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251" i="1" l="1"/>
  <c r="AQ251" i="1"/>
  <c r="AO251" i="1"/>
  <c r="Y251" i="1"/>
  <c r="R251" i="1"/>
  <c r="O251" i="1"/>
  <c r="K251" i="1"/>
  <c r="J251" i="1"/>
  <c r="I251" i="1"/>
  <c r="H251" i="1"/>
  <c r="AR250" i="1"/>
  <c r="AP250" i="1"/>
  <c r="AO250" i="1"/>
  <c r="AB250" i="1"/>
  <c r="AA250" i="1"/>
  <c r="Z250" i="1"/>
  <c r="AH250" i="1" s="1"/>
  <c r="Y250" i="1"/>
  <c r="R250" i="1"/>
  <c r="J250" i="1"/>
  <c r="H250" i="1"/>
  <c r="I250" i="1" s="1"/>
  <c r="AO249" i="1"/>
  <c r="AA249" i="1"/>
  <c r="Y249" i="1"/>
  <c r="Z249" i="1" s="1"/>
  <c r="AH249" i="1" s="1"/>
  <c r="K249" i="1"/>
  <c r="L249" i="1" s="1"/>
  <c r="I249" i="1"/>
  <c r="H249" i="1"/>
  <c r="J249" i="1" s="1"/>
  <c r="AR248" i="1"/>
  <c r="AQ248" i="1"/>
  <c r="AP248" i="1"/>
  <c r="AO248" i="1"/>
  <c r="AB248" i="1"/>
  <c r="Z248" i="1"/>
  <c r="Y248" i="1"/>
  <c r="AA248" i="1" s="1"/>
  <c r="H248" i="1"/>
  <c r="AU247" i="1"/>
  <c r="AQ247" i="1"/>
  <c r="AO247" i="1"/>
  <c r="Y247" i="1"/>
  <c r="K247" i="1"/>
  <c r="I247" i="1"/>
  <c r="H247" i="1"/>
  <c r="J247" i="1" s="1"/>
  <c r="AR246" i="1"/>
  <c r="AP246" i="1"/>
  <c r="AO246" i="1"/>
  <c r="AB246" i="1"/>
  <c r="Z246" i="1"/>
  <c r="Y246" i="1"/>
  <c r="AA246" i="1" s="1"/>
  <c r="R246" i="1"/>
  <c r="J246" i="1"/>
  <c r="H246" i="1"/>
  <c r="AU245" i="1"/>
  <c r="AQ245" i="1"/>
  <c r="AO245" i="1"/>
  <c r="Y245" i="1"/>
  <c r="K245" i="1"/>
  <c r="I245" i="1"/>
  <c r="H245" i="1"/>
  <c r="J245" i="1" s="1"/>
  <c r="AR244" i="1"/>
  <c r="AQ244" i="1"/>
  <c r="AP244" i="1"/>
  <c r="AO244" i="1"/>
  <c r="AB244" i="1"/>
  <c r="Z244" i="1"/>
  <c r="Y244" i="1"/>
  <c r="AA244" i="1" s="1"/>
  <c r="R244" i="1"/>
  <c r="H244" i="1"/>
  <c r="AQ243" i="1"/>
  <c r="AO243" i="1"/>
  <c r="AU243" i="1" s="1"/>
  <c r="AA243" i="1"/>
  <c r="Y243" i="1"/>
  <c r="O243" i="1"/>
  <c r="K243" i="1"/>
  <c r="J243" i="1"/>
  <c r="I243" i="1"/>
  <c r="H243" i="1"/>
  <c r="AV242" i="1"/>
  <c r="AR242" i="1"/>
  <c r="AP242" i="1"/>
  <c r="AO242" i="1"/>
  <c r="AB242" i="1"/>
  <c r="AA242" i="1"/>
  <c r="Z242" i="1"/>
  <c r="Y242" i="1"/>
  <c r="R242" i="1"/>
  <c r="J242" i="1"/>
  <c r="H242" i="1"/>
  <c r="AQ241" i="1"/>
  <c r="AO241" i="1"/>
  <c r="AU241" i="1" s="1"/>
  <c r="AA241" i="1"/>
  <c r="Y241" i="1"/>
  <c r="K241" i="1"/>
  <c r="I241" i="1"/>
  <c r="H241" i="1"/>
  <c r="J241" i="1" s="1"/>
  <c r="AR240" i="1"/>
  <c r="AQ240" i="1"/>
  <c r="AP240" i="1"/>
  <c r="AO240" i="1"/>
  <c r="AB240" i="1"/>
  <c r="Z240" i="1"/>
  <c r="Y240" i="1"/>
  <c r="AA240" i="1" s="1"/>
  <c r="H240" i="1"/>
  <c r="AU239" i="1"/>
  <c r="AQ239" i="1"/>
  <c r="AP239" i="1"/>
  <c r="AO239" i="1"/>
  <c r="AV239" i="1" s="1"/>
  <c r="AB239" i="1"/>
  <c r="Y239" i="1"/>
  <c r="N239" i="1"/>
  <c r="K239" i="1"/>
  <c r="J239" i="1"/>
  <c r="I239" i="1"/>
  <c r="H239" i="1"/>
  <c r="AS238" i="1"/>
  <c r="AP238" i="1"/>
  <c r="AT238" i="1" s="1"/>
  <c r="AO238" i="1"/>
  <c r="AF238" i="1"/>
  <c r="AE238" i="1"/>
  <c r="AB238" i="1"/>
  <c r="AA238" i="1"/>
  <c r="Z238" i="1"/>
  <c r="AH238" i="1" s="1"/>
  <c r="Y238" i="1"/>
  <c r="R238" i="1"/>
  <c r="M238" i="1"/>
  <c r="J238" i="1"/>
  <c r="O238" i="1" s="1"/>
  <c r="I238" i="1"/>
  <c r="H238" i="1"/>
  <c r="K238" i="1" s="1"/>
  <c r="AO237" i="1"/>
  <c r="AA237" i="1"/>
  <c r="Z237" i="1"/>
  <c r="Y237" i="1"/>
  <c r="AB237" i="1" s="1"/>
  <c r="H237" i="1"/>
  <c r="AR236" i="1"/>
  <c r="AQ236" i="1"/>
  <c r="AP236" i="1"/>
  <c r="AO236" i="1"/>
  <c r="Y236" i="1"/>
  <c r="K236" i="1"/>
  <c r="H236" i="1"/>
  <c r="AU235" i="1"/>
  <c r="AP235" i="1"/>
  <c r="AO235" i="1"/>
  <c r="Y235" i="1"/>
  <c r="K235" i="1"/>
  <c r="J235" i="1"/>
  <c r="I235" i="1"/>
  <c r="N235" i="1" s="1"/>
  <c r="H235" i="1"/>
  <c r="AV234" i="1"/>
  <c r="AP234" i="1"/>
  <c r="AO234" i="1"/>
  <c r="AB234" i="1"/>
  <c r="AA234" i="1"/>
  <c r="Z234" i="1"/>
  <c r="AH234" i="1" s="1"/>
  <c r="Y234" i="1"/>
  <c r="P234" i="1"/>
  <c r="J234" i="1"/>
  <c r="I234" i="1"/>
  <c r="H234" i="1"/>
  <c r="K234" i="1" s="1"/>
  <c r="AV233" i="1"/>
  <c r="AQ233" i="1"/>
  <c r="AO233" i="1"/>
  <c r="Z233" i="1"/>
  <c r="AH233" i="1" s="1"/>
  <c r="Y233" i="1"/>
  <c r="AB233" i="1" s="1"/>
  <c r="I233" i="1"/>
  <c r="H233" i="1"/>
  <c r="J233" i="1" s="1"/>
  <c r="AR232" i="1"/>
  <c r="AQ232" i="1"/>
  <c r="AP232" i="1"/>
  <c r="AO232" i="1"/>
  <c r="Z232" i="1"/>
  <c r="Y232" i="1"/>
  <c r="AA232" i="1" s="1"/>
  <c r="K232" i="1"/>
  <c r="H232" i="1"/>
  <c r="AR231" i="1"/>
  <c r="AQ231" i="1"/>
  <c r="AP231" i="1"/>
  <c r="AO231" i="1"/>
  <c r="Y231" i="1"/>
  <c r="H231" i="1"/>
  <c r="AO230" i="1"/>
  <c r="AF230" i="1"/>
  <c r="AC230" i="1"/>
  <c r="AB230" i="1"/>
  <c r="AA230" i="1"/>
  <c r="Y230" i="1"/>
  <c r="Z230" i="1" s="1"/>
  <c r="M230" i="1"/>
  <c r="K230" i="1"/>
  <c r="J230" i="1"/>
  <c r="O230" i="1" s="1"/>
  <c r="I230" i="1"/>
  <c r="AG230" i="1" s="1"/>
  <c r="H230" i="1"/>
  <c r="AO229" i="1"/>
  <c r="AD229" i="1"/>
  <c r="AB229" i="1"/>
  <c r="AA229" i="1"/>
  <c r="Z229" i="1"/>
  <c r="Y229" i="1"/>
  <c r="I229" i="1"/>
  <c r="H229" i="1"/>
  <c r="K229" i="1" s="1"/>
  <c r="AU228" i="1"/>
  <c r="AO228" i="1"/>
  <c r="Y228" i="1"/>
  <c r="H228" i="1"/>
  <c r="AR227" i="1"/>
  <c r="AQ227" i="1"/>
  <c r="AP227" i="1"/>
  <c r="AO227" i="1"/>
  <c r="Y227" i="1"/>
  <c r="H227" i="1"/>
  <c r="AR226" i="1"/>
  <c r="AP226" i="1"/>
  <c r="AO226" i="1"/>
  <c r="AB226" i="1"/>
  <c r="AA226" i="1"/>
  <c r="Z226" i="1"/>
  <c r="Y226" i="1"/>
  <c r="J226" i="1"/>
  <c r="H226" i="1"/>
  <c r="K226" i="1" s="1"/>
  <c r="AO225" i="1"/>
  <c r="AA225" i="1"/>
  <c r="Y225" i="1"/>
  <c r="AB225" i="1" s="1"/>
  <c r="K225" i="1"/>
  <c r="L225" i="1" s="1"/>
  <c r="I225" i="1"/>
  <c r="H225" i="1"/>
  <c r="J225" i="1" s="1"/>
  <c r="M225" i="1" s="1"/>
  <c r="AR224" i="1"/>
  <c r="AQ224" i="1"/>
  <c r="AP224" i="1"/>
  <c r="AO224" i="1"/>
  <c r="AB224" i="1"/>
  <c r="Z224" i="1"/>
  <c r="Y224" i="1"/>
  <c r="AA224" i="1" s="1"/>
  <c r="H224" i="1"/>
  <c r="AU223" i="1"/>
  <c r="AQ223" i="1"/>
  <c r="AO223" i="1"/>
  <c r="Y223" i="1"/>
  <c r="AA223" i="1" s="1"/>
  <c r="K223" i="1"/>
  <c r="I223" i="1"/>
  <c r="H223" i="1"/>
  <c r="J223" i="1" s="1"/>
  <c r="O223" i="1" s="1"/>
  <c r="AV222" i="1"/>
  <c r="AR222" i="1"/>
  <c r="AQ222" i="1"/>
  <c r="AP222" i="1"/>
  <c r="AO222" i="1"/>
  <c r="AB222" i="1"/>
  <c r="Z222" i="1"/>
  <c r="Y222" i="1"/>
  <c r="AA222" i="1" s="1"/>
  <c r="J222" i="1"/>
  <c r="H222" i="1"/>
  <c r="AO221" i="1"/>
  <c r="AA221" i="1"/>
  <c r="Y221" i="1"/>
  <c r="M221" i="1"/>
  <c r="K221" i="1"/>
  <c r="I221" i="1"/>
  <c r="H221" i="1"/>
  <c r="J221" i="1" s="1"/>
  <c r="AR220" i="1"/>
  <c r="AP220" i="1"/>
  <c r="AO220" i="1"/>
  <c r="AB220" i="1"/>
  <c r="Z220" i="1"/>
  <c r="Y220" i="1"/>
  <c r="AA220" i="1" s="1"/>
  <c r="R220" i="1"/>
  <c r="J220" i="1"/>
  <c r="H220" i="1"/>
  <c r="AO219" i="1"/>
  <c r="AA219" i="1"/>
  <c r="Y219" i="1"/>
  <c r="H219" i="1"/>
  <c r="AU218" i="1"/>
  <c r="AQ218" i="1"/>
  <c r="AO218" i="1"/>
  <c r="Y218" i="1"/>
  <c r="K218" i="1"/>
  <c r="I218" i="1"/>
  <c r="H218" i="1"/>
  <c r="J218" i="1" s="1"/>
  <c r="AR217" i="1"/>
  <c r="AQ217" i="1"/>
  <c r="AP217" i="1"/>
  <c r="AO217" i="1"/>
  <c r="AU217" i="1" s="1"/>
  <c r="AB217" i="1"/>
  <c r="Z217" i="1"/>
  <c r="Y217" i="1"/>
  <c r="AA217" i="1" s="1"/>
  <c r="J217" i="1"/>
  <c r="H217" i="1"/>
  <c r="AV217" i="1" s="1"/>
  <c r="AO216" i="1"/>
  <c r="AA216" i="1"/>
  <c r="Y216" i="1"/>
  <c r="AB216" i="1" s="1"/>
  <c r="M216" i="1"/>
  <c r="K216" i="1"/>
  <c r="O216" i="1" s="1"/>
  <c r="J216" i="1"/>
  <c r="N216" i="1" s="1"/>
  <c r="I216" i="1"/>
  <c r="H216" i="1"/>
  <c r="AR215" i="1"/>
  <c r="AP215" i="1"/>
  <c r="AO215" i="1"/>
  <c r="AB215" i="1"/>
  <c r="AA215" i="1"/>
  <c r="Z215" i="1"/>
  <c r="Y215" i="1"/>
  <c r="H215" i="1"/>
  <c r="AU214" i="1"/>
  <c r="AQ214" i="1"/>
  <c r="AO214" i="1"/>
  <c r="Y214" i="1"/>
  <c r="O214" i="1"/>
  <c r="K214" i="1"/>
  <c r="R213" i="1" s="1"/>
  <c r="I214" i="1"/>
  <c r="H214" i="1"/>
  <c r="J214" i="1" s="1"/>
  <c r="AR213" i="1"/>
  <c r="AQ213" i="1"/>
  <c r="AP213" i="1"/>
  <c r="AO213" i="1"/>
  <c r="AB213" i="1"/>
  <c r="Z213" i="1"/>
  <c r="Y213" i="1"/>
  <c r="AA213" i="1" s="1"/>
  <c r="J213" i="1"/>
  <c r="H213" i="1"/>
  <c r="AV213" i="1" s="1"/>
  <c r="AO212" i="1"/>
  <c r="AA212" i="1"/>
  <c r="Y212" i="1"/>
  <c r="AB212" i="1" s="1"/>
  <c r="Q212" i="1"/>
  <c r="K212" i="1"/>
  <c r="I212" i="1"/>
  <c r="H212" i="1"/>
  <c r="J212" i="1" s="1"/>
  <c r="AR211" i="1"/>
  <c r="AP211" i="1"/>
  <c r="AO211" i="1"/>
  <c r="AB211" i="1"/>
  <c r="Z211" i="1"/>
  <c r="Y211" i="1"/>
  <c r="AA211" i="1" s="1"/>
  <c r="H211" i="1"/>
  <c r="AU210" i="1"/>
  <c r="AQ210" i="1"/>
  <c r="AO210" i="1"/>
  <c r="Y210" i="1"/>
  <c r="K210" i="1"/>
  <c r="I210" i="1"/>
  <c r="H210" i="1"/>
  <c r="J210" i="1" s="1"/>
  <c r="AR209" i="1"/>
  <c r="AQ209" i="1"/>
  <c r="AP209" i="1"/>
  <c r="AO209" i="1"/>
  <c r="AU209" i="1" s="1"/>
  <c r="AB209" i="1"/>
  <c r="Z209" i="1"/>
  <c r="Y209" i="1"/>
  <c r="AA209" i="1" s="1"/>
  <c r="J209" i="1"/>
  <c r="H209" i="1"/>
  <c r="AV209" i="1" s="1"/>
  <c r="AO208" i="1"/>
  <c r="AA208" i="1"/>
  <c r="Y208" i="1"/>
  <c r="AB208" i="1" s="1"/>
  <c r="M208" i="1"/>
  <c r="K208" i="1"/>
  <c r="L208" i="1" s="1"/>
  <c r="I208" i="1"/>
  <c r="Q208" i="1" s="1"/>
  <c r="H208" i="1"/>
  <c r="J208" i="1" s="1"/>
  <c r="AV207" i="1"/>
  <c r="AR207" i="1"/>
  <c r="AP207" i="1"/>
  <c r="AO207" i="1"/>
  <c r="AB207" i="1"/>
  <c r="Z207" i="1"/>
  <c r="Y207" i="1"/>
  <c r="AA207" i="1" s="1"/>
  <c r="H207" i="1"/>
  <c r="AU206" i="1"/>
  <c r="AQ206" i="1"/>
  <c r="AO206" i="1"/>
  <c r="Y206" i="1"/>
  <c r="K206" i="1"/>
  <c r="I206" i="1"/>
  <c r="H206" i="1"/>
  <c r="J206" i="1" s="1"/>
  <c r="N206" i="1" s="1"/>
  <c r="AR205" i="1"/>
  <c r="AQ205" i="1"/>
  <c r="AP205" i="1"/>
  <c r="AO205" i="1"/>
  <c r="AU205" i="1" s="1"/>
  <c r="AB205" i="1"/>
  <c r="Z205" i="1"/>
  <c r="Y205" i="1"/>
  <c r="AA205" i="1" s="1"/>
  <c r="R205" i="1"/>
  <c r="J205" i="1"/>
  <c r="H205" i="1"/>
  <c r="AV205" i="1" s="1"/>
  <c r="AO204" i="1"/>
  <c r="AA204" i="1"/>
  <c r="Y204" i="1"/>
  <c r="AB204" i="1" s="1"/>
  <c r="K204" i="1"/>
  <c r="L204" i="1" s="1"/>
  <c r="I204" i="1"/>
  <c r="Q204" i="1" s="1"/>
  <c r="H204" i="1"/>
  <c r="J204" i="1" s="1"/>
  <c r="M204" i="1" s="1"/>
  <c r="AR203" i="1"/>
  <c r="AP203" i="1"/>
  <c r="AO203" i="1"/>
  <c r="AB203" i="1"/>
  <c r="Z203" i="1"/>
  <c r="Y203" i="1"/>
  <c r="AA203" i="1" s="1"/>
  <c r="H203" i="1"/>
  <c r="AV203" i="1" s="1"/>
  <c r="AQ202" i="1"/>
  <c r="AO202" i="1"/>
  <c r="AU202" i="1" s="1"/>
  <c r="AA202" i="1"/>
  <c r="Y202" i="1"/>
  <c r="K202" i="1"/>
  <c r="I202" i="1"/>
  <c r="H202" i="1"/>
  <c r="J202" i="1" s="1"/>
  <c r="AR201" i="1"/>
  <c r="AQ201" i="1"/>
  <c r="AP201" i="1"/>
  <c r="AO201" i="1"/>
  <c r="AB201" i="1"/>
  <c r="Z201" i="1"/>
  <c r="Y201" i="1"/>
  <c r="AA201" i="1" s="1"/>
  <c r="H201" i="1"/>
  <c r="AQ200" i="1"/>
  <c r="AO200" i="1"/>
  <c r="AU200" i="1" s="1"/>
  <c r="AA200" i="1"/>
  <c r="Y200" i="1"/>
  <c r="K200" i="1"/>
  <c r="J200" i="1"/>
  <c r="I200" i="1"/>
  <c r="H200" i="1"/>
  <c r="AT199" i="1"/>
  <c r="AR199" i="1"/>
  <c r="AP199" i="1"/>
  <c r="AX199" i="1" s="1"/>
  <c r="AO199" i="1"/>
  <c r="AH199" i="1"/>
  <c r="AB199" i="1"/>
  <c r="AA199" i="1"/>
  <c r="Z199" i="1"/>
  <c r="Y199" i="1"/>
  <c r="Q199" i="1"/>
  <c r="L199" i="1"/>
  <c r="J199" i="1"/>
  <c r="O199" i="1" s="1"/>
  <c r="I199" i="1"/>
  <c r="H199" i="1"/>
  <c r="K199" i="1" s="1"/>
  <c r="M199" i="1" s="1"/>
  <c r="AR198" i="1"/>
  <c r="AQ198" i="1"/>
  <c r="AP198" i="1"/>
  <c r="AO198" i="1"/>
  <c r="Z198" i="1"/>
  <c r="Y198" i="1"/>
  <c r="AB198" i="1" s="1"/>
  <c r="R198" i="1"/>
  <c r="H198" i="1"/>
  <c r="AU197" i="1"/>
  <c r="AQ197" i="1"/>
  <c r="AP197" i="1"/>
  <c r="AO197" i="1"/>
  <c r="Y197" i="1"/>
  <c r="O197" i="1"/>
  <c r="K197" i="1"/>
  <c r="J197" i="1"/>
  <c r="N197" i="1" s="1"/>
  <c r="I197" i="1"/>
  <c r="H197" i="1"/>
  <c r="AP196" i="1"/>
  <c r="AX196" i="1" s="1"/>
  <c r="AO196" i="1"/>
  <c r="AW196" i="1" s="1"/>
  <c r="AF196" i="1"/>
  <c r="AB196" i="1"/>
  <c r="AA196" i="1"/>
  <c r="Z196" i="1"/>
  <c r="AH196" i="1" s="1"/>
  <c r="Y196" i="1"/>
  <c r="R196" i="1"/>
  <c r="J196" i="1"/>
  <c r="I196" i="1"/>
  <c r="AE196" i="1" s="1"/>
  <c r="H196" i="1"/>
  <c r="K196" i="1" s="1"/>
  <c r="AO195" i="1"/>
  <c r="AA195" i="1"/>
  <c r="Z195" i="1"/>
  <c r="AH195" i="1" s="1"/>
  <c r="Y195" i="1"/>
  <c r="AB195" i="1" s="1"/>
  <c r="I195" i="1"/>
  <c r="H195" i="1"/>
  <c r="K195" i="1" s="1"/>
  <c r="AR194" i="1"/>
  <c r="AQ194" i="1"/>
  <c r="AP194" i="1"/>
  <c r="AO194" i="1"/>
  <c r="Z194" i="1"/>
  <c r="Y194" i="1"/>
  <c r="AB194" i="1" s="1"/>
  <c r="H194" i="1"/>
  <c r="AV194" i="1" s="1"/>
  <c r="AU193" i="1"/>
  <c r="AQ193" i="1"/>
  <c r="AP193" i="1"/>
  <c r="AO193" i="1"/>
  <c r="Y193" i="1"/>
  <c r="K193" i="1"/>
  <c r="J193" i="1"/>
  <c r="N193" i="1" s="1"/>
  <c r="I193" i="1"/>
  <c r="H193" i="1"/>
  <c r="AP192" i="1"/>
  <c r="AO192" i="1"/>
  <c r="AF192" i="1"/>
  <c r="AB192" i="1"/>
  <c r="AA192" i="1"/>
  <c r="Z192" i="1"/>
  <c r="AH192" i="1" s="1"/>
  <c r="Y192" i="1"/>
  <c r="R192" i="1"/>
  <c r="N192" i="1"/>
  <c r="J192" i="1"/>
  <c r="I192" i="1"/>
  <c r="AE192" i="1" s="1"/>
  <c r="H192" i="1"/>
  <c r="K192" i="1" s="1"/>
  <c r="AO191" i="1"/>
  <c r="AE191" i="1"/>
  <c r="AA191" i="1"/>
  <c r="Z191" i="1"/>
  <c r="Y191" i="1"/>
  <c r="AB191" i="1" s="1"/>
  <c r="I191" i="1"/>
  <c r="H191" i="1"/>
  <c r="K191" i="1" s="1"/>
  <c r="AV190" i="1"/>
  <c r="AR190" i="1"/>
  <c r="AQ190" i="1"/>
  <c r="AP190" i="1"/>
  <c r="AO190" i="1"/>
  <c r="Z190" i="1"/>
  <c r="Y190" i="1"/>
  <c r="AB190" i="1" s="1"/>
  <c r="H190" i="1"/>
  <c r="AU189" i="1"/>
  <c r="AQ189" i="1"/>
  <c r="AP189" i="1"/>
  <c r="AO189" i="1"/>
  <c r="Y189" i="1"/>
  <c r="K189" i="1"/>
  <c r="J189" i="1"/>
  <c r="N189" i="1" s="1"/>
  <c r="I189" i="1"/>
  <c r="H189" i="1"/>
  <c r="AX188" i="1"/>
  <c r="AT188" i="1"/>
  <c r="AP188" i="1"/>
  <c r="AO188" i="1"/>
  <c r="AW188" i="1" s="1"/>
  <c r="AF188" i="1"/>
  <c r="AB188" i="1"/>
  <c r="AA188" i="1"/>
  <c r="Z188" i="1"/>
  <c r="AH188" i="1" s="1"/>
  <c r="Y188" i="1"/>
  <c r="R188" i="1"/>
  <c r="J188" i="1"/>
  <c r="I188" i="1"/>
  <c r="AE188" i="1" s="1"/>
  <c r="H188" i="1"/>
  <c r="K188" i="1" s="1"/>
  <c r="AO187" i="1"/>
  <c r="AE187" i="1"/>
  <c r="AA187" i="1"/>
  <c r="Z187" i="1"/>
  <c r="Y187" i="1"/>
  <c r="AB187" i="1" s="1"/>
  <c r="I187" i="1"/>
  <c r="H187" i="1"/>
  <c r="K187" i="1" s="1"/>
  <c r="AV186" i="1"/>
  <c r="AR186" i="1"/>
  <c r="AQ186" i="1"/>
  <c r="AP186" i="1"/>
  <c r="AO186" i="1"/>
  <c r="Y186" i="1"/>
  <c r="H186" i="1"/>
  <c r="AU185" i="1"/>
  <c r="AQ185" i="1"/>
  <c r="AP185" i="1"/>
  <c r="AO185" i="1"/>
  <c r="AC185" i="1"/>
  <c r="Y185" i="1"/>
  <c r="Z185" i="1" s="1"/>
  <c r="M185" i="1"/>
  <c r="K185" i="1"/>
  <c r="J185" i="1"/>
  <c r="O185" i="1" s="1"/>
  <c r="I185" i="1"/>
  <c r="H185" i="1"/>
  <c r="AO184" i="1"/>
  <c r="AD184" i="1"/>
  <c r="AB184" i="1"/>
  <c r="AA184" i="1"/>
  <c r="Z184" i="1"/>
  <c r="Y184" i="1"/>
  <c r="J184" i="1"/>
  <c r="I184" i="1"/>
  <c r="N184" i="1" s="1"/>
  <c r="H184" i="1"/>
  <c r="K184" i="1" s="1"/>
  <c r="M184" i="1" s="1"/>
  <c r="AO183" i="1"/>
  <c r="AU183" i="1" s="1"/>
  <c r="Y183" i="1"/>
  <c r="H183" i="1"/>
  <c r="AV182" i="1"/>
  <c r="AU182" i="1"/>
  <c r="AR182" i="1"/>
  <c r="AQ182" i="1"/>
  <c r="AP182" i="1"/>
  <c r="AO182" i="1"/>
  <c r="Y182" i="1"/>
  <c r="N182" i="1"/>
  <c r="K182" i="1"/>
  <c r="J182" i="1"/>
  <c r="O182" i="1" s="1"/>
  <c r="I182" i="1"/>
  <c r="H182" i="1"/>
  <c r="AR181" i="1"/>
  <c r="AO181" i="1"/>
  <c r="AB181" i="1"/>
  <c r="AA181" i="1"/>
  <c r="Z181" i="1"/>
  <c r="Y181" i="1"/>
  <c r="H181" i="1"/>
  <c r="AU180" i="1"/>
  <c r="AR180" i="1"/>
  <c r="AQ180" i="1"/>
  <c r="AO180" i="1"/>
  <c r="Y180" i="1"/>
  <c r="K180" i="1"/>
  <c r="H180" i="1"/>
  <c r="J180" i="1" s="1"/>
  <c r="AU179" i="1"/>
  <c r="AQ179" i="1"/>
  <c r="AP179" i="1"/>
  <c r="AO179" i="1"/>
  <c r="AB179" i="1"/>
  <c r="Y179" i="1"/>
  <c r="AA179" i="1" s="1"/>
  <c r="K179" i="1"/>
  <c r="J179" i="1"/>
  <c r="N179" i="1" s="1"/>
  <c r="H179" i="1"/>
  <c r="I179" i="1" s="1"/>
  <c r="AO178" i="1"/>
  <c r="AE178" i="1"/>
  <c r="AB178" i="1"/>
  <c r="AA178" i="1"/>
  <c r="Y178" i="1"/>
  <c r="Z178" i="1" s="1"/>
  <c r="J178" i="1"/>
  <c r="I178" i="1"/>
  <c r="H178" i="1"/>
  <c r="K178" i="1" s="1"/>
  <c r="AR177" i="1"/>
  <c r="AO177" i="1"/>
  <c r="AA177" i="1"/>
  <c r="Z177" i="1"/>
  <c r="Y177" i="1"/>
  <c r="AB177" i="1" s="1"/>
  <c r="H177" i="1"/>
  <c r="AV177" i="1" s="1"/>
  <c r="AU176" i="1"/>
  <c r="AR176" i="1"/>
  <c r="AQ176" i="1"/>
  <c r="AO176" i="1"/>
  <c r="Y176" i="1"/>
  <c r="K176" i="1"/>
  <c r="H176" i="1"/>
  <c r="J176" i="1" s="1"/>
  <c r="AU175" i="1"/>
  <c r="AQ175" i="1"/>
  <c r="AP175" i="1"/>
  <c r="AO175" i="1"/>
  <c r="AB175" i="1"/>
  <c r="Y175" i="1"/>
  <c r="AA175" i="1" s="1"/>
  <c r="N175" i="1"/>
  <c r="K175" i="1"/>
  <c r="J175" i="1"/>
  <c r="O175" i="1" s="1"/>
  <c r="H175" i="1"/>
  <c r="I175" i="1" s="1"/>
  <c r="AO174" i="1"/>
  <c r="AB174" i="1"/>
  <c r="AA174" i="1"/>
  <c r="Y174" i="1"/>
  <c r="Z174" i="1" s="1"/>
  <c r="AH174" i="1" s="1"/>
  <c r="K174" i="1"/>
  <c r="J174" i="1"/>
  <c r="Q174" i="1" s="1"/>
  <c r="I174" i="1"/>
  <c r="H174" i="1"/>
  <c r="AV173" i="1"/>
  <c r="AR173" i="1"/>
  <c r="AO173" i="1"/>
  <c r="AA173" i="1"/>
  <c r="Z173" i="1"/>
  <c r="AH173" i="1" s="1"/>
  <c r="Y173" i="1"/>
  <c r="AB173" i="1" s="1"/>
  <c r="I173" i="1"/>
  <c r="H173" i="1"/>
  <c r="AV172" i="1"/>
  <c r="AR172" i="1"/>
  <c r="AQ172" i="1"/>
  <c r="AO172" i="1"/>
  <c r="Y172" i="1"/>
  <c r="Z172" i="1" s="1"/>
  <c r="K172" i="1"/>
  <c r="H172" i="1"/>
  <c r="AU172" i="1" s="1"/>
  <c r="AU171" i="1"/>
  <c r="AQ171" i="1"/>
  <c r="AP171" i="1"/>
  <c r="AO171" i="1"/>
  <c r="Y171" i="1"/>
  <c r="AB171" i="1" s="1"/>
  <c r="O171" i="1"/>
  <c r="K171" i="1"/>
  <c r="J171" i="1"/>
  <c r="N171" i="1" s="1"/>
  <c r="H171" i="1"/>
  <c r="I171" i="1" s="1"/>
  <c r="AO170" i="1"/>
  <c r="AE170" i="1"/>
  <c r="AB170" i="1"/>
  <c r="AA170" i="1"/>
  <c r="Y170" i="1"/>
  <c r="Z170" i="1" s="1"/>
  <c r="R170" i="1"/>
  <c r="K170" i="1"/>
  <c r="L170" i="1" s="1"/>
  <c r="J170" i="1"/>
  <c r="I170" i="1"/>
  <c r="AF170" i="1" s="1"/>
  <c r="H170" i="1"/>
  <c r="AO169" i="1"/>
  <c r="AA169" i="1"/>
  <c r="Z169" i="1"/>
  <c r="Y169" i="1"/>
  <c r="AB169" i="1" s="1"/>
  <c r="H169" i="1"/>
  <c r="AR168" i="1"/>
  <c r="AQ168" i="1"/>
  <c r="AO168" i="1"/>
  <c r="Z168" i="1"/>
  <c r="Y168" i="1"/>
  <c r="H168" i="1"/>
  <c r="AU167" i="1"/>
  <c r="AQ167" i="1"/>
  <c r="AP167" i="1"/>
  <c r="AO167" i="1"/>
  <c r="AB167" i="1"/>
  <c r="Y167" i="1"/>
  <c r="K167" i="1"/>
  <c r="J167" i="1"/>
  <c r="H167" i="1"/>
  <c r="I167" i="1" s="1"/>
  <c r="AP166" i="1"/>
  <c r="AX166" i="1" s="1"/>
  <c r="AO166" i="1"/>
  <c r="AF166" i="1"/>
  <c r="AB166" i="1"/>
  <c r="AA166" i="1"/>
  <c r="Y166" i="1"/>
  <c r="Z166" i="1" s="1"/>
  <c r="AH166" i="1" s="1"/>
  <c r="M166" i="1"/>
  <c r="J166" i="1"/>
  <c r="I166" i="1"/>
  <c r="AE166" i="1" s="1"/>
  <c r="H166" i="1"/>
  <c r="K166" i="1" s="1"/>
  <c r="AR165" i="1"/>
  <c r="AP165" i="1"/>
  <c r="AO165" i="1"/>
  <c r="AB165" i="1"/>
  <c r="Z165" i="1"/>
  <c r="Y165" i="1"/>
  <c r="AA165" i="1" s="1"/>
  <c r="R165" i="1"/>
  <c r="J165" i="1"/>
  <c r="H165" i="1"/>
  <c r="K165" i="1" s="1"/>
  <c r="AO164" i="1"/>
  <c r="AA164" i="1"/>
  <c r="Y164" i="1"/>
  <c r="AB164" i="1" s="1"/>
  <c r="K164" i="1"/>
  <c r="O164" i="1" s="1"/>
  <c r="J164" i="1"/>
  <c r="I164" i="1"/>
  <c r="H164" i="1"/>
  <c r="AR163" i="1"/>
  <c r="AP163" i="1"/>
  <c r="AO163" i="1"/>
  <c r="AB163" i="1"/>
  <c r="AA163" i="1"/>
  <c r="Z163" i="1"/>
  <c r="Y163" i="1"/>
  <c r="H163" i="1"/>
  <c r="AV163" i="1" s="1"/>
  <c r="AU162" i="1"/>
  <c r="AQ162" i="1"/>
  <c r="AO162" i="1"/>
  <c r="Y162" i="1"/>
  <c r="K162" i="1"/>
  <c r="I162" i="1"/>
  <c r="H162" i="1"/>
  <c r="J162" i="1" s="1"/>
  <c r="AR161" i="1"/>
  <c r="AQ161" i="1"/>
  <c r="AP161" i="1"/>
  <c r="AO161" i="1"/>
  <c r="AB161" i="1"/>
  <c r="Z161" i="1"/>
  <c r="Y161" i="1"/>
  <c r="AA161" i="1" s="1"/>
  <c r="J161" i="1"/>
  <c r="H161" i="1"/>
  <c r="AV161" i="1" s="1"/>
  <c r="AO160" i="1"/>
  <c r="AA160" i="1"/>
  <c r="Y160" i="1"/>
  <c r="AB160" i="1" s="1"/>
  <c r="M160" i="1"/>
  <c r="K160" i="1"/>
  <c r="J160" i="1"/>
  <c r="N160" i="1" s="1"/>
  <c r="I160" i="1"/>
  <c r="H160" i="1"/>
  <c r="AR159" i="1"/>
  <c r="AP159" i="1"/>
  <c r="AO159" i="1"/>
  <c r="AB159" i="1"/>
  <c r="AA159" i="1"/>
  <c r="Z159" i="1"/>
  <c r="Y159" i="1"/>
  <c r="H159" i="1"/>
  <c r="AU158" i="1"/>
  <c r="AQ158" i="1"/>
  <c r="AO158" i="1"/>
  <c r="Y158" i="1"/>
  <c r="O158" i="1"/>
  <c r="K158" i="1"/>
  <c r="I158" i="1"/>
  <c r="H158" i="1"/>
  <c r="J158" i="1" s="1"/>
  <c r="N158" i="1" s="1"/>
  <c r="AR157" i="1"/>
  <c r="AQ157" i="1"/>
  <c r="AP157" i="1"/>
  <c r="AO157" i="1"/>
  <c r="AB157" i="1"/>
  <c r="Z157" i="1"/>
  <c r="Y157" i="1"/>
  <c r="AA157" i="1" s="1"/>
  <c r="R157" i="1"/>
  <c r="J157" i="1"/>
  <c r="H157" i="1"/>
  <c r="AV157" i="1" s="1"/>
  <c r="AO156" i="1"/>
  <c r="AA156" i="1"/>
  <c r="Y156" i="1"/>
  <c r="AB156" i="1" s="1"/>
  <c r="K156" i="1"/>
  <c r="J156" i="1"/>
  <c r="I156" i="1"/>
  <c r="H156" i="1"/>
  <c r="AR155" i="1"/>
  <c r="AP155" i="1"/>
  <c r="AO155" i="1"/>
  <c r="AB155" i="1"/>
  <c r="AA155" i="1"/>
  <c r="Z155" i="1"/>
  <c r="Y155" i="1"/>
  <c r="H155" i="1"/>
  <c r="J155" i="1" s="1"/>
  <c r="AU154" i="1"/>
  <c r="AQ154" i="1"/>
  <c r="AO154" i="1"/>
  <c r="Y154" i="1"/>
  <c r="K154" i="1"/>
  <c r="I154" i="1"/>
  <c r="H154" i="1"/>
  <c r="J154" i="1" s="1"/>
  <c r="AV153" i="1"/>
  <c r="AR153" i="1"/>
  <c r="AQ153" i="1"/>
  <c r="AP153" i="1"/>
  <c r="AO153" i="1"/>
  <c r="AB153" i="1"/>
  <c r="Z153" i="1"/>
  <c r="Y153" i="1"/>
  <c r="AA153" i="1" s="1"/>
  <c r="R153" i="1"/>
  <c r="J153" i="1"/>
  <c r="H153" i="1"/>
  <c r="AO152" i="1"/>
  <c r="AU152" i="1" s="1"/>
  <c r="AA152" i="1"/>
  <c r="Y152" i="1"/>
  <c r="Q152" i="1"/>
  <c r="M152" i="1"/>
  <c r="K152" i="1"/>
  <c r="L152" i="1" s="1"/>
  <c r="J152" i="1"/>
  <c r="N152" i="1" s="1"/>
  <c r="I152" i="1"/>
  <c r="H152" i="1"/>
  <c r="AV151" i="1"/>
  <c r="AR151" i="1"/>
  <c r="AP151" i="1"/>
  <c r="AO151" i="1"/>
  <c r="AB151" i="1"/>
  <c r="AA151" i="1"/>
  <c r="Z151" i="1"/>
  <c r="Y151" i="1"/>
  <c r="R151" i="1"/>
  <c r="J151" i="1"/>
  <c r="H151" i="1"/>
  <c r="AO150" i="1"/>
  <c r="AU150" i="1" s="1"/>
  <c r="AA150" i="1"/>
  <c r="Y150" i="1"/>
  <c r="Q150" i="1"/>
  <c r="K150" i="1"/>
  <c r="I150" i="1"/>
  <c r="H150" i="1"/>
  <c r="J150" i="1" s="1"/>
  <c r="AR149" i="1"/>
  <c r="AQ149" i="1"/>
  <c r="AP149" i="1"/>
  <c r="AO149" i="1"/>
  <c r="AB149" i="1"/>
  <c r="Z149" i="1"/>
  <c r="Y149" i="1"/>
  <c r="AA149" i="1" s="1"/>
  <c r="H149" i="1"/>
  <c r="AU148" i="1"/>
  <c r="AQ148" i="1"/>
  <c r="AO148" i="1"/>
  <c r="Y148" i="1"/>
  <c r="AA148" i="1" s="1"/>
  <c r="O148" i="1"/>
  <c r="K148" i="1"/>
  <c r="M148" i="1" s="1"/>
  <c r="J148" i="1"/>
  <c r="I148" i="1"/>
  <c r="H148" i="1"/>
  <c r="AR147" i="1"/>
  <c r="AP147" i="1"/>
  <c r="AO147" i="1"/>
  <c r="AB147" i="1"/>
  <c r="AA147" i="1"/>
  <c r="Z147" i="1"/>
  <c r="Y147" i="1"/>
  <c r="H147" i="1"/>
  <c r="AU146" i="1"/>
  <c r="AQ146" i="1"/>
  <c r="AO146" i="1"/>
  <c r="AA146" i="1"/>
  <c r="Z146" i="1"/>
  <c r="Y146" i="1"/>
  <c r="AB146" i="1" s="1"/>
  <c r="K146" i="1"/>
  <c r="M146" i="1" s="1"/>
  <c r="I146" i="1"/>
  <c r="AE146" i="1" s="1"/>
  <c r="H146" i="1"/>
  <c r="J146" i="1" s="1"/>
  <c r="AR145" i="1"/>
  <c r="AP145" i="1"/>
  <c r="AO145" i="1"/>
  <c r="AB145" i="1"/>
  <c r="AA145" i="1"/>
  <c r="Z145" i="1"/>
  <c r="Y145" i="1"/>
  <c r="H145" i="1"/>
  <c r="AU144" i="1"/>
  <c r="AQ144" i="1"/>
  <c r="AO144" i="1"/>
  <c r="Y144" i="1"/>
  <c r="O144" i="1"/>
  <c r="K144" i="1"/>
  <c r="I144" i="1"/>
  <c r="H144" i="1"/>
  <c r="J144" i="1" s="1"/>
  <c r="N144" i="1" s="1"/>
  <c r="AR143" i="1"/>
  <c r="AQ143" i="1"/>
  <c r="AP143" i="1"/>
  <c r="AO143" i="1"/>
  <c r="AB143" i="1"/>
  <c r="Z143" i="1"/>
  <c r="Y143" i="1"/>
  <c r="AA143" i="1" s="1"/>
  <c r="R143" i="1"/>
  <c r="J143" i="1"/>
  <c r="H143" i="1"/>
  <c r="AV143" i="1" s="1"/>
  <c r="AO142" i="1"/>
  <c r="AA142" i="1"/>
  <c r="Y142" i="1"/>
  <c r="AB142" i="1" s="1"/>
  <c r="Q142" i="1"/>
  <c r="K142" i="1"/>
  <c r="I142" i="1"/>
  <c r="H142" i="1"/>
  <c r="J142" i="1" s="1"/>
  <c r="AR141" i="1"/>
  <c r="AP141" i="1"/>
  <c r="AO141" i="1"/>
  <c r="AB141" i="1"/>
  <c r="Z141" i="1"/>
  <c r="Y141" i="1"/>
  <c r="AA141" i="1" s="1"/>
  <c r="H141" i="1"/>
  <c r="AU140" i="1"/>
  <c r="AQ140" i="1"/>
  <c r="AO140" i="1"/>
  <c r="Y140" i="1"/>
  <c r="K140" i="1"/>
  <c r="I140" i="1"/>
  <c r="H140" i="1"/>
  <c r="J140" i="1" s="1"/>
  <c r="AR139" i="1"/>
  <c r="AP139" i="1"/>
  <c r="AO139" i="1"/>
  <c r="AU139" i="1" s="1"/>
  <c r="AB139" i="1"/>
  <c r="Z139" i="1"/>
  <c r="Y139" i="1"/>
  <c r="AA139" i="1" s="1"/>
  <c r="J139" i="1"/>
  <c r="H139" i="1"/>
  <c r="AV139" i="1" s="1"/>
  <c r="AO138" i="1"/>
  <c r="AA138" i="1"/>
  <c r="Y138" i="1"/>
  <c r="AB138" i="1" s="1"/>
  <c r="K138" i="1"/>
  <c r="L138" i="1" s="1"/>
  <c r="I138" i="1"/>
  <c r="H138" i="1"/>
  <c r="J138" i="1" s="1"/>
  <c r="M138" i="1" s="1"/>
  <c r="AR137" i="1"/>
  <c r="AP137" i="1"/>
  <c r="AO137" i="1"/>
  <c r="AB137" i="1"/>
  <c r="Z137" i="1"/>
  <c r="Y137" i="1"/>
  <c r="AA137" i="1" s="1"/>
  <c r="H137" i="1"/>
  <c r="AV137" i="1" s="1"/>
  <c r="AU136" i="1"/>
  <c r="AQ136" i="1"/>
  <c r="AO136" i="1"/>
  <c r="Y136" i="1"/>
  <c r="K136" i="1"/>
  <c r="I136" i="1"/>
  <c r="H136" i="1"/>
  <c r="J136" i="1" s="1"/>
  <c r="AR135" i="1"/>
  <c r="AQ135" i="1"/>
  <c r="AP135" i="1"/>
  <c r="AO135" i="1"/>
  <c r="AU135" i="1" s="1"/>
  <c r="AB135" i="1"/>
  <c r="Z135" i="1"/>
  <c r="Y135" i="1"/>
  <c r="AA135" i="1" s="1"/>
  <c r="J135" i="1"/>
  <c r="H135" i="1"/>
  <c r="AV135" i="1" s="1"/>
  <c r="AO134" i="1"/>
  <c r="AA134" i="1"/>
  <c r="Y134" i="1"/>
  <c r="AB134" i="1" s="1"/>
  <c r="K134" i="1"/>
  <c r="I134" i="1"/>
  <c r="H134" i="1"/>
  <c r="J134" i="1" s="1"/>
  <c r="AR133" i="1"/>
  <c r="AP133" i="1"/>
  <c r="AO133" i="1"/>
  <c r="AB133" i="1"/>
  <c r="AA133" i="1"/>
  <c r="Z133" i="1"/>
  <c r="Y133" i="1"/>
  <c r="H133" i="1"/>
  <c r="AU132" i="1"/>
  <c r="AQ132" i="1"/>
  <c r="AO132" i="1"/>
  <c r="Y132" i="1"/>
  <c r="K132" i="1"/>
  <c r="I132" i="1"/>
  <c r="H132" i="1"/>
  <c r="J132" i="1" s="1"/>
  <c r="AR131" i="1"/>
  <c r="AQ131" i="1"/>
  <c r="AP131" i="1"/>
  <c r="AO131" i="1"/>
  <c r="AU131" i="1" s="1"/>
  <c r="AB131" i="1"/>
  <c r="Z131" i="1"/>
  <c r="Y131" i="1"/>
  <c r="AA131" i="1" s="1"/>
  <c r="J131" i="1"/>
  <c r="H131" i="1"/>
  <c r="AV131" i="1" s="1"/>
  <c r="AO130" i="1"/>
  <c r="AA130" i="1"/>
  <c r="Y130" i="1"/>
  <c r="AB130" i="1" s="1"/>
  <c r="K130" i="1"/>
  <c r="I130" i="1"/>
  <c r="H130" i="1"/>
  <c r="J130" i="1" s="1"/>
  <c r="AR129" i="1"/>
  <c r="AP129" i="1"/>
  <c r="AO129" i="1"/>
  <c r="AB129" i="1"/>
  <c r="Z129" i="1"/>
  <c r="Y129" i="1"/>
  <c r="AA129" i="1" s="1"/>
  <c r="H129" i="1"/>
  <c r="AU128" i="1"/>
  <c r="AQ128" i="1"/>
  <c r="AO128" i="1"/>
  <c r="Y128" i="1"/>
  <c r="AA128" i="1" s="1"/>
  <c r="K128" i="1"/>
  <c r="I128" i="1"/>
  <c r="H128" i="1"/>
  <c r="J128" i="1" s="1"/>
  <c r="AR127" i="1"/>
  <c r="AP127" i="1"/>
  <c r="AO127" i="1"/>
  <c r="AB127" i="1"/>
  <c r="Z127" i="1"/>
  <c r="Y127" i="1"/>
  <c r="AA127" i="1" s="1"/>
  <c r="H127" i="1"/>
  <c r="J127" i="1" s="1"/>
  <c r="AU126" i="1"/>
  <c r="AQ126" i="1"/>
  <c r="AO126" i="1"/>
  <c r="Y126" i="1"/>
  <c r="K126" i="1"/>
  <c r="I126" i="1"/>
  <c r="H126" i="1"/>
  <c r="J126" i="1" s="1"/>
  <c r="R125" i="1" s="1"/>
  <c r="AR125" i="1"/>
  <c r="AP125" i="1"/>
  <c r="AO125" i="1"/>
  <c r="AB125" i="1"/>
  <c r="Z125" i="1"/>
  <c r="Y125" i="1"/>
  <c r="AA125" i="1" s="1"/>
  <c r="H125" i="1"/>
  <c r="AU124" i="1"/>
  <c r="AQ124" i="1"/>
  <c r="AO124" i="1"/>
  <c r="Y124" i="1"/>
  <c r="AA124" i="1" s="1"/>
  <c r="O124" i="1"/>
  <c r="K124" i="1"/>
  <c r="M124" i="1" s="1"/>
  <c r="I124" i="1"/>
  <c r="H124" i="1"/>
  <c r="J124" i="1" s="1"/>
  <c r="AV123" i="1"/>
  <c r="AR123" i="1"/>
  <c r="AQ123" i="1"/>
  <c r="AP123" i="1"/>
  <c r="AO123" i="1"/>
  <c r="AB123" i="1"/>
  <c r="Z123" i="1"/>
  <c r="Y123" i="1"/>
  <c r="AA123" i="1" s="1"/>
  <c r="J123" i="1"/>
  <c r="H123" i="1"/>
  <c r="AO122" i="1"/>
  <c r="AA122" i="1"/>
  <c r="Y122" i="1"/>
  <c r="Q122" i="1"/>
  <c r="M122" i="1"/>
  <c r="K122" i="1"/>
  <c r="J122" i="1"/>
  <c r="N122" i="1" s="1"/>
  <c r="I122" i="1"/>
  <c r="H122" i="1"/>
  <c r="AV121" i="1"/>
  <c r="AR121" i="1"/>
  <c r="AP121" i="1"/>
  <c r="AO121" i="1"/>
  <c r="AB121" i="1"/>
  <c r="AA121" i="1"/>
  <c r="Z121" i="1"/>
  <c r="Y121" i="1"/>
  <c r="R121" i="1"/>
  <c r="J121" i="1"/>
  <c r="H121" i="1"/>
  <c r="AO120" i="1"/>
  <c r="AA120" i="1"/>
  <c r="Y120" i="1"/>
  <c r="M120" i="1"/>
  <c r="K120" i="1"/>
  <c r="I120" i="1"/>
  <c r="H120" i="1"/>
  <c r="J120" i="1" s="1"/>
  <c r="AR119" i="1"/>
  <c r="AQ119" i="1"/>
  <c r="AP119" i="1"/>
  <c r="AO119" i="1"/>
  <c r="AB119" i="1"/>
  <c r="Z119" i="1"/>
  <c r="Y119" i="1"/>
  <c r="AA119" i="1" s="1"/>
  <c r="H119" i="1"/>
  <c r="AV119" i="1" s="1"/>
  <c r="AU118" i="1"/>
  <c r="AQ118" i="1"/>
  <c r="AO118" i="1"/>
  <c r="Y118" i="1"/>
  <c r="K118" i="1"/>
  <c r="J118" i="1"/>
  <c r="I118" i="1"/>
  <c r="H118" i="1"/>
  <c r="AR117" i="1"/>
  <c r="AP117" i="1"/>
  <c r="AO117" i="1"/>
  <c r="AB117" i="1"/>
  <c r="Z117" i="1"/>
  <c r="Y117" i="1"/>
  <c r="AA117" i="1" s="1"/>
  <c r="R117" i="1"/>
  <c r="J117" i="1"/>
  <c r="H117" i="1"/>
  <c r="AO116" i="1"/>
  <c r="AU116" i="1" s="1"/>
  <c r="AA116" i="1"/>
  <c r="Y116" i="1"/>
  <c r="Q116" i="1"/>
  <c r="K116" i="1"/>
  <c r="I116" i="1"/>
  <c r="H116" i="1"/>
  <c r="J116" i="1" s="1"/>
  <c r="AR115" i="1"/>
  <c r="AQ115" i="1"/>
  <c r="AP115" i="1"/>
  <c r="AO115" i="1"/>
  <c r="AB115" i="1"/>
  <c r="Z115" i="1"/>
  <c r="Y115" i="1"/>
  <c r="AA115" i="1" s="1"/>
  <c r="H115" i="1"/>
  <c r="AU114" i="1"/>
  <c r="AQ114" i="1"/>
  <c r="AO114" i="1"/>
  <c r="Y114" i="1"/>
  <c r="AA114" i="1" s="1"/>
  <c r="O114" i="1"/>
  <c r="K114" i="1"/>
  <c r="M114" i="1" s="1"/>
  <c r="I114" i="1"/>
  <c r="R113" i="1" s="1"/>
  <c r="H114" i="1"/>
  <c r="J114" i="1" s="1"/>
  <c r="N114" i="1" s="1"/>
  <c r="AR113" i="1"/>
  <c r="AP113" i="1"/>
  <c r="AO113" i="1"/>
  <c r="AB113" i="1"/>
  <c r="Z113" i="1"/>
  <c r="Y113" i="1"/>
  <c r="AA113" i="1" s="1"/>
  <c r="H113" i="1"/>
  <c r="J113" i="1" s="1"/>
  <c r="AU112" i="1"/>
  <c r="AQ112" i="1"/>
  <c r="AO112" i="1"/>
  <c r="Y112" i="1"/>
  <c r="K112" i="1"/>
  <c r="I112" i="1"/>
  <c r="H112" i="1"/>
  <c r="J112" i="1" s="1"/>
  <c r="AV111" i="1"/>
  <c r="AR111" i="1"/>
  <c r="AQ111" i="1"/>
  <c r="AP111" i="1"/>
  <c r="AO111" i="1"/>
  <c r="AB111" i="1"/>
  <c r="Z111" i="1"/>
  <c r="Y111" i="1"/>
  <c r="AA111" i="1" s="1"/>
  <c r="R111" i="1"/>
  <c r="J111" i="1"/>
  <c r="H111" i="1"/>
  <c r="AO110" i="1"/>
  <c r="AU110" i="1" s="1"/>
  <c r="AA110" i="1"/>
  <c r="Y110" i="1"/>
  <c r="Q110" i="1"/>
  <c r="K110" i="1"/>
  <c r="I110" i="1"/>
  <c r="H110" i="1"/>
  <c r="J110" i="1" s="1"/>
  <c r="AR109" i="1"/>
  <c r="AP109" i="1"/>
  <c r="AO109" i="1"/>
  <c r="AB109" i="1"/>
  <c r="Z109" i="1"/>
  <c r="Y109" i="1"/>
  <c r="AA109" i="1" s="1"/>
  <c r="J109" i="1"/>
  <c r="H109" i="1"/>
  <c r="AO108" i="1"/>
  <c r="AA108" i="1"/>
  <c r="Y108" i="1"/>
  <c r="M108" i="1"/>
  <c r="K108" i="1"/>
  <c r="I108" i="1"/>
  <c r="H108" i="1"/>
  <c r="J108" i="1" s="1"/>
  <c r="AX107" i="1"/>
  <c r="AR107" i="1"/>
  <c r="AP107" i="1"/>
  <c r="AO107" i="1"/>
  <c r="AD107" i="1"/>
  <c r="AB107" i="1"/>
  <c r="Z107" i="1"/>
  <c r="AH107" i="1" s="1"/>
  <c r="Y107" i="1"/>
  <c r="AA107" i="1" s="1"/>
  <c r="R107" i="1"/>
  <c r="J107" i="1"/>
  <c r="H107" i="1"/>
  <c r="I107" i="1" s="1"/>
  <c r="AO106" i="1"/>
  <c r="AA106" i="1"/>
  <c r="Y106" i="1"/>
  <c r="Q106" i="1"/>
  <c r="M106" i="1"/>
  <c r="K106" i="1"/>
  <c r="J106" i="1"/>
  <c r="N106" i="1" s="1"/>
  <c r="I106" i="1"/>
  <c r="H106" i="1"/>
  <c r="AV105" i="1"/>
  <c r="AR105" i="1"/>
  <c r="AP105" i="1"/>
  <c r="AO105" i="1"/>
  <c r="AB105" i="1"/>
  <c r="AA105" i="1"/>
  <c r="Z105" i="1"/>
  <c r="Y105" i="1"/>
  <c r="R105" i="1"/>
  <c r="J105" i="1"/>
  <c r="H105" i="1"/>
  <c r="AO104" i="1"/>
  <c r="AA104" i="1"/>
  <c r="Y104" i="1"/>
  <c r="M104" i="1"/>
  <c r="K104" i="1"/>
  <c r="I104" i="1"/>
  <c r="H104" i="1"/>
  <c r="J104" i="1" s="1"/>
  <c r="AR103" i="1"/>
  <c r="AP103" i="1"/>
  <c r="AO103" i="1"/>
  <c r="AB103" i="1"/>
  <c r="Z103" i="1"/>
  <c r="Y103" i="1"/>
  <c r="AA103" i="1" s="1"/>
  <c r="R103" i="1"/>
  <c r="J103" i="1"/>
  <c r="H103" i="1"/>
  <c r="AO102" i="1"/>
  <c r="AU102" i="1" s="1"/>
  <c r="AA102" i="1"/>
  <c r="Y102" i="1"/>
  <c r="K102" i="1"/>
  <c r="I102" i="1"/>
  <c r="H102" i="1"/>
  <c r="J102" i="1" s="1"/>
  <c r="AR101" i="1"/>
  <c r="AP101" i="1"/>
  <c r="AO101" i="1"/>
  <c r="AB101" i="1"/>
  <c r="Z101" i="1"/>
  <c r="Y101" i="1"/>
  <c r="AA101" i="1" s="1"/>
  <c r="J101" i="1"/>
  <c r="H101" i="1"/>
  <c r="AO100" i="1"/>
  <c r="AA100" i="1"/>
  <c r="Y100" i="1"/>
  <c r="M100" i="1"/>
  <c r="K100" i="1"/>
  <c r="I100" i="1"/>
  <c r="H100" i="1"/>
  <c r="J100" i="1" s="1"/>
  <c r="AR99" i="1"/>
  <c r="AQ99" i="1"/>
  <c r="AP99" i="1"/>
  <c r="AO99" i="1"/>
  <c r="AB99" i="1"/>
  <c r="Z99" i="1"/>
  <c r="Y99" i="1"/>
  <c r="AA99" i="1" s="1"/>
  <c r="H99" i="1"/>
  <c r="AV99" i="1" s="1"/>
  <c r="AU98" i="1"/>
  <c r="AQ98" i="1"/>
  <c r="AO98" i="1"/>
  <c r="Y98" i="1"/>
  <c r="K98" i="1"/>
  <c r="I98" i="1"/>
  <c r="H98" i="1"/>
  <c r="J98" i="1" s="1"/>
  <c r="R97" i="1" s="1"/>
  <c r="AV97" i="1"/>
  <c r="AR97" i="1"/>
  <c r="AP97" i="1"/>
  <c r="AO97" i="1"/>
  <c r="AB97" i="1"/>
  <c r="Z97" i="1"/>
  <c r="Y97" i="1"/>
  <c r="AA97" i="1" s="1"/>
  <c r="H97" i="1"/>
  <c r="AU96" i="1"/>
  <c r="AQ96" i="1"/>
  <c r="AO96" i="1"/>
  <c r="Y96" i="1"/>
  <c r="AA96" i="1" s="1"/>
  <c r="O96" i="1"/>
  <c r="K96" i="1"/>
  <c r="M96" i="1" s="1"/>
  <c r="I96" i="1"/>
  <c r="H96" i="1"/>
  <c r="J96" i="1" s="1"/>
  <c r="AV95" i="1"/>
  <c r="AR95" i="1"/>
  <c r="AQ95" i="1"/>
  <c r="AP95" i="1"/>
  <c r="AO95" i="1"/>
  <c r="AB95" i="1"/>
  <c r="Z95" i="1"/>
  <c r="Y95" i="1"/>
  <c r="AA95" i="1" s="1"/>
  <c r="J95" i="1"/>
  <c r="H95" i="1"/>
  <c r="AO94" i="1"/>
  <c r="AA94" i="1"/>
  <c r="Y94" i="1"/>
  <c r="M94" i="1"/>
  <c r="K94" i="1"/>
  <c r="I94" i="1"/>
  <c r="H94" i="1"/>
  <c r="J94" i="1" s="1"/>
  <c r="AR93" i="1"/>
  <c r="AQ93" i="1"/>
  <c r="AP93" i="1"/>
  <c r="AO93" i="1"/>
  <c r="AB93" i="1"/>
  <c r="Z93" i="1"/>
  <c r="Y93" i="1"/>
  <c r="AA93" i="1" s="1"/>
  <c r="H93" i="1"/>
  <c r="AV93" i="1" s="1"/>
  <c r="AU92" i="1"/>
  <c r="AQ92" i="1"/>
  <c r="AO92" i="1"/>
  <c r="Y92" i="1"/>
  <c r="K92" i="1"/>
  <c r="I92" i="1"/>
  <c r="H92" i="1"/>
  <c r="J92" i="1" s="1"/>
  <c r="R91" i="1" s="1"/>
  <c r="AR91" i="1"/>
  <c r="AP91" i="1"/>
  <c r="AO91" i="1"/>
  <c r="AU91" i="1" s="1"/>
  <c r="AB91" i="1"/>
  <c r="Z91" i="1"/>
  <c r="Y91" i="1"/>
  <c r="AA91" i="1" s="1"/>
  <c r="H91" i="1"/>
  <c r="AU90" i="1"/>
  <c r="AQ90" i="1"/>
  <c r="AO90" i="1"/>
  <c r="Y90" i="1"/>
  <c r="AA90" i="1" s="1"/>
  <c r="K90" i="1"/>
  <c r="M90" i="1" s="1"/>
  <c r="I90" i="1"/>
  <c r="H90" i="1"/>
  <c r="J90" i="1" s="1"/>
  <c r="O90" i="1" s="1"/>
  <c r="AV89" i="1"/>
  <c r="AR89" i="1"/>
  <c r="AQ89" i="1"/>
  <c r="AP89" i="1"/>
  <c r="AO89" i="1"/>
  <c r="AB89" i="1"/>
  <c r="Z89" i="1"/>
  <c r="Y89" i="1"/>
  <c r="AA89" i="1" s="1"/>
  <c r="J89" i="1"/>
  <c r="H89" i="1"/>
  <c r="AO88" i="1"/>
  <c r="AA88" i="1"/>
  <c r="Y88" i="1"/>
  <c r="M88" i="1"/>
  <c r="K88" i="1"/>
  <c r="I88" i="1"/>
  <c r="H88" i="1"/>
  <c r="J88" i="1" s="1"/>
  <c r="AR87" i="1"/>
  <c r="AQ87" i="1"/>
  <c r="AP87" i="1"/>
  <c r="AO87" i="1"/>
  <c r="AB87" i="1"/>
  <c r="Z87" i="1"/>
  <c r="Y87" i="1"/>
  <c r="AA87" i="1" s="1"/>
  <c r="H87" i="1"/>
  <c r="AV87" i="1" s="1"/>
  <c r="AU86" i="1"/>
  <c r="AQ86" i="1"/>
  <c r="AO86" i="1"/>
  <c r="Y86" i="1"/>
  <c r="K86" i="1"/>
  <c r="I86" i="1"/>
  <c r="H86" i="1"/>
  <c r="J86" i="1" s="1"/>
  <c r="R85" i="1" s="1"/>
  <c r="AR85" i="1"/>
  <c r="AP85" i="1"/>
  <c r="AO85" i="1"/>
  <c r="AB85" i="1"/>
  <c r="Z85" i="1"/>
  <c r="Y85" i="1"/>
  <c r="AA85" i="1" s="1"/>
  <c r="H85" i="1"/>
  <c r="AU84" i="1"/>
  <c r="AQ84" i="1"/>
  <c r="AO84" i="1"/>
  <c r="Y84" i="1"/>
  <c r="AA84" i="1" s="1"/>
  <c r="O84" i="1"/>
  <c r="K84" i="1"/>
  <c r="I84" i="1"/>
  <c r="H84" i="1"/>
  <c r="J84" i="1" s="1"/>
  <c r="AV83" i="1"/>
  <c r="AR83" i="1"/>
  <c r="AQ83" i="1"/>
  <c r="AP83" i="1"/>
  <c r="AO83" i="1"/>
  <c r="AB83" i="1"/>
  <c r="Z83" i="1"/>
  <c r="Y83" i="1"/>
  <c r="AA83" i="1" s="1"/>
  <c r="J83" i="1"/>
  <c r="H83" i="1"/>
  <c r="AO82" i="1"/>
  <c r="AA82" i="1"/>
  <c r="Y82" i="1"/>
  <c r="M82" i="1"/>
  <c r="K82" i="1"/>
  <c r="I82" i="1"/>
  <c r="H82" i="1"/>
  <c r="J82" i="1" s="1"/>
  <c r="AR81" i="1"/>
  <c r="AP81" i="1"/>
  <c r="AO81" i="1"/>
  <c r="AB81" i="1"/>
  <c r="Z81" i="1"/>
  <c r="Y81" i="1"/>
  <c r="AA81" i="1" s="1"/>
  <c r="R81" i="1"/>
  <c r="J81" i="1"/>
  <c r="H81" i="1"/>
  <c r="AO80" i="1"/>
  <c r="AU80" i="1" s="1"/>
  <c r="AA80" i="1"/>
  <c r="Y80" i="1"/>
  <c r="Q80" i="1"/>
  <c r="K80" i="1"/>
  <c r="I80" i="1"/>
  <c r="H80" i="1"/>
  <c r="J80" i="1" s="1"/>
  <c r="AR79" i="1"/>
  <c r="AP79" i="1"/>
  <c r="AO79" i="1"/>
  <c r="AB79" i="1"/>
  <c r="Z79" i="1"/>
  <c r="Y79" i="1"/>
  <c r="AA79" i="1" s="1"/>
  <c r="J79" i="1"/>
  <c r="H79" i="1"/>
  <c r="AO78" i="1"/>
  <c r="AA78" i="1"/>
  <c r="Y78" i="1"/>
  <c r="M78" i="1"/>
  <c r="K78" i="1"/>
  <c r="I78" i="1"/>
  <c r="H78" i="1"/>
  <c r="J78" i="1" s="1"/>
  <c r="AR77" i="1"/>
  <c r="AP77" i="1"/>
  <c r="AO77" i="1"/>
  <c r="AB77" i="1"/>
  <c r="Z77" i="1"/>
  <c r="Y77" i="1"/>
  <c r="AA77" i="1" s="1"/>
  <c r="R77" i="1"/>
  <c r="J77" i="1"/>
  <c r="H77" i="1"/>
  <c r="AO76" i="1"/>
  <c r="AU76" i="1" s="1"/>
  <c r="AA76" i="1"/>
  <c r="Y76" i="1"/>
  <c r="Q76" i="1"/>
  <c r="K76" i="1"/>
  <c r="I76" i="1"/>
  <c r="H76" i="1"/>
  <c r="J76" i="1" s="1"/>
  <c r="AR75" i="1"/>
  <c r="AP75" i="1"/>
  <c r="AO75" i="1"/>
  <c r="AB75" i="1"/>
  <c r="Z75" i="1"/>
  <c r="Y75" i="1"/>
  <c r="AA75" i="1" s="1"/>
  <c r="J75" i="1"/>
  <c r="H75" i="1"/>
  <c r="AO74" i="1"/>
  <c r="Y74" i="1"/>
  <c r="O74" i="1"/>
  <c r="K74" i="1"/>
  <c r="I74" i="1"/>
  <c r="H74" i="1"/>
  <c r="J74" i="1" s="1"/>
  <c r="AR73" i="1"/>
  <c r="AQ73" i="1"/>
  <c r="AP73" i="1"/>
  <c r="AO73" i="1"/>
  <c r="AB73" i="1"/>
  <c r="Z73" i="1"/>
  <c r="Y73" i="1"/>
  <c r="AA73" i="1" s="1"/>
  <c r="R73" i="1"/>
  <c r="J73" i="1"/>
  <c r="H73" i="1"/>
  <c r="AV73" i="1" s="1"/>
  <c r="AO72" i="1"/>
  <c r="AA72" i="1"/>
  <c r="Y72" i="1"/>
  <c r="AB72" i="1" s="1"/>
  <c r="K72" i="1"/>
  <c r="O72" i="1" s="1"/>
  <c r="J72" i="1"/>
  <c r="I72" i="1"/>
  <c r="H72" i="1"/>
  <c r="AR71" i="1"/>
  <c r="AP71" i="1"/>
  <c r="AO71" i="1"/>
  <c r="AB71" i="1"/>
  <c r="AA71" i="1"/>
  <c r="Z71" i="1"/>
  <c r="Y71" i="1"/>
  <c r="H71" i="1"/>
  <c r="AU70" i="1"/>
  <c r="AQ70" i="1"/>
  <c r="AO70" i="1"/>
  <c r="Y70" i="1"/>
  <c r="K70" i="1"/>
  <c r="I70" i="1"/>
  <c r="H70" i="1"/>
  <c r="J70" i="1" s="1"/>
  <c r="O70" i="1" s="1"/>
  <c r="AR69" i="1"/>
  <c r="AP69" i="1"/>
  <c r="AO69" i="1"/>
  <c r="AU69" i="1" s="1"/>
  <c r="AB69" i="1"/>
  <c r="Z69" i="1"/>
  <c r="Y69" i="1"/>
  <c r="AA69" i="1" s="1"/>
  <c r="R69" i="1"/>
  <c r="J69" i="1"/>
  <c r="H69" i="1"/>
  <c r="AV69" i="1" s="1"/>
  <c r="AO68" i="1"/>
  <c r="AA68" i="1"/>
  <c r="Y68" i="1"/>
  <c r="AB68" i="1" s="1"/>
  <c r="K68" i="1"/>
  <c r="L68" i="1" s="1"/>
  <c r="I68" i="1"/>
  <c r="H68" i="1"/>
  <c r="J68" i="1" s="1"/>
  <c r="M68" i="1" s="1"/>
  <c r="AR67" i="1"/>
  <c r="AP67" i="1"/>
  <c r="AO67" i="1"/>
  <c r="AB67" i="1"/>
  <c r="Z67" i="1"/>
  <c r="Y67" i="1"/>
  <c r="AA67" i="1" s="1"/>
  <c r="H67" i="1"/>
  <c r="AV67" i="1" s="1"/>
  <c r="AU66" i="1"/>
  <c r="AQ66" i="1"/>
  <c r="AO66" i="1"/>
  <c r="Y66" i="1"/>
  <c r="K66" i="1"/>
  <c r="I66" i="1"/>
  <c r="H66" i="1"/>
  <c r="J66" i="1" s="1"/>
  <c r="N66" i="1" s="1"/>
  <c r="AR65" i="1"/>
  <c r="AP65" i="1"/>
  <c r="AO65" i="1"/>
  <c r="AU65" i="1" s="1"/>
  <c r="AB65" i="1"/>
  <c r="Z65" i="1"/>
  <c r="Y65" i="1"/>
  <c r="AA65" i="1" s="1"/>
  <c r="J65" i="1"/>
  <c r="H65" i="1"/>
  <c r="AV65" i="1" s="1"/>
  <c r="AO64" i="1"/>
  <c r="AA64" i="1"/>
  <c r="Y64" i="1"/>
  <c r="AB64" i="1" s="1"/>
  <c r="K64" i="1"/>
  <c r="I64" i="1"/>
  <c r="H64" i="1"/>
  <c r="J64" i="1" s="1"/>
  <c r="AR63" i="1"/>
  <c r="AP63" i="1"/>
  <c r="AO63" i="1"/>
  <c r="AB63" i="1"/>
  <c r="Z63" i="1"/>
  <c r="Y63" i="1"/>
  <c r="AA63" i="1" s="1"/>
  <c r="H63" i="1"/>
  <c r="AV63" i="1" s="1"/>
  <c r="AU62" i="1"/>
  <c r="AQ62" i="1"/>
  <c r="AO62" i="1"/>
  <c r="Y62" i="1"/>
  <c r="K62" i="1"/>
  <c r="I62" i="1"/>
  <c r="H62" i="1"/>
  <c r="J62" i="1" s="1"/>
  <c r="O62" i="1" s="1"/>
  <c r="AR61" i="1"/>
  <c r="AP61" i="1"/>
  <c r="AO61" i="1"/>
  <c r="AU61" i="1" s="1"/>
  <c r="AB61" i="1"/>
  <c r="Z61" i="1"/>
  <c r="Y61" i="1"/>
  <c r="AA61" i="1" s="1"/>
  <c r="R61" i="1"/>
  <c r="J61" i="1"/>
  <c r="H61" i="1"/>
  <c r="AV61" i="1" s="1"/>
  <c r="AO60" i="1"/>
  <c r="AA60" i="1"/>
  <c r="Y60" i="1"/>
  <c r="AB60" i="1" s="1"/>
  <c r="K60" i="1"/>
  <c r="L60" i="1" s="1"/>
  <c r="I60" i="1"/>
  <c r="H60" i="1"/>
  <c r="J60" i="1" s="1"/>
  <c r="M60" i="1" s="1"/>
  <c r="AR59" i="1"/>
  <c r="AP59" i="1"/>
  <c r="AO59" i="1"/>
  <c r="AB59" i="1"/>
  <c r="Z59" i="1"/>
  <c r="Y59" i="1"/>
  <c r="AA59" i="1" s="1"/>
  <c r="H59" i="1"/>
  <c r="AV59" i="1" s="1"/>
  <c r="AU58" i="1"/>
  <c r="AQ58" i="1"/>
  <c r="AO58" i="1"/>
  <c r="Y58" i="1"/>
  <c r="K58" i="1"/>
  <c r="I58" i="1"/>
  <c r="H58" i="1"/>
  <c r="J58" i="1" s="1"/>
  <c r="N58" i="1" s="1"/>
  <c r="AR57" i="1"/>
  <c r="AP57" i="1"/>
  <c r="AO57" i="1"/>
  <c r="AU57" i="1" s="1"/>
  <c r="AB57" i="1"/>
  <c r="Z57" i="1"/>
  <c r="Y57" i="1"/>
  <c r="AA57" i="1" s="1"/>
  <c r="J57" i="1"/>
  <c r="H57" i="1"/>
  <c r="AV57" i="1" s="1"/>
  <c r="AO56" i="1"/>
  <c r="AA56" i="1"/>
  <c r="Y56" i="1"/>
  <c r="AB56" i="1" s="1"/>
  <c r="K56" i="1"/>
  <c r="I56" i="1"/>
  <c r="H56" i="1"/>
  <c r="J56" i="1" s="1"/>
  <c r="AR55" i="1"/>
  <c r="AP55" i="1"/>
  <c r="AO55" i="1"/>
  <c r="AB55" i="1"/>
  <c r="Z55" i="1"/>
  <c r="Y55" i="1"/>
  <c r="AA55" i="1" s="1"/>
  <c r="H55" i="1"/>
  <c r="AV55" i="1" s="1"/>
  <c r="AU54" i="1"/>
  <c r="AQ54" i="1"/>
  <c r="AO54" i="1"/>
  <c r="Y54" i="1"/>
  <c r="K54" i="1"/>
  <c r="I54" i="1"/>
  <c r="H54" i="1"/>
  <c r="J54" i="1" s="1"/>
  <c r="O54" i="1" s="1"/>
  <c r="AR53" i="1"/>
  <c r="AQ53" i="1"/>
  <c r="AP53" i="1"/>
  <c r="AO53" i="1"/>
  <c r="AB53" i="1"/>
  <c r="Z53" i="1"/>
  <c r="Y53" i="1"/>
  <c r="AA53" i="1" s="1"/>
  <c r="J53" i="1"/>
  <c r="H53" i="1"/>
  <c r="AV53" i="1" s="1"/>
  <c r="AO52" i="1"/>
  <c r="AA52" i="1"/>
  <c r="Y52" i="1"/>
  <c r="AB52" i="1" s="1"/>
  <c r="M52" i="1"/>
  <c r="K52" i="1"/>
  <c r="I52" i="1"/>
  <c r="Q52" i="1" s="1"/>
  <c r="H52" i="1"/>
  <c r="J52" i="1" s="1"/>
  <c r="AV51" i="1"/>
  <c r="AR51" i="1"/>
  <c r="AP51" i="1"/>
  <c r="AO51" i="1"/>
  <c r="AB51" i="1"/>
  <c r="Z51" i="1"/>
  <c r="Y51" i="1"/>
  <c r="AA51" i="1" s="1"/>
  <c r="H51" i="1"/>
  <c r="AU50" i="1"/>
  <c r="AQ50" i="1"/>
  <c r="AO50" i="1"/>
  <c r="Y50" i="1"/>
  <c r="O50" i="1"/>
  <c r="K50" i="1"/>
  <c r="I50" i="1"/>
  <c r="H50" i="1"/>
  <c r="J50" i="1" s="1"/>
  <c r="AR49" i="1"/>
  <c r="AQ49" i="1"/>
  <c r="AP49" i="1"/>
  <c r="AO49" i="1"/>
  <c r="AB49" i="1"/>
  <c r="Z49" i="1"/>
  <c r="Y49" i="1"/>
  <c r="AA49" i="1" s="1"/>
  <c r="R49" i="1"/>
  <c r="J49" i="1"/>
  <c r="H49" i="1"/>
  <c r="AV49" i="1" s="1"/>
  <c r="AO48" i="1"/>
  <c r="AA48" i="1"/>
  <c r="Y48" i="1"/>
  <c r="AB48" i="1" s="1"/>
  <c r="K48" i="1"/>
  <c r="L48" i="1" s="1"/>
  <c r="I48" i="1"/>
  <c r="H48" i="1"/>
  <c r="J48" i="1" s="1"/>
  <c r="M48" i="1" s="1"/>
  <c r="AR47" i="1"/>
  <c r="AP47" i="1"/>
  <c r="AO47" i="1"/>
  <c r="AB47" i="1"/>
  <c r="Z47" i="1"/>
  <c r="Y47" i="1"/>
  <c r="AA47" i="1" s="1"/>
  <c r="H47" i="1"/>
  <c r="AV47" i="1" s="1"/>
  <c r="AU46" i="1"/>
  <c r="AQ46" i="1"/>
  <c r="AO46" i="1"/>
  <c r="Y46" i="1"/>
  <c r="K46" i="1"/>
  <c r="I46" i="1"/>
  <c r="H46" i="1"/>
  <c r="J46" i="1" s="1"/>
  <c r="N46" i="1" s="1"/>
  <c r="AR45" i="1"/>
  <c r="AQ45" i="1"/>
  <c r="AP45" i="1"/>
  <c r="AO45" i="1"/>
  <c r="AB45" i="1"/>
  <c r="Z45" i="1"/>
  <c r="Y45" i="1"/>
  <c r="AA45" i="1" s="1"/>
  <c r="J45" i="1"/>
  <c r="H45" i="1"/>
  <c r="AV45" i="1" s="1"/>
  <c r="AO44" i="1"/>
  <c r="AA44" i="1"/>
  <c r="Y44" i="1"/>
  <c r="AB44" i="1" s="1"/>
  <c r="M44" i="1"/>
  <c r="K44" i="1"/>
  <c r="O44" i="1" s="1"/>
  <c r="J44" i="1"/>
  <c r="N44" i="1" s="1"/>
  <c r="I44" i="1"/>
  <c r="H44" i="1"/>
  <c r="AR43" i="1"/>
  <c r="AP43" i="1"/>
  <c r="AO43" i="1"/>
  <c r="AB43" i="1"/>
  <c r="Z43" i="1"/>
  <c r="Y43" i="1"/>
  <c r="AA43" i="1" s="1"/>
  <c r="H43" i="1"/>
  <c r="AV43" i="1" s="1"/>
  <c r="AU42" i="1"/>
  <c r="AQ42" i="1"/>
  <c r="AO42" i="1"/>
  <c r="Y42" i="1"/>
  <c r="K42" i="1"/>
  <c r="I42" i="1"/>
  <c r="H42" i="1"/>
  <c r="J42" i="1" s="1"/>
  <c r="N42" i="1" s="1"/>
  <c r="AR41" i="1"/>
  <c r="AQ41" i="1"/>
  <c r="AP41" i="1"/>
  <c r="AO41" i="1"/>
  <c r="AB41" i="1"/>
  <c r="Z41" i="1"/>
  <c r="Y41" i="1"/>
  <c r="AA41" i="1" s="1"/>
  <c r="J41" i="1"/>
  <c r="H41" i="1"/>
  <c r="AV41" i="1" s="1"/>
  <c r="AO40" i="1"/>
  <c r="AA40" i="1"/>
  <c r="Y40" i="1"/>
  <c r="AB40" i="1" s="1"/>
  <c r="K40" i="1"/>
  <c r="I40" i="1"/>
  <c r="H40" i="1"/>
  <c r="J40" i="1" s="1"/>
  <c r="AR39" i="1"/>
  <c r="AQ39" i="1"/>
  <c r="AP39" i="1"/>
  <c r="AO39" i="1"/>
  <c r="AB39" i="1"/>
  <c r="Z39" i="1"/>
  <c r="Y39" i="1"/>
  <c r="AA39" i="1" s="1"/>
  <c r="H39" i="1"/>
  <c r="AU38" i="1"/>
  <c r="AQ38" i="1"/>
  <c r="AO38" i="1"/>
  <c r="Y38" i="1"/>
  <c r="K38" i="1"/>
  <c r="I38" i="1"/>
  <c r="H38" i="1"/>
  <c r="J38" i="1" s="1"/>
  <c r="N38" i="1" s="1"/>
  <c r="AR37" i="1"/>
  <c r="AQ37" i="1"/>
  <c r="AP37" i="1"/>
  <c r="AO37" i="1"/>
  <c r="AB37" i="1"/>
  <c r="Z37" i="1"/>
  <c r="Y37" i="1"/>
  <c r="AA37" i="1" s="1"/>
  <c r="J37" i="1"/>
  <c r="H37" i="1"/>
  <c r="AV37" i="1" s="1"/>
  <c r="AO36" i="1"/>
  <c r="AA36" i="1"/>
  <c r="Y36" i="1"/>
  <c r="AB36" i="1" s="1"/>
  <c r="K36" i="1"/>
  <c r="I36" i="1"/>
  <c r="Q36" i="1" s="1"/>
  <c r="H36" i="1"/>
  <c r="J36" i="1" s="1"/>
  <c r="AV35" i="1"/>
  <c r="AR35" i="1"/>
  <c r="AP35" i="1"/>
  <c r="AO35" i="1"/>
  <c r="AB35" i="1"/>
  <c r="Z35" i="1"/>
  <c r="Y35" i="1"/>
  <c r="AA35" i="1" s="1"/>
  <c r="H35" i="1"/>
  <c r="AU34" i="1"/>
  <c r="AQ34" i="1"/>
  <c r="AO34" i="1"/>
  <c r="Y34" i="1"/>
  <c r="O34" i="1"/>
  <c r="K34" i="1"/>
  <c r="I34" i="1"/>
  <c r="H34" i="1"/>
  <c r="J34" i="1" s="1"/>
  <c r="N34" i="1" s="1"/>
  <c r="AR33" i="1"/>
  <c r="AQ33" i="1"/>
  <c r="AP33" i="1"/>
  <c r="AO33" i="1"/>
  <c r="AB33" i="1"/>
  <c r="Z33" i="1"/>
  <c r="Y33" i="1"/>
  <c r="AA33" i="1" s="1"/>
  <c r="R33" i="1"/>
  <c r="J33" i="1"/>
  <c r="H33" i="1"/>
  <c r="AV33" i="1" s="1"/>
  <c r="AO32" i="1"/>
  <c r="AA32" i="1"/>
  <c r="Y32" i="1"/>
  <c r="AB32" i="1" s="1"/>
  <c r="K32" i="1"/>
  <c r="I32" i="1"/>
  <c r="H32" i="1"/>
  <c r="J32" i="1" s="1"/>
  <c r="M32" i="1" s="1"/>
  <c r="AR31" i="1"/>
  <c r="AP31" i="1"/>
  <c r="AO31" i="1"/>
  <c r="AB31" i="1"/>
  <c r="Z31" i="1"/>
  <c r="Y31" i="1"/>
  <c r="AA31" i="1" s="1"/>
  <c r="H31" i="1"/>
  <c r="AV31" i="1" s="1"/>
  <c r="AU30" i="1"/>
  <c r="AQ30" i="1"/>
  <c r="AO30" i="1"/>
  <c r="AV30" i="1" s="1"/>
  <c r="Y30" i="1"/>
  <c r="O30" i="1"/>
  <c r="K30" i="1"/>
  <c r="I30" i="1"/>
  <c r="H30" i="1"/>
  <c r="J30" i="1" s="1"/>
  <c r="N30" i="1" s="1"/>
  <c r="AR29" i="1"/>
  <c r="AQ29" i="1"/>
  <c r="AP29" i="1"/>
  <c r="AO29" i="1"/>
  <c r="AB29" i="1"/>
  <c r="Z29" i="1"/>
  <c r="Y29" i="1"/>
  <c r="AA29" i="1" s="1"/>
  <c r="R29" i="1"/>
  <c r="J29" i="1"/>
  <c r="H29" i="1"/>
  <c r="AO28" i="1"/>
  <c r="AU28" i="1" s="1"/>
  <c r="AA28" i="1"/>
  <c r="Y28" i="1"/>
  <c r="M28" i="1"/>
  <c r="K28" i="1"/>
  <c r="I28" i="1"/>
  <c r="H28" i="1"/>
  <c r="J28" i="1" s="1"/>
  <c r="AR27" i="1"/>
  <c r="AP27" i="1"/>
  <c r="AO27" i="1"/>
  <c r="AB27" i="1"/>
  <c r="Z27" i="1"/>
  <c r="Y27" i="1"/>
  <c r="AA27" i="1" s="1"/>
  <c r="R27" i="1"/>
  <c r="J27" i="1"/>
  <c r="H27" i="1"/>
  <c r="AO26" i="1"/>
  <c r="AU26" i="1" s="1"/>
  <c r="AA26" i="1"/>
  <c r="Y26" i="1"/>
  <c r="K26" i="1"/>
  <c r="I26" i="1"/>
  <c r="H26" i="1"/>
  <c r="J26" i="1" s="1"/>
  <c r="AR25" i="1"/>
  <c r="AQ25" i="1"/>
  <c r="AP25" i="1"/>
  <c r="AO25" i="1"/>
  <c r="AB25" i="1"/>
  <c r="Z25" i="1"/>
  <c r="Y25" i="1"/>
  <c r="AA25" i="1" s="1"/>
  <c r="H25" i="1"/>
  <c r="AU24" i="1"/>
  <c r="AQ24" i="1"/>
  <c r="AO24" i="1"/>
  <c r="Y24" i="1"/>
  <c r="K24" i="1"/>
  <c r="I24" i="1"/>
  <c r="H24" i="1"/>
  <c r="J24" i="1" s="1"/>
  <c r="N24" i="1" s="1"/>
  <c r="AV23" i="1"/>
  <c r="AR23" i="1"/>
  <c r="AQ23" i="1"/>
  <c r="AP23" i="1"/>
  <c r="AO23" i="1"/>
  <c r="AB23" i="1"/>
  <c r="Z23" i="1"/>
  <c r="Y23" i="1"/>
  <c r="AA23" i="1" s="1"/>
  <c r="J23" i="1"/>
  <c r="H23" i="1"/>
  <c r="AO22" i="1"/>
  <c r="AU22" i="1" s="1"/>
  <c r="AA22" i="1"/>
  <c r="Y22" i="1"/>
  <c r="M22" i="1"/>
  <c r="K22" i="1"/>
  <c r="I22" i="1"/>
  <c r="H22" i="1"/>
  <c r="J22" i="1" s="1"/>
  <c r="AR21" i="1"/>
  <c r="AP21" i="1"/>
  <c r="AO21" i="1"/>
  <c r="AB21" i="1"/>
  <c r="Z21" i="1"/>
  <c r="Y21" i="1"/>
  <c r="AA21" i="1" s="1"/>
  <c r="R21" i="1"/>
  <c r="J21" i="1"/>
  <c r="H21" i="1"/>
  <c r="AO20" i="1"/>
  <c r="AA20" i="1"/>
  <c r="Y20" i="1"/>
  <c r="K20" i="1"/>
  <c r="I20" i="1"/>
  <c r="H20" i="1"/>
  <c r="J20" i="1" s="1"/>
  <c r="AR19" i="1"/>
  <c r="AP19" i="1"/>
  <c r="AO19" i="1"/>
  <c r="AB19" i="1"/>
  <c r="Z19" i="1"/>
  <c r="Y19" i="1"/>
  <c r="AA19" i="1" s="1"/>
  <c r="J19" i="1"/>
  <c r="H19" i="1"/>
  <c r="AO18" i="1"/>
  <c r="AU18" i="1" s="1"/>
  <c r="AA18" i="1"/>
  <c r="Y18" i="1"/>
  <c r="M18" i="1"/>
  <c r="K18" i="1"/>
  <c r="I18" i="1"/>
  <c r="H18" i="1"/>
  <c r="J18" i="1" s="1"/>
  <c r="AR17" i="1"/>
  <c r="AQ17" i="1"/>
  <c r="AP17" i="1"/>
  <c r="AO17" i="1"/>
  <c r="AB17" i="1"/>
  <c r="Z17" i="1"/>
  <c r="Y17" i="1"/>
  <c r="AA17" i="1" s="1"/>
  <c r="H17" i="1"/>
  <c r="AV17" i="1" s="1"/>
  <c r="AU16" i="1"/>
  <c r="AQ16" i="1"/>
  <c r="AO16" i="1"/>
  <c r="Y16" i="1"/>
  <c r="K16" i="1"/>
  <c r="L16" i="1" s="1"/>
  <c r="I16" i="1"/>
  <c r="H16" i="1"/>
  <c r="J16" i="1" s="1"/>
  <c r="AV15" i="1"/>
  <c r="AR15" i="1"/>
  <c r="AQ15" i="1"/>
  <c r="AP15" i="1"/>
  <c r="AO15" i="1"/>
  <c r="AB15" i="1"/>
  <c r="Z15" i="1"/>
  <c r="Y15" i="1"/>
  <c r="AA15" i="1" s="1"/>
  <c r="R15" i="1"/>
  <c r="J15" i="1"/>
  <c r="H15" i="1"/>
  <c r="AO14" i="1"/>
  <c r="AU14" i="1" s="1"/>
  <c r="AA14" i="1"/>
  <c r="Y14" i="1"/>
  <c r="Q14" i="1"/>
  <c r="M14" i="1"/>
  <c r="K14" i="1"/>
  <c r="L14" i="1" s="1"/>
  <c r="J14" i="1"/>
  <c r="N14" i="1" s="1"/>
  <c r="I14" i="1"/>
  <c r="H14" i="1"/>
  <c r="AR13" i="1"/>
  <c r="AP13" i="1"/>
  <c r="AO13" i="1"/>
  <c r="AB13" i="1"/>
  <c r="Z13" i="1"/>
  <c r="Y13" i="1"/>
  <c r="AA13" i="1" s="1"/>
  <c r="R13" i="1"/>
  <c r="H13" i="1"/>
  <c r="AU12" i="1"/>
  <c r="AQ12" i="1"/>
  <c r="AO12" i="1"/>
  <c r="Y12" i="1"/>
  <c r="AA12" i="1" s="1"/>
  <c r="K12" i="1"/>
  <c r="M12" i="1" s="1"/>
  <c r="I12" i="1"/>
  <c r="R11" i="1" s="1"/>
  <c r="H12" i="1"/>
  <c r="J12" i="1" s="1"/>
  <c r="N12" i="1" s="1"/>
  <c r="AR11" i="1"/>
  <c r="AP11" i="1"/>
  <c r="AO11" i="1"/>
  <c r="AB11" i="1"/>
  <c r="Z11" i="1"/>
  <c r="Y11" i="1"/>
  <c r="AA11" i="1" s="1"/>
  <c r="H11" i="1"/>
  <c r="AU10" i="1"/>
  <c r="AQ10" i="1"/>
  <c r="AO10" i="1"/>
  <c r="Y10" i="1"/>
  <c r="K10" i="1"/>
  <c r="L10" i="1" s="1"/>
  <c r="I10" i="1"/>
  <c r="H10" i="1"/>
  <c r="J10" i="1" s="1"/>
  <c r="AR9" i="1"/>
  <c r="AP9" i="1"/>
  <c r="AO9" i="1"/>
  <c r="AB9" i="1"/>
  <c r="Z9" i="1"/>
  <c r="Y9" i="1"/>
  <c r="AA9" i="1" s="1"/>
  <c r="H9" i="1"/>
  <c r="AU8" i="1"/>
  <c r="AQ8" i="1"/>
  <c r="AO8" i="1"/>
  <c r="Y8" i="1"/>
  <c r="K8" i="1"/>
  <c r="I8" i="1"/>
  <c r="R7" i="1" s="1"/>
  <c r="H8" i="1"/>
  <c r="J8" i="1" s="1"/>
  <c r="N8" i="1" s="1"/>
  <c r="AR7" i="1"/>
  <c r="AP7" i="1"/>
  <c r="AO7" i="1"/>
  <c r="AB7" i="1"/>
  <c r="Z7" i="1"/>
  <c r="Y7" i="1"/>
  <c r="AA7" i="1" s="1"/>
  <c r="H7" i="1"/>
  <c r="AU6" i="1"/>
  <c r="AQ6" i="1"/>
  <c r="AO6" i="1"/>
  <c r="Y6" i="1"/>
  <c r="K6" i="1"/>
  <c r="L6" i="1" s="1"/>
  <c r="I6" i="1"/>
  <c r="H6" i="1"/>
  <c r="J6" i="1" s="1"/>
  <c r="AR5" i="1"/>
  <c r="AP5" i="1"/>
  <c r="AO5" i="1"/>
  <c r="AB5" i="1"/>
  <c r="Z5" i="1"/>
  <c r="Y5" i="1"/>
  <c r="AA5" i="1" s="1"/>
  <c r="H5" i="1"/>
  <c r="AU4" i="1"/>
  <c r="AQ4" i="1"/>
  <c r="AO4" i="1"/>
  <c r="Y4" i="1"/>
  <c r="AA4" i="1" s="1"/>
  <c r="K4" i="1"/>
  <c r="I4" i="1"/>
  <c r="H4" i="1"/>
  <c r="J4" i="1" s="1"/>
  <c r="N4" i="1" s="1"/>
  <c r="AR3" i="1"/>
  <c r="AP3" i="1"/>
  <c r="AO3" i="1"/>
  <c r="AB3" i="1"/>
  <c r="Z3" i="1"/>
  <c r="Y3" i="1"/>
  <c r="AA3" i="1" s="1"/>
  <c r="H3" i="1"/>
  <c r="AU2" i="1"/>
  <c r="AQ2" i="1"/>
  <c r="AO2" i="1"/>
  <c r="Y2" i="1"/>
  <c r="K2" i="1"/>
  <c r="L2" i="1" s="1"/>
  <c r="I2" i="1"/>
  <c r="H2" i="1"/>
  <c r="J2" i="1" s="1"/>
  <c r="AH39" i="1" l="1"/>
  <c r="AT33" i="1"/>
  <c r="AE56" i="1"/>
  <c r="AH71" i="1"/>
  <c r="AT11" i="1"/>
  <c r="N69" i="1"/>
  <c r="AX5" i="1"/>
  <c r="AT27" i="1"/>
  <c r="AE64" i="1"/>
  <c r="AE80" i="1"/>
  <c r="AT3" i="1"/>
  <c r="AX11" i="1"/>
  <c r="AH23" i="1"/>
  <c r="AS48" i="1"/>
  <c r="AH59" i="1"/>
  <c r="K5" i="1"/>
  <c r="I5" i="1"/>
  <c r="O8" i="1"/>
  <c r="K9" i="1"/>
  <c r="I9" i="1"/>
  <c r="AW9" i="1" s="1"/>
  <c r="AV9" i="1"/>
  <c r="Z10" i="1"/>
  <c r="AB10" i="1"/>
  <c r="O12" i="1"/>
  <c r="AU13" i="1"/>
  <c r="AB16" i="1"/>
  <c r="Z16" i="1"/>
  <c r="AT19" i="1"/>
  <c r="Q20" i="1"/>
  <c r="O24" i="1"/>
  <c r="AU25" i="1"/>
  <c r="K25" i="1"/>
  <c r="I25" i="1"/>
  <c r="AH25" i="1" s="1"/>
  <c r="AT25" i="1"/>
  <c r="Q26" i="1"/>
  <c r="AU32" i="1"/>
  <c r="AQ32" i="1"/>
  <c r="AP32" i="1"/>
  <c r="AV32" i="1"/>
  <c r="AR32" i="1"/>
  <c r="AA38" i="1"/>
  <c r="Z38" i="1"/>
  <c r="AB38" i="1"/>
  <c r="R39" i="1"/>
  <c r="P40" i="1"/>
  <c r="AA42" i="1"/>
  <c r="Z42" i="1"/>
  <c r="AB42" i="1"/>
  <c r="M54" i="1"/>
  <c r="L54" i="1"/>
  <c r="O56" i="1"/>
  <c r="N56" i="1"/>
  <c r="AA58" i="1"/>
  <c r="Z58" i="1"/>
  <c r="AB58" i="1"/>
  <c r="M62" i="1"/>
  <c r="L62" i="1"/>
  <c r="O64" i="1"/>
  <c r="N64" i="1"/>
  <c r="Q64" i="1"/>
  <c r="AA66" i="1"/>
  <c r="Z66" i="1"/>
  <c r="AB66" i="1"/>
  <c r="M70" i="1"/>
  <c r="L70" i="1"/>
  <c r="J71" i="1"/>
  <c r="I71" i="1"/>
  <c r="K71" i="1"/>
  <c r="AV71" i="1"/>
  <c r="AP78" i="1"/>
  <c r="AX78" i="1" s="1"/>
  <c r="AV78" i="1"/>
  <c r="AR78" i="1"/>
  <c r="AQ78" i="1"/>
  <c r="AU78" i="1"/>
  <c r="I97" i="1"/>
  <c r="K97" i="1"/>
  <c r="J97" i="1"/>
  <c r="AB98" i="1"/>
  <c r="Z98" i="1"/>
  <c r="AD98" i="1" s="1"/>
  <c r="AA98" i="1"/>
  <c r="AT103" i="1"/>
  <c r="P156" i="1"/>
  <c r="M156" i="1"/>
  <c r="R155" i="1"/>
  <c r="Q156" i="1"/>
  <c r="N2" i="1"/>
  <c r="I3" i="1"/>
  <c r="K3" i="1"/>
  <c r="AW3" i="1"/>
  <c r="AV3" i="1"/>
  <c r="L4" i="1"/>
  <c r="N6" i="1"/>
  <c r="O6" i="1"/>
  <c r="I7" i="1"/>
  <c r="AT7" i="1" s="1"/>
  <c r="K7" i="1"/>
  <c r="AW7" i="1"/>
  <c r="AV7" i="1"/>
  <c r="L8" i="1"/>
  <c r="AB8" i="1"/>
  <c r="Z8" i="1"/>
  <c r="AF8" i="1" s="1"/>
  <c r="N10" i="1"/>
  <c r="O10" i="1"/>
  <c r="I11" i="1"/>
  <c r="K11" i="1"/>
  <c r="AW11" i="1"/>
  <c r="AV11" i="1"/>
  <c r="N16" i="1"/>
  <c r="O16" i="1"/>
  <c r="M20" i="1"/>
  <c r="AP20" i="1"/>
  <c r="AT20" i="1" s="1"/>
  <c r="AV20" i="1"/>
  <c r="AR20" i="1"/>
  <c r="AD22" i="1"/>
  <c r="P22" i="1"/>
  <c r="Q22" i="1"/>
  <c r="AE22" i="1"/>
  <c r="L24" i="1"/>
  <c r="AB24" i="1"/>
  <c r="Z24" i="1"/>
  <c r="AX25" i="1"/>
  <c r="P28" i="1"/>
  <c r="Q28" i="1"/>
  <c r="P2" i="1"/>
  <c r="Q2" i="1"/>
  <c r="J3" i="1"/>
  <c r="R3" i="1"/>
  <c r="AX3" i="1"/>
  <c r="M4" i="1"/>
  <c r="AT4" i="1"/>
  <c r="AP4" i="1"/>
  <c r="AV4" i="1"/>
  <c r="AR4" i="1"/>
  <c r="AW4" i="1"/>
  <c r="AT5" i="1"/>
  <c r="P6" i="1"/>
  <c r="AF6" i="1"/>
  <c r="Q6" i="1"/>
  <c r="J7" i="1"/>
  <c r="M8" i="1"/>
  <c r="AA8" i="1"/>
  <c r="AP8" i="1"/>
  <c r="AX8" i="1" s="1"/>
  <c r="AV8" i="1"/>
  <c r="AR8" i="1"/>
  <c r="AT9" i="1"/>
  <c r="AD10" i="1"/>
  <c r="P10" i="1"/>
  <c r="AF10" i="1"/>
  <c r="Q10" i="1"/>
  <c r="AE10" i="1"/>
  <c r="J11" i="1"/>
  <c r="AT12" i="1"/>
  <c r="AP12" i="1"/>
  <c r="AV12" i="1"/>
  <c r="AR12" i="1"/>
  <c r="AW12" i="1"/>
  <c r="P14" i="1"/>
  <c r="O14" i="1"/>
  <c r="AQ14" i="1"/>
  <c r="I15" i="1"/>
  <c r="AX15" i="1" s="1"/>
  <c r="K15" i="1"/>
  <c r="AF16" i="1"/>
  <c r="AD16" i="1"/>
  <c r="P16" i="1"/>
  <c r="Q16" i="1"/>
  <c r="AE16" i="1"/>
  <c r="J17" i="1"/>
  <c r="R17" i="1"/>
  <c r="L18" i="1"/>
  <c r="Z18" i="1"/>
  <c r="AH18" i="1" s="1"/>
  <c r="AB18" i="1"/>
  <c r="N20" i="1"/>
  <c r="O20" i="1"/>
  <c r="AQ20" i="1"/>
  <c r="K21" i="1"/>
  <c r="I21" i="1"/>
  <c r="AU21" i="1"/>
  <c r="AV21" i="1"/>
  <c r="L22" i="1"/>
  <c r="Z22" i="1"/>
  <c r="AH22" i="1" s="1"/>
  <c r="AB22" i="1"/>
  <c r="AG22" i="1"/>
  <c r="M24" i="1"/>
  <c r="AA24" i="1"/>
  <c r="AX24" i="1"/>
  <c r="AT24" i="1"/>
  <c r="AP24" i="1"/>
  <c r="AV24" i="1"/>
  <c r="AR24" i="1"/>
  <c r="AW24" i="1"/>
  <c r="N26" i="1"/>
  <c r="O26" i="1"/>
  <c r="AQ26" i="1"/>
  <c r="I27" i="1"/>
  <c r="O27" i="1" s="1"/>
  <c r="K27" i="1"/>
  <c r="AW27" i="1"/>
  <c r="AV27" i="1"/>
  <c r="L28" i="1"/>
  <c r="AB28" i="1"/>
  <c r="Z28" i="1"/>
  <c r="AH28" i="1" s="1"/>
  <c r="L30" i="1"/>
  <c r="M30" i="1"/>
  <c r="M34" i="1"/>
  <c r="L34" i="1"/>
  <c r="I35" i="1"/>
  <c r="K35" i="1"/>
  <c r="J35" i="1"/>
  <c r="AW35" i="1"/>
  <c r="O36" i="1"/>
  <c r="N36" i="1"/>
  <c r="AT36" i="1"/>
  <c r="AP36" i="1"/>
  <c r="AV36" i="1"/>
  <c r="AR36" i="1"/>
  <c r="AU36" i="1"/>
  <c r="AQ36" i="1"/>
  <c r="O38" i="1"/>
  <c r="O40" i="1"/>
  <c r="N40" i="1"/>
  <c r="Q40" i="1"/>
  <c r="AU40" i="1"/>
  <c r="AQ40" i="1"/>
  <c r="AX40" i="1"/>
  <c r="AP40" i="1"/>
  <c r="AT40" i="1" s="1"/>
  <c r="AV40" i="1"/>
  <c r="AR40" i="1"/>
  <c r="O42" i="1"/>
  <c r="AW42" i="1"/>
  <c r="R43" i="1"/>
  <c r="P44" i="1"/>
  <c r="Q44" i="1"/>
  <c r="AU44" i="1"/>
  <c r="AQ44" i="1"/>
  <c r="AP44" i="1"/>
  <c r="AV44" i="1"/>
  <c r="AR44" i="1"/>
  <c r="O45" i="1"/>
  <c r="O46" i="1"/>
  <c r="AX47" i="1"/>
  <c r="R47" i="1"/>
  <c r="AF48" i="1"/>
  <c r="P48" i="1"/>
  <c r="N50" i="1"/>
  <c r="AA50" i="1"/>
  <c r="Z50" i="1"/>
  <c r="AB50" i="1"/>
  <c r="L52" i="1"/>
  <c r="R53" i="1"/>
  <c r="M56" i="1"/>
  <c r="O58" i="1"/>
  <c r="AC60" i="1"/>
  <c r="R59" i="1"/>
  <c r="P60" i="1"/>
  <c r="M64" i="1"/>
  <c r="O66" i="1"/>
  <c r="AX67" i="1"/>
  <c r="AC68" i="1"/>
  <c r="R67" i="1"/>
  <c r="P68" i="1"/>
  <c r="N72" i="1"/>
  <c r="N74" i="1"/>
  <c r="AA74" i="1"/>
  <c r="Z74" i="1"/>
  <c r="AB74" i="1"/>
  <c r="AD76" i="1"/>
  <c r="P76" i="1"/>
  <c r="M76" i="1"/>
  <c r="R75" i="1"/>
  <c r="AT77" i="1"/>
  <c r="AP82" i="1"/>
  <c r="AT82" i="1" s="1"/>
  <c r="AV82" i="1"/>
  <c r="AR82" i="1"/>
  <c r="AQ82" i="1"/>
  <c r="AU82" i="1"/>
  <c r="M84" i="1"/>
  <c r="K91" i="1"/>
  <c r="I91" i="1"/>
  <c r="AS91" i="1" s="1"/>
  <c r="J91" i="1"/>
  <c r="AV91" i="1"/>
  <c r="Z92" i="1"/>
  <c r="AB92" i="1"/>
  <c r="AA92" i="1"/>
  <c r="N96" i="1"/>
  <c r="R95" i="1"/>
  <c r="L98" i="1"/>
  <c r="M98" i="1"/>
  <c r="AV120" i="1"/>
  <c r="AR120" i="1"/>
  <c r="AP120" i="1"/>
  <c r="AX120" i="1" s="1"/>
  <c r="AS120" i="1"/>
  <c r="AQ120" i="1"/>
  <c r="AU120" i="1"/>
  <c r="N128" i="1"/>
  <c r="O128" i="1"/>
  <c r="L130" i="1"/>
  <c r="M130" i="1"/>
  <c r="Z2" i="1"/>
  <c r="AB2" i="1"/>
  <c r="AV5" i="1"/>
  <c r="Z6" i="1"/>
  <c r="AB6" i="1"/>
  <c r="K13" i="1"/>
  <c r="I13" i="1"/>
  <c r="AX13" i="1" s="1"/>
  <c r="AV13" i="1"/>
  <c r="AV18" i="1"/>
  <c r="AR18" i="1"/>
  <c r="AP18" i="1"/>
  <c r="AX18" i="1" s="1"/>
  <c r="P20" i="1"/>
  <c r="AV22" i="1"/>
  <c r="AR22" i="1"/>
  <c r="AX22" i="1"/>
  <c r="AT22" i="1"/>
  <c r="AP22" i="1"/>
  <c r="AW22" i="1" s="1"/>
  <c r="AD26" i="1"/>
  <c r="P26" i="1"/>
  <c r="AF26" i="1"/>
  <c r="AP28" i="1"/>
  <c r="AX28" i="1" s="1"/>
  <c r="AV28" i="1"/>
  <c r="AR28" i="1"/>
  <c r="I31" i="1"/>
  <c r="K31" i="1"/>
  <c r="J31" i="1"/>
  <c r="N32" i="1"/>
  <c r="O32" i="1"/>
  <c r="O33" i="1"/>
  <c r="R35" i="1"/>
  <c r="P36" i="1"/>
  <c r="AG36" i="1"/>
  <c r="AU56" i="1"/>
  <c r="AQ56" i="1"/>
  <c r="AX56" i="1"/>
  <c r="AP56" i="1"/>
  <c r="AT56" i="1" s="1"/>
  <c r="AV56" i="1"/>
  <c r="AR56" i="1"/>
  <c r="AV88" i="1"/>
  <c r="AR88" i="1"/>
  <c r="AP88" i="1"/>
  <c r="AX88" i="1" s="1"/>
  <c r="AQ88" i="1"/>
  <c r="AU88" i="1"/>
  <c r="P102" i="1"/>
  <c r="M102" i="1"/>
  <c r="R101" i="1"/>
  <c r="AC104" i="1"/>
  <c r="AV106" i="1"/>
  <c r="AP106" i="1"/>
  <c r="AR106" i="1"/>
  <c r="AQ106" i="1"/>
  <c r="AU106" i="1"/>
  <c r="AV108" i="1"/>
  <c r="AR108" i="1"/>
  <c r="AP108" i="1"/>
  <c r="AX108" i="1" s="1"/>
  <c r="AQ108" i="1"/>
  <c r="AU108" i="1"/>
  <c r="AH129" i="1"/>
  <c r="N136" i="1"/>
  <c r="R135" i="1"/>
  <c r="O136" i="1"/>
  <c r="M140" i="1"/>
  <c r="L140" i="1"/>
  <c r="R139" i="1"/>
  <c r="M2" i="1"/>
  <c r="AA2" i="1"/>
  <c r="AV2" i="1"/>
  <c r="AR2" i="1"/>
  <c r="AX2" i="1"/>
  <c r="AP2" i="1"/>
  <c r="AW2" i="1" s="1"/>
  <c r="AF4" i="1"/>
  <c r="P4" i="1"/>
  <c r="Q4" i="1"/>
  <c r="AE4" i="1"/>
  <c r="J5" i="1"/>
  <c r="R5" i="1"/>
  <c r="M6" i="1"/>
  <c r="AA6" i="1"/>
  <c r="AV6" i="1"/>
  <c r="AR6" i="1"/>
  <c r="AX6" i="1"/>
  <c r="AP6" i="1"/>
  <c r="AW6" i="1" s="1"/>
  <c r="AH7" i="1"/>
  <c r="P8" i="1"/>
  <c r="Q8" i="1"/>
  <c r="J9" i="1"/>
  <c r="R9" i="1"/>
  <c r="M10" i="1"/>
  <c r="AA10" i="1"/>
  <c r="AV10" i="1"/>
  <c r="AR10" i="1"/>
  <c r="AT10" i="1"/>
  <c r="AP10" i="1"/>
  <c r="AS10" i="1" s="1"/>
  <c r="AW10" i="1"/>
  <c r="AH11" i="1"/>
  <c r="P12" i="1"/>
  <c r="Q12" i="1"/>
  <c r="J13" i="1"/>
  <c r="Z14" i="1"/>
  <c r="AB14" i="1"/>
  <c r="M16" i="1"/>
  <c r="AA16" i="1"/>
  <c r="AT16" i="1"/>
  <c r="AP16" i="1"/>
  <c r="AS16" i="1" s="1"/>
  <c r="AV16" i="1"/>
  <c r="AR16" i="1"/>
  <c r="AW16" i="1"/>
  <c r="N18" i="1"/>
  <c r="O18" i="1"/>
  <c r="AQ18" i="1"/>
  <c r="I19" i="1"/>
  <c r="K19" i="1"/>
  <c r="AW19" i="1"/>
  <c r="AV19" i="1"/>
  <c r="L20" i="1"/>
  <c r="AB20" i="1"/>
  <c r="Z20" i="1"/>
  <c r="AH20" i="1" s="1"/>
  <c r="AU20" i="1"/>
  <c r="N22" i="1"/>
  <c r="O22" i="1"/>
  <c r="AC22" i="1"/>
  <c r="AQ22" i="1"/>
  <c r="I23" i="1"/>
  <c r="AU23" i="1"/>
  <c r="K23" i="1"/>
  <c r="AW23" i="1"/>
  <c r="AF24" i="1"/>
  <c r="AD24" i="1"/>
  <c r="P24" i="1"/>
  <c r="Q24" i="1"/>
  <c r="AE24" i="1"/>
  <c r="AS24" i="1"/>
  <c r="J25" i="1"/>
  <c r="R25" i="1"/>
  <c r="AV25" i="1"/>
  <c r="L26" i="1"/>
  <c r="Z26" i="1"/>
  <c r="AH26" i="1" s="1"/>
  <c r="AB26" i="1"/>
  <c r="AG26" i="1"/>
  <c r="N28" i="1"/>
  <c r="O28" i="1"/>
  <c r="AQ28" i="1"/>
  <c r="AU29" i="1"/>
  <c r="K29" i="1"/>
  <c r="I29" i="1"/>
  <c r="AT29" i="1" s="1"/>
  <c r="AV29" i="1"/>
  <c r="Z30" i="1"/>
  <c r="AB30" i="1"/>
  <c r="AA30" i="1"/>
  <c r="AX31" i="1"/>
  <c r="AG32" i="1"/>
  <c r="P32" i="1"/>
  <c r="AC32" i="1"/>
  <c r="R31" i="1"/>
  <c r="Z34" i="1"/>
  <c r="AE34" i="1" s="1"/>
  <c r="AB34" i="1"/>
  <c r="AA34" i="1"/>
  <c r="L36" i="1"/>
  <c r="AW36" i="1"/>
  <c r="R37" i="1"/>
  <c r="L40" i="1"/>
  <c r="AW40" i="1"/>
  <c r="R41" i="1"/>
  <c r="AE42" i="1"/>
  <c r="R45" i="1"/>
  <c r="AE46" i="1"/>
  <c r="M50" i="1"/>
  <c r="L50" i="1"/>
  <c r="J51" i="1"/>
  <c r="I51" i="1"/>
  <c r="AW51" i="1" s="1"/>
  <c r="K51" i="1"/>
  <c r="O52" i="1"/>
  <c r="N52" i="1"/>
  <c r="AU52" i="1"/>
  <c r="AQ52" i="1"/>
  <c r="AP52" i="1"/>
  <c r="AS52" i="1" s="1"/>
  <c r="AV52" i="1"/>
  <c r="AR52" i="1"/>
  <c r="AH53" i="1"/>
  <c r="AC56" i="1"/>
  <c r="R55" i="1"/>
  <c r="AF56" i="1"/>
  <c r="P56" i="1"/>
  <c r="AE58" i="1"/>
  <c r="AW62" i="1"/>
  <c r="AG64" i="1"/>
  <c r="R63" i="1"/>
  <c r="AD64" i="1"/>
  <c r="P64" i="1"/>
  <c r="AE66" i="1"/>
  <c r="AE68" i="1"/>
  <c r="AW71" i="1"/>
  <c r="M72" i="1"/>
  <c r="AW73" i="1"/>
  <c r="M74" i="1"/>
  <c r="L74" i="1"/>
  <c r="AP74" i="1"/>
  <c r="AW74" i="1" s="1"/>
  <c r="AV74" i="1"/>
  <c r="AR74" i="1"/>
  <c r="AQ74" i="1"/>
  <c r="AU74" i="1"/>
  <c r="N84" i="1"/>
  <c r="R83" i="1"/>
  <c r="L86" i="1"/>
  <c r="M86" i="1"/>
  <c r="AX94" i="1"/>
  <c r="AP94" i="1"/>
  <c r="AT94" i="1" s="1"/>
  <c r="AV94" i="1"/>
  <c r="AR94" i="1"/>
  <c r="AQ94" i="1"/>
  <c r="AU94" i="1"/>
  <c r="AW97" i="1"/>
  <c r="N103" i="1"/>
  <c r="AV104" i="1"/>
  <c r="AR104" i="1"/>
  <c r="AT104" i="1"/>
  <c r="AP104" i="1"/>
  <c r="AS104" i="1"/>
  <c r="AQ104" i="1"/>
  <c r="AU104" i="1"/>
  <c r="AE110" i="1"/>
  <c r="L112" i="1"/>
  <c r="M112" i="1"/>
  <c r="AG122" i="1"/>
  <c r="R133" i="1"/>
  <c r="P134" i="1"/>
  <c r="AE134" i="1"/>
  <c r="M134" i="1"/>
  <c r="Q134" i="1"/>
  <c r="AU149" i="1"/>
  <c r="K149" i="1"/>
  <c r="I149" i="1"/>
  <c r="AX149" i="1"/>
  <c r="AV149" i="1"/>
  <c r="J149" i="1"/>
  <c r="AT149" i="1"/>
  <c r="O4" i="1"/>
  <c r="AU5" i="1"/>
  <c r="AU9" i="1"/>
  <c r="AW25" i="1"/>
  <c r="AE26" i="1"/>
  <c r="AH29" i="1"/>
  <c r="AW31" i="1"/>
  <c r="Q32" i="1"/>
  <c r="AA46" i="1"/>
  <c r="Z46" i="1"/>
  <c r="AF46" i="1" s="1"/>
  <c r="AB46" i="1"/>
  <c r="AE50" i="1"/>
  <c r="J55" i="1"/>
  <c r="I55" i="1"/>
  <c r="AH55" i="1" s="1"/>
  <c r="K55" i="1"/>
  <c r="AW55" i="1"/>
  <c r="Q56" i="1"/>
  <c r="J63" i="1"/>
  <c r="I63" i="1"/>
  <c r="AH63" i="1" s="1"/>
  <c r="K63" i="1"/>
  <c r="AU64" i="1"/>
  <c r="AQ64" i="1"/>
  <c r="AT64" i="1"/>
  <c r="AP64" i="1"/>
  <c r="AS64" i="1" s="1"/>
  <c r="AV64" i="1"/>
  <c r="AR64" i="1"/>
  <c r="O2" i="1"/>
  <c r="AB4" i="1"/>
  <c r="Z4" i="1"/>
  <c r="AD4" i="1" s="1"/>
  <c r="L12" i="1"/>
  <c r="AB12" i="1"/>
  <c r="Z12" i="1"/>
  <c r="AD12" i="1" s="1"/>
  <c r="AV14" i="1"/>
  <c r="AR14" i="1"/>
  <c r="AP14" i="1"/>
  <c r="AX14" i="1" s="1"/>
  <c r="AW14" i="1"/>
  <c r="AU17" i="1"/>
  <c r="K17" i="1"/>
  <c r="I17" i="1"/>
  <c r="AS17" i="1" s="1"/>
  <c r="P18" i="1"/>
  <c r="AF18" i="1"/>
  <c r="Q18" i="1"/>
  <c r="R19" i="1"/>
  <c r="R23" i="1"/>
  <c r="M26" i="1"/>
  <c r="AV26" i="1"/>
  <c r="AR26" i="1"/>
  <c r="AT26" i="1"/>
  <c r="AP26" i="1"/>
  <c r="AS26" i="1" s="1"/>
  <c r="L32" i="1"/>
  <c r="M36" i="1"/>
  <c r="L38" i="1"/>
  <c r="M38" i="1"/>
  <c r="J39" i="1"/>
  <c r="I39" i="1"/>
  <c r="AU39" i="1"/>
  <c r="K39" i="1"/>
  <c r="AW39" i="1"/>
  <c r="AV39" i="1"/>
  <c r="M40" i="1"/>
  <c r="AW41" i="1"/>
  <c r="M42" i="1"/>
  <c r="L42" i="1"/>
  <c r="J43" i="1"/>
  <c r="I43" i="1"/>
  <c r="AH43" i="1" s="1"/>
  <c r="K43" i="1"/>
  <c r="AW43" i="1"/>
  <c r="M46" i="1"/>
  <c r="L46" i="1"/>
  <c r="J47" i="1"/>
  <c r="I47" i="1"/>
  <c r="K47" i="1"/>
  <c r="AW47" i="1"/>
  <c r="O48" i="1"/>
  <c r="N48" i="1"/>
  <c r="Q48" i="1"/>
  <c r="AU48" i="1"/>
  <c r="AQ48" i="1"/>
  <c r="AT48" i="1"/>
  <c r="AP48" i="1"/>
  <c r="AX48" i="1" s="1"/>
  <c r="AV48" i="1"/>
  <c r="AR48" i="1"/>
  <c r="AW50" i="1"/>
  <c r="AX51" i="1"/>
  <c r="R51" i="1"/>
  <c r="P52" i="1"/>
  <c r="N54" i="1"/>
  <c r="AA54" i="1"/>
  <c r="Z54" i="1"/>
  <c r="AE54" i="1" s="1"/>
  <c r="AB54" i="1"/>
  <c r="L56" i="1"/>
  <c r="R57" i="1"/>
  <c r="M58" i="1"/>
  <c r="L58" i="1"/>
  <c r="J59" i="1"/>
  <c r="I59" i="1"/>
  <c r="K59" i="1"/>
  <c r="AW59" i="1"/>
  <c r="O60" i="1"/>
  <c r="N60" i="1"/>
  <c r="Q60" i="1"/>
  <c r="AU60" i="1"/>
  <c r="AQ60" i="1"/>
  <c r="AP60" i="1"/>
  <c r="AW60" i="1" s="1"/>
  <c r="AV60" i="1"/>
  <c r="AR60" i="1"/>
  <c r="AH61" i="1"/>
  <c r="N62" i="1"/>
  <c r="AA62" i="1"/>
  <c r="Z62" i="1"/>
  <c r="AE62" i="1" s="1"/>
  <c r="AB62" i="1"/>
  <c r="L64" i="1"/>
  <c r="AW64" i="1"/>
  <c r="R65" i="1"/>
  <c r="M66" i="1"/>
  <c r="L66" i="1"/>
  <c r="J67" i="1"/>
  <c r="I67" i="1"/>
  <c r="AW67" i="1" s="1"/>
  <c r="K67" i="1"/>
  <c r="O68" i="1"/>
  <c r="N68" i="1"/>
  <c r="Q68" i="1"/>
  <c r="AU68" i="1"/>
  <c r="AQ68" i="1"/>
  <c r="AT68" i="1"/>
  <c r="AP68" i="1"/>
  <c r="AV68" i="1"/>
  <c r="AR68" i="1"/>
  <c r="O69" i="1"/>
  <c r="N70" i="1"/>
  <c r="AA70" i="1"/>
  <c r="Z70" i="1"/>
  <c r="AE70" i="1" s="1"/>
  <c r="AB70" i="1"/>
  <c r="AX71" i="1"/>
  <c r="R71" i="1"/>
  <c r="P72" i="1"/>
  <c r="Q72" i="1"/>
  <c r="AU72" i="1"/>
  <c r="AQ72" i="1"/>
  <c r="AP72" i="1"/>
  <c r="AS72" i="1" s="1"/>
  <c r="AV72" i="1"/>
  <c r="AR72" i="1"/>
  <c r="AH73" i="1"/>
  <c r="AD80" i="1"/>
  <c r="P80" i="1"/>
  <c r="AF80" i="1"/>
  <c r="M80" i="1"/>
  <c r="R79" i="1"/>
  <c r="AC80" i="1"/>
  <c r="AT81" i="1"/>
  <c r="I85" i="1"/>
  <c r="AW85" i="1" s="1"/>
  <c r="K85" i="1"/>
  <c r="J85" i="1"/>
  <c r="AV85" i="1"/>
  <c r="AB86" i="1"/>
  <c r="Z86" i="1"/>
  <c r="AA86" i="1"/>
  <c r="N90" i="1"/>
  <c r="R89" i="1"/>
  <c r="L92" i="1"/>
  <c r="M92" i="1"/>
  <c r="AX97" i="1"/>
  <c r="AV100" i="1"/>
  <c r="AR100" i="1"/>
  <c r="AP100" i="1"/>
  <c r="AS100" i="1" s="1"/>
  <c r="AQ100" i="1"/>
  <c r="AU100" i="1"/>
  <c r="Q102" i="1"/>
  <c r="AX103" i="1"/>
  <c r="AU115" i="1"/>
  <c r="K115" i="1"/>
  <c r="I115" i="1"/>
  <c r="AX115" i="1"/>
  <c r="AV115" i="1"/>
  <c r="J115" i="1"/>
  <c r="AT115" i="1"/>
  <c r="AX131" i="1"/>
  <c r="Q30" i="1"/>
  <c r="AW30" i="1"/>
  <c r="AT31" i="1"/>
  <c r="Q34" i="1"/>
  <c r="AS34" i="1"/>
  <c r="AX35" i="1"/>
  <c r="AQ3" i="1"/>
  <c r="AU3" i="1"/>
  <c r="AS5" i="1"/>
  <c r="AW5" i="1"/>
  <c r="AQ7" i="1"/>
  <c r="AU7" i="1"/>
  <c r="AS9" i="1"/>
  <c r="AQ11" i="1"/>
  <c r="AU11" i="1"/>
  <c r="AS13" i="1"/>
  <c r="AU15" i="1"/>
  <c r="AQ19" i="1"/>
  <c r="AU19" i="1"/>
  <c r="AS21" i="1"/>
  <c r="AW21" i="1"/>
  <c r="AS25" i="1"/>
  <c r="AQ27" i="1"/>
  <c r="AU27" i="1"/>
  <c r="AF30" i="1"/>
  <c r="AP30" i="1"/>
  <c r="AQ31" i="1"/>
  <c r="AU31" i="1"/>
  <c r="Z32" i="1"/>
  <c r="AH32" i="1" s="1"/>
  <c r="I33" i="1"/>
  <c r="AH33" i="1" s="1"/>
  <c r="AS33" i="1"/>
  <c r="AP34" i="1"/>
  <c r="AW34" i="1" s="1"/>
  <c r="AX34" i="1"/>
  <c r="AQ35" i="1"/>
  <c r="AU35" i="1"/>
  <c r="Z36" i="1"/>
  <c r="AH36" i="1" s="1"/>
  <c r="I37" i="1"/>
  <c r="AS37" i="1" s="1"/>
  <c r="AP38" i="1"/>
  <c r="AW38" i="1" s="1"/>
  <c r="AT38" i="1"/>
  <c r="Z40" i="1"/>
  <c r="AH40" i="1" s="1"/>
  <c r="I41" i="1"/>
  <c r="AS41" i="1"/>
  <c r="AF42" i="1"/>
  <c r="AP42" i="1"/>
  <c r="AT42" i="1" s="1"/>
  <c r="AX42" i="1"/>
  <c r="AQ43" i="1"/>
  <c r="AU43" i="1"/>
  <c r="L44" i="1"/>
  <c r="Z44" i="1"/>
  <c r="AF44" i="1" s="1"/>
  <c r="I45" i="1"/>
  <c r="AS45" i="1"/>
  <c r="AP46" i="1"/>
  <c r="AX46" i="1" s="1"/>
  <c r="AQ47" i="1"/>
  <c r="AU47" i="1"/>
  <c r="Z48" i="1"/>
  <c r="AH48" i="1" s="1"/>
  <c r="I49" i="1"/>
  <c r="AT49" i="1" s="1"/>
  <c r="AF50" i="1"/>
  <c r="AP50" i="1"/>
  <c r="AT50" i="1"/>
  <c r="AX50" i="1"/>
  <c r="AQ51" i="1"/>
  <c r="AU51" i="1"/>
  <c r="Z52" i="1"/>
  <c r="AC52" i="1" s="1"/>
  <c r="I53" i="1"/>
  <c r="AW53" i="1" s="1"/>
  <c r="AS53" i="1"/>
  <c r="AP54" i="1"/>
  <c r="AT54" i="1" s="1"/>
  <c r="AX54" i="1"/>
  <c r="AQ55" i="1"/>
  <c r="AU55" i="1"/>
  <c r="Z56" i="1"/>
  <c r="AH56" i="1" s="1"/>
  <c r="I57" i="1"/>
  <c r="AS57" i="1" s="1"/>
  <c r="AF58" i="1"/>
  <c r="AP58" i="1"/>
  <c r="AX58" i="1" s="1"/>
  <c r="AQ59" i="1"/>
  <c r="AU59" i="1"/>
  <c r="Z60" i="1"/>
  <c r="I61" i="1"/>
  <c r="AS61" i="1" s="1"/>
  <c r="AW61" i="1"/>
  <c r="AF62" i="1"/>
  <c r="AP62" i="1"/>
  <c r="AT62" i="1" s="1"/>
  <c r="AX62" i="1"/>
  <c r="AQ63" i="1"/>
  <c r="AU63" i="1"/>
  <c r="Z64" i="1"/>
  <c r="AH64" i="1" s="1"/>
  <c r="I65" i="1"/>
  <c r="AF66" i="1"/>
  <c r="AP66" i="1"/>
  <c r="AX66" i="1" s="1"/>
  <c r="AQ67" i="1"/>
  <c r="AU67" i="1"/>
  <c r="Z68" i="1"/>
  <c r="AH68" i="1" s="1"/>
  <c r="I69" i="1"/>
  <c r="AX69" i="1" s="1"/>
  <c r="AW69" i="1"/>
  <c r="AP70" i="1"/>
  <c r="AW70" i="1" s="1"/>
  <c r="AX70" i="1"/>
  <c r="AQ71" i="1"/>
  <c r="AU71" i="1"/>
  <c r="L72" i="1"/>
  <c r="Z72" i="1"/>
  <c r="AH72" i="1" s="1"/>
  <c r="I73" i="1"/>
  <c r="AS73" i="1"/>
  <c r="AG74" i="1"/>
  <c r="N76" i="1"/>
  <c r="O76" i="1"/>
  <c r="AQ76" i="1"/>
  <c r="I77" i="1"/>
  <c r="AW77" i="1" s="1"/>
  <c r="K77" i="1"/>
  <c r="O77" i="1" s="1"/>
  <c r="AV77" i="1"/>
  <c r="L78" i="1"/>
  <c r="AB78" i="1"/>
  <c r="Z78" i="1"/>
  <c r="AH78" i="1" s="1"/>
  <c r="AG78" i="1"/>
  <c r="N80" i="1"/>
  <c r="O80" i="1"/>
  <c r="AQ80" i="1"/>
  <c r="I81" i="1"/>
  <c r="AH81" i="1" s="1"/>
  <c r="K81" i="1"/>
  <c r="AW81" i="1"/>
  <c r="AV81" i="1"/>
  <c r="L82" i="1"/>
  <c r="AB82" i="1"/>
  <c r="Z82" i="1"/>
  <c r="AH82" i="1" s="1"/>
  <c r="AX83" i="1"/>
  <c r="AV84" i="1"/>
  <c r="AR84" i="1"/>
  <c r="AP84" i="1"/>
  <c r="AX84" i="1" s="1"/>
  <c r="AW84" i="1"/>
  <c r="AF86" i="1"/>
  <c r="AD86" i="1"/>
  <c r="P86" i="1"/>
  <c r="Q86" i="1"/>
  <c r="AE86" i="1"/>
  <c r="J87" i="1"/>
  <c r="R87" i="1"/>
  <c r="L88" i="1"/>
  <c r="Z88" i="1"/>
  <c r="AH88" i="1" s="1"/>
  <c r="AB88" i="1"/>
  <c r="AG88" i="1"/>
  <c r="AP90" i="1"/>
  <c r="AS90" i="1" s="1"/>
  <c r="AV90" i="1"/>
  <c r="AR90" i="1"/>
  <c r="AT91" i="1"/>
  <c r="AD92" i="1"/>
  <c r="P92" i="1"/>
  <c r="AF92" i="1"/>
  <c r="Q92" i="1"/>
  <c r="AE92" i="1"/>
  <c r="J93" i="1"/>
  <c r="R93" i="1"/>
  <c r="L94" i="1"/>
  <c r="AB94" i="1"/>
  <c r="Z94" i="1"/>
  <c r="AH94" i="1" s="1"/>
  <c r="AX95" i="1"/>
  <c r="AV96" i="1"/>
  <c r="AR96" i="1"/>
  <c r="AP96" i="1"/>
  <c r="AF98" i="1"/>
  <c r="P98" i="1"/>
  <c r="Q98" i="1"/>
  <c r="AE98" i="1"/>
  <c r="J99" i="1"/>
  <c r="R99" i="1"/>
  <c r="L100" i="1"/>
  <c r="Z100" i="1"/>
  <c r="AH100" i="1" s="1"/>
  <c r="AB100" i="1"/>
  <c r="N102" i="1"/>
  <c r="O102" i="1"/>
  <c r="AQ102" i="1"/>
  <c r="K103" i="1"/>
  <c r="O103" i="1" s="1"/>
  <c r="I103" i="1"/>
  <c r="AU103" i="1"/>
  <c r="AV103" i="1"/>
  <c r="L104" i="1"/>
  <c r="Z104" i="1"/>
  <c r="AH104" i="1" s="1"/>
  <c r="AB104" i="1"/>
  <c r="L106" i="1"/>
  <c r="AB106" i="1"/>
  <c r="Z106" i="1"/>
  <c r="AX106" i="1" s="1"/>
  <c r="AT107" i="1"/>
  <c r="AH115" i="1"/>
  <c r="P116" i="1"/>
  <c r="M116" i="1"/>
  <c r="R115" i="1"/>
  <c r="AX122" i="1"/>
  <c r="AP122" i="1"/>
  <c r="AT122" i="1" s="1"/>
  <c r="AV122" i="1"/>
  <c r="AR122" i="1"/>
  <c r="AQ122" i="1"/>
  <c r="AU122" i="1"/>
  <c r="AW125" i="1"/>
  <c r="N132" i="1"/>
  <c r="R131" i="1"/>
  <c r="O132" i="1"/>
  <c r="AA136" i="1"/>
  <c r="Z136" i="1"/>
  <c r="AE136" i="1" s="1"/>
  <c r="AB136" i="1"/>
  <c r="AU142" i="1"/>
  <c r="AQ142" i="1"/>
  <c r="AP142" i="1"/>
  <c r="AX142" i="1" s="1"/>
  <c r="AV142" i="1"/>
  <c r="AR142" i="1"/>
  <c r="Z154" i="1"/>
  <c r="AB154" i="1"/>
  <c r="AA154" i="1"/>
  <c r="O157" i="1"/>
  <c r="M162" i="1"/>
  <c r="L162" i="1"/>
  <c r="L178" i="1"/>
  <c r="M178" i="1"/>
  <c r="Q178" i="1"/>
  <c r="AS3" i="1"/>
  <c r="AQ5" i="1"/>
  <c r="AS7" i="1"/>
  <c r="AQ9" i="1"/>
  <c r="AS11" i="1"/>
  <c r="AQ13" i="1"/>
  <c r="AS19" i="1"/>
  <c r="AQ21" i="1"/>
  <c r="AS23" i="1"/>
  <c r="AS27" i="1"/>
  <c r="P30" i="1"/>
  <c r="AR30" i="1"/>
  <c r="AS31" i="1"/>
  <c r="K33" i="1"/>
  <c r="AU33" i="1"/>
  <c r="P34" i="1"/>
  <c r="AR34" i="1"/>
  <c r="AV34" i="1"/>
  <c r="AS35" i="1"/>
  <c r="K37" i="1"/>
  <c r="AU37" i="1"/>
  <c r="P38" i="1"/>
  <c r="AR38" i="1"/>
  <c r="AV38" i="1"/>
  <c r="AS39" i="1"/>
  <c r="K41" i="1"/>
  <c r="O41" i="1" s="1"/>
  <c r="AU41" i="1"/>
  <c r="P42" i="1"/>
  <c r="AD42" i="1"/>
  <c r="AR42" i="1"/>
  <c r="AV42" i="1"/>
  <c r="AS43" i="1"/>
  <c r="K45" i="1"/>
  <c r="AU45" i="1"/>
  <c r="P46" i="1"/>
  <c r="AD46" i="1"/>
  <c r="AR46" i="1"/>
  <c r="AV46" i="1"/>
  <c r="AS47" i="1"/>
  <c r="K49" i="1"/>
  <c r="AU49" i="1"/>
  <c r="P50" i="1"/>
  <c r="AD50" i="1"/>
  <c r="AR50" i="1"/>
  <c r="AV50" i="1"/>
  <c r="AS51" i="1"/>
  <c r="K53" i="1"/>
  <c r="AU53" i="1"/>
  <c r="P54" i="1"/>
  <c r="AD54" i="1"/>
  <c r="AR54" i="1"/>
  <c r="AV54" i="1"/>
  <c r="K57" i="1"/>
  <c r="O57" i="1" s="1"/>
  <c r="AQ57" i="1"/>
  <c r="P58" i="1"/>
  <c r="AD58" i="1"/>
  <c r="AR58" i="1"/>
  <c r="AV58" i="1"/>
  <c r="AS59" i="1"/>
  <c r="K61" i="1"/>
  <c r="AQ61" i="1"/>
  <c r="P62" i="1"/>
  <c r="AD62" i="1"/>
  <c r="AR62" i="1"/>
  <c r="AV62" i="1"/>
  <c r="AS63" i="1"/>
  <c r="K65" i="1"/>
  <c r="N65" i="1" s="1"/>
  <c r="AQ65" i="1"/>
  <c r="P66" i="1"/>
  <c r="AD66" i="1"/>
  <c r="AR66" i="1"/>
  <c r="AV66" i="1"/>
  <c r="AS67" i="1"/>
  <c r="K69" i="1"/>
  <c r="AQ69" i="1"/>
  <c r="P70" i="1"/>
  <c r="AR70" i="1"/>
  <c r="AV70" i="1"/>
  <c r="AS71" i="1"/>
  <c r="K73" i="1"/>
  <c r="O73" i="1" s="1"/>
  <c r="AU73" i="1"/>
  <c r="P74" i="1"/>
  <c r="K75" i="1"/>
  <c r="I75" i="1"/>
  <c r="AX75" i="1" s="1"/>
  <c r="AU75" i="1"/>
  <c r="AV75" i="1"/>
  <c r="L76" i="1"/>
  <c r="Z76" i="1"/>
  <c r="AX76" i="1" s="1"/>
  <c r="AB76" i="1"/>
  <c r="N78" i="1"/>
  <c r="O78" i="1"/>
  <c r="K79" i="1"/>
  <c r="I79" i="1"/>
  <c r="AU79" i="1"/>
  <c r="AV79" i="1"/>
  <c r="L80" i="1"/>
  <c r="Z80" i="1"/>
  <c r="AH80" i="1" s="1"/>
  <c r="AB80" i="1"/>
  <c r="N82" i="1"/>
  <c r="O82" i="1"/>
  <c r="AU83" i="1"/>
  <c r="K83" i="1"/>
  <c r="I83" i="1"/>
  <c r="AW83" i="1"/>
  <c r="P84" i="1"/>
  <c r="Q84" i="1"/>
  <c r="AX86" i="1"/>
  <c r="AP86" i="1"/>
  <c r="AS86" i="1" s="1"/>
  <c r="AV86" i="1"/>
  <c r="AR86" i="1"/>
  <c r="N88" i="1"/>
  <c r="O88" i="1"/>
  <c r="I89" i="1"/>
  <c r="AX89" i="1" s="1"/>
  <c r="AU89" i="1"/>
  <c r="K89" i="1"/>
  <c r="O89" i="1" s="1"/>
  <c r="AF90" i="1"/>
  <c r="P90" i="1"/>
  <c r="Q90" i="1"/>
  <c r="AE90" i="1"/>
  <c r="AV92" i="1"/>
  <c r="AR92" i="1"/>
  <c r="AX92" i="1"/>
  <c r="AT92" i="1"/>
  <c r="AP92" i="1"/>
  <c r="AS92" i="1" s="1"/>
  <c r="AW92" i="1"/>
  <c r="N94" i="1"/>
  <c r="O94" i="1"/>
  <c r="AU95" i="1"/>
  <c r="K95" i="1"/>
  <c r="I95" i="1"/>
  <c r="AW95" i="1"/>
  <c r="P96" i="1"/>
  <c r="Q96" i="1"/>
  <c r="AP98" i="1"/>
  <c r="AX98" i="1" s="1"/>
  <c r="AV98" i="1"/>
  <c r="AR98" i="1"/>
  <c r="N100" i="1"/>
  <c r="O100" i="1"/>
  <c r="I101" i="1"/>
  <c r="AT101" i="1" s="1"/>
  <c r="K101" i="1"/>
  <c r="AW101" i="1"/>
  <c r="AV101" i="1"/>
  <c r="L102" i="1"/>
  <c r="AB102" i="1"/>
  <c r="Z102" i="1"/>
  <c r="AH102" i="1" s="1"/>
  <c r="N104" i="1"/>
  <c r="O104" i="1"/>
  <c r="I105" i="1"/>
  <c r="AT105" i="1" s="1"/>
  <c r="K105" i="1"/>
  <c r="P106" i="1"/>
  <c r="O106" i="1"/>
  <c r="Z112" i="1"/>
  <c r="AB112" i="1"/>
  <c r="AA112" i="1"/>
  <c r="AW115" i="1"/>
  <c r="L118" i="1"/>
  <c r="O118" i="1"/>
  <c r="M118" i="1"/>
  <c r="N124" i="1"/>
  <c r="R123" i="1"/>
  <c r="L126" i="1"/>
  <c r="M126" i="1"/>
  <c r="R127" i="1"/>
  <c r="I129" i="1"/>
  <c r="K129" i="1"/>
  <c r="J129" i="1"/>
  <c r="AV129" i="1"/>
  <c r="AX133" i="1"/>
  <c r="O142" i="1"/>
  <c r="N142" i="1"/>
  <c r="M142" i="1"/>
  <c r="AW159" i="1"/>
  <c r="Q38" i="1"/>
  <c r="AT39" i="1"/>
  <c r="Q42" i="1"/>
  <c r="AS42" i="1"/>
  <c r="AT43" i="1"/>
  <c r="Q46" i="1"/>
  <c r="AT47" i="1"/>
  <c r="Q50" i="1"/>
  <c r="AS50" i="1"/>
  <c r="AT51" i="1"/>
  <c r="Q54" i="1"/>
  <c r="AT55" i="1"/>
  <c r="Q58" i="1"/>
  <c r="AT59" i="1"/>
  <c r="Q62" i="1"/>
  <c r="AT63" i="1"/>
  <c r="Q66" i="1"/>
  <c r="AS66" i="1"/>
  <c r="AT67" i="1"/>
  <c r="Q70" i="1"/>
  <c r="AT71" i="1"/>
  <c r="AF74" i="1"/>
  <c r="Q74" i="1"/>
  <c r="AE74" i="1"/>
  <c r="O75" i="1"/>
  <c r="AV76" i="1"/>
  <c r="AR76" i="1"/>
  <c r="AT76" i="1"/>
  <c r="AP76" i="1"/>
  <c r="AW76" i="1"/>
  <c r="AF78" i="1"/>
  <c r="AD78" i="1"/>
  <c r="P78" i="1"/>
  <c r="Q78" i="1"/>
  <c r="AE78" i="1"/>
  <c r="O79" i="1"/>
  <c r="AV80" i="1"/>
  <c r="AR80" i="1"/>
  <c r="AX80" i="1"/>
  <c r="AT80" i="1"/>
  <c r="AP80" i="1"/>
  <c r="AS80" i="1" s="1"/>
  <c r="AW80" i="1"/>
  <c r="AD82" i="1"/>
  <c r="P82" i="1"/>
  <c r="Q82" i="1"/>
  <c r="O83" i="1"/>
  <c r="L84" i="1"/>
  <c r="Z84" i="1"/>
  <c r="AD84" i="1" s="1"/>
  <c r="AB84" i="1"/>
  <c r="N86" i="1"/>
  <c r="O86" i="1"/>
  <c r="K87" i="1"/>
  <c r="I87" i="1"/>
  <c r="AH87" i="1" s="1"/>
  <c r="AU87" i="1"/>
  <c r="AD88" i="1"/>
  <c r="P88" i="1"/>
  <c r="AF88" i="1"/>
  <c r="Q88" i="1"/>
  <c r="AE88" i="1"/>
  <c r="L90" i="1"/>
  <c r="AB90" i="1"/>
  <c r="Z90" i="1"/>
  <c r="AD90" i="1" s="1"/>
  <c r="N92" i="1"/>
  <c r="O92" i="1"/>
  <c r="I93" i="1"/>
  <c r="K93" i="1"/>
  <c r="AW93" i="1"/>
  <c r="AT93" i="1"/>
  <c r="AD94" i="1"/>
  <c r="P94" i="1"/>
  <c r="Q94" i="1"/>
  <c r="O95" i="1"/>
  <c r="L96" i="1"/>
  <c r="Z96" i="1"/>
  <c r="AB96" i="1"/>
  <c r="N98" i="1"/>
  <c r="O98" i="1"/>
  <c r="AU99" i="1"/>
  <c r="K99" i="1"/>
  <c r="I99" i="1"/>
  <c r="AW99" i="1" s="1"/>
  <c r="AT99" i="1"/>
  <c r="P100" i="1"/>
  <c r="Q100" i="1"/>
  <c r="O101" i="1"/>
  <c r="AT102" i="1"/>
  <c r="AP102" i="1"/>
  <c r="AV102" i="1"/>
  <c r="AR102" i="1"/>
  <c r="AW102" i="1"/>
  <c r="AD104" i="1"/>
  <c r="P104" i="1"/>
  <c r="AF104" i="1"/>
  <c r="Q104" i="1"/>
  <c r="AE104" i="1"/>
  <c r="AW105" i="1"/>
  <c r="AX109" i="1"/>
  <c r="AD110" i="1"/>
  <c r="P110" i="1"/>
  <c r="M110" i="1"/>
  <c r="R109" i="1"/>
  <c r="AG110" i="1"/>
  <c r="AB118" i="1"/>
  <c r="Z118" i="1"/>
  <c r="AA118" i="1"/>
  <c r="AH119" i="1"/>
  <c r="I125" i="1"/>
  <c r="AX125" i="1" s="1"/>
  <c r="K125" i="1"/>
  <c r="J125" i="1"/>
  <c r="AV125" i="1"/>
  <c r="AB126" i="1"/>
  <c r="Z126" i="1"/>
  <c r="AF126" i="1" s="1"/>
  <c r="AA126" i="1"/>
  <c r="M128" i="1"/>
  <c r="AW129" i="1"/>
  <c r="R129" i="1"/>
  <c r="AA132" i="1"/>
  <c r="Z132" i="1"/>
  <c r="AE132" i="1" s="1"/>
  <c r="AB132" i="1"/>
  <c r="AH137" i="1"/>
  <c r="O140" i="1"/>
  <c r="J141" i="1"/>
  <c r="I141" i="1"/>
  <c r="K141" i="1"/>
  <c r="AV141" i="1"/>
  <c r="AW141" i="1"/>
  <c r="AT171" i="1"/>
  <c r="AS75" i="1"/>
  <c r="AQ77" i="1"/>
  <c r="AU77" i="1"/>
  <c r="AS79" i="1"/>
  <c r="AW79" i="1"/>
  <c r="AQ81" i="1"/>
  <c r="AU81" i="1"/>
  <c r="AS83" i="1"/>
  <c r="AQ85" i="1"/>
  <c r="AU85" i="1"/>
  <c r="AS87" i="1"/>
  <c r="AW87" i="1"/>
  <c r="AW91" i="1"/>
  <c r="AU93" i="1"/>
  <c r="AS95" i="1"/>
  <c r="AQ97" i="1"/>
  <c r="AU97" i="1"/>
  <c r="AQ101" i="1"/>
  <c r="AU101" i="1"/>
  <c r="AS103" i="1"/>
  <c r="AW103" i="1"/>
  <c r="AQ105" i="1"/>
  <c r="AU105" i="1"/>
  <c r="K107" i="1"/>
  <c r="R106" i="1" s="1"/>
  <c r="AU107" i="1"/>
  <c r="AV107" i="1"/>
  <c r="L108" i="1"/>
  <c r="Z108" i="1"/>
  <c r="AH108" i="1" s="1"/>
  <c r="AB108" i="1"/>
  <c r="N110" i="1"/>
  <c r="O110" i="1"/>
  <c r="AQ110" i="1"/>
  <c r="AU111" i="1"/>
  <c r="K111" i="1"/>
  <c r="I111" i="1"/>
  <c r="AD112" i="1"/>
  <c r="P112" i="1"/>
  <c r="AF112" i="1"/>
  <c r="Q112" i="1"/>
  <c r="AE112" i="1"/>
  <c r="AT114" i="1"/>
  <c r="AP114" i="1"/>
  <c r="AV114" i="1"/>
  <c r="AR114" i="1"/>
  <c r="AW114" i="1"/>
  <c r="N116" i="1"/>
  <c r="O116" i="1"/>
  <c r="AQ116" i="1"/>
  <c r="I117" i="1"/>
  <c r="K117" i="1"/>
  <c r="AV117" i="1"/>
  <c r="N118" i="1"/>
  <c r="Q118" i="1"/>
  <c r="J119" i="1"/>
  <c r="R119" i="1"/>
  <c r="L120" i="1"/>
  <c r="Z120" i="1"/>
  <c r="AH120" i="1" s="1"/>
  <c r="AB120" i="1"/>
  <c r="AG120" i="1"/>
  <c r="L122" i="1"/>
  <c r="AB122" i="1"/>
  <c r="Z122" i="1"/>
  <c r="AF122" i="1" s="1"/>
  <c r="AV124" i="1"/>
  <c r="AR124" i="1"/>
  <c r="AP124" i="1"/>
  <c r="AS124" i="1" s="1"/>
  <c r="AT125" i="1"/>
  <c r="AD126" i="1"/>
  <c r="P126" i="1"/>
  <c r="Q126" i="1"/>
  <c r="AV128" i="1"/>
  <c r="AR128" i="1"/>
  <c r="AP128" i="1"/>
  <c r="AW128" i="1" s="1"/>
  <c r="AT129" i="1"/>
  <c r="AC130" i="1"/>
  <c r="AD130" i="1"/>
  <c r="P130" i="1"/>
  <c r="Q130" i="1"/>
  <c r="AU130" i="1"/>
  <c r="AQ130" i="1"/>
  <c r="AT130" i="1"/>
  <c r="AP130" i="1"/>
  <c r="AV130" i="1"/>
  <c r="AR130" i="1"/>
  <c r="O131" i="1"/>
  <c r="O134" i="1"/>
  <c r="N134" i="1"/>
  <c r="AU134" i="1"/>
  <c r="AQ134" i="1"/>
  <c r="AX134" i="1"/>
  <c r="AP134" i="1"/>
  <c r="AT134" i="1" s="1"/>
  <c r="AV134" i="1"/>
  <c r="AR134" i="1"/>
  <c r="AX137" i="1"/>
  <c r="AC138" i="1"/>
  <c r="R137" i="1"/>
  <c r="AF138" i="1"/>
  <c r="P138" i="1"/>
  <c r="M144" i="1"/>
  <c r="L144" i="1"/>
  <c r="J145" i="1"/>
  <c r="I145" i="1"/>
  <c r="AT145" i="1" s="1"/>
  <c r="K145" i="1"/>
  <c r="AV145" i="1"/>
  <c r="O146" i="1"/>
  <c r="I147" i="1"/>
  <c r="AW147" i="1" s="1"/>
  <c r="K147" i="1"/>
  <c r="AV147" i="1"/>
  <c r="J147" i="1"/>
  <c r="AX147" i="1"/>
  <c r="P148" i="1"/>
  <c r="AG148" i="1"/>
  <c r="Q148" i="1"/>
  <c r="R147" i="1"/>
  <c r="AH149" i="1"/>
  <c r="P150" i="1"/>
  <c r="M150" i="1"/>
  <c r="R149" i="1"/>
  <c r="L154" i="1"/>
  <c r="M154" i="1"/>
  <c r="AH157" i="1"/>
  <c r="AW178" i="1"/>
  <c r="AQ75" i="1"/>
  <c r="AS77" i="1"/>
  <c r="AQ79" i="1"/>
  <c r="AS81" i="1"/>
  <c r="AS85" i="1"/>
  <c r="AQ91" i="1"/>
  <c r="AS93" i="1"/>
  <c r="AQ103" i="1"/>
  <c r="AS105" i="1"/>
  <c r="AG107" i="1"/>
  <c r="AC107" i="1"/>
  <c r="AE107" i="1"/>
  <c r="AF107" i="1"/>
  <c r="N108" i="1"/>
  <c r="O108" i="1"/>
  <c r="I109" i="1"/>
  <c r="K109" i="1"/>
  <c r="O109" i="1" s="1"/>
  <c r="AW109" i="1"/>
  <c r="AV109" i="1"/>
  <c r="L110" i="1"/>
  <c r="AB110" i="1"/>
  <c r="Z110" i="1"/>
  <c r="AH110" i="1" s="1"/>
  <c r="AV112" i="1"/>
  <c r="AR112" i="1"/>
  <c r="AP112" i="1"/>
  <c r="AX112" i="1" s="1"/>
  <c r="AD114" i="1"/>
  <c r="P114" i="1"/>
  <c r="Q114" i="1"/>
  <c r="L116" i="1"/>
  <c r="Z116" i="1"/>
  <c r="AB116" i="1"/>
  <c r="AT118" i="1"/>
  <c r="AP118" i="1"/>
  <c r="AV118" i="1"/>
  <c r="AR118" i="1"/>
  <c r="AW118" i="1"/>
  <c r="N120" i="1"/>
  <c r="O120" i="1"/>
  <c r="I121" i="1"/>
  <c r="K121" i="1"/>
  <c r="AD122" i="1"/>
  <c r="P122" i="1"/>
  <c r="O122" i="1"/>
  <c r="AU123" i="1"/>
  <c r="K123" i="1"/>
  <c r="I123" i="1"/>
  <c r="AD124" i="1"/>
  <c r="P124" i="1"/>
  <c r="AF124" i="1"/>
  <c r="Q124" i="1"/>
  <c r="AE124" i="1"/>
  <c r="AT126" i="1"/>
  <c r="AP126" i="1"/>
  <c r="AV126" i="1"/>
  <c r="AR126" i="1"/>
  <c r="AW126" i="1"/>
  <c r="P128" i="1"/>
  <c r="Q128" i="1"/>
  <c r="L134" i="1"/>
  <c r="AX141" i="1"/>
  <c r="AG142" i="1"/>
  <c r="R141" i="1"/>
  <c r="AD142" i="1"/>
  <c r="P142" i="1"/>
  <c r="AA144" i="1"/>
  <c r="Z144" i="1"/>
  <c r="AB144" i="1"/>
  <c r="AF146" i="1"/>
  <c r="AC146" i="1"/>
  <c r="Q146" i="1"/>
  <c r="L146" i="1"/>
  <c r="R145" i="1"/>
  <c r="AG146" i="1"/>
  <c r="P146" i="1"/>
  <c r="AD146" i="1"/>
  <c r="AH146" i="1"/>
  <c r="AW149" i="1"/>
  <c r="AH153" i="1"/>
  <c r="AT153" i="1"/>
  <c r="N155" i="1"/>
  <c r="AH159" i="1"/>
  <c r="P108" i="1"/>
  <c r="AF108" i="1"/>
  <c r="Q108" i="1"/>
  <c r="AX110" i="1"/>
  <c r="AP110" i="1"/>
  <c r="AS110" i="1" s="1"/>
  <c r="AV110" i="1"/>
  <c r="AR110" i="1"/>
  <c r="N112" i="1"/>
  <c r="O112" i="1"/>
  <c r="I113" i="1"/>
  <c r="K113" i="1"/>
  <c r="AV113" i="1"/>
  <c r="L114" i="1"/>
  <c r="AB114" i="1"/>
  <c r="Z114" i="1"/>
  <c r="AX114" i="1" s="1"/>
  <c r="AV116" i="1"/>
  <c r="AR116" i="1"/>
  <c r="AT116" i="1"/>
  <c r="AP116" i="1"/>
  <c r="AS116" i="1" s="1"/>
  <c r="AW116" i="1"/>
  <c r="P118" i="1"/>
  <c r="AC118" i="1"/>
  <c r="AU119" i="1"/>
  <c r="K119" i="1"/>
  <c r="I119" i="1"/>
  <c r="AT119" i="1" s="1"/>
  <c r="AW119" i="1"/>
  <c r="AD120" i="1"/>
  <c r="P120" i="1"/>
  <c r="AF120" i="1"/>
  <c r="Q120" i="1"/>
  <c r="AE120" i="1"/>
  <c r="AW121" i="1"/>
  <c r="L124" i="1"/>
  <c r="Z124" i="1"/>
  <c r="AB124" i="1"/>
  <c r="N126" i="1"/>
  <c r="O126" i="1"/>
  <c r="K127" i="1"/>
  <c r="O127" i="1" s="1"/>
  <c r="I127" i="1"/>
  <c r="AH127" i="1" s="1"/>
  <c r="AU127" i="1"/>
  <c r="AV127" i="1"/>
  <c r="L128" i="1"/>
  <c r="Z128" i="1"/>
  <c r="AF128" i="1" s="1"/>
  <c r="AB128" i="1"/>
  <c r="N130" i="1"/>
  <c r="O130" i="1"/>
  <c r="M132" i="1"/>
  <c r="L132" i="1"/>
  <c r="J133" i="1"/>
  <c r="I133" i="1"/>
  <c r="K133" i="1"/>
  <c r="AV133" i="1"/>
  <c r="M136" i="1"/>
  <c r="L136" i="1"/>
  <c r="J137" i="1"/>
  <c r="I137" i="1"/>
  <c r="K137" i="1"/>
  <c r="AW137" i="1"/>
  <c r="O138" i="1"/>
  <c r="N138" i="1"/>
  <c r="Q138" i="1"/>
  <c r="AU138" i="1"/>
  <c r="AQ138" i="1"/>
  <c r="AT138" i="1"/>
  <c r="AP138" i="1"/>
  <c r="AW138" i="1" s="1"/>
  <c r="AV138" i="1"/>
  <c r="AR138" i="1"/>
  <c r="N140" i="1"/>
  <c r="AA140" i="1"/>
  <c r="Z140" i="1"/>
  <c r="AE140" i="1" s="1"/>
  <c r="AB140" i="1"/>
  <c r="L142" i="1"/>
  <c r="AE144" i="1"/>
  <c r="N153" i="1"/>
  <c r="AU156" i="1"/>
  <c r="AQ156" i="1"/>
  <c r="AP156" i="1"/>
  <c r="AT156" i="1" s="1"/>
  <c r="AV156" i="1"/>
  <c r="AR156" i="1"/>
  <c r="AX161" i="1"/>
  <c r="O162" i="1"/>
  <c r="J163" i="1"/>
  <c r="I163" i="1"/>
  <c r="K163" i="1"/>
  <c r="AU169" i="1"/>
  <c r="AQ169" i="1"/>
  <c r="AX169" i="1"/>
  <c r="AP169" i="1"/>
  <c r="AS169" i="1" s="1"/>
  <c r="AR169" i="1"/>
  <c r="AV169" i="1"/>
  <c r="AB183" i="1"/>
  <c r="AA183" i="1"/>
  <c r="Z183" i="1"/>
  <c r="AT185" i="1"/>
  <c r="AX185" i="1"/>
  <c r="AS107" i="1"/>
  <c r="AW107" i="1"/>
  <c r="AQ109" i="1"/>
  <c r="AU109" i="1"/>
  <c r="AQ113" i="1"/>
  <c r="AU113" i="1"/>
  <c r="AS115" i="1"/>
  <c r="AQ117" i="1"/>
  <c r="AU117" i="1"/>
  <c r="AS119" i="1"/>
  <c r="AQ121" i="1"/>
  <c r="AU121" i="1"/>
  <c r="AQ125" i="1"/>
  <c r="AU125" i="1"/>
  <c r="AQ129" i="1"/>
  <c r="AU129" i="1"/>
  <c r="Z130" i="1"/>
  <c r="I131" i="1"/>
  <c r="AS131" i="1" s="1"/>
  <c r="AW131" i="1"/>
  <c r="AP132" i="1"/>
  <c r="AW132" i="1" s="1"/>
  <c r="AX132" i="1"/>
  <c r="AQ133" i="1"/>
  <c r="AU133" i="1"/>
  <c r="Z134" i="1"/>
  <c r="AH134" i="1" s="1"/>
  <c r="I135" i="1"/>
  <c r="AP136" i="1"/>
  <c r="AX136" i="1" s="1"/>
  <c r="AQ137" i="1"/>
  <c r="AU137" i="1"/>
  <c r="Z138" i="1"/>
  <c r="I139" i="1"/>
  <c r="AH139" i="1" s="1"/>
  <c r="AW139" i="1"/>
  <c r="AP140" i="1"/>
  <c r="AW140" i="1" s="1"/>
  <c r="AX140" i="1"/>
  <c r="AQ141" i="1"/>
  <c r="AU141" i="1"/>
  <c r="Z142" i="1"/>
  <c r="AH142" i="1" s="1"/>
  <c r="I143" i="1"/>
  <c r="AH143" i="1" s="1"/>
  <c r="AF144" i="1"/>
  <c r="AP144" i="1"/>
  <c r="AW144" i="1" s="1"/>
  <c r="AT144" i="1"/>
  <c r="AQ145" i="1"/>
  <c r="AU145" i="1"/>
  <c r="N146" i="1"/>
  <c r="AV146" i="1"/>
  <c r="AR146" i="1"/>
  <c r="AX146" i="1"/>
  <c r="AT146" i="1"/>
  <c r="AP146" i="1"/>
  <c r="AS146" i="1" s="1"/>
  <c r="AW146" i="1"/>
  <c r="AT148" i="1"/>
  <c r="AP148" i="1"/>
  <c r="AV148" i="1"/>
  <c r="AR148" i="1"/>
  <c r="AW148" i="1"/>
  <c r="N150" i="1"/>
  <c r="O150" i="1"/>
  <c r="AQ150" i="1"/>
  <c r="I151" i="1"/>
  <c r="AX151" i="1" s="1"/>
  <c r="K151" i="1"/>
  <c r="AF152" i="1"/>
  <c r="AD152" i="1"/>
  <c r="P152" i="1"/>
  <c r="O152" i="1"/>
  <c r="AC152" i="1"/>
  <c r="AQ152" i="1"/>
  <c r="AU153" i="1"/>
  <c r="K153" i="1"/>
  <c r="O153" i="1" s="1"/>
  <c r="I153" i="1"/>
  <c r="AX153" i="1" s="1"/>
  <c r="AW153" i="1"/>
  <c r="AD154" i="1"/>
  <c r="P154" i="1"/>
  <c r="AF154" i="1"/>
  <c r="Q154" i="1"/>
  <c r="AE154" i="1"/>
  <c r="AW155" i="1"/>
  <c r="M158" i="1"/>
  <c r="L158" i="1"/>
  <c r="J159" i="1"/>
  <c r="I159" i="1"/>
  <c r="K159" i="1"/>
  <c r="AV159" i="1"/>
  <c r="O160" i="1"/>
  <c r="R161" i="1"/>
  <c r="N164" i="1"/>
  <c r="AT166" i="1"/>
  <c r="J168" i="1"/>
  <c r="I168" i="1"/>
  <c r="AW168" i="1" s="1"/>
  <c r="AU168" i="1"/>
  <c r="K168" i="1"/>
  <c r="AV168" i="1"/>
  <c r="K169" i="1"/>
  <c r="J169" i="1"/>
  <c r="I169" i="1"/>
  <c r="AH169" i="1" s="1"/>
  <c r="AH172" i="1"/>
  <c r="K181" i="1"/>
  <c r="J181" i="1"/>
  <c r="I181" i="1"/>
  <c r="AV181" i="1"/>
  <c r="AH198" i="1"/>
  <c r="AQ107" i="1"/>
  <c r="AS109" i="1"/>
  <c r="AS117" i="1"/>
  <c r="AS121" i="1"/>
  <c r="AS125" i="1"/>
  <c r="AQ127" i="1"/>
  <c r="AS129" i="1"/>
  <c r="K131" i="1"/>
  <c r="P132" i="1"/>
  <c r="AR132" i="1"/>
  <c r="AV132" i="1"/>
  <c r="AS133" i="1"/>
  <c r="K135" i="1"/>
  <c r="O135" i="1" s="1"/>
  <c r="P136" i="1"/>
  <c r="AR136" i="1"/>
  <c r="AV136" i="1"/>
  <c r="AS137" i="1"/>
  <c r="K139" i="1"/>
  <c r="AQ139" i="1"/>
  <c r="P140" i="1"/>
  <c r="AD140" i="1"/>
  <c r="AR140" i="1"/>
  <c r="AV140" i="1"/>
  <c r="AS141" i="1"/>
  <c r="K143" i="1"/>
  <c r="AU143" i="1"/>
  <c r="P144" i="1"/>
  <c r="AD144" i="1"/>
  <c r="AR144" i="1"/>
  <c r="AV144" i="1"/>
  <c r="N148" i="1"/>
  <c r="L150" i="1"/>
  <c r="Z150" i="1"/>
  <c r="AF150" i="1" s="1"/>
  <c r="AB150" i="1"/>
  <c r="AB152" i="1"/>
  <c r="Z152" i="1"/>
  <c r="AV154" i="1"/>
  <c r="AR154" i="1"/>
  <c r="AX154" i="1"/>
  <c r="AP154" i="1"/>
  <c r="AW154" i="1" s="1"/>
  <c r="N156" i="1"/>
  <c r="AA158" i="1"/>
  <c r="Z158" i="1"/>
  <c r="AF158" i="1" s="1"/>
  <c r="AB158" i="1"/>
  <c r="AX159" i="1"/>
  <c r="R159" i="1"/>
  <c r="AF160" i="1"/>
  <c r="P160" i="1"/>
  <c r="Q160" i="1"/>
  <c r="AU160" i="1"/>
  <c r="AQ160" i="1"/>
  <c r="AP160" i="1"/>
  <c r="AS160" i="1" s="1"/>
  <c r="AV160" i="1"/>
  <c r="AR160" i="1"/>
  <c r="AH161" i="1"/>
  <c r="AW163" i="1"/>
  <c r="M164" i="1"/>
  <c r="L165" i="1"/>
  <c r="AS166" i="1"/>
  <c r="N167" i="1"/>
  <c r="O167" i="1"/>
  <c r="R166" i="1"/>
  <c r="AE171" i="1"/>
  <c r="Q171" i="1"/>
  <c r="AD171" i="1"/>
  <c r="P171" i="1"/>
  <c r="AG171" i="1"/>
  <c r="O174" i="1"/>
  <c r="M174" i="1"/>
  <c r="N174" i="1"/>
  <c r="Q179" i="1"/>
  <c r="AD179" i="1"/>
  <c r="P179" i="1"/>
  <c r="R178" i="1"/>
  <c r="Q132" i="1"/>
  <c r="AT133" i="1"/>
  <c r="Q136" i="1"/>
  <c r="AS136" i="1"/>
  <c r="AT137" i="1"/>
  <c r="Q140" i="1"/>
  <c r="AT141" i="1"/>
  <c r="Q144" i="1"/>
  <c r="AS144" i="1"/>
  <c r="L148" i="1"/>
  <c r="AB148" i="1"/>
  <c r="Z148" i="1"/>
  <c r="AX148" i="1" s="1"/>
  <c r="AV150" i="1"/>
  <c r="AR150" i="1"/>
  <c r="AT150" i="1"/>
  <c r="AP150" i="1"/>
  <c r="AX150" i="1" s="1"/>
  <c r="AW150" i="1"/>
  <c r="AT152" i="1"/>
  <c r="AP152" i="1"/>
  <c r="AS152" i="1" s="1"/>
  <c r="AV152" i="1"/>
  <c r="AR152" i="1"/>
  <c r="AW152" i="1"/>
  <c r="N154" i="1"/>
  <c r="O154" i="1"/>
  <c r="I155" i="1"/>
  <c r="K155" i="1"/>
  <c r="O155" i="1" s="1"/>
  <c r="AV155" i="1"/>
  <c r="O156" i="1"/>
  <c r="N162" i="1"/>
  <c r="AA162" i="1"/>
  <c r="Z162" i="1"/>
  <c r="AF162" i="1" s="1"/>
  <c r="AB162" i="1"/>
  <c r="AX163" i="1"/>
  <c r="R163" i="1"/>
  <c r="P164" i="1"/>
  <c r="Q164" i="1"/>
  <c r="AU164" i="1"/>
  <c r="AQ164" i="1"/>
  <c r="AP164" i="1"/>
  <c r="AS164" i="1" s="1"/>
  <c r="AV164" i="1"/>
  <c r="AR164" i="1"/>
  <c r="AH165" i="1"/>
  <c r="AS165" i="1"/>
  <c r="AH168" i="1"/>
  <c r="AX182" i="1"/>
  <c r="AQ147" i="1"/>
  <c r="AU147" i="1"/>
  <c r="AS149" i="1"/>
  <c r="AQ151" i="1"/>
  <c r="AU151" i="1"/>
  <c r="AS153" i="1"/>
  <c r="AQ155" i="1"/>
  <c r="AU155" i="1"/>
  <c r="L156" i="1"/>
  <c r="Z156" i="1"/>
  <c r="AH156" i="1" s="1"/>
  <c r="I157" i="1"/>
  <c r="AS157" i="1"/>
  <c r="AP158" i="1"/>
  <c r="AX158" i="1" s="1"/>
  <c r="AQ159" i="1"/>
  <c r="AU159" i="1"/>
  <c r="L160" i="1"/>
  <c r="Z160" i="1"/>
  <c r="AG160" i="1" s="1"/>
  <c r="I161" i="1"/>
  <c r="AS161" i="1"/>
  <c r="AP162" i="1"/>
  <c r="AT162" i="1" s="1"/>
  <c r="AX162" i="1"/>
  <c r="AQ163" i="1"/>
  <c r="AU163" i="1"/>
  <c r="L164" i="1"/>
  <c r="Z164" i="1"/>
  <c r="AH164" i="1" s="1"/>
  <c r="I165" i="1"/>
  <c r="AU165" i="1"/>
  <c r="AQ165" i="1"/>
  <c r="AX165" i="1"/>
  <c r="AT165" i="1"/>
  <c r="AV165" i="1"/>
  <c r="O166" i="1"/>
  <c r="AE167" i="1"/>
  <c r="Q167" i="1"/>
  <c r="P167" i="1"/>
  <c r="AC167" i="1"/>
  <c r="O170" i="1"/>
  <c r="Q170" i="1"/>
  <c r="AP170" i="1"/>
  <c r="AS170" i="1" s="1"/>
  <c r="AW171" i="1"/>
  <c r="AE173" i="1"/>
  <c r="AD174" i="1"/>
  <c r="P174" i="1"/>
  <c r="AG174" i="1"/>
  <c r="AC174" i="1"/>
  <c r="R173" i="1"/>
  <c r="AF174" i="1"/>
  <c r="M175" i="1"/>
  <c r="AT179" i="1"/>
  <c r="AW182" i="1"/>
  <c r="AB193" i="1"/>
  <c r="AA193" i="1"/>
  <c r="Z193" i="1"/>
  <c r="AE193" i="1" s="1"/>
  <c r="AS151" i="1"/>
  <c r="AS155" i="1"/>
  <c r="K157" i="1"/>
  <c r="N157" i="1" s="1"/>
  <c r="AU157" i="1"/>
  <c r="P158" i="1"/>
  <c r="AR158" i="1"/>
  <c r="AV158" i="1"/>
  <c r="AS159" i="1"/>
  <c r="K161" i="1"/>
  <c r="AU161" i="1"/>
  <c r="P162" i="1"/>
  <c r="AD162" i="1"/>
  <c r="AR162" i="1"/>
  <c r="AV162" i="1"/>
  <c r="AS163" i="1"/>
  <c r="L166" i="1"/>
  <c r="N166" i="1"/>
  <c r="AV166" i="1"/>
  <c r="AR166" i="1"/>
  <c r="AU166" i="1"/>
  <c r="AQ166" i="1"/>
  <c r="AW166" i="1"/>
  <c r="M167" i="1"/>
  <c r="L167" i="1"/>
  <c r="AA167" i="1"/>
  <c r="Z167" i="1"/>
  <c r="AX167" i="1" s="1"/>
  <c r="AB168" i="1"/>
  <c r="AA168" i="1"/>
  <c r="M170" i="1"/>
  <c r="AH170" i="1"/>
  <c r="J172" i="1"/>
  <c r="I172" i="1"/>
  <c r="K173" i="1"/>
  <c r="Q173" i="1" s="1"/>
  <c r="J173" i="1"/>
  <c r="R172" i="1" s="1"/>
  <c r="AU173" i="1"/>
  <c r="AQ173" i="1"/>
  <c r="AP173" i="1"/>
  <c r="AX173" i="1" s="1"/>
  <c r="L174" i="1"/>
  <c r="R174" i="1"/>
  <c r="AE174" i="1"/>
  <c r="Q175" i="1"/>
  <c r="P175" i="1"/>
  <c r="AC175" i="1"/>
  <c r="K177" i="1"/>
  <c r="J177" i="1"/>
  <c r="I177" i="1"/>
  <c r="AU177" i="1"/>
  <c r="AD178" i="1"/>
  <c r="P178" i="1"/>
  <c r="AG178" i="1"/>
  <c r="AC178" i="1"/>
  <c r="R177" i="1"/>
  <c r="AF178" i="1"/>
  <c r="AH178" i="1"/>
  <c r="AV178" i="1"/>
  <c r="AR178" i="1"/>
  <c r="AU178" i="1"/>
  <c r="AQ178" i="1"/>
  <c r="AX178" i="1"/>
  <c r="AP178" i="1"/>
  <c r="AS178" i="1" s="1"/>
  <c r="O179" i="1"/>
  <c r="AB180" i="1"/>
  <c r="AA180" i="1"/>
  <c r="Z180" i="1"/>
  <c r="AU181" i="1"/>
  <c r="AE182" i="1"/>
  <c r="Q182" i="1"/>
  <c r="AC182" i="1"/>
  <c r="AG182" i="1"/>
  <c r="P182" i="1"/>
  <c r="R181" i="1"/>
  <c r="AF182" i="1"/>
  <c r="AA182" i="1"/>
  <c r="AB182" i="1"/>
  <c r="Z182" i="1"/>
  <c r="AG184" i="1"/>
  <c r="AC184" i="1"/>
  <c r="R183" i="1"/>
  <c r="AF184" i="1"/>
  <c r="Q184" i="1"/>
  <c r="AE184" i="1"/>
  <c r="P184" i="1"/>
  <c r="AH184" i="1"/>
  <c r="AU184" i="1"/>
  <c r="AQ184" i="1"/>
  <c r="AX184" i="1"/>
  <c r="AW184" i="1"/>
  <c r="AR184" i="1"/>
  <c r="AV184" i="1"/>
  <c r="AP184" i="1"/>
  <c r="AT184" i="1" s="1"/>
  <c r="M188" i="1"/>
  <c r="L188" i="1"/>
  <c r="AX193" i="1"/>
  <c r="AV198" i="1"/>
  <c r="K198" i="1"/>
  <c r="AU198" i="1"/>
  <c r="J198" i="1"/>
  <c r="I198" i="1"/>
  <c r="AW198" i="1" s="1"/>
  <c r="P200" i="1"/>
  <c r="M200" i="1"/>
  <c r="Q200" i="1"/>
  <c r="R199" i="1"/>
  <c r="O200" i="1"/>
  <c r="P202" i="1"/>
  <c r="AF202" i="1"/>
  <c r="R201" i="1"/>
  <c r="Q202" i="1"/>
  <c r="AU212" i="1"/>
  <c r="AQ212" i="1"/>
  <c r="AX212" i="1"/>
  <c r="AP212" i="1"/>
  <c r="AT212" i="1" s="1"/>
  <c r="AV212" i="1"/>
  <c r="AR212" i="1"/>
  <c r="AT155" i="1"/>
  <c r="Q158" i="1"/>
  <c r="AT159" i="1"/>
  <c r="Q162" i="1"/>
  <c r="AT163" i="1"/>
  <c r="AD166" i="1"/>
  <c r="P166" i="1"/>
  <c r="AG166" i="1"/>
  <c r="AC166" i="1"/>
  <c r="Q166" i="1"/>
  <c r="AW167" i="1"/>
  <c r="AD170" i="1"/>
  <c r="P170" i="1"/>
  <c r="AG170" i="1"/>
  <c r="AC170" i="1"/>
  <c r="R169" i="1"/>
  <c r="N170" i="1"/>
  <c r="AV170" i="1"/>
  <c r="AR170" i="1"/>
  <c r="AU170" i="1"/>
  <c r="AQ170" i="1"/>
  <c r="M171" i="1"/>
  <c r="L171" i="1"/>
  <c r="AA171" i="1"/>
  <c r="Z171" i="1"/>
  <c r="AX171" i="1" s="1"/>
  <c r="M172" i="1"/>
  <c r="AB172" i="1"/>
  <c r="AA172" i="1"/>
  <c r="AG173" i="1"/>
  <c r="AC173" i="1"/>
  <c r="AF173" i="1"/>
  <c r="AD173" i="1"/>
  <c r="AV174" i="1"/>
  <c r="AR174" i="1"/>
  <c r="AU174" i="1"/>
  <c r="AQ174" i="1"/>
  <c r="AT174" i="1"/>
  <c r="AP174" i="1"/>
  <c r="AW174" i="1" s="1"/>
  <c r="AB176" i="1"/>
  <c r="AA176" i="1"/>
  <c r="Z176" i="1"/>
  <c r="O178" i="1"/>
  <c r="M179" i="1"/>
  <c r="J183" i="1"/>
  <c r="K183" i="1"/>
  <c r="I183" i="1"/>
  <c r="AP183" i="1"/>
  <c r="AX183" i="1" s="1"/>
  <c r="AS183" i="1"/>
  <c r="AR183" i="1"/>
  <c r="AV183" i="1"/>
  <c r="AQ183" i="1"/>
  <c r="AX192" i="1"/>
  <c r="AT192" i="1"/>
  <c r="AD195" i="1"/>
  <c r="P195" i="1"/>
  <c r="AG195" i="1"/>
  <c r="AC195" i="1"/>
  <c r="AF195" i="1"/>
  <c r="AE195" i="1"/>
  <c r="Q195" i="1"/>
  <c r="O196" i="1"/>
  <c r="N196" i="1"/>
  <c r="AH203" i="1"/>
  <c r="AV176" i="1"/>
  <c r="AS177" i="1"/>
  <c r="N178" i="1"/>
  <c r="AV180" i="1"/>
  <c r="AS181" i="1"/>
  <c r="O184" i="1"/>
  <c r="AE185" i="1"/>
  <c r="AD185" i="1"/>
  <c r="P185" i="1"/>
  <c r="N185" i="1"/>
  <c r="AH185" i="1"/>
  <c r="AF185" i="1"/>
  <c r="AU186" i="1"/>
  <c r="J186" i="1"/>
  <c r="I186" i="1"/>
  <c r="AV187" i="1"/>
  <c r="AR187" i="1"/>
  <c r="AU187" i="1"/>
  <c r="AQ187" i="1"/>
  <c r="AP187" i="1"/>
  <c r="AX187" i="1" s="1"/>
  <c r="M189" i="1"/>
  <c r="L189" i="1"/>
  <c r="AW190" i="1"/>
  <c r="M192" i="1"/>
  <c r="L192" i="1"/>
  <c r="AE197" i="1"/>
  <c r="AB197" i="1"/>
  <c r="AA197" i="1"/>
  <c r="Z197" i="1"/>
  <c r="AX197" i="1"/>
  <c r="AU201" i="1"/>
  <c r="K201" i="1"/>
  <c r="I201" i="1"/>
  <c r="AV201" i="1"/>
  <c r="J201" i="1"/>
  <c r="M210" i="1"/>
  <c r="L210" i="1"/>
  <c r="R209" i="1"/>
  <c r="AW215" i="1"/>
  <c r="M218" i="1"/>
  <c r="L218" i="1"/>
  <c r="R217" i="1"/>
  <c r="AR167" i="1"/>
  <c r="AV167" i="1"/>
  <c r="AR171" i="1"/>
  <c r="AV171" i="1"/>
  <c r="L175" i="1"/>
  <c r="Z175" i="1"/>
  <c r="AR175" i="1"/>
  <c r="AV175" i="1"/>
  <c r="I176" i="1"/>
  <c r="M176" i="1" s="1"/>
  <c r="AP177" i="1"/>
  <c r="AW177" i="1" s="1"/>
  <c r="AT177" i="1"/>
  <c r="L179" i="1"/>
  <c r="Z179" i="1"/>
  <c r="AH179" i="1" s="1"/>
  <c r="AR179" i="1"/>
  <c r="AV179" i="1"/>
  <c r="I180" i="1"/>
  <c r="M180" i="1" s="1"/>
  <c r="AW180" i="1"/>
  <c r="AP181" i="1"/>
  <c r="AW181" i="1" s="1"/>
  <c r="AT181" i="1"/>
  <c r="AX181" i="1"/>
  <c r="M182" i="1"/>
  <c r="L184" i="1"/>
  <c r="AA185" i="1"/>
  <c r="AG185" i="1"/>
  <c r="K186" i="1"/>
  <c r="AB186" i="1"/>
  <c r="AA186" i="1"/>
  <c r="AD187" i="1"/>
  <c r="P187" i="1"/>
  <c r="AG187" i="1"/>
  <c r="AC187" i="1"/>
  <c r="AF187" i="1"/>
  <c r="AH187" i="1"/>
  <c r="O188" i="1"/>
  <c r="O189" i="1"/>
  <c r="AU190" i="1"/>
  <c r="K190" i="1"/>
  <c r="J190" i="1"/>
  <c r="I190" i="1"/>
  <c r="AX190" i="1"/>
  <c r="AV191" i="1"/>
  <c r="AR191" i="1"/>
  <c r="AU191" i="1"/>
  <c r="AQ191" i="1"/>
  <c r="AX191" i="1"/>
  <c r="AP191" i="1"/>
  <c r="AW191" i="1" s="1"/>
  <c r="M193" i="1"/>
  <c r="L193" i="1"/>
  <c r="M196" i="1"/>
  <c r="L196" i="1"/>
  <c r="AT196" i="1"/>
  <c r="AW201" i="1"/>
  <c r="AT201" i="1"/>
  <c r="O212" i="1"/>
  <c r="N212" i="1"/>
  <c r="M212" i="1"/>
  <c r="AH215" i="1"/>
  <c r="AS167" i="1"/>
  <c r="AP168" i="1"/>
  <c r="AX168" i="1" s="1"/>
  <c r="AS171" i="1"/>
  <c r="AP172" i="1"/>
  <c r="AS172" i="1" s="1"/>
  <c r="AS175" i="1"/>
  <c r="AP176" i="1"/>
  <c r="AS176" i="1" s="1"/>
  <c r="AT176" i="1"/>
  <c r="AQ177" i="1"/>
  <c r="AS179" i="1"/>
  <c r="AP180" i="1"/>
  <c r="AX180" i="1" s="1"/>
  <c r="AT180" i="1"/>
  <c r="AQ181" i="1"/>
  <c r="L182" i="1"/>
  <c r="R184" i="1"/>
  <c r="L185" i="1"/>
  <c r="Q185" i="1"/>
  <c r="AB185" i="1"/>
  <c r="AW185" i="1"/>
  <c r="Z186" i="1"/>
  <c r="AH186" i="1" s="1"/>
  <c r="N188" i="1"/>
  <c r="AE189" i="1"/>
  <c r="AB189" i="1"/>
  <c r="AA189" i="1"/>
  <c r="Z189" i="1"/>
  <c r="AW189" i="1" s="1"/>
  <c r="AX189" i="1"/>
  <c r="AD191" i="1"/>
  <c r="P191" i="1"/>
  <c r="AG191" i="1"/>
  <c r="AC191" i="1"/>
  <c r="AF191" i="1"/>
  <c r="AH191" i="1"/>
  <c r="AS191" i="1"/>
  <c r="O192" i="1"/>
  <c r="AW192" i="1"/>
  <c r="O193" i="1"/>
  <c r="AW193" i="1"/>
  <c r="AU194" i="1"/>
  <c r="K194" i="1"/>
  <c r="J194" i="1"/>
  <c r="I194" i="1"/>
  <c r="AW194" i="1" s="1"/>
  <c r="L195" i="1"/>
  <c r="AV195" i="1"/>
  <c r="AR195" i="1"/>
  <c r="AU195" i="1"/>
  <c r="AQ195" i="1"/>
  <c r="AX195" i="1"/>
  <c r="AT195" i="1"/>
  <c r="AP195" i="1"/>
  <c r="M197" i="1"/>
  <c r="L197" i="1"/>
  <c r="M202" i="1"/>
  <c r="O210" i="1"/>
  <c r="J211" i="1"/>
  <c r="I211" i="1"/>
  <c r="AW211" i="1" s="1"/>
  <c r="K211" i="1"/>
  <c r="AV211" i="1"/>
  <c r="O218" i="1"/>
  <c r="J219" i="1"/>
  <c r="I219" i="1"/>
  <c r="K219" i="1"/>
  <c r="AS182" i="1"/>
  <c r="AR185" i="1"/>
  <c r="AV185" i="1"/>
  <c r="J187" i="1"/>
  <c r="L187" i="1" s="1"/>
  <c r="R187" i="1"/>
  <c r="AC188" i="1"/>
  <c r="AG188" i="1"/>
  <c r="AQ188" i="1"/>
  <c r="AU188" i="1"/>
  <c r="P189" i="1"/>
  <c r="AD189" i="1"/>
  <c r="AR189" i="1"/>
  <c r="AV189" i="1"/>
  <c r="AA190" i="1"/>
  <c r="AS190" i="1"/>
  <c r="J191" i="1"/>
  <c r="R190" i="1" s="1"/>
  <c r="R191" i="1"/>
  <c r="AC192" i="1"/>
  <c r="AG192" i="1"/>
  <c r="AQ192" i="1"/>
  <c r="AU192" i="1"/>
  <c r="P193" i="1"/>
  <c r="AD193" i="1"/>
  <c r="AR193" i="1"/>
  <c r="AV193" i="1"/>
  <c r="AA194" i="1"/>
  <c r="J195" i="1"/>
  <c r="R195" i="1"/>
  <c r="AC196" i="1"/>
  <c r="AG196" i="1"/>
  <c r="AQ196" i="1"/>
  <c r="AU196" i="1"/>
  <c r="P197" i="1"/>
  <c r="AD197" i="1"/>
  <c r="AR197" i="1"/>
  <c r="AV197" i="1"/>
  <c r="AA198" i="1"/>
  <c r="AX198" i="1"/>
  <c r="AS198" i="1"/>
  <c r="AW199" i="1"/>
  <c r="AV199" i="1"/>
  <c r="N200" i="1"/>
  <c r="L202" i="1"/>
  <c r="Z202" i="1"/>
  <c r="AH202" i="1" s="1"/>
  <c r="AB202" i="1"/>
  <c r="AE204" i="1"/>
  <c r="M206" i="1"/>
  <c r="L206" i="1"/>
  <c r="J207" i="1"/>
  <c r="I207" i="1"/>
  <c r="K207" i="1"/>
  <c r="AW207" i="1"/>
  <c r="O208" i="1"/>
  <c r="N208" i="1"/>
  <c r="AU208" i="1"/>
  <c r="AQ208" i="1"/>
  <c r="AX208" i="1"/>
  <c r="AP208" i="1"/>
  <c r="AT208" i="1" s="1"/>
  <c r="AV208" i="1"/>
  <c r="AR208" i="1"/>
  <c r="AX211" i="1"/>
  <c r="AC212" i="1"/>
  <c r="R211" i="1"/>
  <c r="AF212" i="1"/>
  <c r="P212" i="1"/>
  <c r="N214" i="1"/>
  <c r="AA214" i="1"/>
  <c r="Z214" i="1"/>
  <c r="AB214" i="1"/>
  <c r="AG216" i="1"/>
  <c r="R215" i="1"/>
  <c r="AF216" i="1"/>
  <c r="AD216" i="1"/>
  <c r="P216" i="1"/>
  <c r="Q216" i="1"/>
  <c r="AU216" i="1"/>
  <c r="AQ216" i="1"/>
  <c r="AT216" i="1"/>
  <c r="AP216" i="1"/>
  <c r="AX216" i="1" s="1"/>
  <c r="AV216" i="1"/>
  <c r="AR216" i="1"/>
  <c r="AP221" i="1"/>
  <c r="AV221" i="1"/>
  <c r="AR221" i="1"/>
  <c r="AQ221" i="1"/>
  <c r="AU221" i="1"/>
  <c r="M223" i="1"/>
  <c r="N226" i="1"/>
  <c r="I231" i="1"/>
  <c r="AV231" i="1"/>
  <c r="K231" i="1"/>
  <c r="AU231" i="1"/>
  <c r="J231" i="1"/>
  <c r="AS185" i="1"/>
  <c r="AT186" i="1"/>
  <c r="P188" i="1"/>
  <c r="AD188" i="1"/>
  <c r="AR188" i="1"/>
  <c r="AV188" i="1"/>
  <c r="Q189" i="1"/>
  <c r="AS189" i="1"/>
  <c r="AT190" i="1"/>
  <c r="P192" i="1"/>
  <c r="AD192" i="1"/>
  <c r="AR192" i="1"/>
  <c r="AV192" i="1"/>
  <c r="Q193" i="1"/>
  <c r="P196" i="1"/>
  <c r="AD196" i="1"/>
  <c r="AR196" i="1"/>
  <c r="AV196" i="1"/>
  <c r="Q197" i="1"/>
  <c r="AS197" i="1"/>
  <c r="AE199" i="1"/>
  <c r="AG199" i="1"/>
  <c r="AC199" i="1"/>
  <c r="N199" i="1"/>
  <c r="AD199" i="1"/>
  <c r="L200" i="1"/>
  <c r="AB200" i="1"/>
  <c r="Z200" i="1"/>
  <c r="AH200" i="1" s="1"/>
  <c r="AX201" i="1"/>
  <c r="AW202" i="1"/>
  <c r="AV202" i="1"/>
  <c r="AR202" i="1"/>
  <c r="AT202" i="1"/>
  <c r="AP202" i="1"/>
  <c r="AX202" i="1" s="1"/>
  <c r="J203" i="1"/>
  <c r="I203" i="1"/>
  <c r="K203" i="1"/>
  <c r="AW203" i="1"/>
  <c r="O204" i="1"/>
  <c r="N204" i="1"/>
  <c r="AU204" i="1"/>
  <c r="AQ204" i="1"/>
  <c r="AX204" i="1"/>
  <c r="AP204" i="1"/>
  <c r="AT204" i="1" s="1"/>
  <c r="AV204" i="1"/>
  <c r="AR204" i="1"/>
  <c r="O206" i="1"/>
  <c r="AX207" i="1"/>
  <c r="AG208" i="1"/>
  <c r="AC208" i="1"/>
  <c r="R207" i="1"/>
  <c r="AD208" i="1"/>
  <c r="P208" i="1"/>
  <c r="N210" i="1"/>
  <c r="AA210" i="1"/>
  <c r="Z210" i="1"/>
  <c r="AF210" i="1" s="1"/>
  <c r="AB210" i="1"/>
  <c r="L212" i="1"/>
  <c r="AE214" i="1"/>
  <c r="N218" i="1"/>
  <c r="AA218" i="1"/>
  <c r="Z218" i="1"/>
  <c r="AB218" i="1"/>
  <c r="AU219" i="1"/>
  <c r="AS225" i="1"/>
  <c r="Q188" i="1"/>
  <c r="AS188" i="1"/>
  <c r="AT189" i="1"/>
  <c r="Q192" i="1"/>
  <c r="AS192" i="1"/>
  <c r="AT193" i="1"/>
  <c r="Q196" i="1"/>
  <c r="AS196" i="1"/>
  <c r="AT197" i="1"/>
  <c r="P199" i="1"/>
  <c r="AF199" i="1"/>
  <c r="AX200" i="1"/>
  <c r="AP200" i="1"/>
  <c r="AT200" i="1" s="1"/>
  <c r="AV200" i="1"/>
  <c r="AR200" i="1"/>
  <c r="N202" i="1"/>
  <c r="O202" i="1"/>
  <c r="AX203" i="1"/>
  <c r="AC204" i="1"/>
  <c r="R203" i="1"/>
  <c r="AF204" i="1"/>
  <c r="P204" i="1"/>
  <c r="AA206" i="1"/>
  <c r="Z206" i="1"/>
  <c r="AF206" i="1" s="1"/>
  <c r="AB206" i="1"/>
  <c r="AE210" i="1"/>
  <c r="M214" i="1"/>
  <c r="L214" i="1"/>
  <c r="J215" i="1"/>
  <c r="I215" i="1"/>
  <c r="K215" i="1"/>
  <c r="AV215" i="1"/>
  <c r="AT222" i="1"/>
  <c r="N223" i="1"/>
  <c r="R222" i="1"/>
  <c r="AA227" i="1"/>
  <c r="AB227" i="1"/>
  <c r="Z227" i="1"/>
  <c r="AH227" i="1" s="1"/>
  <c r="M236" i="1"/>
  <c r="AQ199" i="1"/>
  <c r="AU199" i="1"/>
  <c r="AS201" i="1"/>
  <c r="AQ203" i="1"/>
  <c r="AU203" i="1"/>
  <c r="Z204" i="1"/>
  <c r="AH204" i="1" s="1"/>
  <c r="I205" i="1"/>
  <c r="AT205" i="1" s="1"/>
  <c r="AP206" i="1"/>
  <c r="AX206" i="1" s="1"/>
  <c r="AQ207" i="1"/>
  <c r="AU207" i="1"/>
  <c r="Z208" i="1"/>
  <c r="I209" i="1"/>
  <c r="AS209" i="1" s="1"/>
  <c r="AW209" i="1"/>
  <c r="AP210" i="1"/>
  <c r="AW210" i="1" s="1"/>
  <c r="AX210" i="1"/>
  <c r="AQ211" i="1"/>
  <c r="AU211" i="1"/>
  <c r="Z212" i="1"/>
  <c r="AG212" i="1" s="1"/>
  <c r="I213" i="1"/>
  <c r="AH213" i="1" s="1"/>
  <c r="AF214" i="1"/>
  <c r="AP214" i="1"/>
  <c r="AW214" i="1" s="1"/>
  <c r="AT214" i="1"/>
  <c r="AQ215" i="1"/>
  <c r="AU215" i="1"/>
  <c r="L216" i="1"/>
  <c r="Z216" i="1"/>
  <c r="I217" i="1"/>
  <c r="AW217" i="1"/>
  <c r="AP218" i="1"/>
  <c r="AT218" i="1" s="1"/>
  <c r="AX218" i="1"/>
  <c r="AQ219" i="1"/>
  <c r="I220" i="1"/>
  <c r="AT220" i="1" s="1"/>
  <c r="K220" i="1"/>
  <c r="O220" i="1" s="1"/>
  <c r="AW220" i="1"/>
  <c r="AV220" i="1"/>
  <c r="L221" i="1"/>
  <c r="AB221" i="1"/>
  <c r="Z221" i="1"/>
  <c r="AH221" i="1" s="1"/>
  <c r="AX222" i="1"/>
  <c r="AG225" i="1"/>
  <c r="AC225" i="1"/>
  <c r="R224" i="1"/>
  <c r="AF225" i="1"/>
  <c r="AD225" i="1"/>
  <c r="P225" i="1"/>
  <c r="J228" i="1"/>
  <c r="K228" i="1"/>
  <c r="I228" i="1"/>
  <c r="AP228" i="1"/>
  <c r="AX228" i="1" s="1"/>
  <c r="AR228" i="1"/>
  <c r="AV228" i="1"/>
  <c r="AQ228" i="1"/>
  <c r="AU237" i="1"/>
  <c r="AQ237" i="1"/>
  <c r="AP237" i="1"/>
  <c r="AR237" i="1"/>
  <c r="AV237" i="1"/>
  <c r="AS199" i="1"/>
  <c r="AS203" i="1"/>
  <c r="K205" i="1"/>
  <c r="O205" i="1" s="1"/>
  <c r="P206" i="1"/>
  <c r="AR206" i="1"/>
  <c r="AV206" i="1"/>
  <c r="AS207" i="1"/>
  <c r="K209" i="1"/>
  <c r="O209" i="1" s="1"/>
  <c r="P210" i="1"/>
  <c r="AD210" i="1"/>
  <c r="AR210" i="1"/>
  <c r="AV210" i="1"/>
  <c r="K213" i="1"/>
  <c r="AU213" i="1"/>
  <c r="P214" i="1"/>
  <c r="AD214" i="1"/>
  <c r="AR214" i="1"/>
  <c r="AV214" i="1"/>
  <c r="AS215" i="1"/>
  <c r="K217" i="1"/>
  <c r="P218" i="1"/>
  <c r="AR218" i="1"/>
  <c r="AV218" i="1"/>
  <c r="Z219" i="1"/>
  <c r="AH219" i="1" s="1"/>
  <c r="AB219" i="1"/>
  <c r="N221" i="1"/>
  <c r="O221" i="1"/>
  <c r="K222" i="1"/>
  <c r="I222" i="1"/>
  <c r="AU222" i="1"/>
  <c r="AD223" i="1"/>
  <c r="P223" i="1"/>
  <c r="AF223" i="1"/>
  <c r="Q223" i="1"/>
  <c r="AG223" i="1"/>
  <c r="J224" i="1"/>
  <c r="I224" i="1"/>
  <c r="K224" i="1"/>
  <c r="AW224" i="1"/>
  <c r="AV224" i="1"/>
  <c r="AE225" i="1"/>
  <c r="M226" i="1"/>
  <c r="AB228" i="1"/>
  <c r="AA228" i="1"/>
  <c r="Z228" i="1"/>
  <c r="AH228" i="1" s="1"/>
  <c r="AU229" i="1"/>
  <c r="AQ229" i="1"/>
  <c r="AW229" i="1"/>
  <c r="AR229" i="1"/>
  <c r="AV229" i="1"/>
  <c r="AP229" i="1"/>
  <c r="AT229" i="1" s="1"/>
  <c r="AX229" i="1"/>
  <c r="AT203" i="1"/>
  <c r="Q206" i="1"/>
  <c r="AS206" i="1"/>
  <c r="AT207" i="1"/>
  <c r="Q210" i="1"/>
  <c r="AT211" i="1"/>
  <c r="Q214" i="1"/>
  <c r="AS214" i="1"/>
  <c r="AT215" i="1"/>
  <c r="Q218" i="1"/>
  <c r="AV219" i="1"/>
  <c r="AR219" i="1"/>
  <c r="AX219" i="1"/>
  <c r="AP219" i="1"/>
  <c r="AW219" i="1" s="1"/>
  <c r="AF221" i="1"/>
  <c r="P221" i="1"/>
  <c r="Q221" i="1"/>
  <c r="AE221" i="1"/>
  <c r="L223" i="1"/>
  <c r="Z223" i="1"/>
  <c r="AB223" i="1"/>
  <c r="AX224" i="1"/>
  <c r="O225" i="1"/>
  <c r="N225" i="1"/>
  <c r="Q225" i="1"/>
  <c r="AU225" i="1"/>
  <c r="AQ225" i="1"/>
  <c r="AX225" i="1"/>
  <c r="AP225" i="1"/>
  <c r="AW225" i="1" s="1"/>
  <c r="AV225" i="1"/>
  <c r="AR225" i="1"/>
  <c r="I227" i="1"/>
  <c r="AV227" i="1"/>
  <c r="K227" i="1"/>
  <c r="AU227" i="1"/>
  <c r="J227" i="1"/>
  <c r="AW227" i="1"/>
  <c r="AG229" i="1"/>
  <c r="AC229" i="1"/>
  <c r="AF229" i="1"/>
  <c r="AE229" i="1"/>
  <c r="AH229" i="1"/>
  <c r="AV230" i="1"/>
  <c r="AR230" i="1"/>
  <c r="AQ230" i="1"/>
  <c r="AU230" i="1"/>
  <c r="AP230" i="1"/>
  <c r="AT230" i="1" s="1"/>
  <c r="AS230" i="1"/>
  <c r="AA231" i="1"/>
  <c r="AB231" i="1"/>
  <c r="Z231" i="1"/>
  <c r="AW231" i="1" s="1"/>
  <c r="L232" i="1"/>
  <c r="AT232" i="1"/>
  <c r="AQ220" i="1"/>
  <c r="AU220" i="1"/>
  <c r="AS222" i="1"/>
  <c r="AW222" i="1"/>
  <c r="AP223" i="1"/>
  <c r="AW223" i="1" s="1"/>
  <c r="AT223" i="1"/>
  <c r="AX223" i="1"/>
  <c r="AU224" i="1"/>
  <c r="Z225" i="1"/>
  <c r="AH225" i="1" s="1"/>
  <c r="I226" i="1"/>
  <c r="L226" i="1" s="1"/>
  <c r="AV226" i="1"/>
  <c r="AS226" i="1"/>
  <c r="R229" i="1"/>
  <c r="L230" i="1"/>
  <c r="Q230" i="1"/>
  <c r="J232" i="1"/>
  <c r="AV232" i="1"/>
  <c r="I232" i="1"/>
  <c r="AH232" i="1" s="1"/>
  <c r="AU232" i="1"/>
  <c r="O234" i="1"/>
  <c r="L234" i="1"/>
  <c r="N234" i="1"/>
  <c r="O235" i="1"/>
  <c r="K237" i="1"/>
  <c r="J237" i="1"/>
  <c r="I237" i="1"/>
  <c r="AX237" i="1" s="1"/>
  <c r="AR223" i="1"/>
  <c r="AV223" i="1"/>
  <c r="AS224" i="1"/>
  <c r="AQ226" i="1"/>
  <c r="AU226" i="1"/>
  <c r="J229" i="1"/>
  <c r="M229" i="1" s="1"/>
  <c r="AD230" i="1"/>
  <c r="P230" i="1"/>
  <c r="N230" i="1"/>
  <c r="AH230" i="1"/>
  <c r="AE230" i="1"/>
  <c r="AF233" i="1"/>
  <c r="AC233" i="1"/>
  <c r="AG233" i="1"/>
  <c r="AD233" i="1"/>
  <c r="AE233" i="1"/>
  <c r="M234" i="1"/>
  <c r="AE234" i="1"/>
  <c r="AB236" i="1"/>
  <c r="AA236" i="1"/>
  <c r="Z236" i="1"/>
  <c r="AH236" i="1" s="1"/>
  <c r="AS223" i="1"/>
  <c r="P235" i="1"/>
  <c r="AG235" i="1"/>
  <c r="Q235" i="1"/>
  <c r="R234" i="1"/>
  <c r="AC235" i="1"/>
  <c r="M235" i="1"/>
  <c r="Z235" i="1"/>
  <c r="AH235" i="1" s="1"/>
  <c r="AB235" i="1"/>
  <c r="AA235" i="1"/>
  <c r="P245" i="1"/>
  <c r="Q245" i="1"/>
  <c r="AX246" i="1"/>
  <c r="AW232" i="1"/>
  <c r="AX233" i="1"/>
  <c r="AP233" i="1"/>
  <c r="AW233" i="1" s="1"/>
  <c r="AU233" i="1"/>
  <c r="AG234" i="1"/>
  <c r="AC234" i="1"/>
  <c r="R233" i="1"/>
  <c r="AD234" i="1"/>
  <c r="AU234" i="1"/>
  <c r="AQ234" i="1"/>
  <c r="AT234" i="1"/>
  <c r="AV235" i="1"/>
  <c r="AR235" i="1"/>
  <c r="J236" i="1"/>
  <c r="L236" i="1" s="1"/>
  <c r="I236" i="1"/>
  <c r="AX236" i="1"/>
  <c r="AV236" i="1"/>
  <c r="AX238" i="1"/>
  <c r="M239" i="1"/>
  <c r="L239" i="1"/>
  <c r="AA239" i="1"/>
  <c r="Z239" i="1"/>
  <c r="AD241" i="1"/>
  <c r="P241" i="1"/>
  <c r="R240" i="1"/>
  <c r="Z245" i="1"/>
  <c r="AG245" i="1" s="1"/>
  <c r="AB245" i="1"/>
  <c r="AA245" i="1"/>
  <c r="N246" i="1"/>
  <c r="AF247" i="1"/>
  <c r="AB232" i="1"/>
  <c r="K233" i="1"/>
  <c r="AA233" i="1"/>
  <c r="AR233" i="1"/>
  <c r="Q234" i="1"/>
  <c r="AF234" i="1"/>
  <c r="AR234" i="1"/>
  <c r="AW234" i="1"/>
  <c r="AQ235" i="1"/>
  <c r="L238" i="1"/>
  <c r="N238" i="1"/>
  <c r="AE239" i="1"/>
  <c r="O239" i="1"/>
  <c r="I240" i="1"/>
  <c r="AW240" i="1" s="1"/>
  <c r="AV240" i="1"/>
  <c r="K240" i="1"/>
  <c r="AU240" i="1"/>
  <c r="AT240" i="1"/>
  <c r="O241" i="1"/>
  <c r="AC241" i="1"/>
  <c r="P243" i="1"/>
  <c r="M243" i="1"/>
  <c r="Q243" i="1"/>
  <c r="AU244" i="1"/>
  <c r="K244" i="1"/>
  <c r="I244" i="1"/>
  <c r="AW244" i="1" s="1"/>
  <c r="AT244" i="1"/>
  <c r="L245" i="1"/>
  <c r="M245" i="1"/>
  <c r="AB247" i="1"/>
  <c r="AA247" i="1"/>
  <c r="Z247" i="1"/>
  <c r="M249" i="1"/>
  <c r="AS227" i="1"/>
  <c r="AS233" i="1"/>
  <c r="AS234" i="1"/>
  <c r="AX234" i="1"/>
  <c r="L235" i="1"/>
  <c r="AS235" i="1"/>
  <c r="AW236" i="1"/>
  <c r="AU236" i="1"/>
  <c r="AD238" i="1"/>
  <c r="P238" i="1"/>
  <c r="AG238" i="1"/>
  <c r="AC238" i="1"/>
  <c r="R237" i="1"/>
  <c r="Q238" i="1"/>
  <c r="AV238" i="1"/>
  <c r="AR238" i="1"/>
  <c r="AU238" i="1"/>
  <c r="AQ238" i="1"/>
  <c r="AW238" i="1"/>
  <c r="J240" i="1"/>
  <c r="AX240" i="1"/>
  <c r="N241" i="1"/>
  <c r="M241" i="1"/>
  <c r="Q241" i="1"/>
  <c r="I242" i="1"/>
  <c r="AT242" i="1" s="1"/>
  <c r="K242" i="1"/>
  <c r="O242" i="1" s="1"/>
  <c r="N243" i="1"/>
  <c r="J244" i="1"/>
  <c r="AH244" i="1"/>
  <c r="AV244" i="1"/>
  <c r="N247" i="1"/>
  <c r="O247" i="1"/>
  <c r="AD249" i="1"/>
  <c r="P249" i="1"/>
  <c r="AG249" i="1"/>
  <c r="AC249" i="1"/>
  <c r="R248" i="1"/>
  <c r="AF249" i="1"/>
  <c r="Q249" i="1"/>
  <c r="AE249" i="1"/>
  <c r="AX250" i="1"/>
  <c r="AT250" i="1"/>
  <c r="AS232" i="1"/>
  <c r="AS236" i="1"/>
  <c r="P239" i="1"/>
  <c r="AD239" i="1"/>
  <c r="AR239" i="1"/>
  <c r="AW239" i="1"/>
  <c r="L241" i="1"/>
  <c r="Z241" i="1"/>
  <c r="AH241" i="1" s="1"/>
  <c r="AB241" i="1"/>
  <c r="L243" i="1"/>
  <c r="AB243" i="1"/>
  <c r="Z243" i="1"/>
  <c r="AE243" i="1" s="1"/>
  <c r="AV245" i="1"/>
  <c r="AR245" i="1"/>
  <c r="AP245" i="1"/>
  <c r="AX245" i="1" s="1"/>
  <c r="AW245" i="1"/>
  <c r="M247" i="1"/>
  <c r="L247" i="1"/>
  <c r="AU248" i="1"/>
  <c r="K248" i="1"/>
  <c r="J248" i="1"/>
  <c r="I248" i="1"/>
  <c r="AW248" i="1" s="1"/>
  <c r="AV248" i="1"/>
  <c r="AE250" i="1"/>
  <c r="Q250" i="1"/>
  <c r="AD250" i="1"/>
  <c r="P250" i="1"/>
  <c r="AG250" i="1"/>
  <c r="AC250" i="1"/>
  <c r="AF250" i="1"/>
  <c r="N251" i="1"/>
  <c r="AB251" i="1"/>
  <c r="AA251" i="1"/>
  <c r="Z251" i="1"/>
  <c r="Q239" i="1"/>
  <c r="AX239" i="1"/>
  <c r="AV241" i="1"/>
  <c r="AR241" i="1"/>
  <c r="AT241" i="1"/>
  <c r="AP241" i="1"/>
  <c r="AW241" i="1"/>
  <c r="AT243" i="1"/>
  <c r="AP243" i="1"/>
  <c r="AV243" i="1"/>
  <c r="AR243" i="1"/>
  <c r="AW243" i="1"/>
  <c r="N245" i="1"/>
  <c r="O245" i="1"/>
  <c r="I246" i="1"/>
  <c r="AT246" i="1" s="1"/>
  <c r="AV246" i="1"/>
  <c r="K246" i="1"/>
  <c r="AW246" i="1"/>
  <c r="AX248" i="1"/>
  <c r="O249" i="1"/>
  <c r="N249" i="1"/>
  <c r="AV249" i="1"/>
  <c r="AR249" i="1"/>
  <c r="AU249" i="1"/>
  <c r="AQ249" i="1"/>
  <c r="AX249" i="1"/>
  <c r="AT249" i="1"/>
  <c r="AP249" i="1"/>
  <c r="O250" i="1"/>
  <c r="AW250" i="1"/>
  <c r="M251" i="1"/>
  <c r="L251" i="1"/>
  <c r="AS240" i="1"/>
  <c r="AQ242" i="1"/>
  <c r="AU242" i="1"/>
  <c r="AS244" i="1"/>
  <c r="AQ246" i="1"/>
  <c r="AU246" i="1"/>
  <c r="P247" i="1"/>
  <c r="AD247" i="1"/>
  <c r="AR247" i="1"/>
  <c r="AV247" i="1"/>
  <c r="AB249" i="1"/>
  <c r="K250" i="1"/>
  <c r="AQ250" i="1"/>
  <c r="AU250" i="1"/>
  <c r="P251" i="1"/>
  <c r="AR251" i="1"/>
  <c r="AV251" i="1"/>
  <c r="Q247" i="1"/>
  <c r="AE247" i="1"/>
  <c r="AS247" i="1"/>
  <c r="AT248" i="1"/>
  <c r="AV250" i="1"/>
  <c r="Q251" i="1"/>
  <c r="AS242" i="1"/>
  <c r="AP247" i="1"/>
  <c r="AX247" i="1" s="1"/>
  <c r="AS250" i="1"/>
  <c r="AP251" i="1"/>
  <c r="AH251" i="1" l="1"/>
  <c r="AC251" i="1"/>
  <c r="AG251" i="1"/>
  <c r="M248" i="1"/>
  <c r="L248" i="1"/>
  <c r="L233" i="1"/>
  <c r="M233" i="1"/>
  <c r="O233" i="1"/>
  <c r="AF245" i="1"/>
  <c r="M222" i="1"/>
  <c r="L222" i="1"/>
  <c r="N222" i="1"/>
  <c r="AT237" i="1"/>
  <c r="AH218" i="1"/>
  <c r="AC218" i="1"/>
  <c r="AG218" i="1"/>
  <c r="AW206" i="1"/>
  <c r="N203" i="1"/>
  <c r="O203" i="1"/>
  <c r="AT221" i="1"/>
  <c r="N207" i="1"/>
  <c r="O207" i="1"/>
  <c r="O190" i="1"/>
  <c r="N190" i="1"/>
  <c r="AF183" i="1"/>
  <c r="AC183" i="1"/>
  <c r="Q183" i="1"/>
  <c r="R182" i="1"/>
  <c r="AG183" i="1"/>
  <c r="P183" i="1"/>
  <c r="AE183" i="1"/>
  <c r="AD183" i="1"/>
  <c r="AG200" i="1"/>
  <c r="AF200" i="1"/>
  <c r="N172" i="1"/>
  <c r="O172" i="1"/>
  <c r="L143" i="1"/>
  <c r="M143" i="1"/>
  <c r="AD135" i="1"/>
  <c r="P135" i="1"/>
  <c r="AG135" i="1"/>
  <c r="AC135" i="1"/>
  <c r="R134" i="1"/>
  <c r="AE135" i="1"/>
  <c r="Q135" i="1"/>
  <c r="AT135" i="1"/>
  <c r="AF135" i="1"/>
  <c r="AX156" i="1"/>
  <c r="AE113" i="1"/>
  <c r="Q113" i="1"/>
  <c r="AG113" i="1"/>
  <c r="AC113" i="1"/>
  <c r="R112" i="1"/>
  <c r="P113" i="1"/>
  <c r="AD113" i="1"/>
  <c r="AF113" i="1"/>
  <c r="AG123" i="1"/>
  <c r="AC123" i="1"/>
  <c r="R122" i="1"/>
  <c r="AE123" i="1"/>
  <c r="Q123" i="1"/>
  <c r="AD123" i="1"/>
  <c r="P123" i="1"/>
  <c r="AF123" i="1"/>
  <c r="AH123" i="1"/>
  <c r="AH151" i="1"/>
  <c r="AE117" i="1"/>
  <c r="Q117" i="1"/>
  <c r="AG117" i="1"/>
  <c r="AC117" i="1"/>
  <c r="R116" i="1"/>
  <c r="AF117" i="1"/>
  <c r="P117" i="1"/>
  <c r="AX117" i="1"/>
  <c r="AD117" i="1"/>
  <c r="AG111" i="1"/>
  <c r="AC111" i="1"/>
  <c r="R110" i="1"/>
  <c r="AE111" i="1"/>
  <c r="Q111" i="1"/>
  <c r="AF111" i="1"/>
  <c r="P111" i="1"/>
  <c r="AD111" i="1"/>
  <c r="AH118" i="1"/>
  <c r="AG118" i="1"/>
  <c r="AH96" i="1"/>
  <c r="AG96" i="1"/>
  <c r="AC96" i="1"/>
  <c r="M129" i="1"/>
  <c r="L129" i="1"/>
  <c r="L49" i="1"/>
  <c r="M49" i="1"/>
  <c r="AE118" i="1"/>
  <c r="AD65" i="1"/>
  <c r="P65" i="1"/>
  <c r="AG65" i="1"/>
  <c r="AC65" i="1"/>
  <c r="R64" i="1"/>
  <c r="AE65" i="1"/>
  <c r="Q65" i="1"/>
  <c r="AF65" i="1"/>
  <c r="AX72" i="1"/>
  <c r="AS118" i="1"/>
  <c r="M149" i="1"/>
  <c r="L149" i="1"/>
  <c r="AH14" i="1"/>
  <c r="AE14" i="1"/>
  <c r="AS108" i="1"/>
  <c r="AS106" i="1"/>
  <c r="AT106" i="1"/>
  <c r="AX20" i="1"/>
  <c r="M11" i="1"/>
  <c r="L11" i="1"/>
  <c r="M3" i="1"/>
  <c r="L3" i="1"/>
  <c r="AD156" i="1"/>
  <c r="AT251" i="1"/>
  <c r="AS251" i="1"/>
  <c r="AD243" i="1"/>
  <c r="N242" i="1"/>
  <c r="AF241" i="1"/>
  <c r="AH239" i="1"/>
  <c r="AF239" i="1"/>
  <c r="AC239" i="1"/>
  <c r="AG239" i="1"/>
  <c r="AD245" i="1"/>
  <c r="AF224" i="1"/>
  <c r="AE224" i="1"/>
  <c r="Q224" i="1"/>
  <c r="AG224" i="1"/>
  <c r="AC224" i="1"/>
  <c r="R223" i="1"/>
  <c r="AD224" i="1"/>
  <c r="P224" i="1"/>
  <c r="AH224" i="1"/>
  <c r="AS237" i="1"/>
  <c r="AT228" i="1"/>
  <c r="AD217" i="1"/>
  <c r="P217" i="1"/>
  <c r="AG217" i="1"/>
  <c r="AC217" i="1"/>
  <c r="R216" i="1"/>
  <c r="AE217" i="1"/>
  <c r="Q217" i="1"/>
  <c r="AF217" i="1"/>
  <c r="AT217" i="1"/>
  <c r="N215" i="1"/>
  <c r="O215" i="1"/>
  <c r="AS246" i="1"/>
  <c r="AE251" i="1"/>
  <c r="AW247" i="1"/>
  <c r="AS248" i="1"/>
  <c r="AS249" i="1"/>
  <c r="AW249" i="1"/>
  <c r="M246" i="1"/>
  <c r="L246" i="1"/>
  <c r="AS243" i="1"/>
  <c r="AS241" i="1"/>
  <c r="AT236" i="1"/>
  <c r="O248" i="1"/>
  <c r="N248" i="1"/>
  <c r="AX244" i="1"/>
  <c r="O240" i="1"/>
  <c r="N240" i="1"/>
  <c r="AS231" i="1"/>
  <c r="AH247" i="1"/>
  <c r="AG247" i="1"/>
  <c r="AC247" i="1"/>
  <c r="M244" i="1"/>
  <c r="L244" i="1"/>
  <c r="AG243" i="1"/>
  <c r="AF243" i="1"/>
  <c r="AW235" i="1"/>
  <c r="AH246" i="1"/>
  <c r="AT235" i="1"/>
  <c r="AT233" i="1"/>
  <c r="AC245" i="1"/>
  <c r="AH237" i="1"/>
  <c r="AT224" i="1"/>
  <c r="R232" i="1"/>
  <c r="AS220" i="1"/>
  <c r="AE235" i="1"/>
  <c r="N232" i="1"/>
  <c r="O232" i="1"/>
  <c r="AX226" i="1"/>
  <c r="M232" i="1"/>
  <c r="Q229" i="1"/>
  <c r="M227" i="1"/>
  <c r="L227" i="1"/>
  <c r="O226" i="1"/>
  <c r="AT225" i="1"/>
  <c r="O222" i="1"/>
  <c r="AD221" i="1"/>
  <c r="AT219" i="1"/>
  <c r="AS218" i="1"/>
  <c r="AS229" i="1"/>
  <c r="AT226" i="1"/>
  <c r="N224" i="1"/>
  <c r="O224" i="1"/>
  <c r="AG222" i="1"/>
  <c r="AC222" i="1"/>
  <c r="R221" i="1"/>
  <c r="AE222" i="1"/>
  <c r="Q222" i="1"/>
  <c r="AD222" i="1"/>
  <c r="P222" i="1"/>
  <c r="AF222" i="1"/>
  <c r="AD218" i="1"/>
  <c r="AW237" i="1"/>
  <c r="AW226" i="1"/>
  <c r="AG221" i="1"/>
  <c r="AF218" i="1"/>
  <c r="AH216" i="1"/>
  <c r="AE216" i="1"/>
  <c r="AX214" i="1"/>
  <c r="AS213" i="1"/>
  <c r="AH208" i="1"/>
  <c r="AE208" i="1"/>
  <c r="AT206" i="1"/>
  <c r="AS205" i="1"/>
  <c r="AX227" i="1"/>
  <c r="AD204" i="1"/>
  <c r="AG204" i="1"/>
  <c r="AW200" i="1"/>
  <c r="AF208" i="1"/>
  <c r="AF203" i="1"/>
  <c r="AE203" i="1"/>
  <c r="Q203" i="1"/>
  <c r="AG203" i="1"/>
  <c r="AC203" i="1"/>
  <c r="R202" i="1"/>
  <c r="AD203" i="1"/>
  <c r="P203" i="1"/>
  <c r="AS193" i="1"/>
  <c r="O231" i="1"/>
  <c r="N231" i="1"/>
  <c r="AE231" i="1"/>
  <c r="Q231" i="1"/>
  <c r="AG231" i="1"/>
  <c r="P231" i="1"/>
  <c r="AF231" i="1"/>
  <c r="AC231" i="1"/>
  <c r="AD231" i="1"/>
  <c r="R230" i="1"/>
  <c r="AC216" i="1"/>
  <c r="AH214" i="1"/>
  <c r="AG214" i="1"/>
  <c r="AC214" i="1"/>
  <c r="AD212" i="1"/>
  <c r="AF207" i="1"/>
  <c r="AE207" i="1"/>
  <c r="Q207" i="1"/>
  <c r="AG207" i="1"/>
  <c r="AC207" i="1"/>
  <c r="R206" i="1"/>
  <c r="AD207" i="1"/>
  <c r="P207" i="1"/>
  <c r="AH207" i="1"/>
  <c r="M219" i="1"/>
  <c r="L219" i="1"/>
  <c r="AX217" i="1"/>
  <c r="M211" i="1"/>
  <c r="L211" i="1"/>
  <c r="AX209" i="1"/>
  <c r="AW195" i="1"/>
  <c r="AS195" i="1"/>
  <c r="AX194" i="1"/>
  <c r="M187" i="1"/>
  <c r="AT172" i="1"/>
  <c r="AT191" i="1"/>
  <c r="AG190" i="1"/>
  <c r="AC190" i="1"/>
  <c r="R189" i="1"/>
  <c r="AF190" i="1"/>
  <c r="AE190" i="1"/>
  <c r="Q190" i="1"/>
  <c r="AD190" i="1"/>
  <c r="P190" i="1"/>
  <c r="AH190" i="1"/>
  <c r="AX177" i="1"/>
  <c r="AH175" i="1"/>
  <c r="AT175" i="1"/>
  <c r="AF175" i="1"/>
  <c r="AH211" i="1"/>
  <c r="AE206" i="1"/>
  <c r="AG201" i="1"/>
  <c r="AC201" i="1"/>
  <c r="R200" i="1"/>
  <c r="AE201" i="1"/>
  <c r="Q201" i="1"/>
  <c r="AF201" i="1"/>
  <c r="AD201" i="1"/>
  <c r="P201" i="1"/>
  <c r="AF197" i="1"/>
  <c r="AH197" i="1"/>
  <c r="AG197" i="1"/>
  <c r="AC197" i="1"/>
  <c r="AH201" i="1"/>
  <c r="AW183" i="1"/>
  <c r="N180" i="1"/>
  <c r="AX174" i="1"/>
  <c r="AS162" i="1"/>
  <c r="AW212" i="1"/>
  <c r="AE202" i="1"/>
  <c r="AC202" i="1"/>
  <c r="AC200" i="1"/>
  <c r="AE200" i="1"/>
  <c r="AD200" i="1"/>
  <c r="O198" i="1"/>
  <c r="N198" i="1"/>
  <c r="AW197" i="1"/>
  <c r="AS184" i="1"/>
  <c r="AH182" i="1"/>
  <c r="AD182" i="1"/>
  <c r="AT178" i="1"/>
  <c r="M177" i="1"/>
  <c r="L177" i="1"/>
  <c r="AG175" i="1"/>
  <c r="AE175" i="1"/>
  <c r="AW173" i="1"/>
  <c r="AF172" i="1"/>
  <c r="AE172" i="1"/>
  <c r="Q172" i="1"/>
  <c r="AG172" i="1"/>
  <c r="AD172" i="1"/>
  <c r="P172" i="1"/>
  <c r="R171" i="1"/>
  <c r="AC172" i="1"/>
  <c r="L161" i="1"/>
  <c r="M161" i="1"/>
  <c r="N161" i="1"/>
  <c r="AD158" i="1"/>
  <c r="AX170" i="1"/>
  <c r="AD165" i="1"/>
  <c r="P165" i="1"/>
  <c r="AG165" i="1"/>
  <c r="AC165" i="1"/>
  <c r="R164" i="1"/>
  <c r="AE165" i="1"/>
  <c r="Q165" i="1"/>
  <c r="AW165" i="1"/>
  <c r="AF165" i="1"/>
  <c r="AT158" i="1"/>
  <c r="AD157" i="1"/>
  <c r="P157" i="1"/>
  <c r="AG157" i="1"/>
  <c r="AC157" i="1"/>
  <c r="R156" i="1"/>
  <c r="AE157" i="1"/>
  <c r="Q157" i="1"/>
  <c r="AF157" i="1"/>
  <c r="O176" i="1"/>
  <c r="O165" i="1"/>
  <c r="AT164" i="1"/>
  <c r="AE158" i="1"/>
  <c r="AE155" i="1"/>
  <c r="Q155" i="1"/>
  <c r="AG155" i="1"/>
  <c r="AC155" i="1"/>
  <c r="R154" i="1"/>
  <c r="AH155" i="1"/>
  <c r="P155" i="1"/>
  <c r="AF155" i="1"/>
  <c r="AD155" i="1"/>
  <c r="AX152" i="1"/>
  <c r="AS132" i="1"/>
  <c r="AF179" i="1"/>
  <c r="AX175" i="1"/>
  <c r="AX172" i="1"/>
  <c r="M165" i="1"/>
  <c r="AW162" i="1"/>
  <c r="AD160" i="1"/>
  <c r="AT154" i="1"/>
  <c r="AH152" i="1"/>
  <c r="AG152" i="1"/>
  <c r="AE152" i="1"/>
  <c r="L139" i="1"/>
  <c r="M139" i="1"/>
  <c r="AD136" i="1"/>
  <c r="L131" i="1"/>
  <c r="M131" i="1"/>
  <c r="N131" i="1"/>
  <c r="O181" i="1"/>
  <c r="N181" i="1"/>
  <c r="AS174" i="1"/>
  <c r="O169" i="1"/>
  <c r="N169" i="1"/>
  <c r="M151" i="1"/>
  <c r="L151" i="1"/>
  <c r="AS148" i="1"/>
  <c r="AX144" i="1"/>
  <c r="AS143" i="1"/>
  <c r="AF140" i="1"/>
  <c r="AH138" i="1"/>
  <c r="AE138" i="1"/>
  <c r="AT136" i="1"/>
  <c r="AS135" i="1"/>
  <c r="AF132" i="1"/>
  <c r="AH130" i="1"/>
  <c r="AE130" i="1"/>
  <c r="AS127" i="1"/>
  <c r="AS111" i="1"/>
  <c r="AT169" i="1"/>
  <c r="AW156" i="1"/>
  <c r="AS154" i="1"/>
  <c r="AX138" i="1"/>
  <c r="AF137" i="1"/>
  <c r="AE137" i="1"/>
  <c r="Q137" i="1"/>
  <c r="AG137" i="1"/>
  <c r="AC137" i="1"/>
  <c r="R136" i="1"/>
  <c r="AD137" i="1"/>
  <c r="P137" i="1"/>
  <c r="O123" i="1"/>
  <c r="AF118" i="1"/>
  <c r="AX116" i="1"/>
  <c r="M113" i="1"/>
  <c r="L113" i="1"/>
  <c r="AW110" i="1"/>
  <c r="AT110" i="1"/>
  <c r="N165" i="1"/>
  <c r="AX155" i="1"/>
  <c r="AX145" i="1"/>
  <c r="AC142" i="1"/>
  <c r="AW123" i="1"/>
  <c r="AC122" i="1"/>
  <c r="AH116" i="1"/>
  <c r="AE116" i="1"/>
  <c r="AW112" i="1"/>
  <c r="AE109" i="1"/>
  <c r="Q109" i="1"/>
  <c r="AG109" i="1"/>
  <c r="AC109" i="1"/>
  <c r="R108" i="1"/>
  <c r="AD109" i="1"/>
  <c r="P109" i="1"/>
  <c r="AF109" i="1"/>
  <c r="AT109" i="1"/>
  <c r="AH109" i="1"/>
  <c r="Q107" i="1"/>
  <c r="AX179" i="1"/>
  <c r="AW158" i="1"/>
  <c r="AG150" i="1"/>
  <c r="AD150" i="1"/>
  <c r="AE148" i="1"/>
  <c r="AF148" i="1"/>
  <c r="M147" i="1"/>
  <c r="L147" i="1"/>
  <c r="M145" i="1"/>
  <c r="L145" i="1"/>
  <c r="AD138" i="1"/>
  <c r="AG138" i="1"/>
  <c r="AH131" i="1"/>
  <c r="AW130" i="1"/>
  <c r="AS130" i="1"/>
  <c r="AF130" i="1"/>
  <c r="AW124" i="1"/>
  <c r="M117" i="1"/>
  <c r="L117" i="1"/>
  <c r="AS114" i="1"/>
  <c r="AW111" i="1"/>
  <c r="AS99" i="1"/>
  <c r="AE142" i="1"/>
  <c r="AF141" i="1"/>
  <c r="AE141" i="1"/>
  <c r="Q141" i="1"/>
  <c r="AG141" i="1"/>
  <c r="AC141" i="1"/>
  <c r="R140" i="1"/>
  <c r="AD141" i="1"/>
  <c r="P141" i="1"/>
  <c r="O125" i="1"/>
  <c r="N125" i="1"/>
  <c r="O113" i="1"/>
  <c r="AC110" i="1"/>
  <c r="AS102" i="1"/>
  <c r="AE100" i="1"/>
  <c r="AD100" i="1"/>
  <c r="M99" i="1"/>
  <c r="L99" i="1"/>
  <c r="AE94" i="1"/>
  <c r="AF94" i="1"/>
  <c r="AE93" i="1"/>
  <c r="Q93" i="1"/>
  <c r="AG93" i="1"/>
  <c r="AC93" i="1"/>
  <c r="R92" i="1"/>
  <c r="P93" i="1"/>
  <c r="AD93" i="1"/>
  <c r="AX93" i="1"/>
  <c r="AF93" i="1"/>
  <c r="AT87" i="1"/>
  <c r="AS76" i="1"/>
  <c r="AS62" i="1"/>
  <c r="AS46" i="1"/>
  <c r="AS173" i="1"/>
  <c r="O151" i="1"/>
  <c r="AX135" i="1"/>
  <c r="O129" i="1"/>
  <c r="N129" i="1"/>
  <c r="AC106" i="1"/>
  <c r="AF106" i="1"/>
  <c r="AE96" i="1"/>
  <c r="AD96" i="1"/>
  <c r="AW86" i="1"/>
  <c r="AT86" i="1"/>
  <c r="AF84" i="1"/>
  <c r="AG83" i="1"/>
  <c r="AC83" i="1"/>
  <c r="R82" i="1"/>
  <c r="AE83" i="1"/>
  <c r="Q83" i="1"/>
  <c r="AD83" i="1"/>
  <c r="P83" i="1"/>
  <c r="AF83" i="1"/>
  <c r="M75" i="1"/>
  <c r="L75" i="1"/>
  <c r="N75" i="1"/>
  <c r="L61" i="1"/>
  <c r="M61" i="1"/>
  <c r="AS55" i="1"/>
  <c r="L45" i="1"/>
  <c r="M45" i="1"/>
  <c r="N45" i="1"/>
  <c r="L33" i="1"/>
  <c r="M33" i="1"/>
  <c r="AS15" i="1"/>
  <c r="AH154" i="1"/>
  <c r="AC154" i="1"/>
  <c r="AG154" i="1"/>
  <c r="AS122" i="1"/>
  <c r="AC120" i="1"/>
  <c r="AC116" i="1"/>
  <c r="AF116" i="1"/>
  <c r="AS112" i="1"/>
  <c r="AG104" i="1"/>
  <c r="O99" i="1"/>
  <c r="N99" i="1"/>
  <c r="AS96" i="1"/>
  <c r="AT85" i="1"/>
  <c r="AG82" i="1"/>
  <c r="AD73" i="1"/>
  <c r="P73" i="1"/>
  <c r="AG73" i="1"/>
  <c r="AC73" i="1"/>
  <c r="R72" i="1"/>
  <c r="AE73" i="1"/>
  <c r="Q73" i="1"/>
  <c r="AF73" i="1"/>
  <c r="AF70" i="1"/>
  <c r="AT66" i="1"/>
  <c r="AS65" i="1"/>
  <c r="AH60" i="1"/>
  <c r="AE60" i="1"/>
  <c r="AT58" i="1"/>
  <c r="AF54" i="1"/>
  <c r="AT46" i="1"/>
  <c r="AD45" i="1"/>
  <c r="P45" i="1"/>
  <c r="AG45" i="1"/>
  <c r="AC45" i="1"/>
  <c r="R44" i="1"/>
  <c r="AE45" i="1"/>
  <c r="Q45" i="1"/>
  <c r="AT45" i="1"/>
  <c r="AF45" i="1"/>
  <c r="AX38" i="1"/>
  <c r="AF34" i="1"/>
  <c r="AS30" i="1"/>
  <c r="AW13" i="1"/>
  <c r="AT100" i="1"/>
  <c r="AS98" i="1"/>
  <c r="AH91" i="1"/>
  <c r="AC82" i="1"/>
  <c r="AG80" i="1"/>
  <c r="AT72" i="1"/>
  <c r="AH69" i="1"/>
  <c r="AW68" i="1"/>
  <c r="N59" i="1"/>
  <c r="O59" i="1"/>
  <c r="AW56" i="1"/>
  <c r="AF52" i="1"/>
  <c r="AF47" i="1"/>
  <c r="AE47" i="1"/>
  <c r="Q47" i="1"/>
  <c r="AG47" i="1"/>
  <c r="AC47" i="1"/>
  <c r="R46" i="1"/>
  <c r="AD47" i="1"/>
  <c r="P47" i="1"/>
  <c r="AW45" i="1"/>
  <c r="N43" i="1"/>
  <c r="O43" i="1"/>
  <c r="AE40" i="1"/>
  <c r="M39" i="1"/>
  <c r="L39" i="1"/>
  <c r="AW32" i="1"/>
  <c r="AX26" i="1"/>
  <c r="AW17" i="1"/>
  <c r="N15" i="1"/>
  <c r="N55" i="1"/>
  <c r="O55" i="1"/>
  <c r="AW28" i="1"/>
  <c r="O15" i="1"/>
  <c r="AG149" i="1"/>
  <c r="AC149" i="1"/>
  <c r="R148" i="1"/>
  <c r="AE149" i="1"/>
  <c r="Q149" i="1"/>
  <c r="AF149" i="1"/>
  <c r="AD149" i="1"/>
  <c r="P149" i="1"/>
  <c r="AF134" i="1"/>
  <c r="AX105" i="1"/>
  <c r="AW104" i="1"/>
  <c r="AC100" i="1"/>
  <c r="AS94" i="1"/>
  <c r="AW88" i="1"/>
  <c r="AF64" i="1"/>
  <c r="AX63" i="1"/>
  <c r="AS56" i="1"/>
  <c r="AW54" i="1"/>
  <c r="AE48" i="1"/>
  <c r="AF32" i="1"/>
  <c r="M29" i="1"/>
  <c r="N29" i="1"/>
  <c r="L29" i="1"/>
  <c r="O25" i="1"/>
  <c r="N25" i="1"/>
  <c r="M23" i="1"/>
  <c r="N23" i="1"/>
  <c r="L23" i="1"/>
  <c r="AG20" i="1"/>
  <c r="AX16" i="1"/>
  <c r="AX10" i="1"/>
  <c r="AE8" i="1"/>
  <c r="AT6" i="1"/>
  <c r="AS4" i="1"/>
  <c r="AT2" i="1"/>
  <c r="AG102" i="1"/>
  <c r="AD102" i="1"/>
  <c r="AS88" i="1"/>
  <c r="AF36" i="1"/>
  <c r="O31" i="1"/>
  <c r="N31" i="1"/>
  <c r="AF20" i="1"/>
  <c r="M13" i="1"/>
  <c r="L13" i="1"/>
  <c r="N139" i="1"/>
  <c r="O117" i="1"/>
  <c r="O91" i="1"/>
  <c r="N91" i="1"/>
  <c r="AS82" i="1"/>
  <c r="AC78" i="1"/>
  <c r="AG76" i="1"/>
  <c r="AH74" i="1"/>
  <c r="AC74" i="1"/>
  <c r="AW66" i="1"/>
  <c r="AW58" i="1"/>
  <c r="AH50" i="1"/>
  <c r="AG50" i="1"/>
  <c r="AC50" i="1"/>
  <c r="AD48" i="1"/>
  <c r="AG48" i="1"/>
  <c r="AH45" i="1"/>
  <c r="AS44" i="1"/>
  <c r="AW44" i="1"/>
  <c r="AX43" i="1"/>
  <c r="AS36" i="1"/>
  <c r="AF35" i="1"/>
  <c r="AE35" i="1"/>
  <c r="Q35" i="1"/>
  <c r="AG35" i="1"/>
  <c r="AC35" i="1"/>
  <c r="R34" i="1"/>
  <c r="AD35" i="1"/>
  <c r="P35" i="1"/>
  <c r="AH35" i="1"/>
  <c r="AG28" i="1"/>
  <c r="O17" i="1"/>
  <c r="N17" i="1"/>
  <c r="M15" i="1"/>
  <c r="L15" i="1"/>
  <c r="AT13" i="1"/>
  <c r="AS12" i="1"/>
  <c r="AE36" i="1"/>
  <c r="AS28" i="1"/>
  <c r="AD28" i="1"/>
  <c r="AH24" i="1"/>
  <c r="AC24" i="1"/>
  <c r="AG24" i="1"/>
  <c r="AS22" i="1"/>
  <c r="AW20" i="1"/>
  <c r="AT17" i="1"/>
  <c r="AG156" i="1"/>
  <c r="M97" i="1"/>
  <c r="L97" i="1"/>
  <c r="AD74" i="1"/>
  <c r="N71" i="1"/>
  <c r="O71" i="1"/>
  <c r="AH66" i="1"/>
  <c r="AG66" i="1"/>
  <c r="AC66" i="1"/>
  <c r="AH42" i="1"/>
  <c r="AG42" i="1"/>
  <c r="AC42" i="1"/>
  <c r="AF40" i="1"/>
  <c r="AX32" i="1"/>
  <c r="AG5" i="1"/>
  <c r="AC5" i="1"/>
  <c r="R4" i="1"/>
  <c r="AE5" i="1"/>
  <c r="Q5" i="1"/>
  <c r="AF5" i="1"/>
  <c r="AD5" i="1"/>
  <c r="P5" i="1"/>
  <c r="N61" i="1"/>
  <c r="AX49" i="1"/>
  <c r="AH13" i="1"/>
  <c r="AS6" i="1"/>
  <c r="AW52" i="1"/>
  <c r="AX29" i="1"/>
  <c r="AH17" i="1"/>
  <c r="AW100" i="1"/>
  <c r="AC18" i="1"/>
  <c r="AS60" i="1"/>
  <c r="AX45" i="1"/>
  <c r="L213" i="1"/>
  <c r="M213" i="1"/>
  <c r="AW228" i="1"/>
  <c r="AD205" i="1"/>
  <c r="P205" i="1"/>
  <c r="AG205" i="1"/>
  <c r="AC205" i="1"/>
  <c r="R204" i="1"/>
  <c r="AE205" i="1"/>
  <c r="Q205" i="1"/>
  <c r="AF205" i="1"/>
  <c r="M215" i="1"/>
  <c r="L215" i="1"/>
  <c r="AG194" i="1"/>
  <c r="AC194" i="1"/>
  <c r="R193" i="1"/>
  <c r="AF194" i="1"/>
  <c r="AE194" i="1"/>
  <c r="Q194" i="1"/>
  <c r="AH194" i="1"/>
  <c r="P194" i="1"/>
  <c r="AD194" i="1"/>
  <c r="M186" i="1"/>
  <c r="L186" i="1"/>
  <c r="AX205" i="1"/>
  <c r="M201" i="1"/>
  <c r="L201" i="1"/>
  <c r="AH162" i="1"/>
  <c r="AC162" i="1"/>
  <c r="AG162" i="1"/>
  <c r="L169" i="1"/>
  <c r="M169" i="1"/>
  <c r="N137" i="1"/>
  <c r="O137" i="1"/>
  <c r="M133" i="1"/>
  <c r="L133" i="1"/>
  <c r="AH128" i="1"/>
  <c r="AG128" i="1"/>
  <c r="AC128" i="1"/>
  <c r="AG127" i="1"/>
  <c r="AC127" i="1"/>
  <c r="R126" i="1"/>
  <c r="AE127" i="1"/>
  <c r="Q127" i="1"/>
  <c r="P127" i="1"/>
  <c r="AD127" i="1"/>
  <c r="AF127" i="1"/>
  <c r="AE164" i="1"/>
  <c r="M121" i="1"/>
  <c r="L121" i="1"/>
  <c r="N121" i="1"/>
  <c r="AS128" i="1"/>
  <c r="M107" i="1"/>
  <c r="L107" i="1"/>
  <c r="O107" i="1"/>
  <c r="N141" i="1"/>
  <c r="O141" i="1"/>
  <c r="M125" i="1"/>
  <c r="L125" i="1"/>
  <c r="AW145" i="1"/>
  <c r="M105" i="1"/>
  <c r="L105" i="1"/>
  <c r="N105" i="1"/>
  <c r="AE89" i="1"/>
  <c r="Q89" i="1"/>
  <c r="AG89" i="1"/>
  <c r="AC89" i="1"/>
  <c r="R88" i="1"/>
  <c r="AD89" i="1"/>
  <c r="P89" i="1"/>
  <c r="AF89" i="1"/>
  <c r="AH89" i="1"/>
  <c r="M83" i="1"/>
  <c r="L83" i="1"/>
  <c r="N83" i="1"/>
  <c r="AH136" i="1"/>
  <c r="AG136" i="1"/>
  <c r="AC136" i="1"/>
  <c r="AT96" i="1"/>
  <c r="AD57" i="1"/>
  <c r="P57" i="1"/>
  <c r="AG57" i="1"/>
  <c r="AC57" i="1"/>
  <c r="R56" i="1"/>
  <c r="AE57" i="1"/>
  <c r="Q57" i="1"/>
  <c r="AF57" i="1"/>
  <c r="AH44" i="1"/>
  <c r="AE44" i="1"/>
  <c r="AD37" i="1"/>
  <c r="AG37" i="1"/>
  <c r="AC37" i="1"/>
  <c r="R36" i="1"/>
  <c r="AE37" i="1"/>
  <c r="Q37" i="1"/>
  <c r="P37" i="1"/>
  <c r="AT37" i="1"/>
  <c r="AF37" i="1"/>
  <c r="AX100" i="1"/>
  <c r="N47" i="1"/>
  <c r="O47" i="1"/>
  <c r="M63" i="1"/>
  <c r="L63" i="1"/>
  <c r="O149" i="1"/>
  <c r="N149" i="1"/>
  <c r="M51" i="1"/>
  <c r="L51" i="1"/>
  <c r="AH30" i="1"/>
  <c r="AG30" i="1"/>
  <c r="AC30" i="1"/>
  <c r="AF102" i="1"/>
  <c r="M31" i="1"/>
  <c r="L31" i="1"/>
  <c r="AH2" i="1"/>
  <c r="AC2" i="1"/>
  <c r="AG2" i="1"/>
  <c r="AS126" i="1"/>
  <c r="AX82" i="1"/>
  <c r="AT44" i="1"/>
  <c r="AH8" i="1"/>
  <c r="AC8" i="1"/>
  <c r="AG8" i="1"/>
  <c r="AE97" i="1"/>
  <c r="Q97" i="1"/>
  <c r="AG97" i="1"/>
  <c r="AC97" i="1"/>
  <c r="R96" i="1"/>
  <c r="AF97" i="1"/>
  <c r="AD97" i="1"/>
  <c r="P97" i="1"/>
  <c r="AH57" i="1"/>
  <c r="AH38" i="1"/>
  <c r="AG38" i="1"/>
  <c r="AC38" i="1"/>
  <c r="AG9" i="1"/>
  <c r="AC9" i="1"/>
  <c r="R8" i="1"/>
  <c r="AE9" i="1"/>
  <c r="Q9" i="1"/>
  <c r="AF9" i="1"/>
  <c r="AD9" i="1"/>
  <c r="P9" i="1"/>
  <c r="M5" i="1"/>
  <c r="L5" i="1"/>
  <c r="AX37" i="1"/>
  <c r="AH9" i="1"/>
  <c r="AT247" i="1"/>
  <c r="AW251" i="1"/>
  <c r="AD251" i="1"/>
  <c r="M250" i="1"/>
  <c r="L250" i="1"/>
  <c r="N250" i="1"/>
  <c r="AE246" i="1"/>
  <c r="Q246" i="1"/>
  <c r="AG246" i="1"/>
  <c r="AC246" i="1"/>
  <c r="R245" i="1"/>
  <c r="P246" i="1"/>
  <c r="AF246" i="1"/>
  <c r="AD246" i="1"/>
  <c r="AX243" i="1"/>
  <c r="AX241" i="1"/>
  <c r="AS239" i="1"/>
  <c r="R249" i="1"/>
  <c r="AS245" i="1"/>
  <c r="O244" i="1"/>
  <c r="N244" i="1"/>
  <c r="AE242" i="1"/>
  <c r="Q242" i="1"/>
  <c r="AG242" i="1"/>
  <c r="AC242" i="1"/>
  <c r="R241" i="1"/>
  <c r="AF242" i="1"/>
  <c r="AD242" i="1"/>
  <c r="AH242" i="1"/>
  <c r="P242" i="1"/>
  <c r="AX235" i="1"/>
  <c r="AF251" i="1"/>
  <c r="O246" i="1"/>
  <c r="AW242" i="1"/>
  <c r="AG241" i="1"/>
  <c r="AT239" i="1"/>
  <c r="AF236" i="1"/>
  <c r="AE236" i="1"/>
  <c r="Q236" i="1"/>
  <c r="AC236" i="1"/>
  <c r="AD236" i="1"/>
  <c r="P236" i="1"/>
  <c r="R235" i="1"/>
  <c r="AG236" i="1"/>
  <c r="N233" i="1"/>
  <c r="AF235" i="1"/>
  <c r="AX242" i="1"/>
  <c r="P233" i="1"/>
  <c r="O229" i="1"/>
  <c r="L229" i="1"/>
  <c r="N229" i="1"/>
  <c r="O237" i="1"/>
  <c r="N237" i="1"/>
  <c r="AE232" i="1"/>
  <c r="AC232" i="1"/>
  <c r="AG232" i="1"/>
  <c r="Q232" i="1"/>
  <c r="AD232" i="1"/>
  <c r="AF232" i="1"/>
  <c r="P232" i="1"/>
  <c r="R231" i="1"/>
  <c r="AX232" i="1"/>
  <c r="AX230" i="1"/>
  <c r="AW230" i="1"/>
  <c r="P229" i="1"/>
  <c r="R228" i="1"/>
  <c r="O227" i="1"/>
  <c r="N227" i="1"/>
  <c r="AE227" i="1"/>
  <c r="Q227" i="1"/>
  <c r="AG227" i="1"/>
  <c r="P227" i="1"/>
  <c r="AF227" i="1"/>
  <c r="AC227" i="1"/>
  <c r="AD227" i="1"/>
  <c r="R226" i="1"/>
  <c r="AH223" i="1"/>
  <c r="AC223" i="1"/>
  <c r="AS210" i="1"/>
  <c r="M224" i="1"/>
  <c r="L224" i="1"/>
  <c r="AE223" i="1"/>
  <c r="L217" i="1"/>
  <c r="M217" i="1"/>
  <c r="N217" i="1"/>
  <c r="AS211" i="1"/>
  <c r="L228" i="1"/>
  <c r="M228" i="1"/>
  <c r="M220" i="1"/>
  <c r="L220" i="1"/>
  <c r="AS217" i="1"/>
  <c r="AH212" i="1"/>
  <c r="AE212" i="1"/>
  <c r="AT210" i="1"/>
  <c r="AF215" i="1"/>
  <c r="AE215" i="1"/>
  <c r="Q215" i="1"/>
  <c r="AG215" i="1"/>
  <c r="AC215" i="1"/>
  <c r="R214" i="1"/>
  <c r="AD215" i="1"/>
  <c r="P215" i="1"/>
  <c r="AW213" i="1"/>
  <c r="AW221" i="1"/>
  <c r="AS202" i="1"/>
  <c r="M231" i="1"/>
  <c r="L231" i="1"/>
  <c r="AX221" i="1"/>
  <c r="AH217" i="1"/>
  <c r="AW216" i="1"/>
  <c r="AS216" i="1"/>
  <c r="AX215" i="1"/>
  <c r="AT198" i="1"/>
  <c r="O195" i="1"/>
  <c r="N195" i="1"/>
  <c r="M195" i="1"/>
  <c r="O191" i="1"/>
  <c r="N191" i="1"/>
  <c r="Q191" i="1"/>
  <c r="M191" i="1"/>
  <c r="O187" i="1"/>
  <c r="N187" i="1"/>
  <c r="Q187" i="1"/>
  <c r="N219" i="1"/>
  <c r="O219" i="1"/>
  <c r="N211" i="1"/>
  <c r="O211" i="1"/>
  <c r="O194" i="1"/>
  <c r="N194" i="1"/>
  <c r="AF189" i="1"/>
  <c r="AH189" i="1"/>
  <c r="AG189" i="1"/>
  <c r="AC189" i="1"/>
  <c r="AH222" i="1"/>
  <c r="N213" i="1"/>
  <c r="L191" i="1"/>
  <c r="M190" i="1"/>
  <c r="L190" i="1"/>
  <c r="R186" i="1"/>
  <c r="AS180" i="1"/>
  <c r="AW172" i="1"/>
  <c r="O201" i="1"/>
  <c r="N201" i="1"/>
  <c r="AT187" i="1"/>
  <c r="AF186" i="1"/>
  <c r="AE186" i="1"/>
  <c r="Q186" i="1"/>
  <c r="AG186" i="1"/>
  <c r="AD186" i="1"/>
  <c r="P186" i="1"/>
  <c r="AC186" i="1"/>
  <c r="R185" i="1"/>
  <c r="R194" i="1"/>
  <c r="L183" i="1"/>
  <c r="M183" i="1"/>
  <c r="AH171" i="1"/>
  <c r="AC171" i="1"/>
  <c r="AW170" i="1"/>
  <c r="M198" i="1"/>
  <c r="L198" i="1"/>
  <c r="AG177" i="1"/>
  <c r="AC177" i="1"/>
  <c r="R176" i="1"/>
  <c r="AF177" i="1"/>
  <c r="AE177" i="1"/>
  <c r="Q177" i="1"/>
  <c r="AD177" i="1"/>
  <c r="P177" i="1"/>
  <c r="AH177" i="1"/>
  <c r="AW175" i="1"/>
  <c r="AD175" i="1"/>
  <c r="AT173" i="1"/>
  <c r="O173" i="1"/>
  <c r="N173" i="1"/>
  <c r="AT167" i="1"/>
  <c r="AS147" i="1"/>
  <c r="N176" i="1"/>
  <c r="AD161" i="1"/>
  <c r="P161" i="1"/>
  <c r="AG161" i="1"/>
  <c r="AC161" i="1"/>
  <c r="R160" i="1"/>
  <c r="AE161" i="1"/>
  <c r="Q161" i="1"/>
  <c r="AF161" i="1"/>
  <c r="AT161" i="1"/>
  <c r="AD164" i="1"/>
  <c r="AG164" i="1"/>
  <c r="AS150" i="1"/>
  <c r="AS140" i="1"/>
  <c r="AC179" i="1"/>
  <c r="AF171" i="1"/>
  <c r="O161" i="1"/>
  <c r="AT160" i="1"/>
  <c r="L135" i="1"/>
  <c r="M135" i="1"/>
  <c r="N135" i="1"/>
  <c r="AD132" i="1"/>
  <c r="AS113" i="1"/>
  <c r="AT170" i="1"/>
  <c r="N168" i="1"/>
  <c r="O168" i="1"/>
  <c r="AF159" i="1"/>
  <c r="AE159" i="1"/>
  <c r="Q159" i="1"/>
  <c r="AG159" i="1"/>
  <c r="AC159" i="1"/>
  <c r="R158" i="1"/>
  <c r="AD159" i="1"/>
  <c r="P159" i="1"/>
  <c r="AW157" i="1"/>
  <c r="AG153" i="1"/>
  <c r="AC153" i="1"/>
  <c r="R152" i="1"/>
  <c r="AE153" i="1"/>
  <c r="Q153" i="1"/>
  <c r="AF153" i="1"/>
  <c r="P153" i="1"/>
  <c r="AD153" i="1"/>
  <c r="AT140" i="1"/>
  <c r="AS139" i="1"/>
  <c r="AF136" i="1"/>
  <c r="AT132" i="1"/>
  <c r="AT182" i="1"/>
  <c r="AF163" i="1"/>
  <c r="AE163" i="1"/>
  <c r="Q163" i="1"/>
  <c r="AG163" i="1"/>
  <c r="AC163" i="1"/>
  <c r="R162" i="1"/>
  <c r="P163" i="1"/>
  <c r="AD163" i="1"/>
  <c r="AT157" i="1"/>
  <c r="AF133" i="1"/>
  <c r="AE133" i="1"/>
  <c r="Q133" i="1"/>
  <c r="AG133" i="1"/>
  <c r="AC133" i="1"/>
  <c r="R132" i="1"/>
  <c r="AD133" i="1"/>
  <c r="P133" i="1"/>
  <c r="M127" i="1"/>
  <c r="L127" i="1"/>
  <c r="AH124" i="1"/>
  <c r="AG124" i="1"/>
  <c r="AC124" i="1"/>
  <c r="O121" i="1"/>
  <c r="AG119" i="1"/>
  <c r="AC119" i="1"/>
  <c r="R118" i="1"/>
  <c r="AE119" i="1"/>
  <c r="Q119" i="1"/>
  <c r="P119" i="1"/>
  <c r="AD119" i="1"/>
  <c r="AX119" i="1"/>
  <c r="AF119" i="1"/>
  <c r="AW161" i="1"/>
  <c r="AH144" i="1"/>
  <c r="AC144" i="1"/>
  <c r="AG144" i="1"/>
  <c r="AF142" i="1"/>
  <c r="AX126" i="1"/>
  <c r="M123" i="1"/>
  <c r="L123" i="1"/>
  <c r="N123" i="1"/>
  <c r="AE121" i="1"/>
  <c r="Q121" i="1"/>
  <c r="AG121" i="1"/>
  <c r="AC121" i="1"/>
  <c r="R120" i="1"/>
  <c r="P121" i="1"/>
  <c r="AD121" i="1"/>
  <c r="AF121" i="1"/>
  <c r="AX118" i="1"/>
  <c r="AE114" i="1"/>
  <c r="AF114" i="1"/>
  <c r="AT112" i="1"/>
  <c r="AS101" i="1"/>
  <c r="AS89" i="1"/>
  <c r="AC150" i="1"/>
  <c r="O147" i="1"/>
  <c r="N147" i="1"/>
  <c r="N145" i="1"/>
  <c r="O145" i="1"/>
  <c r="AW136" i="1"/>
  <c r="AW133" i="1"/>
  <c r="AX130" i="1"/>
  <c r="AG130" i="1"/>
  <c r="AT128" i="1"/>
  <c r="AE126" i="1"/>
  <c r="AT124" i="1"/>
  <c r="AX123" i="1"/>
  <c r="M111" i="1"/>
  <c r="L111" i="1"/>
  <c r="AW75" i="1"/>
  <c r="AH163" i="1"/>
  <c r="AX127" i="1"/>
  <c r="AE125" i="1"/>
  <c r="Q125" i="1"/>
  <c r="AG125" i="1"/>
  <c r="AC125" i="1"/>
  <c r="R124" i="1"/>
  <c r="AF125" i="1"/>
  <c r="AD125" i="1"/>
  <c r="P125" i="1"/>
  <c r="AX111" i="1"/>
  <c r="AF110" i="1"/>
  <c r="AX102" i="1"/>
  <c r="AF100" i="1"/>
  <c r="AG87" i="1"/>
  <c r="AC87" i="1"/>
  <c r="R86" i="1"/>
  <c r="AE87" i="1"/>
  <c r="Q87" i="1"/>
  <c r="P87" i="1"/>
  <c r="AD87" i="1"/>
  <c r="AX87" i="1"/>
  <c r="AF87" i="1"/>
  <c r="AE82" i="1"/>
  <c r="AF82" i="1"/>
  <c r="AS70" i="1"/>
  <c r="AS54" i="1"/>
  <c r="AS38" i="1"/>
  <c r="AX157" i="1"/>
  <c r="N143" i="1"/>
  <c r="AH133" i="1"/>
  <c r="AE129" i="1"/>
  <c r="Q129" i="1"/>
  <c r="AG129" i="1"/>
  <c r="AC129" i="1"/>
  <c r="R128" i="1"/>
  <c r="AF129" i="1"/>
  <c r="AD129" i="1"/>
  <c r="P129" i="1"/>
  <c r="AH125" i="1"/>
  <c r="AX113" i="1"/>
  <c r="AH112" i="1"/>
  <c r="AC112" i="1"/>
  <c r="AG112" i="1"/>
  <c r="AE105" i="1"/>
  <c r="Q105" i="1"/>
  <c r="AG105" i="1"/>
  <c r="AC105" i="1"/>
  <c r="R104" i="1"/>
  <c r="P105" i="1"/>
  <c r="AD105" i="1"/>
  <c r="AF105" i="1"/>
  <c r="M101" i="1"/>
  <c r="L101" i="1"/>
  <c r="N101" i="1"/>
  <c r="AW98" i="1"/>
  <c r="AT98" i="1"/>
  <c r="AF96" i="1"/>
  <c r="AG95" i="1"/>
  <c r="AC95" i="1"/>
  <c r="R94" i="1"/>
  <c r="AE95" i="1"/>
  <c r="Q95" i="1"/>
  <c r="AD95" i="1"/>
  <c r="P95" i="1"/>
  <c r="AF95" i="1"/>
  <c r="AH95" i="1"/>
  <c r="AW89" i="1"/>
  <c r="AE84" i="1"/>
  <c r="AG79" i="1"/>
  <c r="AC79" i="1"/>
  <c r="R78" i="1"/>
  <c r="AE79" i="1"/>
  <c r="Q79" i="1"/>
  <c r="AD79" i="1"/>
  <c r="P79" i="1"/>
  <c r="AF79" i="1"/>
  <c r="AH79" i="1"/>
  <c r="AT79" i="1"/>
  <c r="L69" i="1"/>
  <c r="M69" i="1"/>
  <c r="L53" i="1"/>
  <c r="M53" i="1"/>
  <c r="N53" i="1"/>
  <c r="M37" i="1"/>
  <c r="L37" i="1"/>
  <c r="N37" i="1"/>
  <c r="AS142" i="1"/>
  <c r="AX129" i="1"/>
  <c r="AH121" i="1"/>
  <c r="AT117" i="1"/>
  <c r="AG116" i="1"/>
  <c r="AD116" i="1"/>
  <c r="O111" i="1"/>
  <c r="AG103" i="1"/>
  <c r="AC103" i="1"/>
  <c r="R102" i="1"/>
  <c r="AE103" i="1"/>
  <c r="Q103" i="1"/>
  <c r="AF103" i="1"/>
  <c r="P103" i="1"/>
  <c r="AD103" i="1"/>
  <c r="AT97" i="1"/>
  <c r="AX96" i="1"/>
  <c r="AG94" i="1"/>
  <c r="AW90" i="1"/>
  <c r="AT90" i="1"/>
  <c r="O87" i="1"/>
  <c r="N87" i="1"/>
  <c r="AS84" i="1"/>
  <c r="M81" i="1"/>
  <c r="L81" i="1"/>
  <c r="AE77" i="1"/>
  <c r="Q77" i="1"/>
  <c r="AG77" i="1"/>
  <c r="AC77" i="1"/>
  <c r="R76" i="1"/>
  <c r="AF77" i="1"/>
  <c r="P77" i="1"/>
  <c r="AX77" i="1"/>
  <c r="AD77" i="1"/>
  <c r="AT70" i="1"/>
  <c r="AS69" i="1"/>
  <c r="AD53" i="1"/>
  <c r="P53" i="1"/>
  <c r="AG53" i="1"/>
  <c r="AC53" i="1"/>
  <c r="R52" i="1"/>
  <c r="AE53" i="1"/>
  <c r="Q53" i="1"/>
  <c r="AT53" i="1"/>
  <c r="AF53" i="1"/>
  <c r="AS49" i="1"/>
  <c r="AD41" i="1"/>
  <c r="P41" i="1"/>
  <c r="AG41" i="1"/>
  <c r="AC41" i="1"/>
  <c r="R40" i="1"/>
  <c r="AE41" i="1"/>
  <c r="Q41" i="1"/>
  <c r="AT41" i="1"/>
  <c r="AF41" i="1"/>
  <c r="AT34" i="1"/>
  <c r="P33" i="1"/>
  <c r="AG33" i="1"/>
  <c r="AC33" i="1"/>
  <c r="R32" i="1"/>
  <c r="AE33" i="1"/>
  <c r="Q33" i="1"/>
  <c r="AD33" i="1"/>
  <c r="AX33" i="1"/>
  <c r="AF33" i="1"/>
  <c r="AX30" i="1"/>
  <c r="AS29" i="1"/>
  <c r="AE30" i="1"/>
  <c r="AG115" i="1"/>
  <c r="AC115" i="1"/>
  <c r="R114" i="1"/>
  <c r="AE115" i="1"/>
  <c r="Q115" i="1"/>
  <c r="AF115" i="1"/>
  <c r="AD115" i="1"/>
  <c r="P115" i="1"/>
  <c r="AH86" i="1"/>
  <c r="AC86" i="1"/>
  <c r="AG86" i="1"/>
  <c r="M85" i="1"/>
  <c r="L85" i="1"/>
  <c r="AX79" i="1"/>
  <c r="AD72" i="1"/>
  <c r="AG72" i="1"/>
  <c r="AX68" i="1"/>
  <c r="AF67" i="1"/>
  <c r="AE67" i="1"/>
  <c r="Q67" i="1"/>
  <c r="AG67" i="1"/>
  <c r="AC67" i="1"/>
  <c r="R66" i="1"/>
  <c r="AD67" i="1"/>
  <c r="P67" i="1"/>
  <c r="AH62" i="1"/>
  <c r="AC62" i="1"/>
  <c r="AG62" i="1"/>
  <c r="O61" i="1"/>
  <c r="AT60" i="1"/>
  <c r="M59" i="1"/>
  <c r="L59" i="1"/>
  <c r="AH49" i="1"/>
  <c r="AW48" i="1"/>
  <c r="M43" i="1"/>
  <c r="L43" i="1"/>
  <c r="AF39" i="1"/>
  <c r="AE39" i="1"/>
  <c r="Q39" i="1"/>
  <c r="AG39" i="1"/>
  <c r="AC39" i="1"/>
  <c r="R38" i="1"/>
  <c r="AD39" i="1"/>
  <c r="P39" i="1"/>
  <c r="AW37" i="1"/>
  <c r="AS18" i="1"/>
  <c r="M17" i="1"/>
  <c r="L17" i="1"/>
  <c r="AS14" i="1"/>
  <c r="AH4" i="1"/>
  <c r="AG4" i="1"/>
  <c r="AC4" i="1"/>
  <c r="AX64" i="1"/>
  <c r="AF63" i="1"/>
  <c r="AE63" i="1"/>
  <c r="Q63" i="1"/>
  <c r="AG63" i="1"/>
  <c r="AC63" i="1"/>
  <c r="R62" i="1"/>
  <c r="AD63" i="1"/>
  <c r="P63" i="1"/>
  <c r="M55" i="1"/>
  <c r="L55" i="1"/>
  <c r="AC134" i="1"/>
  <c r="AX121" i="1"/>
  <c r="AX104" i="1"/>
  <c r="AT83" i="1"/>
  <c r="AS74" i="1"/>
  <c r="AT74" i="1"/>
  <c r="AT73" i="1"/>
  <c r="AC64" i="1"/>
  <c r="AD56" i="1"/>
  <c r="AG56" i="1"/>
  <c r="O53" i="1"/>
  <c r="AT52" i="1"/>
  <c r="AF51" i="1"/>
  <c r="AE51" i="1"/>
  <c r="Q51" i="1"/>
  <c r="AG51" i="1"/>
  <c r="AC51" i="1"/>
  <c r="R50" i="1"/>
  <c r="AH51" i="1"/>
  <c r="AD51" i="1"/>
  <c r="P51" i="1"/>
  <c r="N33" i="1"/>
  <c r="AE23" i="1"/>
  <c r="Q23" i="1"/>
  <c r="AG23" i="1"/>
  <c r="AC23" i="1"/>
  <c r="R22" i="1"/>
  <c r="P23" i="1"/>
  <c r="AF23" i="1"/>
  <c r="AD23" i="1"/>
  <c r="M19" i="1"/>
  <c r="N19" i="1"/>
  <c r="L19" i="1"/>
  <c r="O13" i="1"/>
  <c r="N13" i="1"/>
  <c r="O9" i="1"/>
  <c r="N9" i="1"/>
  <c r="AW108" i="1"/>
  <c r="AH103" i="1"/>
  <c r="AT88" i="1"/>
  <c r="AC36" i="1"/>
  <c r="AE31" i="1"/>
  <c r="Q31" i="1"/>
  <c r="AG31" i="1"/>
  <c r="AC31" i="1"/>
  <c r="R30" i="1"/>
  <c r="AF31" i="1"/>
  <c r="AD31" i="1"/>
  <c r="P31" i="1"/>
  <c r="AT28" i="1"/>
  <c r="AT18" i="1"/>
  <c r="AH6" i="1"/>
  <c r="AC6" i="1"/>
  <c r="AG6" i="1"/>
  <c r="AW120" i="1"/>
  <c r="AT95" i="1"/>
  <c r="AH92" i="1"/>
  <c r="AC92" i="1"/>
  <c r="AG92" i="1"/>
  <c r="M91" i="1"/>
  <c r="L91" i="1"/>
  <c r="N81" i="1"/>
  <c r="AH77" i="1"/>
  <c r="AD68" i="1"/>
  <c r="AG68" i="1"/>
  <c r="AX65" i="1"/>
  <c r="AD60" i="1"/>
  <c r="AG60" i="1"/>
  <c r="AX57" i="1"/>
  <c r="AW46" i="1"/>
  <c r="AX44" i="1"/>
  <c r="AC44" i="1"/>
  <c r="AH37" i="1"/>
  <c r="AX36" i="1"/>
  <c r="N35" i="1"/>
  <c r="O35" i="1"/>
  <c r="M27" i="1"/>
  <c r="L27" i="1"/>
  <c r="AG21" i="1"/>
  <c r="AC21" i="1"/>
  <c r="R20" i="1"/>
  <c r="AE21" i="1"/>
  <c r="Q21" i="1"/>
  <c r="AF21" i="1"/>
  <c r="P21" i="1"/>
  <c r="AD21" i="1"/>
  <c r="AT15" i="1"/>
  <c r="AX12" i="1"/>
  <c r="AW8" i="1"/>
  <c r="AT8" i="1"/>
  <c r="O7" i="1"/>
  <c r="N7" i="1"/>
  <c r="AX4" i="1"/>
  <c r="O3" i="1"/>
  <c r="N3" i="1"/>
  <c r="AD30" i="1"/>
  <c r="AW26" i="1"/>
  <c r="AT21" i="1"/>
  <c r="AE11" i="1"/>
  <c r="Q11" i="1"/>
  <c r="AG11" i="1"/>
  <c r="AC11" i="1"/>
  <c r="R10" i="1"/>
  <c r="P11" i="1"/>
  <c r="AF11" i="1"/>
  <c r="AD11" i="1"/>
  <c r="M7" i="1"/>
  <c r="L7" i="1"/>
  <c r="AE3" i="1"/>
  <c r="Q3" i="1"/>
  <c r="AG3" i="1"/>
  <c r="AC3" i="1"/>
  <c r="R2" i="1"/>
  <c r="AF3" i="1"/>
  <c r="AD3" i="1"/>
  <c r="P3" i="1"/>
  <c r="AF156" i="1"/>
  <c r="AX101" i="1"/>
  <c r="AC94" i="1"/>
  <c r="AS78" i="1"/>
  <c r="AT78" i="1"/>
  <c r="M71" i="1"/>
  <c r="L71" i="1"/>
  <c r="AH65" i="1"/>
  <c r="AC40" i="1"/>
  <c r="AG25" i="1"/>
  <c r="AC25" i="1"/>
  <c r="R24" i="1"/>
  <c r="AE25" i="1"/>
  <c r="Q25" i="1"/>
  <c r="AF25" i="1"/>
  <c r="P25" i="1"/>
  <c r="AD25" i="1"/>
  <c r="AH16" i="1"/>
  <c r="AC16" i="1"/>
  <c r="AG16" i="1"/>
  <c r="M9" i="1"/>
  <c r="L9" i="1"/>
  <c r="AH83" i="1"/>
  <c r="AH31" i="1"/>
  <c r="AX21" i="1"/>
  <c r="N27" i="1"/>
  <c r="AC26" i="1"/>
  <c r="AH5" i="1"/>
  <c r="AX9" i="1"/>
  <c r="AH67" i="1"/>
  <c r="AT65" i="1"/>
  <c r="N49" i="1"/>
  <c r="AE32" i="1"/>
  <c r="M242" i="1"/>
  <c r="L242" i="1"/>
  <c r="M240" i="1"/>
  <c r="L240" i="1"/>
  <c r="AH245" i="1"/>
  <c r="AE245" i="1"/>
  <c r="Q233" i="1"/>
  <c r="AG237" i="1"/>
  <c r="AC237" i="1"/>
  <c r="R236" i="1"/>
  <c r="AF237" i="1"/>
  <c r="AE237" i="1"/>
  <c r="AD237" i="1"/>
  <c r="Q237" i="1"/>
  <c r="P237" i="1"/>
  <c r="AH231" i="1"/>
  <c r="AT231" i="1"/>
  <c r="L205" i="1"/>
  <c r="M205" i="1"/>
  <c r="N205" i="1"/>
  <c r="AS228" i="1"/>
  <c r="AF228" i="1"/>
  <c r="AG228" i="1"/>
  <c r="P228" i="1"/>
  <c r="AE228" i="1"/>
  <c r="AC228" i="1"/>
  <c r="Q228" i="1"/>
  <c r="R227" i="1"/>
  <c r="AD228" i="1"/>
  <c r="AD213" i="1"/>
  <c r="P213" i="1"/>
  <c r="AG213" i="1"/>
  <c r="AC213" i="1"/>
  <c r="R212" i="1"/>
  <c r="AE213" i="1"/>
  <c r="Q213" i="1"/>
  <c r="AF213" i="1"/>
  <c r="AX213" i="1"/>
  <c r="AH206" i="1"/>
  <c r="AG206" i="1"/>
  <c r="AC206" i="1"/>
  <c r="AS221" i="1"/>
  <c r="AW218" i="1"/>
  <c r="AS200" i="1"/>
  <c r="AD219" i="1"/>
  <c r="AF219" i="1"/>
  <c r="AG219" i="1"/>
  <c r="AC219" i="1"/>
  <c r="P219" i="1"/>
  <c r="R218" i="1"/>
  <c r="Q219" i="1"/>
  <c r="AE219" i="1"/>
  <c r="AT213" i="1"/>
  <c r="AF211" i="1"/>
  <c r="AE211" i="1"/>
  <c r="Q211" i="1"/>
  <c r="AG211" i="1"/>
  <c r="AC211" i="1"/>
  <c r="R210" i="1"/>
  <c r="AD211" i="1"/>
  <c r="P211" i="1"/>
  <c r="AF176" i="1"/>
  <c r="AE176" i="1"/>
  <c r="Q176" i="1"/>
  <c r="AD176" i="1"/>
  <c r="P176" i="1"/>
  <c r="R175" i="1"/>
  <c r="AC176" i="1"/>
  <c r="AG176" i="1"/>
  <c r="AX186" i="1"/>
  <c r="AX176" i="1"/>
  <c r="L176" i="1"/>
  <c r="AX164" i="1"/>
  <c r="AC164" i="1"/>
  <c r="L172" i="1"/>
  <c r="M181" i="1"/>
  <c r="L181" i="1"/>
  <c r="AF168" i="1"/>
  <c r="AE168" i="1"/>
  <c r="Q168" i="1"/>
  <c r="AG168" i="1"/>
  <c r="AC168" i="1"/>
  <c r="AD168" i="1"/>
  <c r="R167" i="1"/>
  <c r="P168" i="1"/>
  <c r="AE162" i="1"/>
  <c r="M159" i="1"/>
  <c r="L159" i="1"/>
  <c r="AE151" i="1"/>
  <c r="Q151" i="1"/>
  <c r="AG151" i="1"/>
  <c r="AC151" i="1"/>
  <c r="R150" i="1"/>
  <c r="AF151" i="1"/>
  <c r="AD151" i="1"/>
  <c r="P151" i="1"/>
  <c r="AD143" i="1"/>
  <c r="P143" i="1"/>
  <c r="AG143" i="1"/>
  <c r="AC143" i="1"/>
  <c r="R142" i="1"/>
  <c r="AE143" i="1"/>
  <c r="Q143" i="1"/>
  <c r="AF143" i="1"/>
  <c r="AX143" i="1"/>
  <c r="M163" i="1"/>
  <c r="L163" i="1"/>
  <c r="AE147" i="1"/>
  <c r="Q147" i="1"/>
  <c r="AG147" i="1"/>
  <c r="AC147" i="1"/>
  <c r="R146" i="1"/>
  <c r="AD147" i="1"/>
  <c r="AF147" i="1"/>
  <c r="AT147" i="1"/>
  <c r="AH147" i="1"/>
  <c r="P147" i="1"/>
  <c r="AF145" i="1"/>
  <c r="AE145" i="1"/>
  <c r="Q145" i="1"/>
  <c r="AG145" i="1"/>
  <c r="AC145" i="1"/>
  <c r="R144" i="1"/>
  <c r="AD145" i="1"/>
  <c r="P145" i="1"/>
  <c r="AW143" i="1"/>
  <c r="AH132" i="1"/>
  <c r="AG132" i="1"/>
  <c r="AC132" i="1"/>
  <c r="AH126" i="1"/>
  <c r="AC126" i="1"/>
  <c r="AG126" i="1"/>
  <c r="AT111" i="1"/>
  <c r="N107" i="1"/>
  <c r="AT123" i="1"/>
  <c r="L65" i="1"/>
  <c r="M65" i="1"/>
  <c r="AT143" i="1"/>
  <c r="N111" i="1"/>
  <c r="AH106" i="1"/>
  <c r="AE106" i="1"/>
  <c r="M77" i="1"/>
  <c r="L77" i="1"/>
  <c r="O85" i="1"/>
  <c r="N85" i="1"/>
  <c r="AC72" i="1"/>
  <c r="AH70" i="1"/>
  <c r="AC70" i="1"/>
  <c r="AG70" i="1"/>
  <c r="M67" i="1"/>
  <c r="L67" i="1"/>
  <c r="AG17" i="1"/>
  <c r="AC17" i="1"/>
  <c r="R16" i="1"/>
  <c r="AE17" i="1"/>
  <c r="Q17" i="1"/>
  <c r="AX17" i="1"/>
  <c r="AD17" i="1"/>
  <c r="P17" i="1"/>
  <c r="AF17" i="1"/>
  <c r="AH34" i="1"/>
  <c r="AG34" i="1"/>
  <c r="AC34" i="1"/>
  <c r="AE20" i="1"/>
  <c r="AG91" i="1"/>
  <c r="AC91" i="1"/>
  <c r="R90" i="1"/>
  <c r="AE91" i="1"/>
  <c r="Q91" i="1"/>
  <c r="AF91" i="1"/>
  <c r="AD91" i="1"/>
  <c r="P91" i="1"/>
  <c r="AE15" i="1"/>
  <c r="Q15" i="1"/>
  <c r="AG15" i="1"/>
  <c r="AC15" i="1"/>
  <c r="R14" i="1"/>
  <c r="AF15" i="1"/>
  <c r="AD15" i="1"/>
  <c r="P15" i="1"/>
  <c r="AF14" i="1"/>
  <c r="AF2" i="1"/>
  <c r="AD34" i="1"/>
  <c r="AE28" i="1"/>
  <c r="AF28" i="1"/>
  <c r="AH98" i="1"/>
  <c r="AC98" i="1"/>
  <c r="AG98" i="1"/>
  <c r="AH15" i="1"/>
  <c r="AG248" i="1"/>
  <c r="AC248" i="1"/>
  <c r="R247" i="1"/>
  <c r="AF248" i="1"/>
  <c r="AE248" i="1"/>
  <c r="Q248" i="1"/>
  <c r="AD248" i="1"/>
  <c r="P248" i="1"/>
  <c r="AH248" i="1"/>
  <c r="AT245" i="1"/>
  <c r="AH243" i="1"/>
  <c r="AC243" i="1"/>
  <c r="AE241" i="1"/>
  <c r="AG244" i="1"/>
  <c r="AC244" i="1"/>
  <c r="R243" i="1"/>
  <c r="AE244" i="1"/>
  <c r="Q244" i="1"/>
  <c r="AF244" i="1"/>
  <c r="P244" i="1"/>
  <c r="AD244" i="1"/>
  <c r="AG240" i="1"/>
  <c r="AC240" i="1"/>
  <c r="AE240" i="1"/>
  <c r="Q240" i="1"/>
  <c r="AF240" i="1"/>
  <c r="AD240" i="1"/>
  <c r="R239" i="1"/>
  <c r="AH240" i="1"/>
  <c r="P240" i="1"/>
  <c r="N236" i="1"/>
  <c r="O236" i="1"/>
  <c r="AD235" i="1"/>
  <c r="L237" i="1"/>
  <c r="M237" i="1"/>
  <c r="AD226" i="1"/>
  <c r="P226" i="1"/>
  <c r="AG226" i="1"/>
  <c r="AC226" i="1"/>
  <c r="R225" i="1"/>
  <c r="AE226" i="1"/>
  <c r="Q226" i="1"/>
  <c r="AF226" i="1"/>
  <c r="AX231" i="1"/>
  <c r="AH226" i="1"/>
  <c r="AS219" i="1"/>
  <c r="L209" i="1"/>
  <c r="M209" i="1"/>
  <c r="N209" i="1"/>
  <c r="AD206" i="1"/>
  <c r="N228" i="1"/>
  <c r="O228" i="1"/>
  <c r="AE220" i="1"/>
  <c r="Q220" i="1"/>
  <c r="AG220" i="1"/>
  <c r="AC220" i="1"/>
  <c r="R219" i="1"/>
  <c r="AF220" i="1"/>
  <c r="P220" i="1"/>
  <c r="AD220" i="1"/>
  <c r="AD209" i="1"/>
  <c r="P209" i="1"/>
  <c r="AG209" i="1"/>
  <c r="AC209" i="1"/>
  <c r="R208" i="1"/>
  <c r="AE209" i="1"/>
  <c r="Q209" i="1"/>
  <c r="AF209" i="1"/>
  <c r="AT209" i="1"/>
  <c r="AW205" i="1"/>
  <c r="AT227" i="1"/>
  <c r="AE218" i="1"/>
  <c r="AH210" i="1"/>
  <c r="AC210" i="1"/>
  <c r="AG210" i="1"/>
  <c r="AH205" i="1"/>
  <c r="AS204" i="1"/>
  <c r="AW204" i="1"/>
  <c r="M203" i="1"/>
  <c r="L203" i="1"/>
  <c r="AT194" i="1"/>
  <c r="AX251" i="1"/>
  <c r="N220" i="1"/>
  <c r="O217" i="1"/>
  <c r="AH209" i="1"/>
  <c r="AW208" i="1"/>
  <c r="AS208" i="1"/>
  <c r="M207" i="1"/>
  <c r="L207" i="1"/>
  <c r="AS194" i="1"/>
  <c r="AS186" i="1"/>
  <c r="AH220" i="1"/>
  <c r="M194" i="1"/>
  <c r="L194" i="1"/>
  <c r="AW187" i="1"/>
  <c r="AT168" i="1"/>
  <c r="AX220" i="1"/>
  <c r="O213" i="1"/>
  <c r="AS187" i="1"/>
  <c r="AF180" i="1"/>
  <c r="AE180" i="1"/>
  <c r="Q180" i="1"/>
  <c r="AD180" i="1"/>
  <c r="P180" i="1"/>
  <c r="AC180" i="1"/>
  <c r="AG180" i="1"/>
  <c r="O180" i="1"/>
  <c r="R179" i="1"/>
  <c r="AW176" i="1"/>
  <c r="AS168" i="1"/>
  <c r="AC221" i="1"/>
  <c r="N186" i="1"/>
  <c r="O186" i="1"/>
  <c r="AT183" i="1"/>
  <c r="N183" i="1"/>
  <c r="O183" i="1"/>
  <c r="AH176" i="1"/>
  <c r="AS158" i="1"/>
  <c r="AS212" i="1"/>
  <c r="AG202" i="1"/>
  <c r="AD202" i="1"/>
  <c r="AG198" i="1"/>
  <c r="AC198" i="1"/>
  <c r="R197" i="1"/>
  <c r="AF198" i="1"/>
  <c r="AE198" i="1"/>
  <c r="Q198" i="1"/>
  <c r="AD198" i="1"/>
  <c r="P198" i="1"/>
  <c r="AH180" i="1"/>
  <c r="O177" i="1"/>
  <c r="N177" i="1"/>
  <c r="L173" i="1"/>
  <c r="M173" i="1"/>
  <c r="AH167" i="1"/>
  <c r="AG167" i="1"/>
  <c r="AF167" i="1"/>
  <c r="L157" i="1"/>
  <c r="M157" i="1"/>
  <c r="AF193" i="1"/>
  <c r="AH193" i="1"/>
  <c r="AG193" i="1"/>
  <c r="AC193" i="1"/>
  <c r="L180" i="1"/>
  <c r="AD167" i="1"/>
  <c r="AH160" i="1"/>
  <c r="AE160" i="1"/>
  <c r="P173" i="1"/>
  <c r="AW164" i="1"/>
  <c r="AF164" i="1"/>
  <c r="M155" i="1"/>
  <c r="L155" i="1"/>
  <c r="AH148" i="1"/>
  <c r="AC148" i="1"/>
  <c r="AW186" i="1"/>
  <c r="AG179" i="1"/>
  <c r="AE179" i="1"/>
  <c r="AX160" i="1"/>
  <c r="AC160" i="1"/>
  <c r="AH158" i="1"/>
  <c r="AC158" i="1"/>
  <c r="AG158" i="1"/>
  <c r="AH150" i="1"/>
  <c r="AE150" i="1"/>
  <c r="AS145" i="1"/>
  <c r="AG181" i="1"/>
  <c r="AC181" i="1"/>
  <c r="R180" i="1"/>
  <c r="AF181" i="1"/>
  <c r="AE181" i="1"/>
  <c r="Q181" i="1"/>
  <c r="P181" i="1"/>
  <c r="AD181" i="1"/>
  <c r="AH181" i="1"/>
  <c r="AW179" i="1"/>
  <c r="AG169" i="1"/>
  <c r="AC169" i="1"/>
  <c r="R168" i="1"/>
  <c r="AF169" i="1"/>
  <c r="AE169" i="1"/>
  <c r="AD169" i="1"/>
  <c r="Q169" i="1"/>
  <c r="P169" i="1"/>
  <c r="M168" i="1"/>
  <c r="L168" i="1"/>
  <c r="N159" i="1"/>
  <c r="O159" i="1"/>
  <c r="M153" i="1"/>
  <c r="L153" i="1"/>
  <c r="AT151" i="1"/>
  <c r="AD139" i="1"/>
  <c r="P139" i="1"/>
  <c r="AG139" i="1"/>
  <c r="AC139" i="1"/>
  <c r="R138" i="1"/>
  <c r="AE139" i="1"/>
  <c r="Q139" i="1"/>
  <c r="AT139" i="1"/>
  <c r="AF139" i="1"/>
  <c r="AW135" i="1"/>
  <c r="AD131" i="1"/>
  <c r="P131" i="1"/>
  <c r="AG131" i="1"/>
  <c r="AC131" i="1"/>
  <c r="R130" i="1"/>
  <c r="AE131" i="1"/>
  <c r="Q131" i="1"/>
  <c r="AT131" i="1"/>
  <c r="AF131" i="1"/>
  <c r="AW127" i="1"/>
  <c r="AS123" i="1"/>
  <c r="AH183" i="1"/>
  <c r="AW169" i="1"/>
  <c r="N163" i="1"/>
  <c r="O163" i="1"/>
  <c r="AS156" i="1"/>
  <c r="AW151" i="1"/>
  <c r="AH140" i="1"/>
  <c r="AC140" i="1"/>
  <c r="AG140" i="1"/>
  <c r="O139" i="1"/>
  <c r="M137" i="1"/>
  <c r="L137" i="1"/>
  <c r="N133" i="1"/>
  <c r="O133" i="1"/>
  <c r="M119" i="1"/>
  <c r="L119" i="1"/>
  <c r="AD118" i="1"/>
  <c r="AH114" i="1"/>
  <c r="AG114" i="1"/>
  <c r="AC114" i="1"/>
  <c r="AW113" i="1"/>
  <c r="AE108" i="1"/>
  <c r="AD108" i="1"/>
  <c r="AE128" i="1"/>
  <c r="AD128" i="1"/>
  <c r="AH113" i="1"/>
  <c r="M109" i="1"/>
  <c r="L109" i="1"/>
  <c r="N109" i="1"/>
  <c r="AS97" i="1"/>
  <c r="AW160" i="1"/>
  <c r="AD148" i="1"/>
  <c r="AH135" i="1"/>
  <c r="AW134" i="1"/>
  <c r="AS134" i="1"/>
  <c r="AX128" i="1"/>
  <c r="AX124" i="1"/>
  <c r="AH122" i="1"/>
  <c r="AE122" i="1"/>
  <c r="O119" i="1"/>
  <c r="N119" i="1"/>
  <c r="AW117" i="1"/>
  <c r="AG108" i="1"/>
  <c r="AH145" i="1"/>
  <c r="M141" i="1"/>
  <c r="L141" i="1"/>
  <c r="AT127" i="1"/>
  <c r="N113" i="1"/>
  <c r="AH111" i="1"/>
  <c r="O105" i="1"/>
  <c r="AG99" i="1"/>
  <c r="AC99" i="1"/>
  <c r="R98" i="1"/>
  <c r="AE99" i="1"/>
  <c r="Q99" i="1"/>
  <c r="P99" i="1"/>
  <c r="AD99" i="1"/>
  <c r="AF99" i="1"/>
  <c r="AX99" i="1"/>
  <c r="M93" i="1"/>
  <c r="L93" i="1"/>
  <c r="AH90" i="1"/>
  <c r="AG90" i="1"/>
  <c r="AC90" i="1"/>
  <c r="M87" i="1"/>
  <c r="L87" i="1"/>
  <c r="AH84" i="1"/>
  <c r="AG84" i="1"/>
  <c r="AC84" i="1"/>
  <c r="AS58" i="1"/>
  <c r="N151" i="1"/>
  <c r="O143" i="1"/>
  <c r="AS138" i="1"/>
  <c r="AT113" i="1"/>
  <c r="P107" i="1"/>
  <c r="AD106" i="1"/>
  <c r="AE101" i="1"/>
  <c r="Q101" i="1"/>
  <c r="AG101" i="1"/>
  <c r="AC101" i="1"/>
  <c r="R100" i="1"/>
  <c r="AD101" i="1"/>
  <c r="P101" i="1"/>
  <c r="AF101" i="1"/>
  <c r="M95" i="1"/>
  <c r="L95" i="1"/>
  <c r="N95" i="1"/>
  <c r="M89" i="1"/>
  <c r="L89" i="1"/>
  <c r="N89" i="1"/>
  <c r="M79" i="1"/>
  <c r="L79" i="1"/>
  <c r="N79" i="1"/>
  <c r="AH76" i="1"/>
  <c r="AE76" i="1"/>
  <c r="AG75" i="1"/>
  <c r="AC75" i="1"/>
  <c r="AE75" i="1"/>
  <c r="Q75" i="1"/>
  <c r="AD75" i="1"/>
  <c r="P75" i="1"/>
  <c r="AF75" i="1"/>
  <c r="R74" i="1"/>
  <c r="AT75" i="1"/>
  <c r="AH75" i="1"/>
  <c r="L73" i="1"/>
  <c r="M73" i="1"/>
  <c r="AD70" i="1"/>
  <c r="L57" i="1"/>
  <c r="M57" i="1"/>
  <c r="L41" i="1"/>
  <c r="M41" i="1"/>
  <c r="N41" i="1"/>
  <c r="AD38" i="1"/>
  <c r="AW142" i="1"/>
  <c r="AT142" i="1"/>
  <c r="AX139" i="1"/>
  <c r="N127" i="1"/>
  <c r="AW122" i="1"/>
  <c r="AT121" i="1"/>
  <c r="AH117" i="1"/>
  <c r="AC108" i="1"/>
  <c r="M103" i="1"/>
  <c r="L103" i="1"/>
  <c r="AG100" i="1"/>
  <c r="AW96" i="1"/>
  <c r="O93" i="1"/>
  <c r="N93" i="1"/>
  <c r="AX90" i="1"/>
  <c r="AT84" i="1"/>
  <c r="AE81" i="1"/>
  <c r="Q81" i="1"/>
  <c r="AG81" i="1"/>
  <c r="AC81" i="1"/>
  <c r="R80" i="1"/>
  <c r="AF81" i="1"/>
  <c r="P81" i="1"/>
  <c r="AX81" i="1"/>
  <c r="AD81" i="1"/>
  <c r="AD69" i="1"/>
  <c r="P69" i="1"/>
  <c r="AG69" i="1"/>
  <c r="AC69" i="1"/>
  <c r="R68" i="1"/>
  <c r="AE69" i="1"/>
  <c r="Q69" i="1"/>
  <c r="AT69" i="1"/>
  <c r="AF69" i="1"/>
  <c r="AW65" i="1"/>
  <c r="AD61" i="1"/>
  <c r="P61" i="1"/>
  <c r="AG61" i="1"/>
  <c r="AC61" i="1"/>
  <c r="R60" i="1"/>
  <c r="AE61" i="1"/>
  <c r="Q61" i="1"/>
  <c r="AT61" i="1"/>
  <c r="AF61" i="1"/>
  <c r="AW57" i="1"/>
  <c r="AH52" i="1"/>
  <c r="AE52" i="1"/>
  <c r="AD49" i="1"/>
  <c r="P49" i="1"/>
  <c r="AG49" i="1"/>
  <c r="AC49" i="1"/>
  <c r="R48" i="1"/>
  <c r="AE49" i="1"/>
  <c r="Q49" i="1"/>
  <c r="AF49" i="1"/>
  <c r="AF38" i="1"/>
  <c r="AT30" i="1"/>
  <c r="O115" i="1"/>
  <c r="N115" i="1"/>
  <c r="M115" i="1"/>
  <c r="L115" i="1"/>
  <c r="AH101" i="1"/>
  <c r="AT89" i="1"/>
  <c r="AE85" i="1"/>
  <c r="Q85" i="1"/>
  <c r="AG85" i="1"/>
  <c r="AC85" i="1"/>
  <c r="R84" i="1"/>
  <c r="AF85" i="1"/>
  <c r="AD85" i="1"/>
  <c r="P85" i="1"/>
  <c r="AW72" i="1"/>
  <c r="AF72" i="1"/>
  <c r="N67" i="1"/>
  <c r="O67" i="1"/>
  <c r="AX60" i="1"/>
  <c r="AF59" i="1"/>
  <c r="AE59" i="1"/>
  <c r="Q59" i="1"/>
  <c r="AG59" i="1"/>
  <c r="AC59" i="1"/>
  <c r="R58" i="1"/>
  <c r="AD59" i="1"/>
  <c r="P59" i="1"/>
  <c r="AH54" i="1"/>
  <c r="AG54" i="1"/>
  <c r="AC54" i="1"/>
  <c r="AD52" i="1"/>
  <c r="AG52" i="1"/>
  <c r="O49" i="1"/>
  <c r="M47" i="1"/>
  <c r="L47" i="1"/>
  <c r="AF43" i="1"/>
  <c r="AE43" i="1"/>
  <c r="Q43" i="1"/>
  <c r="AG43" i="1"/>
  <c r="AC43" i="1"/>
  <c r="R42" i="1"/>
  <c r="AD43" i="1"/>
  <c r="P43" i="1"/>
  <c r="N39" i="1"/>
  <c r="O39" i="1"/>
  <c r="AE18" i="1"/>
  <c r="AD18" i="1"/>
  <c r="AT14" i="1"/>
  <c r="AH12" i="1"/>
  <c r="AG12" i="1"/>
  <c r="AC12" i="1"/>
  <c r="N63" i="1"/>
  <c r="O63" i="1"/>
  <c r="AF55" i="1"/>
  <c r="AE55" i="1"/>
  <c r="Q55" i="1"/>
  <c r="AG55" i="1"/>
  <c r="AC55" i="1"/>
  <c r="R54" i="1"/>
  <c r="AD55" i="1"/>
  <c r="P55" i="1"/>
  <c r="AH46" i="1"/>
  <c r="AG46" i="1"/>
  <c r="AC46" i="1"/>
  <c r="AW18" i="1"/>
  <c r="AD134" i="1"/>
  <c r="AG134" i="1"/>
  <c r="AG106" i="1"/>
  <c r="AE102" i="1"/>
  <c r="AW94" i="1"/>
  <c r="AX91" i="1"/>
  <c r="AH85" i="1"/>
  <c r="AW78" i="1"/>
  <c r="AX74" i="1"/>
  <c r="N57" i="1"/>
  <c r="AX55" i="1"/>
  <c r="AX52" i="1"/>
  <c r="N51" i="1"/>
  <c r="O51" i="1"/>
  <c r="AW49" i="1"/>
  <c r="AE38" i="1"/>
  <c r="AS32" i="1"/>
  <c r="AD32" i="1"/>
  <c r="AG29" i="1"/>
  <c r="AC29" i="1"/>
  <c r="R28" i="1"/>
  <c r="AE29" i="1"/>
  <c r="Q29" i="1"/>
  <c r="AD29" i="1"/>
  <c r="P29" i="1"/>
  <c r="AF29" i="1"/>
  <c r="AC28" i="1"/>
  <c r="AE19" i="1"/>
  <c r="Q19" i="1"/>
  <c r="AG19" i="1"/>
  <c r="AC19" i="1"/>
  <c r="R18" i="1"/>
  <c r="P19" i="1"/>
  <c r="AF19" i="1"/>
  <c r="AD19" i="1"/>
  <c r="AG14" i="1"/>
  <c r="AE12" i="1"/>
  <c r="AF12" i="1"/>
  <c r="AS8" i="1"/>
  <c r="AD8" i="1"/>
  <c r="O5" i="1"/>
  <c r="N5" i="1"/>
  <c r="AS2" i="1"/>
  <c r="AT108" i="1"/>
  <c r="AW106" i="1"/>
  <c r="AH105" i="1"/>
  <c r="AC102" i="1"/>
  <c r="N77" i="1"/>
  <c r="AD36" i="1"/>
  <c r="AD20" i="1"/>
  <c r="AG13" i="1"/>
  <c r="AC13" i="1"/>
  <c r="R12" i="1"/>
  <c r="AE13" i="1"/>
  <c r="Q13" i="1"/>
  <c r="P13" i="1"/>
  <c r="AD13" i="1"/>
  <c r="AF13" i="1"/>
  <c r="AH141" i="1"/>
  <c r="AT120" i="1"/>
  <c r="N117" i="1"/>
  <c r="AH97" i="1"/>
  <c r="AH93" i="1"/>
  <c r="AC88" i="1"/>
  <c r="AW82" i="1"/>
  <c r="O81" i="1"/>
  <c r="AC76" i="1"/>
  <c r="AF76" i="1"/>
  <c r="AF68" i="1"/>
  <c r="AF60" i="1"/>
  <c r="AX59" i="1"/>
  <c r="AC48" i="1"/>
  <c r="AD44" i="1"/>
  <c r="AG44" i="1"/>
  <c r="AH41" i="1"/>
  <c r="AS40" i="1"/>
  <c r="AX39" i="1"/>
  <c r="O37" i="1"/>
  <c r="M35" i="1"/>
  <c r="L35" i="1"/>
  <c r="AW33" i="1"/>
  <c r="AW29" i="1"/>
  <c r="AE27" i="1"/>
  <c r="Q27" i="1"/>
  <c r="AG27" i="1"/>
  <c r="AC27" i="1"/>
  <c r="R26" i="1"/>
  <c r="AD27" i="1"/>
  <c r="AF27" i="1"/>
  <c r="P27" i="1"/>
  <c r="AX23" i="1"/>
  <c r="M21" i="1"/>
  <c r="L21" i="1"/>
  <c r="AG18" i="1"/>
  <c r="AW15" i="1"/>
  <c r="AC14" i="1"/>
  <c r="AD14" i="1"/>
  <c r="O11" i="1"/>
  <c r="N11" i="1"/>
  <c r="AE6" i="1"/>
  <c r="AD6" i="1"/>
  <c r="AE2" i="1"/>
  <c r="AD2" i="1"/>
  <c r="O29" i="1"/>
  <c r="O23" i="1"/>
  <c r="AF22" i="1"/>
  <c r="N21" i="1"/>
  <c r="AS20" i="1"/>
  <c r="O19" i="1"/>
  <c r="AE7" i="1"/>
  <c r="Q7" i="1"/>
  <c r="AG7" i="1"/>
  <c r="AC7" i="1"/>
  <c r="R6" i="1"/>
  <c r="AF7" i="1"/>
  <c r="AD7" i="1"/>
  <c r="P7" i="1"/>
  <c r="AE156" i="1"/>
  <c r="AC156" i="1"/>
  <c r="AH99" i="1"/>
  <c r="O97" i="1"/>
  <c r="N97" i="1"/>
  <c r="AX85" i="1"/>
  <c r="AF71" i="1"/>
  <c r="AE71" i="1"/>
  <c r="Q71" i="1"/>
  <c r="AG71" i="1"/>
  <c r="AC71" i="1"/>
  <c r="R70" i="1"/>
  <c r="P71" i="1"/>
  <c r="AD71" i="1"/>
  <c r="O65" i="1"/>
  <c r="AW63" i="1"/>
  <c r="AH58" i="1"/>
  <c r="AG58" i="1"/>
  <c r="AC58" i="1"/>
  <c r="AD40" i="1"/>
  <c r="AG40" i="1"/>
  <c r="AT35" i="1"/>
  <c r="AT32" i="1"/>
  <c r="AX27" i="1"/>
  <c r="M25" i="1"/>
  <c r="L25" i="1"/>
  <c r="O21" i="1"/>
  <c r="AH10" i="1"/>
  <c r="AC10" i="1"/>
  <c r="AG10" i="1"/>
  <c r="N73" i="1"/>
  <c r="AX53" i="1"/>
  <c r="AH27" i="1"/>
  <c r="AC20" i="1"/>
  <c r="AX7" i="1"/>
  <c r="AT57" i="1"/>
  <c r="AX19" i="1"/>
  <c r="AS68" i="1"/>
  <c r="AX41" i="1"/>
  <c r="AT23" i="1"/>
  <c r="AH19" i="1"/>
  <c r="AH21" i="1"/>
  <c r="AX73" i="1"/>
  <c r="AX61" i="1"/>
  <c r="AH47" i="1"/>
  <c r="AE72" i="1"/>
  <c r="AH3" i="1"/>
</calcChain>
</file>

<file path=xl/sharedStrings.xml><?xml version="1.0" encoding="utf-8"?>
<sst xmlns="http://schemas.openxmlformats.org/spreadsheetml/2006/main" count="300" uniqueCount="300">
  <si>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</si>
  <si>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</si>
  <si>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</si>
  <si>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</si>
  <si>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</si>
  <si>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</si>
  <si>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</si>
  <si>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</si>
  <si>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</si>
  <si>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</si>
  <si>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</si>
  <si>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</si>
  <si>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</si>
  <si>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</si>
  <si>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</si>
  <si>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</si>
  <si>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</si>
  <si>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</si>
  <si>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</si>
  <si>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</si>
  <si>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</si>
  <si>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</si>
  <si>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</si>
  <si>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</si>
  <si>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</si>
  <si>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</si>
  <si>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</si>
  <si>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</si>
  <si>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</si>
  <si>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</si>
  <si>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</si>
  <si>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</si>
  <si>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</si>
  <si>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</si>
  <si>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</si>
  <si>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</si>
  <si>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</si>
  <si>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</si>
  <si>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</si>
  <si>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</si>
  <si>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</si>
  <si>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</si>
  <si>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</si>
  <si>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</si>
  <si>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</si>
  <si>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</si>
  <si>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</si>
  <si>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</si>
  <si>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</si>
  <si>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</si>
  <si>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APLAPOLLO</t>
  </si>
  <si>
    <t>ADVENZYMES</t>
  </si>
  <si>
    <t>AEGISCHEM</t>
  </si>
  <si>
    <t>AFFLE</t>
  </si>
  <si>
    <t>ALKYLAMINE</t>
  </si>
  <si>
    <t>ALLCARGO</t>
  </si>
  <si>
    <t>AMBER</t>
  </si>
  <si>
    <t>ARVINDFASN</t>
  </si>
  <si>
    <t>ASAHIINDIA</t>
  </si>
  <si>
    <t>ASHOKA</t>
  </si>
  <si>
    <t>ASTERDM</t>
  </si>
  <si>
    <t>ASTRAZEN</t>
  </si>
  <si>
    <t>AVANTIFEED</t>
  </si>
  <si>
    <t>BASF</t>
  </si>
  <si>
    <t>BEML</t>
  </si>
  <si>
    <t>BSE</t>
  </si>
  <si>
    <t>BAJAJCON</t>
  </si>
  <si>
    <t>BAJAJELEC</t>
  </si>
  <si>
    <t>BALMLAWRIE</t>
  </si>
  <si>
    <t>BALRAMCHIN</t>
  </si>
  <si>
    <t>MAHABANK</t>
  </si>
  <si>
    <t>BDL</t>
  </si>
  <si>
    <t>BHARATRAS</t>
  </si>
  <si>
    <t>BIRLACORPN</t>
  </si>
  <si>
    <t>BSOFT</t>
  </si>
  <si>
    <t>BLISSGVS</t>
  </si>
  <si>
    <t>BLUESTARCO</t>
  </si>
  <si>
    <t>BOMDYEING</t>
  </si>
  <si>
    <t>BRIGADE</t>
  </si>
  <si>
    <t>CARERATING</t>
  </si>
  <si>
    <t>CCL</t>
  </si>
  <si>
    <t>CSBBANK</t>
  </si>
  <si>
    <t>CANFINHOME</t>
  </si>
  <si>
    <t>CAPLIPOINT</t>
  </si>
  <si>
    <t>CGCL</t>
  </si>
  <si>
    <t>CARBORUNIV</t>
  </si>
  <si>
    <t>CEATLTD</t>
  </si>
  <si>
    <t>CDSL</t>
  </si>
  <si>
    <t>CENTURYPLY</t>
  </si>
  <si>
    <t>CENTURYTEX</t>
  </si>
  <si>
    <t>CERA</t>
  </si>
  <si>
    <t>CHAMBLFERT</t>
  </si>
  <si>
    <t>CHENNPETRO</t>
  </si>
  <si>
    <t>COCHINSHIP</t>
  </si>
  <si>
    <t>CYIENT</t>
  </si>
  <si>
    <t>DBCORP</t>
  </si>
  <si>
    <t>DCBBANK</t>
  </si>
  <si>
    <t>DCMSHRIRAM</t>
  </si>
  <si>
    <t>DEEPAKNTR</t>
  </si>
  <si>
    <t>DELTACORP</t>
  </si>
  <si>
    <t>DHANUKA</t>
  </si>
  <si>
    <t>DBL</t>
  </si>
  <si>
    <t>DISHTV</t>
  </si>
  <si>
    <t>DCAL</t>
  </si>
  <si>
    <t>DIXON</t>
  </si>
  <si>
    <t>EIDPARRY</t>
  </si>
  <si>
    <t>ESABINDIA</t>
  </si>
  <si>
    <t>ELGIEQUIP</t>
  </si>
  <si>
    <t>ENGINERSIN</t>
  </si>
  <si>
    <t>EQUITAS</t>
  </si>
  <si>
    <t>ESSELPACK</t>
  </si>
  <si>
    <t>FDC</t>
  </si>
  <si>
    <t>FINEORG</t>
  </si>
  <si>
    <t>FINCABLES</t>
  </si>
  <si>
    <t>FINPIPE</t>
  </si>
  <si>
    <t>FSL</t>
  </si>
  <si>
    <t>FCONSUMER</t>
  </si>
  <si>
    <t>GEPIL</t>
  </si>
  <si>
    <t>GET&amp;D</t>
  </si>
  <si>
    <t>GHCL</t>
  </si>
  <si>
    <t>GMMPFAUDLR</t>
  </si>
  <si>
    <t>GALAXYSURF</t>
  </si>
  <si>
    <t>GRSE</t>
  </si>
  <si>
    <t>GARFIBRES</t>
  </si>
  <si>
    <t>GODFRYPHLP</t>
  </si>
  <si>
    <t>GRANULES</t>
  </si>
  <si>
    <t>GRAPHITE</t>
  </si>
  <si>
    <t>GESHIP</t>
  </si>
  <si>
    <t>GREAVESCOT</t>
  </si>
  <si>
    <t>GRINDWELL</t>
  </si>
  <si>
    <t>GUJALKALI</t>
  </si>
  <si>
    <t>FLUOROCHEM</t>
  </si>
  <si>
    <t>GMDCLTD</t>
  </si>
  <si>
    <t>GNFC</t>
  </si>
  <si>
    <t>GPPL</t>
  </si>
  <si>
    <t>GSFC</t>
  </si>
  <si>
    <t>GULFOILLUB</t>
  </si>
  <si>
    <t>HEG</t>
  </si>
  <si>
    <t>HFCL</t>
  </si>
  <si>
    <t>HATHWAY</t>
  </si>
  <si>
    <t>HEIDELBERG</t>
  </si>
  <si>
    <t>HERITGFOOD</t>
  </si>
  <si>
    <t>HSCL</t>
  </si>
  <si>
    <t>HIMATSEIDE</t>
  </si>
  <si>
    <t>HINDCOPPER</t>
  </si>
  <si>
    <t>ICRA</t>
  </si>
  <si>
    <t>IDFC</t>
  </si>
  <si>
    <t>IFBIND</t>
  </si>
  <si>
    <t>IFCI</t>
  </si>
  <si>
    <t>IIFL</t>
  </si>
  <si>
    <t>IRB</t>
  </si>
  <si>
    <t>IRCON</t>
  </si>
  <si>
    <t>ITI</t>
  </si>
  <si>
    <t>INDIACEM</t>
  </si>
  <si>
    <t>ITDC</t>
  </si>
  <si>
    <t>IBREALEST</t>
  </si>
  <si>
    <t>INDIAMART</t>
  </si>
  <si>
    <t>INDIANB</t>
  </si>
  <si>
    <t>IEX</t>
  </si>
  <si>
    <t>INDOSTAR</t>
  </si>
  <si>
    <t>INDOCO</t>
  </si>
  <si>
    <t>INFIBEAM</t>
  </si>
  <si>
    <t>INGERRAND</t>
  </si>
  <si>
    <t>INOXLEISUR</t>
  </si>
  <si>
    <t>INTELLECT</t>
  </si>
  <si>
    <t>JBCHEPHARM</t>
  </si>
  <si>
    <t>JKLAKSHMI</t>
  </si>
  <si>
    <t>JKPAPER</t>
  </si>
  <si>
    <t>JKTYRE</t>
  </si>
  <si>
    <t>JMFINANCIL</t>
  </si>
  <si>
    <t>JAGRAN</t>
  </si>
  <si>
    <t>JAICORPLTD</t>
  </si>
  <si>
    <t>J&amp;KBANK</t>
  </si>
  <si>
    <t>JAMNAAUTO</t>
  </si>
  <si>
    <t>JINDALSAW</t>
  </si>
  <si>
    <t>JSLHISAR</t>
  </si>
  <si>
    <t>JSL</t>
  </si>
  <si>
    <t>JCHAC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</si>
  <si>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</si>
  <si>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</si>
  <si>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</si>
  <si>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</si>
  <si>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</si>
  <si>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</si>
  <si>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</si>
  <si>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</si>
  <si>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</si>
  <si>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</si>
  <si>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KTKBANK</t>
  </si>
  <si>
    <t>KARURVYSYA</t>
  </si>
  <si>
    <t>KSCL</t>
  </si>
  <si>
    <t>KEC</t>
  </si>
  <si>
    <t>KOLTEPATIL</t>
  </si>
  <si>
    <t>LAOPALA</t>
  </si>
  <si>
    <t>LAXMIMACH</t>
  </si>
  <si>
    <t>LAURUSLABS</t>
  </si>
  <si>
    <t>LEMONTREE</t>
  </si>
  <si>
    <t>LINDEINDIA</t>
  </si>
  <si>
    <t>LUXIND</t>
  </si>
  <si>
    <t>MASFIN</t>
  </si>
  <si>
    <t>MMTC</t>
  </si>
  <si>
    <t>MOIL</t>
  </si>
  <si>
    <t>MAHSCOOTER</t>
  </si>
  <si>
    <t>MAHSEAMLES</t>
  </si>
  <si>
    <t>MAHINDCIE</t>
  </si>
  <si>
    <t>MHRIL</t>
  </si>
  <si>
    <t>MAHLOG</t>
  </si>
  <si>
    <t>METROPOLIS</t>
  </si>
  <si>
    <t>MINDACORP</t>
  </si>
  <si>
    <t>MIDHANI</t>
  </si>
  <si>
    <t>MCX</t>
  </si>
  <si>
    <t>NBCC</t>
  </si>
  <si>
    <t>NCC</t>
  </si>
  <si>
    <t>NESCO</t>
  </si>
  <si>
    <t>NH</t>
  </si>
  <si>
    <t>NFL</t>
  </si>
  <si>
    <t>NBVENTURES</t>
  </si>
  <si>
    <t>NAVINFLUOR</t>
  </si>
  <si>
    <t>NILKAMAL</t>
  </si>
  <si>
    <t>OMAXE</t>
  </si>
  <si>
    <t>ORIENTCEM</t>
  </si>
  <si>
    <t>ORIENTELEC</t>
  </si>
  <si>
    <t>ORIENTREF</t>
  </si>
  <si>
    <t>PNCINFRA</t>
  </si>
  <si>
    <t>PTC</t>
  </si>
  <si>
    <t>PVR</t>
  </si>
  <si>
    <t>PERSISTENT</t>
  </si>
  <si>
    <t>PHILIPCARB</t>
  </si>
  <si>
    <t>POLYMED</t>
  </si>
  <si>
    <t>PRAJIND</t>
  </si>
  <si>
    <t>PRSMJOHNSN</t>
  </si>
  <si>
    <t>PGHL</t>
  </si>
  <si>
    <t>RITES</t>
  </si>
  <si>
    <t>RADICO</t>
  </si>
  <si>
    <t>RVNL</t>
  </si>
  <si>
    <t>RAIN</t>
  </si>
  <si>
    <t>RALLIS</t>
  </si>
  <si>
    <t>RCF</t>
  </si>
  <si>
    <t>RATNAMANI</t>
  </si>
  <si>
    <t>RAYMOND</t>
  </si>
  <si>
    <t>REDINGTON</t>
  </si>
  <si>
    <t>REPCOHOME</t>
  </si>
  <si>
    <t>SADBHAV</t>
  </si>
  <si>
    <t>SCHNEIDER</t>
  </si>
  <si>
    <t>SIS</t>
  </si>
  <si>
    <t>SEQUENT</t>
  </si>
  <si>
    <t>SFL</t>
  </si>
  <si>
    <t>SCI</t>
  </si>
  <si>
    <t>SHOPERSTOP</t>
  </si>
  <si>
    <t>RENUKA</t>
  </si>
  <si>
    <t>SOBHA</t>
  </si>
  <si>
    <t>SONATSOFTW</t>
  </si>
  <si>
    <t>SOUTHBANK</t>
  </si>
  <si>
    <t>SPANDANA</t>
  </si>
  <si>
    <t>SPICEJET</t>
  </si>
  <si>
    <t>STARCEMENT</t>
  </si>
  <si>
    <t>SWSOLAR</t>
  </si>
  <si>
    <t>STRTECH</t>
  </si>
  <si>
    <t>STAR</t>
  </si>
  <si>
    <t>SUDARSCHEM</t>
  </si>
  <si>
    <t>SPARC</t>
  </si>
  <si>
    <t>SUNTECK</t>
  </si>
  <si>
    <t>SUPRAJIT</t>
  </si>
  <si>
    <t>SUZLON</t>
  </si>
  <si>
    <t>SWANENERGY</t>
  </si>
  <si>
    <t>TCIEXP</t>
  </si>
  <si>
    <t>TCNSBRANDS</t>
  </si>
  <si>
    <t>TVTODAY</t>
  </si>
  <si>
    <t>TV18BRDCST</t>
  </si>
  <si>
    <t>TAKE</t>
  </si>
  <si>
    <t>TASTYBITE</t>
  </si>
  <si>
    <t>TATAELXSI</t>
  </si>
  <si>
    <t>TATAINVEST</t>
  </si>
  <si>
    <t>TATASTLBSL</t>
  </si>
  <si>
    <t>TEAMLEASE</t>
  </si>
  <si>
    <t>THYROCARE</t>
  </si>
  <si>
    <t>TIMETECHNO</t>
  </si>
  <si>
    <t>TIMKEN</t>
  </si>
  <si>
    <t>TRIDENT</t>
  </si>
  <si>
    <t>TIINDIA</t>
  </si>
  <si>
    <t>UFLEX</t>
  </si>
  <si>
    <t>UJJIVAN</t>
  </si>
  <si>
    <t>UJJIVANSFB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</si>
  <si>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</si>
  <si>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</si>
  <si>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</si>
  <si>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</si>
  <si>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</si>
  <si>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</si>
  <si>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</si>
  <si>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</si>
  <si>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VENKEYS</t>
  </si>
  <si>
    <t>VESUVIUS</t>
  </si>
  <si>
    <t>WELCORP</t>
  </si>
  <si>
    <t>WELSPUNIND</t>
  </si>
  <si>
    <t>WESTLIFE</t>
  </si>
  <si>
    <t>WOCKPHARMA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</si>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</sst>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topLeftCell="AE1" workbookViewId="0">
      <selection activeCell="AW8" sqref="AW8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1571.55</v>
      </c>
      <c r="C2">
        <v>1585.8</v>
      </c>
      <c r="D2">
        <v>1525.1</v>
      </c>
      <c r="E2">
        <v>1527</v>
      </c>
      <c r="F2">
        <v>-36.700000000000053</v>
      </c>
      <c r="G2">
        <v>-2.3469975059154602</v>
      </c>
      <c r="H2" s="1">
        <f t="shared" ref="H2:H65" si="0">(E2-B2)/B2*100</f>
        <v>-2.834780948744867</v>
      </c>
      <c r="I2" s="1">
        <f t="shared" ref="I2:I65" si="1">ABS(H2)</f>
        <v>2.834780948744867</v>
      </c>
      <c r="J2" s="1">
        <f t="shared" ref="J2:J65" si="2">IF(H2&gt;=0,(C2-E2)/E2*100,(C2-B2)/B2*100)</f>
        <v>0.90674811491839258</v>
      </c>
      <c r="K2" s="1">
        <f t="shared" ref="K2:K65" si="3">IF(H2&gt;=0,(B2-D2)/B2*100,(E2-D2)/E2*100)</f>
        <v>0.12442698100851939</v>
      </c>
      <c r="L2" s="1" t="str">
        <f t="shared" ref="L2:L65" si="4">IF(AND((K2-J2)&gt;1.5,I2&lt;0.5),"YES","NO")</f>
        <v>NO</v>
      </c>
      <c r="M2" t="str">
        <f t="shared" ref="M2:M65" si="5">IF(AND((K2-J2)&gt;1.5,I2&lt;2,I2&gt;0.5),"YES","NO")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1608.45</v>
      </c>
      <c r="T2">
        <v>1695</v>
      </c>
      <c r="U2">
        <v>1555</v>
      </c>
      <c r="V2">
        <v>1563.7</v>
      </c>
      <c r="W2">
        <v>-32.75</v>
      </c>
      <c r="X2">
        <v>-2.0514266027749071</v>
      </c>
      <c r="Y2" s="1">
        <f t="shared" ref="Y2:Y65" si="11">(V2-S2)/S2*100</f>
        <v>-2.7821816034070066</v>
      </c>
      <c r="Z2" s="1">
        <f t="shared" ref="Z2:Z65" si="12">ABS(Y2)</f>
        <v>2.7821816034070066</v>
      </c>
      <c r="AA2" s="1">
        <f t="shared" ref="AA2:AA65" si="13">IF(Y2&gt;=0,(T2-V2)/V2*100,(T2-S2)/S2*100)</f>
        <v>5.3809568217849453</v>
      </c>
      <c r="AB2" s="1">
        <f t="shared" ref="AB2:AB65" si="14">IF(Y2&gt;=0,(S2-U2)/S2*100,(V2-U2)/V2*100)</f>
        <v>0.55637270576197773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1611</v>
      </c>
      <c r="AJ2">
        <v>1620</v>
      </c>
      <c r="AK2">
        <v>1570.05</v>
      </c>
      <c r="AL2">
        <v>1596.45</v>
      </c>
      <c r="AM2">
        <v>-29.049999999999951</v>
      </c>
      <c r="AN2">
        <v>-1.7871424177176229</v>
      </c>
      <c r="AO2" s="1">
        <f t="shared" ref="AO2:AO65" si="21">(AL2-AI2)/AI2*100</f>
        <v>-0.90316573556796731</v>
      </c>
      <c r="AP2" s="1">
        <f t="shared" ref="AP2:AP65" si="22">ABS(AO2)</f>
        <v>0.90316573556796731</v>
      </c>
      <c r="AQ2" s="1">
        <f t="shared" ref="AQ2:AQ65" si="23">IF(AO2&gt;=0,(AJ2-AL2)/AL2*100,(AJ2-AI2)/AI2*100)</f>
        <v>0.55865921787709494</v>
      </c>
      <c r="AR2" s="1">
        <f t="shared" ref="AR2:AR65" si="24">IF(AO2&gt;=0,(AI2-AK2)/AI2*100,(AL2-AK2)/AL2*100)</f>
        <v>1.6536690782674117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173.45</v>
      </c>
      <c r="C3">
        <v>175</v>
      </c>
      <c r="D3">
        <v>169</v>
      </c>
      <c r="E3">
        <v>173.5</v>
      </c>
      <c r="F3">
        <v>1.1999999999999891</v>
      </c>
      <c r="G3">
        <v>0.69645966337782272</v>
      </c>
      <c r="H3" s="1">
        <f t="shared" si="0"/>
        <v>2.8826751225143481E-2</v>
      </c>
      <c r="I3" s="1">
        <f t="shared" si="1"/>
        <v>2.8826751225143481E-2</v>
      </c>
      <c r="J3" s="1">
        <f t="shared" si="2"/>
        <v>0.86455331412103753</v>
      </c>
      <c r="K3" s="1">
        <f t="shared" si="3"/>
        <v>2.5655808590371803</v>
      </c>
      <c r="L3" s="1" t="str">
        <f t="shared" si="4"/>
        <v>YES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174.2</v>
      </c>
      <c r="T3">
        <v>180.95</v>
      </c>
      <c r="U3">
        <v>171.55</v>
      </c>
      <c r="V3">
        <v>172.3</v>
      </c>
      <c r="W3">
        <v>-1.5999999999999941</v>
      </c>
      <c r="X3">
        <v>-0.92006900517538481</v>
      </c>
      <c r="Y3" s="1">
        <f t="shared" si="11"/>
        <v>-1.0907003444316747</v>
      </c>
      <c r="Z3" s="1">
        <f t="shared" si="12"/>
        <v>1.0907003444316747</v>
      </c>
      <c r="AA3" s="1">
        <f t="shared" si="13"/>
        <v>3.8748564867967858</v>
      </c>
      <c r="AB3" s="1">
        <f t="shared" si="14"/>
        <v>0.43528728961114332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176.1</v>
      </c>
      <c r="AJ3">
        <v>177</v>
      </c>
      <c r="AK3">
        <v>172.55</v>
      </c>
      <c r="AL3">
        <v>173.9</v>
      </c>
      <c r="AM3">
        <v>-3.0999999999999939</v>
      </c>
      <c r="AN3">
        <v>-1.751412429378528</v>
      </c>
      <c r="AO3" s="1">
        <f t="shared" si="21"/>
        <v>-1.2492901760363364</v>
      </c>
      <c r="AP3" s="1">
        <f t="shared" si="22"/>
        <v>1.2492901760363364</v>
      </c>
      <c r="AQ3" s="1">
        <f t="shared" si="23"/>
        <v>0.51107325383305269</v>
      </c>
      <c r="AR3" s="1">
        <f t="shared" si="24"/>
        <v>0.77630822311673042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183.9</v>
      </c>
      <c r="C4">
        <v>184.8</v>
      </c>
      <c r="D4">
        <v>176.8</v>
      </c>
      <c r="E4">
        <v>179.1</v>
      </c>
      <c r="F4">
        <v>-5.8499999999999943</v>
      </c>
      <c r="G4">
        <v>-3.1630170316301669</v>
      </c>
      <c r="H4" s="1">
        <f t="shared" si="0"/>
        <v>-2.6101141924959279</v>
      </c>
      <c r="I4" s="1">
        <f t="shared" si="1"/>
        <v>2.6101141924959279</v>
      </c>
      <c r="J4" s="1">
        <f t="shared" si="2"/>
        <v>0.48939641109298837</v>
      </c>
      <c r="K4" s="1">
        <f t="shared" si="3"/>
        <v>1.2841987716359482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190.8</v>
      </c>
      <c r="T4">
        <v>190.8</v>
      </c>
      <c r="U4">
        <v>183.05</v>
      </c>
      <c r="V4">
        <v>184.95</v>
      </c>
      <c r="W4">
        <v>-3.7000000000000171</v>
      </c>
      <c r="X4">
        <v>-1.9613040021203381</v>
      </c>
      <c r="Y4" s="1">
        <f t="shared" si="11"/>
        <v>-3.0660377358490685</v>
      </c>
      <c r="Z4" s="1">
        <f t="shared" si="12"/>
        <v>3.0660377358490685</v>
      </c>
      <c r="AA4" s="1">
        <f t="shared" si="13"/>
        <v>0</v>
      </c>
      <c r="AB4" s="1">
        <f t="shared" si="14"/>
        <v>1.0273046769397012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189</v>
      </c>
      <c r="AJ4">
        <v>193.2</v>
      </c>
      <c r="AK4">
        <v>187.1</v>
      </c>
      <c r="AL4">
        <v>188.65</v>
      </c>
      <c r="AM4">
        <v>-1.0499999999999829</v>
      </c>
      <c r="AN4">
        <v>-0.55350553505534161</v>
      </c>
      <c r="AO4" s="1">
        <f t="shared" si="21"/>
        <v>-0.18518518518518218</v>
      </c>
      <c r="AP4" s="1">
        <f t="shared" si="22"/>
        <v>0.18518518518518218</v>
      </c>
      <c r="AQ4" s="1">
        <f t="shared" si="23"/>
        <v>2.2222222222222161</v>
      </c>
      <c r="AR4" s="1">
        <f t="shared" si="24"/>
        <v>0.82162735223960304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1505</v>
      </c>
      <c r="C5">
        <v>1508.9</v>
      </c>
      <c r="D5">
        <v>1461.35</v>
      </c>
      <c r="E5">
        <v>1480.45</v>
      </c>
      <c r="F5">
        <v>-31.849999999999909</v>
      </c>
      <c r="G5">
        <v>-2.106063611717246</v>
      </c>
      <c r="H5" s="1">
        <f t="shared" si="0"/>
        <v>-1.6312292358803957</v>
      </c>
      <c r="I5" s="1">
        <f t="shared" si="1"/>
        <v>1.6312292358803957</v>
      </c>
      <c r="J5" s="1">
        <f t="shared" si="2"/>
        <v>0.25913621262459074</v>
      </c>
      <c r="K5" s="1">
        <f t="shared" si="3"/>
        <v>1.2901482657300238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1519.9</v>
      </c>
      <c r="T5">
        <v>1537</v>
      </c>
      <c r="U5">
        <v>1505.2</v>
      </c>
      <c r="V5">
        <v>1512.3</v>
      </c>
      <c r="W5">
        <v>1.0999999999999091</v>
      </c>
      <c r="X5">
        <v>7.2789835892000332E-2</v>
      </c>
      <c r="Y5" s="1">
        <f t="shared" si="11"/>
        <v>-0.50003289690112085</v>
      </c>
      <c r="Z5" s="1">
        <f t="shared" si="12"/>
        <v>0.50003289690112085</v>
      </c>
      <c r="AA5" s="1">
        <f t="shared" si="13"/>
        <v>1.1250740180274956</v>
      </c>
      <c r="AB5" s="1">
        <f t="shared" si="14"/>
        <v>0.46948356807511138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1536</v>
      </c>
      <c r="AJ5">
        <v>1570</v>
      </c>
      <c r="AK5">
        <v>1503</v>
      </c>
      <c r="AL5">
        <v>1511.2</v>
      </c>
      <c r="AM5">
        <v>-23.450000000000049</v>
      </c>
      <c r="AN5">
        <v>-1.5280357084677321</v>
      </c>
      <c r="AO5" s="1">
        <f t="shared" si="21"/>
        <v>-1.6145833333333304</v>
      </c>
      <c r="AP5" s="1">
        <f t="shared" si="22"/>
        <v>1.6145833333333304</v>
      </c>
      <c r="AQ5" s="1">
        <f t="shared" si="23"/>
        <v>2.213541666666667</v>
      </c>
      <c r="AR5" s="1">
        <f t="shared" si="24"/>
        <v>0.54261514028586855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2140</v>
      </c>
      <c r="C6">
        <v>2145.25</v>
      </c>
      <c r="D6">
        <v>2090</v>
      </c>
      <c r="E6">
        <v>2118.15</v>
      </c>
      <c r="F6">
        <v>-9.3499999999999091</v>
      </c>
      <c r="G6">
        <v>-0.43948296122208741</v>
      </c>
      <c r="H6" s="1">
        <f t="shared" si="0"/>
        <v>-1.0210280373831733</v>
      </c>
      <c r="I6" s="1">
        <f t="shared" si="1"/>
        <v>1.0210280373831733</v>
      </c>
      <c r="J6" s="1">
        <f t="shared" si="2"/>
        <v>0.24532710280373832</v>
      </c>
      <c r="K6" s="1">
        <f t="shared" si="3"/>
        <v>1.3289899204494531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2100</v>
      </c>
      <c r="T6">
        <v>2150</v>
      </c>
      <c r="U6">
        <v>2072.0500000000002</v>
      </c>
      <c r="V6">
        <v>2127.5</v>
      </c>
      <c r="W6">
        <v>88.599999999999909</v>
      </c>
      <c r="X6">
        <v>4.3454804061013244</v>
      </c>
      <c r="Y6" s="1">
        <f t="shared" si="11"/>
        <v>1.3095238095238095</v>
      </c>
      <c r="Z6" s="1">
        <f t="shared" si="12"/>
        <v>1.3095238095238095</v>
      </c>
      <c r="AA6" s="1">
        <f t="shared" si="13"/>
        <v>1.0575793184488838</v>
      </c>
      <c r="AB6" s="1">
        <f t="shared" si="14"/>
        <v>1.3309523809523722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2032</v>
      </c>
      <c r="AJ6">
        <v>2108.9499999999998</v>
      </c>
      <c r="AK6">
        <v>2022.25</v>
      </c>
      <c r="AL6">
        <v>2038.9</v>
      </c>
      <c r="AM6">
        <v>-30.650000000000091</v>
      </c>
      <c r="AN6">
        <v>-1.480998284651257</v>
      </c>
      <c r="AO6" s="1">
        <f t="shared" si="21"/>
        <v>0.33956692913386272</v>
      </c>
      <c r="AP6" s="1">
        <f t="shared" si="22"/>
        <v>0.33956692913386272</v>
      </c>
      <c r="AQ6" s="1">
        <f t="shared" si="23"/>
        <v>3.4356760998577527</v>
      </c>
      <c r="AR6" s="1">
        <f t="shared" si="24"/>
        <v>0.47982283464566933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79.8</v>
      </c>
      <c r="C7">
        <v>79.8</v>
      </c>
      <c r="D7">
        <v>78</v>
      </c>
      <c r="E7">
        <v>78.400000000000006</v>
      </c>
      <c r="F7">
        <v>-1.25</v>
      </c>
      <c r="G7">
        <v>-1.5693659761456371</v>
      </c>
      <c r="H7" s="1">
        <f t="shared" si="0"/>
        <v>-1.7543859649122702</v>
      </c>
      <c r="I7" s="1">
        <f t="shared" si="1"/>
        <v>1.7543859649122702</v>
      </c>
      <c r="J7" s="1">
        <f t="shared" si="2"/>
        <v>0</v>
      </c>
      <c r="K7" s="1">
        <f t="shared" si="3"/>
        <v>0.51020408163266029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81</v>
      </c>
      <c r="T7">
        <v>81.849999999999994</v>
      </c>
      <c r="U7">
        <v>79.099999999999994</v>
      </c>
      <c r="V7">
        <v>79.650000000000006</v>
      </c>
      <c r="W7">
        <v>-0.84999999999999432</v>
      </c>
      <c r="X7">
        <v>-1.0559006211180051</v>
      </c>
      <c r="Y7" s="1">
        <f t="shared" si="11"/>
        <v>-1.6666666666666596</v>
      </c>
      <c r="Z7" s="1">
        <f t="shared" si="12"/>
        <v>1.6666666666666596</v>
      </c>
      <c r="AA7" s="1">
        <f t="shared" si="13"/>
        <v>1.0493827160493756</v>
      </c>
      <c r="AB7" s="1">
        <f t="shared" si="14"/>
        <v>0.69052102950409455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80</v>
      </c>
      <c r="AJ7">
        <v>82.65</v>
      </c>
      <c r="AK7">
        <v>80</v>
      </c>
      <c r="AL7">
        <v>80.5</v>
      </c>
      <c r="AM7">
        <v>-0.29999999999999721</v>
      </c>
      <c r="AN7">
        <v>-0.37128712871286779</v>
      </c>
      <c r="AO7" s="1">
        <f t="shared" si="21"/>
        <v>0.625</v>
      </c>
      <c r="AP7" s="1">
        <f t="shared" si="22"/>
        <v>0.625</v>
      </c>
      <c r="AQ7" s="1">
        <f t="shared" si="23"/>
        <v>2.6708074534161561</v>
      </c>
      <c r="AR7" s="1">
        <f t="shared" si="24"/>
        <v>0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1549.9</v>
      </c>
      <c r="C8">
        <v>1557.25</v>
      </c>
      <c r="D8">
        <v>1456</v>
      </c>
      <c r="E8">
        <v>1482.2</v>
      </c>
      <c r="F8">
        <v>-65.5</v>
      </c>
      <c r="G8">
        <v>-4.23208632163856</v>
      </c>
      <c r="H8" s="1">
        <f t="shared" si="0"/>
        <v>-4.3680237434673232</v>
      </c>
      <c r="I8" s="1">
        <f t="shared" si="1"/>
        <v>4.3680237434673232</v>
      </c>
      <c r="J8" s="1">
        <f t="shared" si="2"/>
        <v>0.4742241434931227</v>
      </c>
      <c r="K8" s="1">
        <f t="shared" si="3"/>
        <v>1.7676426932937557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1599</v>
      </c>
      <c r="T8">
        <v>1609.8</v>
      </c>
      <c r="U8">
        <v>1542</v>
      </c>
      <c r="V8">
        <v>1547.7</v>
      </c>
      <c r="W8">
        <v>-29.39999999999986</v>
      </c>
      <c r="X8">
        <v>-1.8641810918774879</v>
      </c>
      <c r="Y8" s="1">
        <f t="shared" si="11"/>
        <v>-3.2082551594746689</v>
      </c>
      <c r="Z8" s="1">
        <f t="shared" si="12"/>
        <v>3.2082551594746689</v>
      </c>
      <c r="AA8" s="1">
        <f t="shared" si="13"/>
        <v>0.67542213883677016</v>
      </c>
      <c r="AB8" s="1">
        <f t="shared" si="14"/>
        <v>0.36828842798992345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1549</v>
      </c>
      <c r="AJ8">
        <v>1605</v>
      </c>
      <c r="AK8">
        <v>1531.3</v>
      </c>
      <c r="AL8">
        <v>1577.1</v>
      </c>
      <c r="AM8">
        <v>27.599999999999909</v>
      </c>
      <c r="AN8">
        <v>1.7812197483058989</v>
      </c>
      <c r="AO8" s="1">
        <f t="shared" si="21"/>
        <v>1.8140735958682961</v>
      </c>
      <c r="AP8" s="1">
        <f t="shared" si="22"/>
        <v>1.8140735958682961</v>
      </c>
      <c r="AQ8" s="1">
        <f t="shared" si="23"/>
        <v>1.7690698116796713</v>
      </c>
      <c r="AR8" s="1">
        <f t="shared" si="24"/>
        <v>1.1426726920593961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177.5</v>
      </c>
      <c r="C9">
        <v>177.5</v>
      </c>
      <c r="D9">
        <v>171.4</v>
      </c>
      <c r="E9">
        <v>172.45</v>
      </c>
      <c r="F9">
        <v>-5.4500000000000171</v>
      </c>
      <c r="G9">
        <v>-3.0635188308038321</v>
      </c>
      <c r="H9" s="1">
        <f t="shared" si="0"/>
        <v>-2.8450704225352177</v>
      </c>
      <c r="I9" s="1">
        <f t="shared" si="1"/>
        <v>2.8450704225352177</v>
      </c>
      <c r="J9" s="1">
        <f t="shared" si="2"/>
        <v>0</v>
      </c>
      <c r="K9" s="1">
        <f t="shared" si="3"/>
        <v>0.60887213685125141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179</v>
      </c>
      <c r="T9">
        <v>181</v>
      </c>
      <c r="U9">
        <v>175</v>
      </c>
      <c r="V9">
        <v>177.9</v>
      </c>
      <c r="W9">
        <v>-1.3499999999999941</v>
      </c>
      <c r="X9">
        <v>-0.75313807531380439</v>
      </c>
      <c r="Y9" s="1">
        <f t="shared" si="11"/>
        <v>-0.61452513966480127</v>
      </c>
      <c r="Z9" s="1">
        <f t="shared" si="12"/>
        <v>0.61452513966480127</v>
      </c>
      <c r="AA9" s="1">
        <f t="shared" si="13"/>
        <v>1.1173184357541899</v>
      </c>
      <c r="AB9" s="1">
        <f t="shared" si="14"/>
        <v>1.6301292861157983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181.45</v>
      </c>
      <c r="AJ9">
        <v>184.4</v>
      </c>
      <c r="AK9">
        <v>177.95</v>
      </c>
      <c r="AL9">
        <v>179.25</v>
      </c>
      <c r="AM9">
        <v>-2.1999999999999891</v>
      </c>
      <c r="AN9">
        <v>-1.212455221824188</v>
      </c>
      <c r="AO9" s="1">
        <f t="shared" si="21"/>
        <v>-1.2124552218241877</v>
      </c>
      <c r="AP9" s="1">
        <f t="shared" si="22"/>
        <v>1.2124552218241877</v>
      </c>
      <c r="AQ9" s="1">
        <f t="shared" si="23"/>
        <v>1.6257922292642695</v>
      </c>
      <c r="AR9" s="1">
        <f t="shared" si="24"/>
        <v>0.72524407252441359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185.95</v>
      </c>
      <c r="C10">
        <v>185.95</v>
      </c>
      <c r="D10">
        <v>172.3</v>
      </c>
      <c r="E10">
        <v>177.05</v>
      </c>
      <c r="F10">
        <v>-6.3499999999999943</v>
      </c>
      <c r="G10">
        <v>-3.462377317339147</v>
      </c>
      <c r="H10" s="1">
        <f t="shared" si="0"/>
        <v>-4.7862328582952287</v>
      </c>
      <c r="I10" s="1">
        <f t="shared" si="1"/>
        <v>4.7862328582952287</v>
      </c>
      <c r="J10" s="1">
        <f t="shared" si="2"/>
        <v>0</v>
      </c>
      <c r="K10" s="1">
        <f t="shared" si="3"/>
        <v>2.682857949731714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191.9</v>
      </c>
      <c r="T10">
        <v>191.9</v>
      </c>
      <c r="U10">
        <v>180.95</v>
      </c>
      <c r="V10">
        <v>183.4</v>
      </c>
      <c r="W10">
        <v>-3.9499999999999891</v>
      </c>
      <c r="X10">
        <v>-2.1083533493461379</v>
      </c>
      <c r="Y10" s="1">
        <f t="shared" si="11"/>
        <v>-4.429390307451798</v>
      </c>
      <c r="Z10" s="1">
        <f t="shared" si="12"/>
        <v>4.429390307451798</v>
      </c>
      <c r="AA10" s="1">
        <f t="shared" si="13"/>
        <v>0</v>
      </c>
      <c r="AB10" s="1">
        <f t="shared" si="14"/>
        <v>1.3358778625954293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192.9</v>
      </c>
      <c r="AJ10">
        <v>193.75</v>
      </c>
      <c r="AK10">
        <v>185.15</v>
      </c>
      <c r="AL10">
        <v>187.35</v>
      </c>
      <c r="AM10">
        <v>-4.9500000000000171</v>
      </c>
      <c r="AN10">
        <v>-2.5741029641185729</v>
      </c>
      <c r="AO10" s="1">
        <f t="shared" si="21"/>
        <v>-2.8771384136858535</v>
      </c>
      <c r="AP10" s="1">
        <f t="shared" si="22"/>
        <v>2.8771384136858535</v>
      </c>
      <c r="AQ10" s="1">
        <f t="shared" si="23"/>
        <v>0.44064282011404582</v>
      </c>
      <c r="AR10" s="1">
        <f t="shared" si="24"/>
        <v>1.1742727515345548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YES</v>
      </c>
    </row>
    <row r="11" spans="1:50" x14ac:dyDescent="0.25">
      <c r="A11" t="s">
        <v>59</v>
      </c>
      <c r="B11">
        <v>62.9</v>
      </c>
      <c r="C11">
        <v>62.95</v>
      </c>
      <c r="D11">
        <v>60</v>
      </c>
      <c r="E11">
        <v>61</v>
      </c>
      <c r="F11">
        <v>-2</v>
      </c>
      <c r="G11">
        <v>-3.174603174603174</v>
      </c>
      <c r="H11" s="1">
        <f t="shared" si="0"/>
        <v>-3.020667726550077</v>
      </c>
      <c r="I11" s="1">
        <f t="shared" si="1"/>
        <v>3.020667726550077</v>
      </c>
      <c r="J11" s="1">
        <f t="shared" si="2"/>
        <v>7.9491255961850985E-2</v>
      </c>
      <c r="K11" s="1">
        <f t="shared" si="3"/>
        <v>1.639344262295082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63.6</v>
      </c>
      <c r="T11">
        <v>64.8</v>
      </c>
      <c r="U11">
        <v>62.55</v>
      </c>
      <c r="V11">
        <v>63</v>
      </c>
      <c r="W11">
        <v>-0.89999999999999858</v>
      </c>
      <c r="X11">
        <v>-1.40845070422535</v>
      </c>
      <c r="Y11" s="1">
        <f t="shared" si="11"/>
        <v>-0.94339622641509657</v>
      </c>
      <c r="Z11" s="1">
        <f t="shared" si="12"/>
        <v>0.94339622641509657</v>
      </c>
      <c r="AA11" s="1">
        <f t="shared" si="13"/>
        <v>1.886792452830182</v>
      </c>
      <c r="AB11" s="1">
        <f t="shared" si="14"/>
        <v>0.71428571428571874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64.099999999999994</v>
      </c>
      <c r="AJ11">
        <v>65.3</v>
      </c>
      <c r="AK11">
        <v>61.45</v>
      </c>
      <c r="AL11">
        <v>63.9</v>
      </c>
      <c r="AM11">
        <v>-0.25000000000000711</v>
      </c>
      <c r="AN11">
        <v>-0.38971161340609062</v>
      </c>
      <c r="AO11" s="1">
        <f t="shared" si="21"/>
        <v>-0.31201248049921332</v>
      </c>
      <c r="AP11" s="1">
        <f t="shared" si="22"/>
        <v>0.31201248049921332</v>
      </c>
      <c r="AQ11" s="1">
        <f t="shared" si="23"/>
        <v>1.8720748829953244</v>
      </c>
      <c r="AR11" s="1">
        <f t="shared" si="24"/>
        <v>3.8341158059467855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126</v>
      </c>
      <c r="C12">
        <v>126</v>
      </c>
      <c r="D12">
        <v>121.55</v>
      </c>
      <c r="E12">
        <v>122.5</v>
      </c>
      <c r="F12">
        <v>-3.0999999999999939</v>
      </c>
      <c r="G12">
        <v>-2.468152866242034</v>
      </c>
      <c r="H12" s="1">
        <f t="shared" si="0"/>
        <v>-2.7777777777777777</v>
      </c>
      <c r="I12" s="1">
        <f t="shared" si="1"/>
        <v>2.7777777777777777</v>
      </c>
      <c r="J12" s="1">
        <f t="shared" si="2"/>
        <v>0</v>
      </c>
      <c r="K12" s="1">
        <f t="shared" si="3"/>
        <v>0.77551020408163507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126.55</v>
      </c>
      <c r="T12">
        <v>128.69999999999999</v>
      </c>
      <c r="U12">
        <v>125.3</v>
      </c>
      <c r="V12">
        <v>125.6</v>
      </c>
      <c r="W12">
        <v>0.29999999999999721</v>
      </c>
      <c r="X12">
        <v>0.2394253790901813</v>
      </c>
      <c r="Y12" s="1">
        <f t="shared" si="11"/>
        <v>-0.75069142631371222</v>
      </c>
      <c r="Z12" s="1">
        <f t="shared" si="12"/>
        <v>0.75069142631371222</v>
      </c>
      <c r="AA12" s="1">
        <f t="shared" si="13"/>
        <v>1.6989332279731266</v>
      </c>
      <c r="AB12" s="1">
        <f t="shared" si="14"/>
        <v>0.2388535031847111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121</v>
      </c>
      <c r="AJ12">
        <v>127.6</v>
      </c>
      <c r="AK12">
        <v>120.05</v>
      </c>
      <c r="AL12">
        <v>125.3</v>
      </c>
      <c r="AM12">
        <v>4.2999999999999972</v>
      </c>
      <c r="AN12">
        <v>3.5537190082644599</v>
      </c>
      <c r="AO12" s="1">
        <f t="shared" si="21"/>
        <v>3.5537190082644603</v>
      </c>
      <c r="AP12" s="1">
        <f t="shared" si="22"/>
        <v>3.5537190082644603</v>
      </c>
      <c r="AQ12" s="1">
        <f t="shared" si="23"/>
        <v>1.8355945730247385</v>
      </c>
      <c r="AR12" s="1">
        <f t="shared" si="24"/>
        <v>0.78512396694215103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3425</v>
      </c>
      <c r="C13">
        <v>3649</v>
      </c>
      <c r="D13">
        <v>3410.05</v>
      </c>
      <c r="E13">
        <v>3620.4</v>
      </c>
      <c r="F13">
        <v>272.90000000000009</v>
      </c>
      <c r="G13">
        <v>8.1523525018670675</v>
      </c>
      <c r="H13" s="1">
        <f t="shared" si="0"/>
        <v>5.7051094890510976</v>
      </c>
      <c r="I13" s="1">
        <f t="shared" si="1"/>
        <v>5.7051094890510976</v>
      </c>
      <c r="J13" s="1">
        <f t="shared" si="2"/>
        <v>0.78996795934150665</v>
      </c>
      <c r="K13" s="1">
        <f t="shared" si="3"/>
        <v>0.43649635036495815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3380</v>
      </c>
      <c r="T13">
        <v>3410</v>
      </c>
      <c r="U13">
        <v>3332.75</v>
      </c>
      <c r="V13">
        <v>3347.5</v>
      </c>
      <c r="W13">
        <v>-6.9499999999998181</v>
      </c>
      <c r="X13">
        <v>-0.20718746739405319</v>
      </c>
      <c r="Y13" s="1">
        <f t="shared" si="11"/>
        <v>-0.96153846153846156</v>
      </c>
      <c r="Z13" s="1">
        <f t="shared" si="12"/>
        <v>0.96153846153846156</v>
      </c>
      <c r="AA13" s="1">
        <f t="shared" si="13"/>
        <v>0.8875739644970414</v>
      </c>
      <c r="AB13" s="1">
        <f t="shared" si="14"/>
        <v>0.44062733383121733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3325</v>
      </c>
      <c r="AJ13">
        <v>3390</v>
      </c>
      <c r="AK13">
        <v>3280</v>
      </c>
      <c r="AL13">
        <v>3354.45</v>
      </c>
      <c r="AM13">
        <v>24.449999999999822</v>
      </c>
      <c r="AN13">
        <v>0.73423423423422873</v>
      </c>
      <c r="AO13" s="1">
        <f t="shared" si="21"/>
        <v>0.88571428571428035</v>
      </c>
      <c r="AP13" s="1">
        <f t="shared" si="22"/>
        <v>0.88571428571428035</v>
      </c>
      <c r="AQ13" s="1">
        <f t="shared" si="23"/>
        <v>1.0597862540804062</v>
      </c>
      <c r="AR13" s="1">
        <f t="shared" si="24"/>
        <v>1.3533834586466165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506</v>
      </c>
      <c r="C14">
        <v>544.75</v>
      </c>
      <c r="D14">
        <v>490</v>
      </c>
      <c r="E14">
        <v>523.29999999999995</v>
      </c>
      <c r="F14">
        <v>51.749999999999943</v>
      </c>
      <c r="G14">
        <v>10.97444597603646</v>
      </c>
      <c r="H14" s="1">
        <f t="shared" si="0"/>
        <v>3.4189723320158008</v>
      </c>
      <c r="I14" s="1">
        <f t="shared" si="1"/>
        <v>3.4189723320158008</v>
      </c>
      <c r="J14" s="1">
        <f t="shared" si="2"/>
        <v>4.0989871966367373</v>
      </c>
      <c r="K14" s="1">
        <f t="shared" si="3"/>
        <v>3.1620553359683794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485.9</v>
      </c>
      <c r="T14">
        <v>486.85</v>
      </c>
      <c r="U14">
        <v>470</v>
      </c>
      <c r="V14">
        <v>471.55</v>
      </c>
      <c r="W14">
        <v>-10.19999999999999</v>
      </c>
      <c r="X14">
        <v>-2.1172807472755562</v>
      </c>
      <c r="Y14" s="1">
        <f t="shared" si="11"/>
        <v>-2.953282568429711</v>
      </c>
      <c r="Z14" s="1">
        <f t="shared" si="12"/>
        <v>2.953282568429711</v>
      </c>
      <c r="AA14" s="1">
        <f t="shared" si="13"/>
        <v>0.19551348013995584</v>
      </c>
      <c r="AB14" s="1">
        <f t="shared" si="14"/>
        <v>0.32870321280882436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480.4</v>
      </c>
      <c r="AJ14">
        <v>492.7</v>
      </c>
      <c r="AK14">
        <v>478.1</v>
      </c>
      <c r="AL14">
        <v>481.75</v>
      </c>
      <c r="AM14">
        <v>4.3000000000000114</v>
      </c>
      <c r="AN14">
        <v>0.9006178657451066</v>
      </c>
      <c r="AO14" s="1">
        <f t="shared" si="21"/>
        <v>0.28101582014987986</v>
      </c>
      <c r="AP14" s="1">
        <f t="shared" si="22"/>
        <v>0.28101582014987986</v>
      </c>
      <c r="AQ14" s="1">
        <f t="shared" si="23"/>
        <v>2.2729631551634641</v>
      </c>
      <c r="AR14" s="1">
        <f t="shared" si="24"/>
        <v>0.47876769358866661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1170</v>
      </c>
      <c r="C15">
        <v>1170</v>
      </c>
      <c r="D15">
        <v>1120.75</v>
      </c>
      <c r="E15">
        <v>1135.45</v>
      </c>
      <c r="F15">
        <v>-37.5</v>
      </c>
      <c r="G15">
        <v>-3.1970672236668221</v>
      </c>
      <c r="H15" s="1">
        <f t="shared" si="0"/>
        <v>-2.9529914529914492</v>
      </c>
      <c r="I15" s="1">
        <f t="shared" si="1"/>
        <v>2.9529914529914492</v>
      </c>
      <c r="J15" s="1">
        <f t="shared" si="2"/>
        <v>0</v>
      </c>
      <c r="K15" s="1">
        <f t="shared" si="3"/>
        <v>1.2946408912765903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1179.5</v>
      </c>
      <c r="T15">
        <v>1197.4000000000001</v>
      </c>
      <c r="U15">
        <v>1163</v>
      </c>
      <c r="V15">
        <v>1172.95</v>
      </c>
      <c r="W15">
        <v>-0.64999999999986358</v>
      </c>
      <c r="X15">
        <v>-5.5385139740956338E-2</v>
      </c>
      <c r="Y15" s="1">
        <f t="shared" si="11"/>
        <v>-0.55532005086900837</v>
      </c>
      <c r="Z15" s="1">
        <f t="shared" si="12"/>
        <v>0.55532005086900837</v>
      </c>
      <c r="AA15" s="1">
        <f t="shared" si="13"/>
        <v>1.5175922000847895</v>
      </c>
      <c r="AB15" s="1">
        <f t="shared" si="14"/>
        <v>0.8482885033462676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1171</v>
      </c>
      <c r="AJ15">
        <v>1182.25</v>
      </c>
      <c r="AK15">
        <v>1160</v>
      </c>
      <c r="AL15">
        <v>1173.5999999999999</v>
      </c>
      <c r="AM15">
        <v>2.25</v>
      </c>
      <c r="AN15">
        <v>0.19208605455243949</v>
      </c>
      <c r="AO15" s="1">
        <f t="shared" si="21"/>
        <v>0.22203245089666176</v>
      </c>
      <c r="AP15" s="1">
        <f t="shared" si="22"/>
        <v>0.22203245089666176</v>
      </c>
      <c r="AQ15" s="1">
        <f t="shared" si="23"/>
        <v>0.7370483980913507</v>
      </c>
      <c r="AR15" s="1">
        <f t="shared" si="24"/>
        <v>0.93936806148590934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627.04999999999995</v>
      </c>
      <c r="C16">
        <v>634.9</v>
      </c>
      <c r="D16">
        <v>616</v>
      </c>
      <c r="E16">
        <v>626.70000000000005</v>
      </c>
      <c r="F16">
        <v>-19.599999999999909</v>
      </c>
      <c r="G16">
        <v>-3.032647377378912</v>
      </c>
      <c r="H16" s="1">
        <f t="shared" si="0"/>
        <v>-5.5816920500743016E-2</v>
      </c>
      <c r="I16" s="1">
        <f t="shared" si="1"/>
        <v>5.5816920500743016E-2</v>
      </c>
      <c r="J16" s="1">
        <f t="shared" si="2"/>
        <v>1.2518937883741366</v>
      </c>
      <c r="K16" s="1">
        <f t="shared" si="3"/>
        <v>1.7073559917025762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646.5</v>
      </c>
      <c r="T16">
        <v>658</v>
      </c>
      <c r="U16">
        <v>635.70000000000005</v>
      </c>
      <c r="V16">
        <v>646.29999999999995</v>
      </c>
      <c r="W16">
        <v>3.3499999999999091</v>
      </c>
      <c r="X16">
        <v>0.52103585037715361</v>
      </c>
      <c r="Y16" s="1">
        <f t="shared" si="11"/>
        <v>-3.0935808197996208E-2</v>
      </c>
      <c r="Z16" s="1">
        <f t="shared" si="12"/>
        <v>3.0935808197996208E-2</v>
      </c>
      <c r="AA16" s="1">
        <f t="shared" si="13"/>
        <v>1.7788089713843775</v>
      </c>
      <c r="AB16" s="1">
        <f t="shared" si="14"/>
        <v>1.6401052142967523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640</v>
      </c>
      <c r="AJ16">
        <v>648.85</v>
      </c>
      <c r="AK16">
        <v>635</v>
      </c>
      <c r="AL16">
        <v>642.95000000000005</v>
      </c>
      <c r="AM16">
        <v>-0.84999999999990905</v>
      </c>
      <c r="AN16">
        <v>-0.13202858030442829</v>
      </c>
      <c r="AO16" s="1">
        <f t="shared" si="21"/>
        <v>0.46093750000000711</v>
      </c>
      <c r="AP16" s="1">
        <f t="shared" si="22"/>
        <v>0.46093750000000711</v>
      </c>
      <c r="AQ16" s="1">
        <f t="shared" si="23"/>
        <v>0.91764522902247092</v>
      </c>
      <c r="AR16" s="1">
        <f t="shared" si="24"/>
        <v>0.78125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453.2</v>
      </c>
      <c r="C17">
        <v>462.2</v>
      </c>
      <c r="D17">
        <v>436.5</v>
      </c>
      <c r="E17">
        <v>453</v>
      </c>
      <c r="F17">
        <v>-0.1999999999999886</v>
      </c>
      <c r="G17">
        <v>-4.4130626654895991E-2</v>
      </c>
      <c r="H17" s="1">
        <f t="shared" si="0"/>
        <v>-4.4130626654895991E-2</v>
      </c>
      <c r="I17" s="1">
        <f t="shared" si="1"/>
        <v>4.4130626654895991E-2</v>
      </c>
      <c r="J17" s="1">
        <f t="shared" si="2"/>
        <v>1.9858781994704324</v>
      </c>
      <c r="K17" s="1">
        <f t="shared" si="3"/>
        <v>3.6423841059602649</v>
      </c>
      <c r="L17" s="1" t="str">
        <f t="shared" si="4"/>
        <v>YES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YES</v>
      </c>
      <c r="Q17" s="1" t="str">
        <f t="shared" si="9"/>
        <v>NO</v>
      </c>
      <c r="R17" s="1" t="str">
        <f t="shared" si="10"/>
        <v>NO</v>
      </c>
      <c r="S17">
        <v>462</v>
      </c>
      <c r="T17">
        <v>464.05</v>
      </c>
      <c r="U17">
        <v>450.5</v>
      </c>
      <c r="V17">
        <v>453.2</v>
      </c>
      <c r="W17">
        <v>-6.6500000000000341</v>
      </c>
      <c r="X17">
        <v>-1.446123736000877</v>
      </c>
      <c r="Y17" s="1">
        <f t="shared" si="11"/>
        <v>-1.9047619047619073</v>
      </c>
      <c r="Z17" s="1">
        <f t="shared" si="12"/>
        <v>1.9047619047619073</v>
      </c>
      <c r="AA17" s="1">
        <f t="shared" si="13"/>
        <v>0.44372294372294618</v>
      </c>
      <c r="AB17" s="1">
        <f t="shared" si="14"/>
        <v>0.59576345984112722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441</v>
      </c>
      <c r="AJ17">
        <v>462.9</v>
      </c>
      <c r="AK17">
        <v>441</v>
      </c>
      <c r="AL17">
        <v>459.85</v>
      </c>
      <c r="AM17">
        <v>6.5500000000000114</v>
      </c>
      <c r="AN17">
        <v>1.4449591881756041</v>
      </c>
      <c r="AO17" s="1">
        <f t="shared" si="21"/>
        <v>4.2743764172335652</v>
      </c>
      <c r="AP17" s="1">
        <f t="shared" si="22"/>
        <v>4.2743764172335652</v>
      </c>
      <c r="AQ17" s="1">
        <f t="shared" si="23"/>
        <v>0.66325975861693032</v>
      </c>
      <c r="AR17" s="1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150</v>
      </c>
      <c r="C18">
        <v>150</v>
      </c>
      <c r="D18">
        <v>146.5</v>
      </c>
      <c r="E18">
        <v>146.75</v>
      </c>
      <c r="F18">
        <v>-3.5</v>
      </c>
      <c r="G18">
        <v>-2.3294509151414311</v>
      </c>
      <c r="H18" s="1">
        <f t="shared" si="0"/>
        <v>-2.166666666666667</v>
      </c>
      <c r="I18" s="1">
        <f t="shared" si="1"/>
        <v>2.166666666666667</v>
      </c>
      <c r="J18" s="1">
        <f t="shared" si="2"/>
        <v>0</v>
      </c>
      <c r="K18" s="1">
        <f t="shared" si="3"/>
        <v>0.17035775127768313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152</v>
      </c>
      <c r="T18">
        <v>153.19999999999999</v>
      </c>
      <c r="U18">
        <v>150</v>
      </c>
      <c r="V18">
        <v>150.25</v>
      </c>
      <c r="W18">
        <v>-0.44999999999998858</v>
      </c>
      <c r="X18">
        <v>-0.29860650298605751</v>
      </c>
      <c r="Y18" s="1">
        <f t="shared" si="11"/>
        <v>-1.1513157894736841</v>
      </c>
      <c r="Z18" s="1">
        <f t="shared" si="12"/>
        <v>1.1513157894736841</v>
      </c>
      <c r="AA18" s="1">
        <f t="shared" si="13"/>
        <v>0.78947368421051889</v>
      </c>
      <c r="AB18" s="1">
        <f t="shared" si="14"/>
        <v>0.16638935108153077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151.80000000000001</v>
      </c>
      <c r="AJ18">
        <v>153.94999999999999</v>
      </c>
      <c r="AK18">
        <v>148.25</v>
      </c>
      <c r="AL18">
        <v>150.69999999999999</v>
      </c>
      <c r="AM18">
        <v>0.25</v>
      </c>
      <c r="AN18">
        <v>0.16616816218012631</v>
      </c>
      <c r="AO18" s="1">
        <f t="shared" si="21"/>
        <v>-0.72463768115943517</v>
      </c>
      <c r="AP18" s="1">
        <f t="shared" si="22"/>
        <v>0.72463768115943517</v>
      </c>
      <c r="AQ18" s="1">
        <f t="shared" si="23"/>
        <v>1.4163372859024883</v>
      </c>
      <c r="AR18" s="1">
        <f t="shared" si="24"/>
        <v>1.6257465162574578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402.9</v>
      </c>
      <c r="C19">
        <v>403</v>
      </c>
      <c r="D19">
        <v>390</v>
      </c>
      <c r="E19">
        <v>393.2</v>
      </c>
      <c r="F19">
        <v>-9.6999999999999886</v>
      </c>
      <c r="G19">
        <v>-2.40754529659965</v>
      </c>
      <c r="H19" s="1">
        <f t="shared" si="0"/>
        <v>-2.40754529659965</v>
      </c>
      <c r="I19" s="1">
        <f t="shared" si="1"/>
        <v>2.40754529659965</v>
      </c>
      <c r="J19" s="1">
        <f t="shared" si="2"/>
        <v>2.4820054604125775E-2</v>
      </c>
      <c r="K19" s="1">
        <f t="shared" si="3"/>
        <v>0.81383519837232676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409</v>
      </c>
      <c r="T19">
        <v>410.85</v>
      </c>
      <c r="U19">
        <v>402</v>
      </c>
      <c r="V19">
        <v>402.9</v>
      </c>
      <c r="W19">
        <v>-2.1500000000000341</v>
      </c>
      <c r="X19">
        <v>-0.53079866683126375</v>
      </c>
      <c r="Y19" s="1">
        <f t="shared" si="11"/>
        <v>-1.4914425427872917</v>
      </c>
      <c r="Z19" s="1">
        <f t="shared" si="12"/>
        <v>1.4914425427872917</v>
      </c>
      <c r="AA19" s="1">
        <f t="shared" si="13"/>
        <v>0.45232273838631359</v>
      </c>
      <c r="AB19" s="1">
        <f t="shared" si="14"/>
        <v>0.2233804914370755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410</v>
      </c>
      <c r="AJ19">
        <v>412.5</v>
      </c>
      <c r="AK19">
        <v>402</v>
      </c>
      <c r="AL19">
        <v>405.05</v>
      </c>
      <c r="AM19">
        <v>-5.3000000000000114</v>
      </c>
      <c r="AN19">
        <v>-1.291580358230781</v>
      </c>
      <c r="AO19" s="1">
        <f t="shared" si="21"/>
        <v>-1.207317073170729</v>
      </c>
      <c r="AP19" s="1">
        <f t="shared" si="22"/>
        <v>1.207317073170729</v>
      </c>
      <c r="AQ19" s="1">
        <f t="shared" si="23"/>
        <v>0.6097560975609756</v>
      </c>
      <c r="AR19" s="1">
        <f t="shared" si="24"/>
        <v>0.75299345759783021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113</v>
      </c>
      <c r="C20">
        <v>113</v>
      </c>
      <c r="D20">
        <v>110.6</v>
      </c>
      <c r="E20">
        <v>111</v>
      </c>
      <c r="F20">
        <v>-2.2999999999999972</v>
      </c>
      <c r="G20">
        <v>-2.0300088261253282</v>
      </c>
      <c r="H20" s="1">
        <f t="shared" si="0"/>
        <v>-1.7699115044247788</v>
      </c>
      <c r="I20" s="1">
        <f t="shared" si="1"/>
        <v>1.7699115044247788</v>
      </c>
      <c r="J20" s="1">
        <f t="shared" si="2"/>
        <v>0</v>
      </c>
      <c r="K20" s="1">
        <f t="shared" si="3"/>
        <v>0.36036036036036551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114.15</v>
      </c>
      <c r="T20">
        <v>115.65</v>
      </c>
      <c r="U20">
        <v>112.1</v>
      </c>
      <c r="V20">
        <v>113.3</v>
      </c>
      <c r="W20">
        <v>-0.60000000000000853</v>
      </c>
      <c r="X20">
        <v>-0.52677787532924358</v>
      </c>
      <c r="Y20" s="1">
        <f t="shared" si="11"/>
        <v>-0.74463425317565357</v>
      </c>
      <c r="Z20" s="1">
        <f t="shared" si="12"/>
        <v>0.74463425317565357</v>
      </c>
      <c r="AA20" s="1">
        <f t="shared" si="13"/>
        <v>1.3140604467805519</v>
      </c>
      <c r="AB20" s="1">
        <f t="shared" si="14"/>
        <v>1.0591350397175665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116</v>
      </c>
      <c r="AJ20">
        <v>116</v>
      </c>
      <c r="AK20">
        <v>111.6</v>
      </c>
      <c r="AL20">
        <v>113.9</v>
      </c>
      <c r="AM20">
        <v>-1.3499999999999941</v>
      </c>
      <c r="AN20">
        <v>-1.1713665943600819</v>
      </c>
      <c r="AO20" s="1">
        <f t="shared" si="21"/>
        <v>-1.8103448275862017</v>
      </c>
      <c r="AP20" s="1">
        <f t="shared" si="22"/>
        <v>1.8103448275862017</v>
      </c>
      <c r="AQ20" s="1">
        <f t="shared" si="23"/>
        <v>0</v>
      </c>
      <c r="AR20" s="1">
        <f t="shared" si="24"/>
        <v>2.0193151887620822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132</v>
      </c>
      <c r="C21">
        <v>135.69999999999999</v>
      </c>
      <c r="D21">
        <v>132</v>
      </c>
      <c r="E21">
        <v>134.9</v>
      </c>
      <c r="F21">
        <v>3.5999999999999939</v>
      </c>
      <c r="G21">
        <v>2.7418126428027372</v>
      </c>
      <c r="H21" s="1">
        <f t="shared" si="0"/>
        <v>2.1969696969697012</v>
      </c>
      <c r="I21" s="1">
        <f t="shared" si="1"/>
        <v>2.1969696969697012</v>
      </c>
      <c r="J21" s="1">
        <f t="shared" si="2"/>
        <v>0.5930318754632935</v>
      </c>
      <c r="K21" s="1">
        <f t="shared" si="3"/>
        <v>0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130</v>
      </c>
      <c r="T21">
        <v>133.44999999999999</v>
      </c>
      <c r="U21">
        <v>129.80000000000001</v>
      </c>
      <c r="V21">
        <v>131.30000000000001</v>
      </c>
      <c r="W21">
        <v>3.2000000000000171</v>
      </c>
      <c r="X21">
        <v>2.4980483996877569</v>
      </c>
      <c r="Y21" s="1">
        <f t="shared" si="11"/>
        <v>1.0000000000000087</v>
      </c>
      <c r="Z21" s="1">
        <f t="shared" si="12"/>
        <v>1.0000000000000087</v>
      </c>
      <c r="AA21" s="1">
        <f t="shared" si="13"/>
        <v>1.6374714394516199</v>
      </c>
      <c r="AB21" s="1">
        <f t="shared" si="14"/>
        <v>0.15384615384614511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130.4</v>
      </c>
      <c r="AJ21">
        <v>131.6</v>
      </c>
      <c r="AK21">
        <v>127.15</v>
      </c>
      <c r="AL21">
        <v>128.1</v>
      </c>
      <c r="AM21">
        <v>-1.9000000000000059</v>
      </c>
      <c r="AN21">
        <v>-1.4615384615384659</v>
      </c>
      <c r="AO21" s="1">
        <f t="shared" si="21"/>
        <v>-1.7638036809816036</v>
      </c>
      <c r="AP21" s="1">
        <f t="shared" si="22"/>
        <v>1.7638036809816036</v>
      </c>
      <c r="AQ21" s="1">
        <f t="shared" si="23"/>
        <v>0.92024539877299738</v>
      </c>
      <c r="AR21" s="1">
        <f t="shared" si="24"/>
        <v>0.74160811865729015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11.45</v>
      </c>
      <c r="C22">
        <v>11.45</v>
      </c>
      <c r="D22">
        <v>11.1</v>
      </c>
      <c r="E22">
        <v>11.2</v>
      </c>
      <c r="F22">
        <v>-0.30000000000000071</v>
      </c>
      <c r="G22">
        <v>-2.6086956521739189</v>
      </c>
      <c r="H22" s="1">
        <f t="shared" si="0"/>
        <v>-2.1834061135371181</v>
      </c>
      <c r="I22" s="1">
        <f t="shared" si="1"/>
        <v>2.1834061135371181</v>
      </c>
      <c r="J22" s="1">
        <f t="shared" si="2"/>
        <v>0</v>
      </c>
      <c r="K22" s="1">
        <f t="shared" si="3"/>
        <v>0.89285714285713969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11.25</v>
      </c>
      <c r="T22">
        <v>11.65</v>
      </c>
      <c r="U22">
        <v>11.05</v>
      </c>
      <c r="V22">
        <v>11.5</v>
      </c>
      <c r="W22">
        <v>0.5</v>
      </c>
      <c r="X22">
        <v>4.5454545454545459</v>
      </c>
      <c r="Y22" s="1">
        <f t="shared" si="11"/>
        <v>2.2222222222222223</v>
      </c>
      <c r="Z22" s="1">
        <f t="shared" si="12"/>
        <v>2.2222222222222223</v>
      </c>
      <c r="AA22" s="1">
        <f t="shared" si="13"/>
        <v>1.3043478260869596</v>
      </c>
      <c r="AB22" s="1">
        <f t="shared" si="14"/>
        <v>1.7777777777777715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10.85</v>
      </c>
      <c r="AJ22">
        <v>11.45</v>
      </c>
      <c r="AK22">
        <v>10.75</v>
      </c>
      <c r="AL22">
        <v>11</v>
      </c>
      <c r="AM22">
        <v>0</v>
      </c>
      <c r="AN22">
        <v>0</v>
      </c>
      <c r="AO22" s="1">
        <f t="shared" si="21"/>
        <v>1.3824884792626762</v>
      </c>
      <c r="AP22" s="1">
        <f t="shared" si="22"/>
        <v>1.3824884792626762</v>
      </c>
      <c r="AQ22" s="1">
        <f t="shared" si="23"/>
        <v>4.0909090909090846</v>
      </c>
      <c r="AR22" s="1">
        <f t="shared" si="24"/>
        <v>0.92165898617511188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YES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296</v>
      </c>
      <c r="C23">
        <v>311.89999999999998</v>
      </c>
      <c r="D23">
        <v>293.5</v>
      </c>
      <c r="E23">
        <v>302.35000000000002</v>
      </c>
      <c r="F23">
        <v>11.5</v>
      </c>
      <c r="G23">
        <v>3.953928141653773</v>
      </c>
      <c r="H23" s="1">
        <f t="shared" si="0"/>
        <v>2.1452702702702777</v>
      </c>
      <c r="I23" s="1">
        <f t="shared" si="1"/>
        <v>2.1452702702702777</v>
      </c>
      <c r="J23" s="1">
        <f t="shared" si="2"/>
        <v>3.1585910368777754</v>
      </c>
      <c r="K23" s="1">
        <f t="shared" si="3"/>
        <v>0.84459459459459463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298.45</v>
      </c>
      <c r="T23">
        <v>301.8</v>
      </c>
      <c r="U23">
        <v>280.5</v>
      </c>
      <c r="V23">
        <v>290.85000000000002</v>
      </c>
      <c r="W23">
        <v>-6.6999999999999886</v>
      </c>
      <c r="X23">
        <v>-2.2517223995967028</v>
      </c>
      <c r="Y23" s="1">
        <f t="shared" si="11"/>
        <v>-2.5464901993633662</v>
      </c>
      <c r="Z23" s="1">
        <f t="shared" si="12"/>
        <v>2.5464901993633662</v>
      </c>
      <c r="AA23" s="1">
        <f t="shared" si="13"/>
        <v>1.1224660747193911</v>
      </c>
      <c r="AB23" s="1">
        <f t="shared" si="14"/>
        <v>3.558535327488404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261.5</v>
      </c>
      <c r="AJ23">
        <v>311.89999999999998</v>
      </c>
      <c r="AK23">
        <v>257</v>
      </c>
      <c r="AL23">
        <v>297.55</v>
      </c>
      <c r="AM23">
        <v>36.300000000000011</v>
      </c>
      <c r="AN23">
        <v>13.894736842105271</v>
      </c>
      <c r="AO23" s="1">
        <f t="shared" si="21"/>
        <v>13.785850860420654</v>
      </c>
      <c r="AP23" s="1">
        <f t="shared" si="22"/>
        <v>13.785850860420654</v>
      </c>
      <c r="AQ23" s="1">
        <f t="shared" si="23"/>
        <v>4.8227188707780089</v>
      </c>
      <c r="AR23" s="1">
        <f t="shared" si="24"/>
        <v>1.7208413001912046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7698</v>
      </c>
      <c r="C24">
        <v>7839.9</v>
      </c>
      <c r="D24">
        <v>7351.05</v>
      </c>
      <c r="E24">
        <v>7543.4</v>
      </c>
      <c r="F24">
        <v>512.89999999999964</v>
      </c>
      <c r="G24">
        <v>7.2953559490790081</v>
      </c>
      <c r="H24" s="1">
        <f t="shared" si="0"/>
        <v>-2.0083138477526679</v>
      </c>
      <c r="I24" s="1">
        <f t="shared" si="1"/>
        <v>2.0083138477526679</v>
      </c>
      <c r="J24" s="1">
        <f t="shared" si="2"/>
        <v>1.8433359314107514</v>
      </c>
      <c r="K24" s="1">
        <f t="shared" si="3"/>
        <v>2.5499111806347199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7000</v>
      </c>
      <c r="T24">
        <v>7160.05</v>
      </c>
      <c r="U24">
        <v>6815.15</v>
      </c>
      <c r="V24">
        <v>7030.5</v>
      </c>
      <c r="W24">
        <v>48.199999999999818</v>
      </c>
      <c r="X24">
        <v>0.69031694427337431</v>
      </c>
      <c r="Y24" s="1">
        <f t="shared" si="11"/>
        <v>0.43571428571428572</v>
      </c>
      <c r="Z24" s="1">
        <f t="shared" si="12"/>
        <v>0.43571428571428572</v>
      </c>
      <c r="AA24" s="1">
        <f t="shared" si="13"/>
        <v>1.842685442002705</v>
      </c>
      <c r="AB24" s="1">
        <f t="shared" si="14"/>
        <v>2.6407142857142909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6855</v>
      </c>
      <c r="AJ24">
        <v>6999</v>
      </c>
      <c r="AK24">
        <v>6855</v>
      </c>
      <c r="AL24">
        <v>6982.3</v>
      </c>
      <c r="AM24">
        <v>16.150000000000549</v>
      </c>
      <c r="AN24">
        <v>0.23183537535081139</v>
      </c>
      <c r="AO24" s="1">
        <f t="shared" si="21"/>
        <v>1.8570386579139342</v>
      </c>
      <c r="AP24" s="1">
        <f t="shared" si="22"/>
        <v>1.8570386579139342</v>
      </c>
      <c r="AQ24" s="1">
        <f t="shared" si="23"/>
        <v>0.23917620268392673</v>
      </c>
      <c r="AR24" s="1">
        <f t="shared" si="24"/>
        <v>0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596</v>
      </c>
      <c r="C25">
        <v>598.29999999999995</v>
      </c>
      <c r="D25">
        <v>566</v>
      </c>
      <c r="E25">
        <v>568.29999999999995</v>
      </c>
      <c r="F25">
        <v>-27</v>
      </c>
      <c r="G25">
        <v>-4.5355283050562747</v>
      </c>
      <c r="H25" s="1">
        <f t="shared" si="0"/>
        <v>-4.647651006711417</v>
      </c>
      <c r="I25" s="1">
        <f t="shared" si="1"/>
        <v>4.647651006711417</v>
      </c>
      <c r="J25" s="1">
        <f t="shared" si="2"/>
        <v>0.38590604026844877</v>
      </c>
      <c r="K25" s="1">
        <f t="shared" si="3"/>
        <v>0.40471581910961724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601.75</v>
      </c>
      <c r="T25">
        <v>609.95000000000005</v>
      </c>
      <c r="U25">
        <v>591.5</v>
      </c>
      <c r="V25">
        <v>595.29999999999995</v>
      </c>
      <c r="W25">
        <v>-4.5</v>
      </c>
      <c r="X25">
        <v>-0.75025008336112042</v>
      </c>
      <c r="Y25" s="1">
        <f t="shared" si="11"/>
        <v>-1.0718737017033728</v>
      </c>
      <c r="Z25" s="1">
        <f t="shared" si="12"/>
        <v>1.0718737017033728</v>
      </c>
      <c r="AA25" s="1">
        <f t="shared" si="13"/>
        <v>1.3626921479019602</v>
      </c>
      <c r="AB25" s="1">
        <f t="shared" si="14"/>
        <v>0.63833361330420879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597</v>
      </c>
      <c r="AJ25">
        <v>640</v>
      </c>
      <c r="AK25">
        <v>586</v>
      </c>
      <c r="AL25">
        <v>599.79999999999995</v>
      </c>
      <c r="AM25">
        <v>-2</v>
      </c>
      <c r="AN25">
        <v>-0.33233632436025262</v>
      </c>
      <c r="AO25" s="1">
        <f t="shared" si="21"/>
        <v>0.46901172529312468</v>
      </c>
      <c r="AP25" s="1">
        <f t="shared" si="22"/>
        <v>0.46901172529312468</v>
      </c>
      <c r="AQ25" s="1">
        <f t="shared" si="23"/>
        <v>6.7022340780260166</v>
      </c>
      <c r="AR25" s="1">
        <f t="shared" si="24"/>
        <v>1.8425460636515913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91.4</v>
      </c>
      <c r="C26">
        <v>92.85</v>
      </c>
      <c r="D26">
        <v>88.15</v>
      </c>
      <c r="E26">
        <v>92.1</v>
      </c>
      <c r="F26">
        <v>0</v>
      </c>
      <c r="G26">
        <v>0</v>
      </c>
      <c r="H26" s="1">
        <f t="shared" si="0"/>
        <v>0.76586433260392617</v>
      </c>
      <c r="I26" s="1">
        <f t="shared" si="1"/>
        <v>0.76586433260392617</v>
      </c>
      <c r="J26" s="1">
        <f t="shared" si="2"/>
        <v>0.81433224755700329</v>
      </c>
      <c r="K26" s="1">
        <f t="shared" si="3"/>
        <v>3.5557986870897151</v>
      </c>
      <c r="L26" s="1" t="str">
        <f t="shared" si="4"/>
        <v>NO</v>
      </c>
      <c r="M26" t="str">
        <f t="shared" si="5"/>
        <v>YES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89</v>
      </c>
      <c r="T26">
        <v>96.7</v>
      </c>
      <c r="U26">
        <v>88.7</v>
      </c>
      <c r="V26">
        <v>92.1</v>
      </c>
      <c r="W26">
        <v>4.0999999999999943</v>
      </c>
      <c r="X26">
        <v>4.6590909090909021</v>
      </c>
      <c r="Y26" s="1">
        <f t="shared" si="11"/>
        <v>3.4831460674157237</v>
      </c>
      <c r="Z26" s="1">
        <f t="shared" si="12"/>
        <v>3.4831460674157237</v>
      </c>
      <c r="AA26" s="1">
        <f t="shared" si="13"/>
        <v>4.9945711183496302</v>
      </c>
      <c r="AB26" s="1">
        <f t="shared" si="14"/>
        <v>0.33707865168539008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86.95</v>
      </c>
      <c r="AJ26">
        <v>88.8</v>
      </c>
      <c r="AK26">
        <v>85.5</v>
      </c>
      <c r="AL26">
        <v>88</v>
      </c>
      <c r="AM26">
        <v>0.70000000000000284</v>
      </c>
      <c r="AN26">
        <v>0.80183276059565045</v>
      </c>
      <c r="AO26" s="1">
        <f t="shared" si="21"/>
        <v>1.2075905692926936</v>
      </c>
      <c r="AP26" s="1">
        <f t="shared" si="22"/>
        <v>1.2075905692926936</v>
      </c>
      <c r="AQ26" s="1">
        <f t="shared" si="23"/>
        <v>0.90909090909090595</v>
      </c>
      <c r="AR26" s="1">
        <f t="shared" si="24"/>
        <v>1.6676250718803944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97.7</v>
      </c>
      <c r="C27">
        <v>98</v>
      </c>
      <c r="D27">
        <v>94.95</v>
      </c>
      <c r="E27">
        <v>96.3</v>
      </c>
      <c r="F27">
        <v>-1.100000000000009</v>
      </c>
      <c r="G27">
        <v>-1.1293634496920011</v>
      </c>
      <c r="H27" s="1">
        <f t="shared" si="0"/>
        <v>-1.4329580348004152</v>
      </c>
      <c r="I27" s="1">
        <f t="shared" si="1"/>
        <v>1.4329580348004152</v>
      </c>
      <c r="J27" s="1">
        <f t="shared" si="2"/>
        <v>0.30706243602865624</v>
      </c>
      <c r="K27" s="1">
        <f t="shared" si="3"/>
        <v>1.4018691588784988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100.15</v>
      </c>
      <c r="T27">
        <v>100.15</v>
      </c>
      <c r="U27">
        <v>96.6</v>
      </c>
      <c r="V27">
        <v>97.4</v>
      </c>
      <c r="W27">
        <v>-1.6999999999999891</v>
      </c>
      <c r="X27">
        <v>-1.7154389505549841</v>
      </c>
      <c r="Y27" s="1">
        <f t="shared" si="11"/>
        <v>-2.7458811782326507</v>
      </c>
      <c r="Z27" s="1">
        <f t="shared" si="12"/>
        <v>2.7458811782326507</v>
      </c>
      <c r="AA27" s="1">
        <f t="shared" si="13"/>
        <v>0</v>
      </c>
      <c r="AB27" s="1">
        <f t="shared" si="14"/>
        <v>0.82135523613964201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99.8</v>
      </c>
      <c r="AJ27">
        <v>100.7</v>
      </c>
      <c r="AK27">
        <v>98.05</v>
      </c>
      <c r="AL27">
        <v>99.1</v>
      </c>
      <c r="AM27">
        <v>-0.20000000000000279</v>
      </c>
      <c r="AN27">
        <v>-0.20140986908358799</v>
      </c>
      <c r="AO27" s="1">
        <f t="shared" si="21"/>
        <v>-0.70140280561122537</v>
      </c>
      <c r="AP27" s="1">
        <f t="shared" si="22"/>
        <v>0.70140280561122537</v>
      </c>
      <c r="AQ27" s="1">
        <f t="shared" si="23"/>
        <v>0.90180360721443464</v>
      </c>
      <c r="AR27" s="1">
        <f t="shared" si="24"/>
        <v>1.0595358224016118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504.6</v>
      </c>
      <c r="C28">
        <v>508.5</v>
      </c>
      <c r="D28">
        <v>494.25</v>
      </c>
      <c r="E28">
        <v>496.95</v>
      </c>
      <c r="F28">
        <v>-8.8500000000000227</v>
      </c>
      <c r="G28">
        <v>-1.7497034400949041</v>
      </c>
      <c r="H28" s="1">
        <f t="shared" si="0"/>
        <v>-1.5160523186682588</v>
      </c>
      <c r="I28" s="1">
        <f t="shared" si="1"/>
        <v>1.5160523186682588</v>
      </c>
      <c r="J28" s="1">
        <f t="shared" si="2"/>
        <v>0.77288941736028083</v>
      </c>
      <c r="K28" s="1">
        <f t="shared" si="3"/>
        <v>0.54331421672200197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509.6</v>
      </c>
      <c r="T28">
        <v>515</v>
      </c>
      <c r="U28">
        <v>503.3</v>
      </c>
      <c r="V28">
        <v>505.8</v>
      </c>
      <c r="W28">
        <v>1</v>
      </c>
      <c r="X28">
        <v>0.19809825673534071</v>
      </c>
      <c r="Y28" s="1">
        <f t="shared" si="11"/>
        <v>-0.74568288854003362</v>
      </c>
      <c r="Z28" s="1">
        <f t="shared" si="12"/>
        <v>0.74568288854003362</v>
      </c>
      <c r="AA28" s="1">
        <f t="shared" si="13"/>
        <v>1.059654631083198</v>
      </c>
      <c r="AB28" s="1">
        <f t="shared" si="14"/>
        <v>0.49426650850138393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502.2</v>
      </c>
      <c r="AJ28">
        <v>514.9</v>
      </c>
      <c r="AK28">
        <v>500.6</v>
      </c>
      <c r="AL28">
        <v>504.8</v>
      </c>
      <c r="AM28">
        <v>-1.899999999999977</v>
      </c>
      <c r="AN28">
        <v>-0.37497533057035282</v>
      </c>
      <c r="AO28" s="1">
        <f t="shared" si="21"/>
        <v>0.51772202309837168</v>
      </c>
      <c r="AP28" s="1">
        <f t="shared" si="22"/>
        <v>0.51772202309837168</v>
      </c>
      <c r="AQ28" s="1">
        <f t="shared" si="23"/>
        <v>2.0007923930269342</v>
      </c>
      <c r="AR28" s="1">
        <f t="shared" si="24"/>
        <v>0.31859816806052688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75.099999999999994</v>
      </c>
      <c r="C29">
        <v>75.8</v>
      </c>
      <c r="D29">
        <v>71</v>
      </c>
      <c r="E29">
        <v>72.5</v>
      </c>
      <c r="F29">
        <v>-4</v>
      </c>
      <c r="G29">
        <v>-5.2287581699346406</v>
      </c>
      <c r="H29" s="1">
        <f t="shared" si="0"/>
        <v>-3.4620505992010582</v>
      </c>
      <c r="I29" s="1">
        <f t="shared" si="1"/>
        <v>3.4620505992010582</v>
      </c>
      <c r="J29" s="1">
        <f t="shared" si="2"/>
        <v>0.93209054593875218</v>
      </c>
      <c r="K29" s="1">
        <f t="shared" si="3"/>
        <v>2.0689655172413794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77.900000000000006</v>
      </c>
      <c r="T29">
        <v>78.400000000000006</v>
      </c>
      <c r="U29">
        <v>76.2</v>
      </c>
      <c r="V29">
        <v>76.5</v>
      </c>
      <c r="W29">
        <v>-0.65000000000000568</v>
      </c>
      <c r="X29">
        <v>-0.8425145819831571</v>
      </c>
      <c r="Y29" s="1">
        <f t="shared" si="11"/>
        <v>-1.7971758664955144</v>
      </c>
      <c r="Z29" s="1">
        <f t="shared" si="12"/>
        <v>1.7971758664955144</v>
      </c>
      <c r="AA29" s="1">
        <f t="shared" si="13"/>
        <v>0.64184852374839529</v>
      </c>
      <c r="AB29" s="1">
        <f t="shared" si="14"/>
        <v>0.39215686274509431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78</v>
      </c>
      <c r="AJ29">
        <v>78.900000000000006</v>
      </c>
      <c r="AK29">
        <v>76</v>
      </c>
      <c r="AL29">
        <v>77.150000000000006</v>
      </c>
      <c r="AM29">
        <v>-1.0499999999999969</v>
      </c>
      <c r="AN29">
        <v>-1.342710997442452</v>
      </c>
      <c r="AO29" s="1">
        <f t="shared" si="21"/>
        <v>-1.0897435897435823</v>
      </c>
      <c r="AP29" s="1">
        <f t="shared" si="22"/>
        <v>1.0897435897435823</v>
      </c>
      <c r="AQ29" s="1">
        <f t="shared" si="23"/>
        <v>1.1538461538461613</v>
      </c>
      <c r="AR29" s="1">
        <f t="shared" si="24"/>
        <v>1.4906027219701952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143</v>
      </c>
      <c r="C30">
        <v>143.69999999999999</v>
      </c>
      <c r="D30">
        <v>134.1</v>
      </c>
      <c r="E30">
        <v>135.1</v>
      </c>
      <c r="F30">
        <v>-8.9500000000000171</v>
      </c>
      <c r="G30">
        <v>-6.2131204442901886</v>
      </c>
      <c r="H30" s="1">
        <f t="shared" si="0"/>
        <v>-5.5244755244755286</v>
      </c>
      <c r="I30" s="1">
        <f t="shared" si="1"/>
        <v>5.5244755244755286</v>
      </c>
      <c r="J30" s="1">
        <f t="shared" si="2"/>
        <v>0.48951048951048159</v>
      </c>
      <c r="K30" s="1">
        <f t="shared" si="3"/>
        <v>0.74019245003700962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143.30000000000001</v>
      </c>
      <c r="T30">
        <v>145.69999999999999</v>
      </c>
      <c r="U30">
        <v>143</v>
      </c>
      <c r="V30">
        <v>144.05000000000001</v>
      </c>
      <c r="W30">
        <v>1.0500000000000109</v>
      </c>
      <c r="X30">
        <v>0.73426573426574226</v>
      </c>
      <c r="Y30" s="1">
        <f t="shared" si="11"/>
        <v>0.52337752965805995</v>
      </c>
      <c r="Z30" s="1">
        <f t="shared" si="12"/>
        <v>0.52337752965805995</v>
      </c>
      <c r="AA30" s="1">
        <f t="shared" si="13"/>
        <v>1.145435612634486</v>
      </c>
      <c r="AB30" s="1">
        <f t="shared" si="14"/>
        <v>0.20935101186323191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145.15</v>
      </c>
      <c r="AJ30">
        <v>146</v>
      </c>
      <c r="AK30">
        <v>137</v>
      </c>
      <c r="AL30">
        <v>143</v>
      </c>
      <c r="AM30">
        <v>-2.1500000000000061</v>
      </c>
      <c r="AN30">
        <v>-1.481226317602484</v>
      </c>
      <c r="AO30" s="1">
        <f t="shared" si="21"/>
        <v>-1.481226317602484</v>
      </c>
      <c r="AP30" s="1">
        <f t="shared" si="22"/>
        <v>1.481226317602484</v>
      </c>
      <c r="AQ30" s="1">
        <f t="shared" si="23"/>
        <v>0.58560110230795337</v>
      </c>
      <c r="AR30" s="1">
        <f t="shared" si="24"/>
        <v>4.1958041958041958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420</v>
      </c>
      <c r="C31">
        <v>420.15</v>
      </c>
      <c r="D31">
        <v>405.5</v>
      </c>
      <c r="E31">
        <v>415.1</v>
      </c>
      <c r="F31">
        <v>-5.0499999999999554</v>
      </c>
      <c r="G31">
        <v>-1.201951683922398</v>
      </c>
      <c r="H31" s="1">
        <f t="shared" si="0"/>
        <v>-1.1666666666666612</v>
      </c>
      <c r="I31" s="1">
        <f t="shared" si="1"/>
        <v>1.1666666666666612</v>
      </c>
      <c r="J31" s="1">
        <f t="shared" si="2"/>
        <v>3.57142857142803E-2</v>
      </c>
      <c r="K31" s="1">
        <f t="shared" si="3"/>
        <v>2.312695735967242</v>
      </c>
      <c r="L31" s="1" t="str">
        <f t="shared" si="4"/>
        <v>NO</v>
      </c>
      <c r="M31" t="str">
        <f t="shared" si="5"/>
        <v>YES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423.05</v>
      </c>
      <c r="T31">
        <v>430</v>
      </c>
      <c r="U31">
        <v>418.9</v>
      </c>
      <c r="V31">
        <v>420.15</v>
      </c>
      <c r="W31">
        <v>-2.1500000000000341</v>
      </c>
      <c r="X31">
        <v>-0.50911674165286147</v>
      </c>
      <c r="Y31" s="1">
        <f t="shared" si="11"/>
        <v>-0.68549816806524855</v>
      </c>
      <c r="Z31" s="1">
        <f t="shared" si="12"/>
        <v>0.68549816806524855</v>
      </c>
      <c r="AA31" s="1">
        <f t="shared" si="13"/>
        <v>1.6428318165701425</v>
      </c>
      <c r="AB31" s="1">
        <f t="shared" si="14"/>
        <v>0.2975127930501012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408.2</v>
      </c>
      <c r="AJ31">
        <v>425</v>
      </c>
      <c r="AK31">
        <v>408.2</v>
      </c>
      <c r="AL31">
        <v>422.3</v>
      </c>
      <c r="AM31">
        <v>-1.5500000000000109</v>
      </c>
      <c r="AN31">
        <v>-0.36569541111242448</v>
      </c>
      <c r="AO31" s="1">
        <f t="shared" si="21"/>
        <v>3.4541891229789372</v>
      </c>
      <c r="AP31" s="1">
        <f t="shared" si="22"/>
        <v>3.4541891229789372</v>
      </c>
      <c r="AQ31" s="1">
        <f t="shared" si="23"/>
        <v>0.63935590812218535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241.8</v>
      </c>
      <c r="C32">
        <v>241.8</v>
      </c>
      <c r="D32">
        <v>230.05</v>
      </c>
      <c r="E32">
        <v>232.6</v>
      </c>
      <c r="F32">
        <v>-9.3000000000000114</v>
      </c>
      <c r="G32">
        <v>-3.8445638693675122</v>
      </c>
      <c r="H32" s="1">
        <f t="shared" si="0"/>
        <v>-3.8047973531844566</v>
      </c>
      <c r="I32" s="1">
        <f t="shared" si="1"/>
        <v>3.8047973531844566</v>
      </c>
      <c r="J32" s="1">
        <f t="shared" si="2"/>
        <v>0</v>
      </c>
      <c r="K32" s="1">
        <f t="shared" si="3"/>
        <v>1.0963026655201991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245</v>
      </c>
      <c r="T32">
        <v>247.35</v>
      </c>
      <c r="U32">
        <v>239.2</v>
      </c>
      <c r="V32">
        <v>241.9</v>
      </c>
      <c r="W32">
        <v>-2.1500000000000061</v>
      </c>
      <c r="X32">
        <v>-0.88096701495595386</v>
      </c>
      <c r="Y32" s="1">
        <f t="shared" si="11"/>
        <v>-1.2653061224489772</v>
      </c>
      <c r="Z32" s="1">
        <f t="shared" si="12"/>
        <v>1.2653061224489772</v>
      </c>
      <c r="AA32" s="1">
        <f t="shared" si="13"/>
        <v>0.95918367346938538</v>
      </c>
      <c r="AB32" s="1">
        <f t="shared" si="14"/>
        <v>1.1161637040099286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246.85</v>
      </c>
      <c r="AJ32">
        <v>251.7</v>
      </c>
      <c r="AK32">
        <v>239</v>
      </c>
      <c r="AL32">
        <v>244.05</v>
      </c>
      <c r="AM32">
        <v>-3.2999999999999829</v>
      </c>
      <c r="AN32">
        <v>-1.334141904184347</v>
      </c>
      <c r="AO32" s="1">
        <f t="shared" si="21"/>
        <v>-1.1342920802106475</v>
      </c>
      <c r="AP32" s="1">
        <f t="shared" si="22"/>
        <v>1.1342920802106475</v>
      </c>
      <c r="AQ32" s="1">
        <f t="shared" si="23"/>
        <v>1.9647559246505952</v>
      </c>
      <c r="AR32" s="1">
        <f t="shared" si="24"/>
        <v>2.0692481048965421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186.4</v>
      </c>
      <c r="C33">
        <v>189.9</v>
      </c>
      <c r="D33">
        <v>180.6</v>
      </c>
      <c r="E33">
        <v>187.3</v>
      </c>
      <c r="F33">
        <v>0.55000000000001137</v>
      </c>
      <c r="G33">
        <v>0.2945113788487343</v>
      </c>
      <c r="H33" s="1">
        <f t="shared" si="0"/>
        <v>0.48283261802575417</v>
      </c>
      <c r="I33" s="1">
        <f t="shared" si="1"/>
        <v>0.48283261802575417</v>
      </c>
      <c r="J33" s="1">
        <f t="shared" si="2"/>
        <v>1.3881473571809899</v>
      </c>
      <c r="K33" s="1">
        <f t="shared" si="3"/>
        <v>3.1115879828326238</v>
      </c>
      <c r="L33" s="1" t="str">
        <f t="shared" si="4"/>
        <v>YES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185.8</v>
      </c>
      <c r="T33">
        <v>189.8</v>
      </c>
      <c r="U33">
        <v>185.75</v>
      </c>
      <c r="V33">
        <v>186.75</v>
      </c>
      <c r="W33">
        <v>3.0500000000000109</v>
      </c>
      <c r="X33">
        <v>1.6603157321720261</v>
      </c>
      <c r="Y33" s="1">
        <f t="shared" si="11"/>
        <v>0.51130247578040289</v>
      </c>
      <c r="Z33" s="1">
        <f t="shared" si="12"/>
        <v>0.51130247578040289</v>
      </c>
      <c r="AA33" s="1">
        <f t="shared" si="13"/>
        <v>1.6331994645247718</v>
      </c>
      <c r="AB33" s="1">
        <f t="shared" si="14"/>
        <v>2.6910656620027645E-2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183.1</v>
      </c>
      <c r="AJ33">
        <v>187.95</v>
      </c>
      <c r="AK33">
        <v>178.15</v>
      </c>
      <c r="AL33">
        <v>183.7</v>
      </c>
      <c r="AM33">
        <v>-2.7000000000000171</v>
      </c>
      <c r="AN33">
        <v>-1.4484978540772619</v>
      </c>
      <c r="AO33" s="1">
        <f t="shared" si="21"/>
        <v>0.32768978700163537</v>
      </c>
      <c r="AP33" s="1">
        <f t="shared" si="22"/>
        <v>0.32768978700163537</v>
      </c>
      <c r="AQ33" s="1">
        <f t="shared" si="23"/>
        <v>2.3135547087642894</v>
      </c>
      <c r="AR33" s="1">
        <f t="shared" si="24"/>
        <v>2.7034407427635112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350</v>
      </c>
      <c r="C34">
        <v>352.75</v>
      </c>
      <c r="D34">
        <v>340.1</v>
      </c>
      <c r="E34">
        <v>343.3</v>
      </c>
      <c r="F34">
        <v>-11.099999999999969</v>
      </c>
      <c r="G34">
        <v>-3.1320541760722258</v>
      </c>
      <c r="H34" s="1">
        <f t="shared" si="0"/>
        <v>-1.914285714285711</v>
      </c>
      <c r="I34" s="1">
        <f t="shared" si="1"/>
        <v>1.914285714285711</v>
      </c>
      <c r="J34" s="1">
        <f t="shared" si="2"/>
        <v>0.78571428571428581</v>
      </c>
      <c r="K34" s="1">
        <f t="shared" si="3"/>
        <v>0.93212933294494271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363.9</v>
      </c>
      <c r="T34">
        <v>365</v>
      </c>
      <c r="U34">
        <v>351.4</v>
      </c>
      <c r="V34">
        <v>354.4</v>
      </c>
      <c r="W34">
        <v>-7.1000000000000227</v>
      </c>
      <c r="X34">
        <v>-1.964038727524211</v>
      </c>
      <c r="Y34" s="1">
        <f t="shared" si="11"/>
        <v>-2.6106073097004674</v>
      </c>
      <c r="Z34" s="1">
        <f t="shared" si="12"/>
        <v>2.6106073097004674</v>
      </c>
      <c r="AA34" s="1">
        <f t="shared" si="13"/>
        <v>0.30228084638637615</v>
      </c>
      <c r="AB34" s="1">
        <f t="shared" si="14"/>
        <v>0.84650112866817162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360.1</v>
      </c>
      <c r="AJ34">
        <v>368.9</v>
      </c>
      <c r="AK34">
        <v>356.55</v>
      </c>
      <c r="AL34">
        <v>361.5</v>
      </c>
      <c r="AM34">
        <v>-6.1999999999999886</v>
      </c>
      <c r="AN34">
        <v>-1.6861571933641519</v>
      </c>
      <c r="AO34" s="1">
        <f t="shared" si="21"/>
        <v>0.38878089419605033</v>
      </c>
      <c r="AP34" s="1">
        <f t="shared" si="22"/>
        <v>0.38878089419605033</v>
      </c>
      <c r="AQ34" s="1">
        <f t="shared" si="23"/>
        <v>2.0470262793914182</v>
      </c>
      <c r="AR34" s="1">
        <f t="shared" si="24"/>
        <v>0.9858372674257182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318.39999999999998</v>
      </c>
      <c r="C35">
        <v>324.95</v>
      </c>
      <c r="D35">
        <v>310.05</v>
      </c>
      <c r="E35">
        <v>317.10000000000002</v>
      </c>
      <c r="F35">
        <v>2.9000000000000341</v>
      </c>
      <c r="G35">
        <v>0.9229789942711758</v>
      </c>
      <c r="H35" s="1">
        <f t="shared" si="0"/>
        <v>-0.40829145728641786</v>
      </c>
      <c r="I35" s="1">
        <f t="shared" si="1"/>
        <v>0.40829145728641786</v>
      </c>
      <c r="J35" s="1">
        <f t="shared" si="2"/>
        <v>2.0571608040201044</v>
      </c>
      <c r="K35" s="1">
        <f t="shared" si="3"/>
        <v>2.2232734153263989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YES</v>
      </c>
      <c r="Q35" s="1" t="str">
        <f t="shared" si="9"/>
        <v>NO</v>
      </c>
      <c r="R35" s="1" t="str">
        <f t="shared" si="10"/>
        <v>NO</v>
      </c>
      <c r="S35">
        <v>329.75</v>
      </c>
      <c r="T35">
        <v>334.2</v>
      </c>
      <c r="U35">
        <v>311.89999999999998</v>
      </c>
      <c r="V35">
        <v>314.2</v>
      </c>
      <c r="W35">
        <v>-7.75</v>
      </c>
      <c r="X35">
        <v>-2.407206087901848</v>
      </c>
      <c r="Y35" s="1">
        <f t="shared" si="11"/>
        <v>-4.7156937073540597</v>
      </c>
      <c r="Z35" s="1">
        <f t="shared" si="12"/>
        <v>4.7156937073540597</v>
      </c>
      <c r="AA35" s="1">
        <f t="shared" si="13"/>
        <v>1.3495072024260768</v>
      </c>
      <c r="AB35" s="1">
        <f t="shared" si="14"/>
        <v>0.73201782304265162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338</v>
      </c>
      <c r="AJ35">
        <v>343.65</v>
      </c>
      <c r="AK35">
        <v>317.39999999999998</v>
      </c>
      <c r="AL35">
        <v>321.95</v>
      </c>
      <c r="AM35">
        <v>-13.69999999999999</v>
      </c>
      <c r="AN35">
        <v>-4.081632653061221</v>
      </c>
      <c r="AO35" s="1">
        <f t="shared" si="21"/>
        <v>-4.7485207100591751</v>
      </c>
      <c r="AP35" s="1">
        <f t="shared" si="22"/>
        <v>4.7485207100591751</v>
      </c>
      <c r="AQ35" s="1">
        <f t="shared" si="23"/>
        <v>1.671597633136088</v>
      </c>
      <c r="AR35" s="1">
        <f t="shared" si="24"/>
        <v>1.4132629290262499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160</v>
      </c>
      <c r="C36">
        <v>164.55</v>
      </c>
      <c r="D36">
        <v>155.55000000000001</v>
      </c>
      <c r="E36">
        <v>162.05000000000001</v>
      </c>
      <c r="F36">
        <v>1.100000000000023</v>
      </c>
      <c r="G36">
        <v>0.6834420627524217</v>
      </c>
      <c r="H36" s="1">
        <f t="shared" si="0"/>
        <v>1.2812500000000071</v>
      </c>
      <c r="I36" s="1">
        <f t="shared" si="1"/>
        <v>1.2812500000000071</v>
      </c>
      <c r="J36" s="1">
        <f t="shared" si="2"/>
        <v>1.5427337241592101</v>
      </c>
      <c r="K36" s="1">
        <f t="shared" si="3"/>
        <v>2.7812499999999929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157.75</v>
      </c>
      <c r="T36">
        <v>165.45</v>
      </c>
      <c r="U36">
        <v>156</v>
      </c>
      <c r="V36">
        <v>160.94999999999999</v>
      </c>
      <c r="W36">
        <v>3.9499999999999891</v>
      </c>
      <c r="X36">
        <v>2.5159235668789739</v>
      </c>
      <c r="Y36" s="1">
        <f t="shared" si="11"/>
        <v>2.028526148969882</v>
      </c>
      <c r="Z36" s="1">
        <f t="shared" si="12"/>
        <v>2.028526148969882</v>
      </c>
      <c r="AA36" s="1">
        <f t="shared" si="13"/>
        <v>2.7958993476234859</v>
      </c>
      <c r="AB36" s="1">
        <f t="shared" si="14"/>
        <v>1.1093502377179081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153</v>
      </c>
      <c r="AJ36">
        <v>159.44999999999999</v>
      </c>
      <c r="AK36">
        <v>150.05000000000001</v>
      </c>
      <c r="AL36">
        <v>157</v>
      </c>
      <c r="AM36">
        <v>2.3499999999999939</v>
      </c>
      <c r="AN36">
        <v>1.519560297445842</v>
      </c>
      <c r="AO36" s="1">
        <f t="shared" si="21"/>
        <v>2.6143790849673203</v>
      </c>
      <c r="AP36" s="1">
        <f t="shared" si="22"/>
        <v>2.6143790849673203</v>
      </c>
      <c r="AQ36" s="1">
        <f t="shared" si="23"/>
        <v>1.5605095541401202</v>
      </c>
      <c r="AR36" s="1">
        <f t="shared" si="24"/>
        <v>1.9281045751633912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272.8</v>
      </c>
      <c r="C37">
        <v>281.60000000000002</v>
      </c>
      <c r="D37">
        <v>264.39999999999998</v>
      </c>
      <c r="E37">
        <v>275.25</v>
      </c>
      <c r="F37">
        <v>2</v>
      </c>
      <c r="G37">
        <v>0.73193046660567251</v>
      </c>
      <c r="H37" s="1">
        <f t="shared" si="0"/>
        <v>0.8980938416422245</v>
      </c>
      <c r="I37" s="1">
        <f t="shared" si="1"/>
        <v>0.8980938416422245</v>
      </c>
      <c r="J37" s="1">
        <f t="shared" si="2"/>
        <v>2.3069936421435142</v>
      </c>
      <c r="K37" s="1">
        <f t="shared" si="3"/>
        <v>3.0791788856305109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YES</v>
      </c>
      <c r="Q37" s="1" t="str">
        <f t="shared" si="9"/>
        <v>NO</v>
      </c>
      <c r="R37" s="1" t="str">
        <f t="shared" si="10"/>
        <v>NO</v>
      </c>
      <c r="S37">
        <v>272</v>
      </c>
      <c r="T37">
        <v>275</v>
      </c>
      <c r="U37">
        <v>265.05</v>
      </c>
      <c r="V37">
        <v>273.25</v>
      </c>
      <c r="W37">
        <v>5.1999999999999886</v>
      </c>
      <c r="X37">
        <v>1.939936578996452</v>
      </c>
      <c r="Y37" s="1">
        <f t="shared" si="11"/>
        <v>0.4595588235294118</v>
      </c>
      <c r="Z37" s="1">
        <f t="shared" si="12"/>
        <v>0.4595588235294118</v>
      </c>
      <c r="AA37" s="1">
        <f t="shared" si="13"/>
        <v>0.64043915827996334</v>
      </c>
      <c r="AB37" s="1">
        <f t="shared" si="14"/>
        <v>2.555147058823525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261.10000000000002</v>
      </c>
      <c r="AJ37">
        <v>270.8</v>
      </c>
      <c r="AK37">
        <v>258</v>
      </c>
      <c r="AL37">
        <v>268.05</v>
      </c>
      <c r="AM37">
        <v>4</v>
      </c>
      <c r="AN37">
        <v>1.5148646089755731</v>
      </c>
      <c r="AO37" s="1">
        <f t="shared" si="21"/>
        <v>2.6618153963998421</v>
      </c>
      <c r="AP37" s="1">
        <f t="shared" si="22"/>
        <v>2.6618153963998421</v>
      </c>
      <c r="AQ37" s="1">
        <f t="shared" si="23"/>
        <v>1.025927998507741</v>
      </c>
      <c r="AR37" s="1">
        <f t="shared" si="24"/>
        <v>1.1872845653006596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917.7</v>
      </c>
      <c r="C38">
        <v>926.35</v>
      </c>
      <c r="D38">
        <v>911.6</v>
      </c>
      <c r="E38">
        <v>916</v>
      </c>
      <c r="F38">
        <v>-10.350000000000019</v>
      </c>
      <c r="G38">
        <v>-1.1172882819668619</v>
      </c>
      <c r="H38" s="1">
        <f t="shared" si="0"/>
        <v>-0.18524572300316502</v>
      </c>
      <c r="I38" s="1">
        <f t="shared" si="1"/>
        <v>0.18524572300316502</v>
      </c>
      <c r="J38" s="1">
        <f t="shared" si="2"/>
        <v>0.94257382586901783</v>
      </c>
      <c r="K38" s="1">
        <f t="shared" si="3"/>
        <v>0.48034934497816345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922.85</v>
      </c>
      <c r="T38">
        <v>935</v>
      </c>
      <c r="U38">
        <v>910</v>
      </c>
      <c r="V38">
        <v>926.35</v>
      </c>
      <c r="W38">
        <v>8.25</v>
      </c>
      <c r="X38">
        <v>0.89859492430018517</v>
      </c>
      <c r="Y38" s="1">
        <f t="shared" si="11"/>
        <v>0.3792599013924256</v>
      </c>
      <c r="Z38" s="1">
        <f t="shared" si="12"/>
        <v>0.3792599013924256</v>
      </c>
      <c r="AA38" s="1">
        <f t="shared" si="13"/>
        <v>0.93377233227181711</v>
      </c>
      <c r="AB38" s="1">
        <f t="shared" si="14"/>
        <v>1.3924256379693365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918.6</v>
      </c>
      <c r="AJ38">
        <v>927.25</v>
      </c>
      <c r="AK38">
        <v>910.15</v>
      </c>
      <c r="AL38">
        <v>918.1</v>
      </c>
      <c r="AM38">
        <v>-8.9499999999999318</v>
      </c>
      <c r="AN38">
        <v>-0.96542797044387385</v>
      </c>
      <c r="AO38" s="1">
        <f t="shared" si="21"/>
        <v>-5.4430655345090354E-2</v>
      </c>
      <c r="AP38" s="1">
        <f t="shared" si="22"/>
        <v>5.4430655345090354E-2</v>
      </c>
      <c r="AQ38" s="1">
        <f t="shared" si="23"/>
        <v>0.94165033747006066</v>
      </c>
      <c r="AR38" s="1">
        <f t="shared" si="24"/>
        <v>0.86591874523472889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273.95</v>
      </c>
      <c r="C39">
        <v>278.5</v>
      </c>
      <c r="D39">
        <v>271</v>
      </c>
      <c r="E39">
        <v>274.89999999999998</v>
      </c>
      <c r="F39">
        <v>0.25</v>
      </c>
      <c r="G39">
        <v>9.1024940833788467E-2</v>
      </c>
      <c r="H39" s="1">
        <f t="shared" si="0"/>
        <v>0.34677860923525777</v>
      </c>
      <c r="I39" s="1">
        <f t="shared" si="1"/>
        <v>0.34677860923525777</v>
      </c>
      <c r="J39" s="1">
        <f t="shared" si="2"/>
        <v>1.3095671153146682</v>
      </c>
      <c r="K39" s="1">
        <f t="shared" si="3"/>
        <v>1.0768388392042301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283.05</v>
      </c>
      <c r="T39">
        <v>284.5</v>
      </c>
      <c r="U39">
        <v>274</v>
      </c>
      <c r="V39">
        <v>274.64999999999998</v>
      </c>
      <c r="W39">
        <v>-5.75</v>
      </c>
      <c r="X39">
        <v>-2.0506419400855922</v>
      </c>
      <c r="Y39" s="1">
        <f t="shared" si="11"/>
        <v>-2.9676735559088616</v>
      </c>
      <c r="Z39" s="1">
        <f t="shared" si="12"/>
        <v>2.9676735559088616</v>
      </c>
      <c r="AA39" s="1">
        <f t="shared" si="13"/>
        <v>0.51227698286521406</v>
      </c>
      <c r="AB39" s="1">
        <f t="shared" si="14"/>
        <v>0.23666484616784172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270.14999999999998</v>
      </c>
      <c r="AJ39">
        <v>286.2</v>
      </c>
      <c r="AK39">
        <v>270.10000000000002</v>
      </c>
      <c r="AL39">
        <v>280.39999999999998</v>
      </c>
      <c r="AM39">
        <v>5.9499999999999886</v>
      </c>
      <c r="AN39">
        <v>2.1679723082528648</v>
      </c>
      <c r="AO39" s="1">
        <f t="shared" si="21"/>
        <v>3.7941884138441608</v>
      </c>
      <c r="AP39" s="1">
        <f t="shared" si="22"/>
        <v>3.7941884138441608</v>
      </c>
      <c r="AQ39" s="1">
        <f t="shared" si="23"/>
        <v>2.0684736091298186</v>
      </c>
      <c r="AR39" s="1">
        <f t="shared" si="24"/>
        <v>1.8508236165076634E-2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119</v>
      </c>
      <c r="C40">
        <v>120.8</v>
      </c>
      <c r="D40">
        <v>115.2</v>
      </c>
      <c r="E40">
        <v>120.1</v>
      </c>
      <c r="F40">
        <v>-0.45000000000000279</v>
      </c>
      <c r="G40">
        <v>-0.37328909166321272</v>
      </c>
      <c r="H40" s="1">
        <f t="shared" si="0"/>
        <v>0.92436974789915483</v>
      </c>
      <c r="I40" s="1">
        <f t="shared" si="1"/>
        <v>0.92436974789915483</v>
      </c>
      <c r="J40" s="1">
        <f t="shared" si="2"/>
        <v>0.58284762697752113</v>
      </c>
      <c r="K40" s="1">
        <f t="shared" si="3"/>
        <v>3.1932773109243673</v>
      </c>
      <c r="L40" s="1" t="str">
        <f t="shared" si="4"/>
        <v>NO</v>
      </c>
      <c r="M40" t="str">
        <f t="shared" si="5"/>
        <v>YES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118</v>
      </c>
      <c r="T40">
        <v>124</v>
      </c>
      <c r="U40">
        <v>117.5</v>
      </c>
      <c r="V40">
        <v>120.55</v>
      </c>
      <c r="W40">
        <v>3.399999999999991</v>
      </c>
      <c r="X40">
        <v>2.9022620571916269</v>
      </c>
      <c r="Y40" s="1">
        <f t="shared" si="11"/>
        <v>2.1610169491525397</v>
      </c>
      <c r="Z40" s="1">
        <f t="shared" si="12"/>
        <v>2.1610169491525397</v>
      </c>
      <c r="AA40" s="1">
        <f t="shared" si="13"/>
        <v>2.8618830360846146</v>
      </c>
      <c r="AB40" s="1">
        <f t="shared" si="14"/>
        <v>0.42372881355932202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118</v>
      </c>
      <c r="AJ40">
        <v>118.95</v>
      </c>
      <c r="AK40">
        <v>115.2</v>
      </c>
      <c r="AL40">
        <v>117.15</v>
      </c>
      <c r="AM40">
        <v>-1.7999999999999969</v>
      </c>
      <c r="AN40">
        <v>-1.51324085750315</v>
      </c>
      <c r="AO40" s="1">
        <f t="shared" si="21"/>
        <v>-0.72033898305084265</v>
      </c>
      <c r="AP40" s="1">
        <f t="shared" si="22"/>
        <v>0.72033898305084265</v>
      </c>
      <c r="AQ40" s="1">
        <f t="shared" si="23"/>
        <v>0.80508474576271427</v>
      </c>
      <c r="AR40" s="1">
        <f t="shared" si="24"/>
        <v>1.6645326504481459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304.85000000000002</v>
      </c>
      <c r="C41">
        <v>306.95</v>
      </c>
      <c r="D41">
        <v>295.2</v>
      </c>
      <c r="E41">
        <v>298.10000000000002</v>
      </c>
      <c r="F41">
        <v>-9.75</v>
      </c>
      <c r="G41">
        <v>-3.1671268474906609</v>
      </c>
      <c r="H41" s="1">
        <f t="shared" si="0"/>
        <v>-2.2142037067410199</v>
      </c>
      <c r="I41" s="1">
        <f t="shared" si="1"/>
        <v>2.2142037067410199</v>
      </c>
      <c r="J41" s="1">
        <f t="shared" si="2"/>
        <v>0.68886337543052845</v>
      </c>
      <c r="K41" s="1">
        <f t="shared" si="3"/>
        <v>0.97282791009729408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311</v>
      </c>
      <c r="T41">
        <v>314</v>
      </c>
      <c r="U41">
        <v>303.85000000000002</v>
      </c>
      <c r="V41">
        <v>307.85000000000002</v>
      </c>
      <c r="W41">
        <v>0.40000000000003411</v>
      </c>
      <c r="X41">
        <v>0.13010245568386211</v>
      </c>
      <c r="Y41" s="1">
        <f t="shared" si="11"/>
        <v>-1.0128617363343977</v>
      </c>
      <c r="Z41" s="1">
        <f t="shared" si="12"/>
        <v>1.0128617363343977</v>
      </c>
      <c r="AA41" s="1">
        <f t="shared" si="13"/>
        <v>0.96463022508038598</v>
      </c>
      <c r="AB41" s="1">
        <f t="shared" si="14"/>
        <v>1.2993340912782199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303.5</v>
      </c>
      <c r="AJ41">
        <v>311</v>
      </c>
      <c r="AK41">
        <v>301.60000000000002</v>
      </c>
      <c r="AL41">
        <v>307.45</v>
      </c>
      <c r="AM41">
        <v>2.1499999999999768</v>
      </c>
      <c r="AN41">
        <v>0.70422535211266857</v>
      </c>
      <c r="AO41" s="1">
        <f t="shared" si="21"/>
        <v>1.3014827018121873</v>
      </c>
      <c r="AP41" s="1">
        <f t="shared" si="22"/>
        <v>1.3014827018121873</v>
      </c>
      <c r="AQ41" s="1">
        <f t="shared" si="23"/>
        <v>1.1546592941941816</v>
      </c>
      <c r="AR41" s="1">
        <f t="shared" si="24"/>
        <v>0.62602965403623634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YES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2227</v>
      </c>
      <c r="C42">
        <v>2227</v>
      </c>
      <c r="D42">
        <v>2205</v>
      </c>
      <c r="E42">
        <v>2219.65</v>
      </c>
      <c r="F42">
        <v>3.0999999999999091</v>
      </c>
      <c r="G42">
        <v>0.13985698495409121</v>
      </c>
      <c r="H42" s="1">
        <f t="shared" si="0"/>
        <v>-0.33004041311180549</v>
      </c>
      <c r="I42" s="1">
        <f t="shared" si="1"/>
        <v>0.33004041311180549</v>
      </c>
      <c r="J42" s="1">
        <f t="shared" si="2"/>
        <v>0</v>
      </c>
      <c r="K42" s="1">
        <f t="shared" si="3"/>
        <v>0.66001396616584096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2224</v>
      </c>
      <c r="T42">
        <v>2231.9499999999998</v>
      </c>
      <c r="U42">
        <v>2202.0500000000002</v>
      </c>
      <c r="V42">
        <v>2216.5500000000002</v>
      </c>
      <c r="W42">
        <v>14.10000000000036</v>
      </c>
      <c r="X42">
        <v>0.64019614520195078</v>
      </c>
      <c r="Y42" s="1">
        <f t="shared" si="11"/>
        <v>-0.33498201438848102</v>
      </c>
      <c r="Z42" s="1">
        <f t="shared" si="12"/>
        <v>0.33498201438848102</v>
      </c>
      <c r="AA42" s="1">
        <f t="shared" si="13"/>
        <v>0.3574640287769702</v>
      </c>
      <c r="AB42" s="1">
        <f t="shared" si="14"/>
        <v>0.65416976833367158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2218</v>
      </c>
      <c r="AJ42">
        <v>2228</v>
      </c>
      <c r="AK42">
        <v>2195.6999999999998</v>
      </c>
      <c r="AL42">
        <v>2202.4499999999998</v>
      </c>
      <c r="AM42">
        <v>-14.5</v>
      </c>
      <c r="AN42">
        <v>-0.65405173774780667</v>
      </c>
      <c r="AO42" s="1">
        <f t="shared" si="21"/>
        <v>-0.70108205590622996</v>
      </c>
      <c r="AP42" s="1">
        <f t="shared" si="22"/>
        <v>0.70108205590622996</v>
      </c>
      <c r="AQ42" s="1">
        <f t="shared" si="23"/>
        <v>0.45085662759242562</v>
      </c>
      <c r="AR42" s="1">
        <f t="shared" si="24"/>
        <v>0.30647687802220258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145.80000000000001</v>
      </c>
      <c r="C43">
        <v>147</v>
      </c>
      <c r="D43">
        <v>141.6</v>
      </c>
      <c r="E43">
        <v>143.25</v>
      </c>
      <c r="F43">
        <v>-1.0999999999999941</v>
      </c>
      <c r="G43">
        <v>-0.76203671631450942</v>
      </c>
      <c r="H43" s="1">
        <f t="shared" si="0"/>
        <v>-1.7489711934156456</v>
      </c>
      <c r="I43" s="1">
        <f t="shared" si="1"/>
        <v>1.7489711934156456</v>
      </c>
      <c r="J43" s="1">
        <f t="shared" si="2"/>
        <v>0.82304526748970397</v>
      </c>
      <c r="K43" s="1">
        <f t="shared" si="3"/>
        <v>1.1518324607329882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146.69999999999999</v>
      </c>
      <c r="T43">
        <v>148.44999999999999</v>
      </c>
      <c r="U43">
        <v>143.69999999999999</v>
      </c>
      <c r="V43">
        <v>144.35</v>
      </c>
      <c r="W43">
        <v>-0.59999999999999432</v>
      </c>
      <c r="X43">
        <v>-0.41393583994480471</v>
      </c>
      <c r="Y43" s="1">
        <f t="shared" si="11"/>
        <v>-1.6019086571233774</v>
      </c>
      <c r="Z43" s="1">
        <f t="shared" si="12"/>
        <v>1.6019086571233774</v>
      </c>
      <c r="AA43" s="1">
        <f t="shared" si="13"/>
        <v>1.1929107021131562</v>
      </c>
      <c r="AB43" s="1">
        <f t="shared" si="14"/>
        <v>0.45029442327676183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142</v>
      </c>
      <c r="AJ43">
        <v>147</v>
      </c>
      <c r="AK43">
        <v>142</v>
      </c>
      <c r="AL43">
        <v>144.94999999999999</v>
      </c>
      <c r="AM43">
        <v>1.3499999999999941</v>
      </c>
      <c r="AN43">
        <v>0.94011142061280939</v>
      </c>
      <c r="AO43" s="1">
        <f t="shared" si="21"/>
        <v>2.0774647887323865</v>
      </c>
      <c r="AP43" s="1">
        <f t="shared" si="22"/>
        <v>2.0774647887323865</v>
      </c>
      <c r="AQ43" s="1">
        <f t="shared" si="23"/>
        <v>1.414280786478104</v>
      </c>
      <c r="AR43" s="1">
        <f t="shared" si="24"/>
        <v>0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83</v>
      </c>
      <c r="C44">
        <v>83.75</v>
      </c>
      <c r="D44">
        <v>79</v>
      </c>
      <c r="E44">
        <v>79.349999999999994</v>
      </c>
      <c r="F44">
        <v>-4.3500000000000094</v>
      </c>
      <c r="G44">
        <v>-5.1971326164874654</v>
      </c>
      <c r="H44" s="1">
        <f t="shared" si="0"/>
        <v>-4.3975903614457899</v>
      </c>
      <c r="I44" s="1">
        <f t="shared" si="1"/>
        <v>4.3975903614457899</v>
      </c>
      <c r="J44" s="1">
        <f t="shared" si="2"/>
        <v>0.90361445783132521</v>
      </c>
      <c r="K44" s="1">
        <f t="shared" si="3"/>
        <v>0.44108380592311824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84</v>
      </c>
      <c r="T44">
        <v>86</v>
      </c>
      <c r="U44">
        <v>83.3</v>
      </c>
      <c r="V44">
        <v>83.7</v>
      </c>
      <c r="W44">
        <v>0.60000000000000853</v>
      </c>
      <c r="X44">
        <v>0.72202166064982987</v>
      </c>
      <c r="Y44" s="1">
        <f t="shared" si="11"/>
        <v>-0.35714285714285376</v>
      </c>
      <c r="Z44" s="1">
        <f t="shared" si="12"/>
        <v>0.35714285714285376</v>
      </c>
      <c r="AA44" s="1">
        <f t="shared" si="13"/>
        <v>2.3809523809523809</v>
      </c>
      <c r="AB44" s="1">
        <f t="shared" si="14"/>
        <v>0.47789725209080719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84.1</v>
      </c>
      <c r="AJ44">
        <v>86.4</v>
      </c>
      <c r="AK44">
        <v>82.05</v>
      </c>
      <c r="AL44">
        <v>83.1</v>
      </c>
      <c r="AM44">
        <v>-1.0500000000000109</v>
      </c>
      <c r="AN44">
        <v>-1.247771836007143</v>
      </c>
      <c r="AO44" s="1">
        <f t="shared" si="21"/>
        <v>-1.1890606420927468</v>
      </c>
      <c r="AP44" s="1">
        <f t="shared" si="22"/>
        <v>1.1890606420927468</v>
      </c>
      <c r="AQ44" s="1">
        <f t="shared" si="23"/>
        <v>2.7348394768133311</v>
      </c>
      <c r="AR44" s="1">
        <f t="shared" si="24"/>
        <v>1.2635379061371808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320</v>
      </c>
      <c r="C45">
        <v>320.95</v>
      </c>
      <c r="D45">
        <v>304.2</v>
      </c>
      <c r="E45">
        <v>305.3</v>
      </c>
      <c r="F45">
        <v>-14.30000000000001</v>
      </c>
      <c r="G45">
        <v>-4.4743429286608292</v>
      </c>
      <c r="H45" s="1">
        <f t="shared" si="0"/>
        <v>-4.5937499999999964</v>
      </c>
      <c r="I45" s="1">
        <f t="shared" si="1"/>
        <v>4.5937499999999964</v>
      </c>
      <c r="J45" s="1">
        <f t="shared" si="2"/>
        <v>0.29687499999999645</v>
      </c>
      <c r="K45" s="1">
        <f t="shared" si="3"/>
        <v>0.36030134294137656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308.25</v>
      </c>
      <c r="T45">
        <v>324.5</v>
      </c>
      <c r="U45">
        <v>308.25</v>
      </c>
      <c r="V45">
        <v>319.60000000000002</v>
      </c>
      <c r="W45">
        <v>16.200000000000049</v>
      </c>
      <c r="X45">
        <v>5.3394858272907211</v>
      </c>
      <c r="Y45" s="1">
        <f t="shared" si="11"/>
        <v>3.68207623682077</v>
      </c>
      <c r="Z45" s="1">
        <f t="shared" si="12"/>
        <v>3.68207623682077</v>
      </c>
      <c r="AA45" s="1">
        <f t="shared" si="13"/>
        <v>1.5331664580725834</v>
      </c>
      <c r="AB45" s="1">
        <f t="shared" si="14"/>
        <v>0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309</v>
      </c>
      <c r="AJ45">
        <v>314.10000000000002</v>
      </c>
      <c r="AK45">
        <v>300.10000000000002</v>
      </c>
      <c r="AL45">
        <v>303.39999999999998</v>
      </c>
      <c r="AM45">
        <v>-6.2000000000000446</v>
      </c>
      <c r="AN45">
        <v>-2.0025839793281799</v>
      </c>
      <c r="AO45" s="1">
        <f t="shared" si="21"/>
        <v>-1.8122977346278391</v>
      </c>
      <c r="AP45" s="1">
        <f t="shared" si="22"/>
        <v>1.8122977346278391</v>
      </c>
      <c r="AQ45" s="1">
        <f t="shared" si="23"/>
        <v>1.6504854368932114</v>
      </c>
      <c r="AR45" s="1">
        <f t="shared" si="24"/>
        <v>1.0876730388925362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272.10000000000002</v>
      </c>
      <c r="C46">
        <v>276</v>
      </c>
      <c r="D46">
        <v>267</v>
      </c>
      <c r="E46">
        <v>272.7</v>
      </c>
      <c r="F46">
        <v>-2.8000000000000109</v>
      </c>
      <c r="G46">
        <v>-1.0163339382940151</v>
      </c>
      <c r="H46" s="1">
        <f t="shared" si="0"/>
        <v>0.22050716648289811</v>
      </c>
      <c r="I46" s="1">
        <f t="shared" si="1"/>
        <v>0.22050716648289811</v>
      </c>
      <c r="J46" s="1">
        <f t="shared" si="2"/>
        <v>1.2101210121012145</v>
      </c>
      <c r="K46" s="1">
        <f t="shared" si="3"/>
        <v>1.8743109151047492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282.5</v>
      </c>
      <c r="T46">
        <v>286.35000000000002</v>
      </c>
      <c r="U46">
        <v>272.2</v>
      </c>
      <c r="V46">
        <v>275.5</v>
      </c>
      <c r="W46">
        <v>-2.1499999999999768</v>
      </c>
      <c r="X46">
        <v>-0.77435620385376458</v>
      </c>
      <c r="Y46" s="1">
        <f t="shared" si="11"/>
        <v>-2.4778761061946901</v>
      </c>
      <c r="Z46" s="1">
        <f t="shared" si="12"/>
        <v>2.4778761061946901</v>
      </c>
      <c r="AA46" s="1">
        <f t="shared" si="13"/>
        <v>1.3628318584070878</v>
      </c>
      <c r="AB46" s="1">
        <f t="shared" si="14"/>
        <v>1.1978221415608026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255</v>
      </c>
      <c r="AJ46">
        <v>280</v>
      </c>
      <c r="AK46">
        <v>252</v>
      </c>
      <c r="AL46">
        <v>277.64999999999998</v>
      </c>
      <c r="AM46">
        <v>21.549999999999951</v>
      </c>
      <c r="AN46">
        <v>8.4146817649355548</v>
      </c>
      <c r="AO46" s="1">
        <f t="shared" si="21"/>
        <v>8.8823529411764621</v>
      </c>
      <c r="AP46" s="1">
        <f t="shared" si="22"/>
        <v>8.8823529411764621</v>
      </c>
      <c r="AQ46" s="1">
        <f t="shared" si="23"/>
        <v>0.84638933909599245</v>
      </c>
      <c r="AR46" s="1">
        <f t="shared" si="24"/>
        <v>1.1764705882352942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78</v>
      </c>
      <c r="C47">
        <v>78</v>
      </c>
      <c r="D47">
        <v>75</v>
      </c>
      <c r="E47">
        <v>75.2</v>
      </c>
      <c r="F47">
        <v>-2.5499999999999972</v>
      </c>
      <c r="G47">
        <v>-3.279742765273308</v>
      </c>
      <c r="H47" s="1">
        <f t="shared" si="0"/>
        <v>-3.5897435897435859</v>
      </c>
      <c r="I47" s="1">
        <f t="shared" si="1"/>
        <v>3.5897435897435859</v>
      </c>
      <c r="J47" s="1">
        <f t="shared" si="2"/>
        <v>0</v>
      </c>
      <c r="K47" s="1">
        <f t="shared" si="3"/>
        <v>0.26595744680851441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77.5</v>
      </c>
      <c r="T47">
        <v>79.099999999999994</v>
      </c>
      <c r="U47">
        <v>77.05</v>
      </c>
      <c r="V47">
        <v>77.75</v>
      </c>
      <c r="W47">
        <v>1.6500000000000059</v>
      </c>
      <c r="X47">
        <v>2.1681997371879178</v>
      </c>
      <c r="Y47" s="1">
        <f t="shared" si="11"/>
        <v>0.32258064516129031</v>
      </c>
      <c r="Z47" s="1">
        <f t="shared" si="12"/>
        <v>0.32258064516129031</v>
      </c>
      <c r="AA47" s="1">
        <f t="shared" si="13"/>
        <v>1.7363344051446874</v>
      </c>
      <c r="AB47" s="1">
        <f t="shared" si="14"/>
        <v>0.58064516129032628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76.55</v>
      </c>
      <c r="AJ47">
        <v>76.75</v>
      </c>
      <c r="AK47">
        <v>75</v>
      </c>
      <c r="AL47">
        <v>76.099999999999994</v>
      </c>
      <c r="AM47">
        <v>-0.25</v>
      </c>
      <c r="AN47">
        <v>-0.32743942370661427</v>
      </c>
      <c r="AO47" s="1">
        <f t="shared" si="21"/>
        <v>-0.58785107772697953</v>
      </c>
      <c r="AP47" s="1">
        <f t="shared" si="22"/>
        <v>0.58785107772697953</v>
      </c>
      <c r="AQ47" s="1">
        <f t="shared" si="23"/>
        <v>0.26126714565643744</v>
      </c>
      <c r="AR47" s="1">
        <f t="shared" si="24"/>
        <v>1.4454664914585997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82</v>
      </c>
      <c r="C48">
        <v>83.7</v>
      </c>
      <c r="D48">
        <v>78.55</v>
      </c>
      <c r="E48">
        <v>78.8</v>
      </c>
      <c r="F48">
        <v>-2.9500000000000028</v>
      </c>
      <c r="G48">
        <v>-3.6085626911315019</v>
      </c>
      <c r="H48" s="1">
        <f t="shared" si="0"/>
        <v>-3.9024390243902474</v>
      </c>
      <c r="I48" s="1">
        <f t="shared" si="1"/>
        <v>3.9024390243902474</v>
      </c>
      <c r="J48" s="1">
        <f t="shared" si="2"/>
        <v>2.0731707317073207</v>
      </c>
      <c r="K48" s="1">
        <f t="shared" si="3"/>
        <v>0.31725888324873097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83</v>
      </c>
      <c r="T48">
        <v>83.8</v>
      </c>
      <c r="U48">
        <v>81.2</v>
      </c>
      <c r="V48">
        <v>81.75</v>
      </c>
      <c r="W48">
        <v>9.9999999999994316E-2</v>
      </c>
      <c r="X48">
        <v>0.12247397428045841</v>
      </c>
      <c r="Y48" s="1">
        <f t="shared" si="11"/>
        <v>-1.5060240963855422</v>
      </c>
      <c r="Z48" s="1">
        <f t="shared" si="12"/>
        <v>1.5060240963855422</v>
      </c>
      <c r="AA48" s="1">
        <f t="shared" si="13"/>
        <v>0.96385542168674365</v>
      </c>
      <c r="AB48" s="1">
        <f t="shared" si="14"/>
        <v>0.67278287461773356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78.75</v>
      </c>
      <c r="AJ48">
        <v>82.65</v>
      </c>
      <c r="AK48">
        <v>78.099999999999994</v>
      </c>
      <c r="AL48">
        <v>81.650000000000006</v>
      </c>
      <c r="AM48">
        <v>1.600000000000009</v>
      </c>
      <c r="AN48">
        <v>1.9987507807620339</v>
      </c>
      <c r="AO48" s="1">
        <f t="shared" si="21"/>
        <v>3.6825396825396899</v>
      </c>
      <c r="AP48" s="1">
        <f t="shared" si="22"/>
        <v>3.6825396825396899</v>
      </c>
      <c r="AQ48" s="1">
        <f t="shared" si="23"/>
        <v>1.224739742804654</v>
      </c>
      <c r="AR48" s="1">
        <f t="shared" si="24"/>
        <v>0.82539682539683257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337.85</v>
      </c>
      <c r="C49">
        <v>338.5</v>
      </c>
      <c r="D49">
        <v>320</v>
      </c>
      <c r="E49">
        <v>324.10000000000002</v>
      </c>
      <c r="F49">
        <v>-13.69999999999999</v>
      </c>
      <c r="G49">
        <v>-4.0556542332741232</v>
      </c>
      <c r="H49" s="1">
        <f t="shared" si="0"/>
        <v>-4.0698534852745301</v>
      </c>
      <c r="I49" s="1">
        <f t="shared" si="1"/>
        <v>4.0698534852745301</v>
      </c>
      <c r="J49" s="1">
        <f t="shared" si="2"/>
        <v>0.19239307384933468</v>
      </c>
      <c r="K49" s="1">
        <f t="shared" si="3"/>
        <v>1.2650416538105593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332</v>
      </c>
      <c r="T49">
        <v>345</v>
      </c>
      <c r="U49">
        <v>330.1</v>
      </c>
      <c r="V49">
        <v>337.8</v>
      </c>
      <c r="W49">
        <v>8.5</v>
      </c>
      <c r="X49">
        <v>2.5812329183115699</v>
      </c>
      <c r="Y49" s="1">
        <f t="shared" si="11"/>
        <v>1.7469879518072322</v>
      </c>
      <c r="Z49" s="1">
        <f t="shared" si="12"/>
        <v>1.7469879518072322</v>
      </c>
      <c r="AA49" s="1">
        <f t="shared" si="13"/>
        <v>2.1314387211367638</v>
      </c>
      <c r="AB49" s="1">
        <f t="shared" si="14"/>
        <v>0.57228915662649915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326.5</v>
      </c>
      <c r="AJ49">
        <v>332.1</v>
      </c>
      <c r="AK49">
        <v>321</v>
      </c>
      <c r="AL49">
        <v>329.3</v>
      </c>
      <c r="AM49">
        <v>2.3000000000000109</v>
      </c>
      <c r="AN49">
        <v>0.7033639143730922</v>
      </c>
      <c r="AO49" s="1">
        <f t="shared" si="21"/>
        <v>0.85758039816233123</v>
      </c>
      <c r="AP49" s="1">
        <f t="shared" si="22"/>
        <v>0.85758039816233123</v>
      </c>
      <c r="AQ49" s="1">
        <f t="shared" si="23"/>
        <v>0.85028849073793233</v>
      </c>
      <c r="AR49" s="1">
        <f t="shared" si="24"/>
        <v>1.6845329249617151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503.8</v>
      </c>
      <c r="C50">
        <v>505.15</v>
      </c>
      <c r="D50">
        <v>490.15</v>
      </c>
      <c r="E50">
        <v>493.1</v>
      </c>
      <c r="F50">
        <v>-11</v>
      </c>
      <c r="G50">
        <v>-2.1821067248561792</v>
      </c>
      <c r="H50" s="1">
        <f t="shared" si="0"/>
        <v>-2.1238586740770122</v>
      </c>
      <c r="I50" s="1">
        <f t="shared" si="1"/>
        <v>2.1238586740770122</v>
      </c>
      <c r="J50" s="1">
        <f t="shared" si="2"/>
        <v>0.26796347757045769</v>
      </c>
      <c r="K50" s="1">
        <f t="shared" si="3"/>
        <v>0.59825593185967252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507</v>
      </c>
      <c r="T50">
        <v>509.25</v>
      </c>
      <c r="U50">
        <v>501.2</v>
      </c>
      <c r="V50">
        <v>504.1</v>
      </c>
      <c r="W50">
        <v>0.80000000000001137</v>
      </c>
      <c r="X50">
        <v>0.15895092390224741</v>
      </c>
      <c r="Y50" s="1">
        <f t="shared" si="11"/>
        <v>-0.5719921104536444</v>
      </c>
      <c r="Z50" s="1">
        <f t="shared" si="12"/>
        <v>0.5719921104536444</v>
      </c>
      <c r="AA50" s="1">
        <f t="shared" si="13"/>
        <v>0.4437869822485207</v>
      </c>
      <c r="AB50" s="1">
        <f t="shared" si="14"/>
        <v>0.57528268200754495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495</v>
      </c>
      <c r="AJ50">
        <v>507.5</v>
      </c>
      <c r="AK50">
        <v>490.55</v>
      </c>
      <c r="AL50">
        <v>503.3</v>
      </c>
      <c r="AM50">
        <v>3.9000000000000341</v>
      </c>
      <c r="AN50">
        <v>0.78093712454946618</v>
      </c>
      <c r="AO50" s="1">
        <f t="shared" si="21"/>
        <v>1.6767676767676789</v>
      </c>
      <c r="AP50" s="1">
        <f t="shared" si="22"/>
        <v>1.6767676767676789</v>
      </c>
      <c r="AQ50" s="1">
        <f t="shared" si="23"/>
        <v>0.83449235048678494</v>
      </c>
      <c r="AR50" s="1">
        <f t="shared" si="24"/>
        <v>0.89898989898989667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YES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92.4</v>
      </c>
      <c r="C51">
        <v>92.4</v>
      </c>
      <c r="D51">
        <v>87.55</v>
      </c>
      <c r="E51">
        <v>87.85</v>
      </c>
      <c r="F51">
        <v>-4.3000000000000114</v>
      </c>
      <c r="G51">
        <v>-4.6663049376017476</v>
      </c>
      <c r="H51" s="1">
        <f t="shared" si="0"/>
        <v>-4.9242424242424363</v>
      </c>
      <c r="I51" s="1">
        <f t="shared" si="1"/>
        <v>4.9242424242424363</v>
      </c>
      <c r="J51" s="1">
        <f t="shared" si="2"/>
        <v>0</v>
      </c>
      <c r="K51" s="1">
        <f t="shared" si="3"/>
        <v>0.34149117814456142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95</v>
      </c>
      <c r="T51">
        <v>95</v>
      </c>
      <c r="U51">
        <v>91.55</v>
      </c>
      <c r="V51">
        <v>92.15</v>
      </c>
      <c r="W51">
        <v>-1.5499999999999969</v>
      </c>
      <c r="X51">
        <v>-1.65421558164354</v>
      </c>
      <c r="Y51" s="1">
        <f t="shared" si="11"/>
        <v>-2.9999999999999938</v>
      </c>
      <c r="Z51" s="1">
        <f t="shared" si="12"/>
        <v>2.9999999999999938</v>
      </c>
      <c r="AA51" s="1">
        <f t="shared" si="13"/>
        <v>0</v>
      </c>
      <c r="AB51" s="1">
        <f t="shared" si="14"/>
        <v>0.65111231687467008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92</v>
      </c>
      <c r="AJ51">
        <v>96</v>
      </c>
      <c r="AK51">
        <v>90.55</v>
      </c>
      <c r="AL51">
        <v>93.7</v>
      </c>
      <c r="AM51">
        <v>0.79999999999999716</v>
      </c>
      <c r="AN51">
        <v>0.86114101184068592</v>
      </c>
      <c r="AO51" s="1">
        <f t="shared" si="21"/>
        <v>1.8478260869565251</v>
      </c>
      <c r="AP51" s="1">
        <f t="shared" si="22"/>
        <v>1.8478260869565251</v>
      </c>
      <c r="AQ51" s="1">
        <f t="shared" si="23"/>
        <v>2.4546424759871903</v>
      </c>
      <c r="AR51" s="1">
        <f t="shared" si="24"/>
        <v>1.5760869565217421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709.15</v>
      </c>
      <c r="C52">
        <v>715</v>
      </c>
      <c r="D52">
        <v>690.4</v>
      </c>
      <c r="E52">
        <v>708.6</v>
      </c>
      <c r="F52">
        <v>6.6499999999999773</v>
      </c>
      <c r="G52">
        <v>0.94736092314267073</v>
      </c>
      <c r="H52" s="1">
        <f t="shared" si="0"/>
        <v>-7.755763942747719E-2</v>
      </c>
      <c r="I52" s="1">
        <f t="shared" si="1"/>
        <v>7.755763942747719E-2</v>
      </c>
      <c r="J52" s="1">
        <f t="shared" si="2"/>
        <v>0.82493125572869253</v>
      </c>
      <c r="K52" s="1">
        <f t="shared" si="3"/>
        <v>2.5684448207733626</v>
      </c>
      <c r="L52" s="1" t="str">
        <f t="shared" si="4"/>
        <v>YES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712.4</v>
      </c>
      <c r="T52">
        <v>715.4</v>
      </c>
      <c r="U52">
        <v>695</v>
      </c>
      <c r="V52">
        <v>701.95</v>
      </c>
      <c r="W52">
        <v>-1.949999999999932</v>
      </c>
      <c r="X52">
        <v>-0.27702798692995201</v>
      </c>
      <c r="Y52" s="1">
        <f t="shared" si="11"/>
        <v>-1.4668725435148697</v>
      </c>
      <c r="Z52" s="1">
        <f t="shared" si="12"/>
        <v>1.4668725435148697</v>
      </c>
      <c r="AA52" s="1">
        <f t="shared" si="13"/>
        <v>0.42111173498034815</v>
      </c>
      <c r="AB52" s="1">
        <f t="shared" si="14"/>
        <v>0.99009900990099653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708</v>
      </c>
      <c r="AJ52">
        <v>724.35</v>
      </c>
      <c r="AK52">
        <v>695</v>
      </c>
      <c r="AL52">
        <v>703.9</v>
      </c>
      <c r="AM52">
        <v>0.94999999999993179</v>
      </c>
      <c r="AN52">
        <v>0.13514474713705549</v>
      </c>
      <c r="AO52" s="1">
        <f t="shared" si="21"/>
        <v>-0.57909604519774338</v>
      </c>
      <c r="AP52" s="1">
        <f t="shared" si="22"/>
        <v>0.57909604519774338</v>
      </c>
      <c r="AQ52" s="1">
        <f t="shared" si="23"/>
        <v>2.309322033898308</v>
      </c>
      <c r="AR52" s="1">
        <f t="shared" si="24"/>
        <v>1.2643841454752063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281</v>
      </c>
      <c r="C53">
        <v>283.14999999999998</v>
      </c>
      <c r="D53">
        <v>275</v>
      </c>
      <c r="E53">
        <v>277</v>
      </c>
      <c r="F53">
        <v>-6.1499999999999773</v>
      </c>
      <c r="G53">
        <v>-2.1719936429454272</v>
      </c>
      <c r="H53" s="1">
        <f t="shared" si="0"/>
        <v>-1.4234875444839856</v>
      </c>
      <c r="I53" s="1">
        <f t="shared" si="1"/>
        <v>1.4234875444839856</v>
      </c>
      <c r="J53" s="1">
        <f t="shared" si="2"/>
        <v>0.76512455516013433</v>
      </c>
      <c r="K53" s="1">
        <f t="shared" si="3"/>
        <v>0.72202166064981954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287.7</v>
      </c>
      <c r="T53">
        <v>291</v>
      </c>
      <c r="U53">
        <v>281</v>
      </c>
      <c r="V53">
        <v>283.14999999999998</v>
      </c>
      <c r="W53">
        <v>-2.6500000000000341</v>
      </c>
      <c r="X53">
        <v>-0.92722183344997688</v>
      </c>
      <c r="Y53" s="1">
        <f t="shared" si="11"/>
        <v>-1.5815085158150892</v>
      </c>
      <c r="Z53" s="1">
        <f t="shared" si="12"/>
        <v>1.5815085158150892</v>
      </c>
      <c r="AA53" s="1">
        <f t="shared" si="13"/>
        <v>1.1470281543274283</v>
      </c>
      <c r="AB53" s="1">
        <f t="shared" si="14"/>
        <v>0.75931485078579464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282</v>
      </c>
      <c r="AJ53">
        <v>291</v>
      </c>
      <c r="AK53">
        <v>282</v>
      </c>
      <c r="AL53">
        <v>285.8</v>
      </c>
      <c r="AM53">
        <v>5.0000000000011369E-2</v>
      </c>
      <c r="AN53">
        <v>1.7497812773407301E-2</v>
      </c>
      <c r="AO53" s="1">
        <f t="shared" si="21"/>
        <v>1.3475177304964578</v>
      </c>
      <c r="AP53" s="1">
        <f t="shared" si="22"/>
        <v>1.3475177304964578</v>
      </c>
      <c r="AQ53" s="1">
        <f t="shared" si="23"/>
        <v>1.8194541637508708</v>
      </c>
      <c r="AR53" s="1">
        <f t="shared" si="24"/>
        <v>0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8.15</v>
      </c>
      <c r="C54">
        <v>8.15</v>
      </c>
      <c r="D54">
        <v>8.15</v>
      </c>
      <c r="E54">
        <v>8.15</v>
      </c>
      <c r="F54">
        <v>-0.40000000000000041</v>
      </c>
      <c r="G54">
        <v>-4.6783625730994194</v>
      </c>
      <c r="H54" s="1">
        <f t="shared" si="0"/>
        <v>0</v>
      </c>
      <c r="I54" s="1">
        <f t="shared" si="1"/>
        <v>0</v>
      </c>
      <c r="J54" s="1">
        <f t="shared" si="2"/>
        <v>0</v>
      </c>
      <c r="K54" s="1">
        <f t="shared" si="3"/>
        <v>0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8.5500000000000007</v>
      </c>
      <c r="T54">
        <v>8.6</v>
      </c>
      <c r="U54">
        <v>8.5500000000000007</v>
      </c>
      <c r="V54">
        <v>8.5500000000000007</v>
      </c>
      <c r="W54">
        <v>-0.44999999999999929</v>
      </c>
      <c r="X54">
        <v>-4.999999999999992</v>
      </c>
      <c r="Y54" s="1">
        <f t="shared" si="11"/>
        <v>0</v>
      </c>
      <c r="Z54" s="1">
        <f t="shared" si="12"/>
        <v>0</v>
      </c>
      <c r="AA54" s="1">
        <f t="shared" si="13"/>
        <v>0.58479532163741443</v>
      </c>
      <c r="AB54" s="1">
        <f t="shared" si="14"/>
        <v>0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9.4</v>
      </c>
      <c r="AJ54">
        <v>9.4</v>
      </c>
      <c r="AK54">
        <v>9</v>
      </c>
      <c r="AL54">
        <v>9</v>
      </c>
      <c r="AM54">
        <v>-0.44999999999999929</v>
      </c>
      <c r="AN54">
        <v>-4.7619047619047548</v>
      </c>
      <c r="AO54" s="1">
        <f t="shared" si="21"/>
        <v>-4.2553191489361737</v>
      </c>
      <c r="AP54" s="1">
        <f t="shared" si="22"/>
        <v>4.2553191489361737</v>
      </c>
      <c r="AQ54" s="1">
        <f t="shared" si="23"/>
        <v>0</v>
      </c>
      <c r="AR54" s="1">
        <f t="shared" si="24"/>
        <v>0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130</v>
      </c>
      <c r="C55">
        <v>134.44999999999999</v>
      </c>
      <c r="D55">
        <v>123.1</v>
      </c>
      <c r="E55">
        <v>124.05</v>
      </c>
      <c r="F55">
        <v>-5.5000000000000142</v>
      </c>
      <c r="G55">
        <v>-4.2454650714010143</v>
      </c>
      <c r="H55" s="1">
        <f t="shared" si="0"/>
        <v>-4.5769230769230793</v>
      </c>
      <c r="I55" s="1">
        <f t="shared" si="1"/>
        <v>4.5769230769230793</v>
      </c>
      <c r="J55" s="1">
        <f t="shared" si="2"/>
        <v>3.423076923076914</v>
      </c>
      <c r="K55" s="1">
        <f t="shared" si="3"/>
        <v>0.76582023377670527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134</v>
      </c>
      <c r="T55">
        <v>138</v>
      </c>
      <c r="U55">
        <v>128.35</v>
      </c>
      <c r="V55">
        <v>129.55000000000001</v>
      </c>
      <c r="W55">
        <v>-2</v>
      </c>
      <c r="X55">
        <v>-1.5203344735841879</v>
      </c>
      <c r="Y55" s="1">
        <f t="shared" si="11"/>
        <v>-3.3208955223880512</v>
      </c>
      <c r="Z55" s="1">
        <f t="shared" si="12"/>
        <v>3.3208955223880512</v>
      </c>
      <c r="AA55" s="1">
        <f t="shared" si="13"/>
        <v>2.9850746268656714</v>
      </c>
      <c r="AB55" s="1">
        <f t="shared" si="14"/>
        <v>0.92628328830568663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118</v>
      </c>
      <c r="AJ55">
        <v>131.75</v>
      </c>
      <c r="AK55">
        <v>117.5</v>
      </c>
      <c r="AL55">
        <v>131.55000000000001</v>
      </c>
      <c r="AM55">
        <v>11.750000000000011</v>
      </c>
      <c r="AN55">
        <v>9.8080133555926672</v>
      </c>
      <c r="AO55" s="1">
        <f t="shared" si="21"/>
        <v>11.483050847457637</v>
      </c>
      <c r="AP55" s="1">
        <f t="shared" si="22"/>
        <v>11.483050847457637</v>
      </c>
      <c r="AQ55" s="1">
        <f t="shared" si="23"/>
        <v>0.15203344735841021</v>
      </c>
      <c r="AR55" s="1">
        <f t="shared" si="24"/>
        <v>0.42372881355932202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5588</v>
      </c>
      <c r="C56">
        <v>5640</v>
      </c>
      <c r="D56">
        <v>5400</v>
      </c>
      <c r="E56">
        <v>5551.2</v>
      </c>
      <c r="F56">
        <v>-27.400000000000549</v>
      </c>
      <c r="G56">
        <v>-0.49116265729753961</v>
      </c>
      <c r="H56" s="1">
        <f t="shared" si="0"/>
        <v>-0.65855404438081933</v>
      </c>
      <c r="I56" s="1">
        <f t="shared" si="1"/>
        <v>0.65855404438081933</v>
      </c>
      <c r="J56" s="1">
        <f t="shared" si="2"/>
        <v>0.93056549749463124</v>
      </c>
      <c r="K56" s="1">
        <f t="shared" si="3"/>
        <v>2.7237354085603083</v>
      </c>
      <c r="L56" s="1" t="str">
        <f t="shared" si="4"/>
        <v>NO</v>
      </c>
      <c r="M56" t="str">
        <f t="shared" si="5"/>
        <v>YES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5730</v>
      </c>
      <c r="T56">
        <v>5774.95</v>
      </c>
      <c r="U56">
        <v>5546.7</v>
      </c>
      <c r="V56">
        <v>5578.6</v>
      </c>
      <c r="W56">
        <v>-115.0499999999993</v>
      </c>
      <c r="X56">
        <v>-2.0206721523100168</v>
      </c>
      <c r="Y56" s="1">
        <f t="shared" si="11"/>
        <v>-2.6422338568935366</v>
      </c>
      <c r="Z56" s="1">
        <f t="shared" si="12"/>
        <v>2.6422338568935366</v>
      </c>
      <c r="AA56" s="1">
        <f t="shared" si="13"/>
        <v>0.78446771378708235</v>
      </c>
      <c r="AB56" s="1">
        <f t="shared" si="14"/>
        <v>0.57182805721866681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5650</v>
      </c>
      <c r="AJ56">
        <v>5779</v>
      </c>
      <c r="AK56">
        <v>5532.25</v>
      </c>
      <c r="AL56">
        <v>5693.65</v>
      </c>
      <c r="AM56">
        <v>32.049999999999272</v>
      </c>
      <c r="AN56">
        <v>0.56609439027835362</v>
      </c>
      <c r="AO56" s="1">
        <f t="shared" si="21"/>
        <v>0.77256637168140951</v>
      </c>
      <c r="AP56" s="1">
        <f t="shared" si="22"/>
        <v>0.77256637168140951</v>
      </c>
      <c r="AQ56" s="1">
        <f t="shared" si="23"/>
        <v>1.4990384024307846</v>
      </c>
      <c r="AR56" s="1">
        <f t="shared" si="24"/>
        <v>2.084070796460177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272</v>
      </c>
      <c r="C57">
        <v>295.8</v>
      </c>
      <c r="D57">
        <v>269.64999999999998</v>
      </c>
      <c r="E57">
        <v>286.7</v>
      </c>
      <c r="F57">
        <v>14.30000000000001</v>
      </c>
      <c r="G57">
        <v>5.249632892804704</v>
      </c>
      <c r="H57" s="1">
        <f t="shared" si="0"/>
        <v>5.4044117647058787</v>
      </c>
      <c r="I57" s="1">
        <f t="shared" si="1"/>
        <v>5.4044117647058787</v>
      </c>
      <c r="J57" s="1">
        <f t="shared" si="2"/>
        <v>3.1740495291245283</v>
      </c>
      <c r="K57" s="1">
        <f t="shared" si="3"/>
        <v>0.86397058823530248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273</v>
      </c>
      <c r="T57">
        <v>278.7</v>
      </c>
      <c r="U57">
        <v>269.05</v>
      </c>
      <c r="V57">
        <v>272.39999999999998</v>
      </c>
      <c r="W57">
        <v>0.94999999999998863</v>
      </c>
      <c r="X57">
        <v>0.34997237060231667</v>
      </c>
      <c r="Y57" s="1">
        <f t="shared" si="11"/>
        <v>-0.2197802197802281</v>
      </c>
      <c r="Z57" s="1">
        <f t="shared" si="12"/>
        <v>0.2197802197802281</v>
      </c>
      <c r="AA57" s="1">
        <f t="shared" si="13"/>
        <v>2.0879120879120836</v>
      </c>
      <c r="AB57" s="1">
        <f t="shared" si="14"/>
        <v>1.2298091042584309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267.25</v>
      </c>
      <c r="AJ57">
        <v>277.95</v>
      </c>
      <c r="AK57">
        <v>263</v>
      </c>
      <c r="AL57">
        <v>271.45</v>
      </c>
      <c r="AM57">
        <v>3</v>
      </c>
      <c r="AN57">
        <v>1.117526541255355</v>
      </c>
      <c r="AO57" s="1">
        <f t="shared" si="21"/>
        <v>1.5715622076707161</v>
      </c>
      <c r="AP57" s="1">
        <f t="shared" si="22"/>
        <v>1.5715622076707161</v>
      </c>
      <c r="AQ57" s="1">
        <f t="shared" si="23"/>
        <v>2.3945477988579849</v>
      </c>
      <c r="AR57" s="1">
        <f t="shared" si="24"/>
        <v>1.5902712815715623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1418</v>
      </c>
      <c r="C58">
        <v>1418</v>
      </c>
      <c r="D58">
        <v>1372.5</v>
      </c>
      <c r="E58">
        <v>1401.25</v>
      </c>
      <c r="F58">
        <v>-5.5499999999999554</v>
      </c>
      <c r="G58">
        <v>-0.3945123684958739</v>
      </c>
      <c r="H58" s="1">
        <f t="shared" si="0"/>
        <v>-1.1812411847672779</v>
      </c>
      <c r="I58" s="1">
        <f t="shared" si="1"/>
        <v>1.1812411847672779</v>
      </c>
      <c r="J58" s="1">
        <f t="shared" si="2"/>
        <v>0</v>
      </c>
      <c r="K58" s="1">
        <f t="shared" si="3"/>
        <v>2.0517395182872438</v>
      </c>
      <c r="L58" s="1" t="str">
        <f t="shared" si="4"/>
        <v>NO</v>
      </c>
      <c r="M58" t="str">
        <f t="shared" si="5"/>
        <v>YES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1382.05</v>
      </c>
      <c r="T58">
        <v>1418.9</v>
      </c>
      <c r="U58">
        <v>1365.05</v>
      </c>
      <c r="V58">
        <v>1406.8</v>
      </c>
      <c r="W58">
        <v>9.8499999999999091</v>
      </c>
      <c r="X58">
        <v>0.70510755574644113</v>
      </c>
      <c r="Y58" s="1">
        <f t="shared" si="11"/>
        <v>1.7908179877717885</v>
      </c>
      <c r="Z58" s="1">
        <f t="shared" si="12"/>
        <v>1.7908179877717885</v>
      </c>
      <c r="AA58" s="1">
        <f t="shared" si="13"/>
        <v>0.86010804663066087</v>
      </c>
      <c r="AB58" s="1">
        <f t="shared" si="14"/>
        <v>1.2300567996816325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1374</v>
      </c>
      <c r="AJ58">
        <v>1415</v>
      </c>
      <c r="AK58">
        <v>1351</v>
      </c>
      <c r="AL58">
        <v>1396.95</v>
      </c>
      <c r="AM58">
        <v>20</v>
      </c>
      <c r="AN58">
        <v>1.4524855659246889</v>
      </c>
      <c r="AO58" s="1">
        <f t="shared" si="21"/>
        <v>1.6703056768558984</v>
      </c>
      <c r="AP58" s="1">
        <f t="shared" si="22"/>
        <v>1.6703056768558984</v>
      </c>
      <c r="AQ58" s="1">
        <f t="shared" si="23"/>
        <v>1.2921006478399337</v>
      </c>
      <c r="AR58" s="1">
        <f t="shared" si="24"/>
        <v>1.6739446870451238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154.9</v>
      </c>
      <c r="C59">
        <v>154.9</v>
      </c>
      <c r="D59">
        <v>146.44999999999999</v>
      </c>
      <c r="E59">
        <v>149.35</v>
      </c>
      <c r="F59">
        <v>-4.75</v>
      </c>
      <c r="G59">
        <v>-3.082414016872161</v>
      </c>
      <c r="H59" s="1">
        <f t="shared" si="0"/>
        <v>-3.5829567462879344</v>
      </c>
      <c r="I59" s="1">
        <f t="shared" si="1"/>
        <v>3.5829567462879344</v>
      </c>
      <c r="J59" s="1">
        <f t="shared" si="2"/>
        <v>0</v>
      </c>
      <c r="K59" s="1">
        <f t="shared" si="3"/>
        <v>1.941747572815538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155</v>
      </c>
      <c r="T59">
        <v>156.9</v>
      </c>
      <c r="U59">
        <v>153.6</v>
      </c>
      <c r="V59">
        <v>154.1</v>
      </c>
      <c r="W59">
        <v>-5.0000000000011369E-2</v>
      </c>
      <c r="X59">
        <v>-3.2435939020442013E-2</v>
      </c>
      <c r="Y59" s="1">
        <f t="shared" si="11"/>
        <v>-0.58064516129032628</v>
      </c>
      <c r="Z59" s="1">
        <f t="shared" si="12"/>
        <v>0.58064516129032628</v>
      </c>
      <c r="AA59" s="1">
        <f t="shared" si="13"/>
        <v>1.225806451612907</v>
      </c>
      <c r="AB59" s="1">
        <f t="shared" si="14"/>
        <v>0.32446463335496434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156</v>
      </c>
      <c r="AJ59">
        <v>156.5</v>
      </c>
      <c r="AK59">
        <v>152.19999999999999</v>
      </c>
      <c r="AL59">
        <v>154.15</v>
      </c>
      <c r="AM59">
        <v>-2.7999999999999829</v>
      </c>
      <c r="AN59">
        <v>-1.7840076457470431</v>
      </c>
      <c r="AO59" s="1">
        <f t="shared" si="21"/>
        <v>-1.1858974358974321</v>
      </c>
      <c r="AP59" s="1">
        <f t="shared" si="22"/>
        <v>1.1858974358974321</v>
      </c>
      <c r="AQ59" s="1">
        <f t="shared" si="23"/>
        <v>0.32051282051282048</v>
      </c>
      <c r="AR59" s="1">
        <f t="shared" si="24"/>
        <v>1.265001621796962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79.75</v>
      </c>
      <c r="C60">
        <v>83.8</v>
      </c>
      <c r="D60">
        <v>78.5</v>
      </c>
      <c r="E60">
        <v>81.900000000000006</v>
      </c>
      <c r="F60">
        <v>2</v>
      </c>
      <c r="G60">
        <v>2.5031289111389241</v>
      </c>
      <c r="H60" s="1">
        <f t="shared" si="0"/>
        <v>2.6959247648902891</v>
      </c>
      <c r="I60" s="1">
        <f t="shared" si="1"/>
        <v>2.6959247648902891</v>
      </c>
      <c r="J60" s="1">
        <f t="shared" si="2"/>
        <v>2.3199023199023094</v>
      </c>
      <c r="K60" s="1">
        <f t="shared" si="3"/>
        <v>1.5673981191222568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76.7</v>
      </c>
      <c r="T60">
        <v>80.75</v>
      </c>
      <c r="U60">
        <v>76.400000000000006</v>
      </c>
      <c r="V60">
        <v>79.900000000000006</v>
      </c>
      <c r="W60">
        <v>5.5</v>
      </c>
      <c r="X60">
        <v>7.3924731182795691</v>
      </c>
      <c r="Y60" s="1">
        <f t="shared" si="11"/>
        <v>4.1720990873533284</v>
      </c>
      <c r="Z60" s="1">
        <f t="shared" si="12"/>
        <v>4.1720990873533284</v>
      </c>
      <c r="AA60" s="1">
        <f t="shared" si="13"/>
        <v>1.0638297872340354</v>
      </c>
      <c r="AB60" s="1">
        <f t="shared" si="14"/>
        <v>0.39113428943937051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74.95</v>
      </c>
      <c r="AJ60">
        <v>81.400000000000006</v>
      </c>
      <c r="AK60">
        <v>73.599999999999994</v>
      </c>
      <c r="AL60">
        <v>74.400000000000006</v>
      </c>
      <c r="AM60">
        <v>1.9500000000000031</v>
      </c>
      <c r="AN60">
        <v>2.691511387163565</v>
      </c>
      <c r="AO60" s="1">
        <f t="shared" si="21"/>
        <v>-0.73382254836557326</v>
      </c>
      <c r="AP60" s="1">
        <f t="shared" si="22"/>
        <v>0.73382254836557326</v>
      </c>
      <c r="AQ60" s="1">
        <f t="shared" si="23"/>
        <v>8.6057371581054074</v>
      </c>
      <c r="AR60" s="1">
        <f t="shared" si="24"/>
        <v>1.0752688172043163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54.6</v>
      </c>
      <c r="C61">
        <v>54.7</v>
      </c>
      <c r="D61">
        <v>50.5</v>
      </c>
      <c r="E61">
        <v>51</v>
      </c>
      <c r="F61">
        <v>-4.3500000000000014</v>
      </c>
      <c r="G61">
        <v>-7.8590785907859102</v>
      </c>
      <c r="H61" s="1">
        <f t="shared" si="0"/>
        <v>-6.5934065934065966</v>
      </c>
      <c r="I61" s="1">
        <f t="shared" si="1"/>
        <v>6.5934065934065966</v>
      </c>
      <c r="J61" s="1">
        <f t="shared" si="2"/>
        <v>0.18315018315018575</v>
      </c>
      <c r="K61" s="1">
        <f t="shared" si="3"/>
        <v>0.98039215686274506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55.25</v>
      </c>
      <c r="T61">
        <v>56.6</v>
      </c>
      <c r="U61">
        <v>54.05</v>
      </c>
      <c r="V61">
        <v>55.35</v>
      </c>
      <c r="W61">
        <v>1</v>
      </c>
      <c r="X61">
        <v>1.839926402943882</v>
      </c>
      <c r="Y61" s="1">
        <f t="shared" si="11"/>
        <v>0.18099547511312475</v>
      </c>
      <c r="Z61" s="1">
        <f t="shared" si="12"/>
        <v>0.18099547511312475</v>
      </c>
      <c r="AA61" s="1">
        <f t="shared" si="13"/>
        <v>2.2583559168925023</v>
      </c>
      <c r="AB61" s="1">
        <f t="shared" si="14"/>
        <v>2.1719457013574712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51.55</v>
      </c>
      <c r="AJ61">
        <v>54.8</v>
      </c>
      <c r="AK61">
        <v>51.3</v>
      </c>
      <c r="AL61">
        <v>54.35</v>
      </c>
      <c r="AM61">
        <v>1.4500000000000031</v>
      </c>
      <c r="AN61">
        <v>2.741020793950856</v>
      </c>
      <c r="AO61" s="1">
        <f t="shared" si="21"/>
        <v>5.4316197866149452</v>
      </c>
      <c r="AP61" s="1">
        <f t="shared" si="22"/>
        <v>5.4316197866149452</v>
      </c>
      <c r="AQ61" s="1">
        <f t="shared" si="23"/>
        <v>0.82796688132473917</v>
      </c>
      <c r="AR61" s="1">
        <f t="shared" si="24"/>
        <v>0.48496605237633372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YES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182.7</v>
      </c>
      <c r="C62">
        <v>183.75</v>
      </c>
      <c r="D62">
        <v>179</v>
      </c>
      <c r="E62">
        <v>180.05</v>
      </c>
      <c r="F62">
        <v>-5.2999999999999829</v>
      </c>
      <c r="G62">
        <v>-2.8594550849743641</v>
      </c>
      <c r="H62" s="1">
        <f t="shared" si="0"/>
        <v>-1.4504652435686796</v>
      </c>
      <c r="I62" s="1">
        <f t="shared" si="1"/>
        <v>1.4504652435686796</v>
      </c>
      <c r="J62" s="1">
        <f t="shared" si="2"/>
        <v>0.5747126436781671</v>
      </c>
      <c r="K62" s="1">
        <f t="shared" si="3"/>
        <v>0.58317134129409132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182.8</v>
      </c>
      <c r="T62">
        <v>187</v>
      </c>
      <c r="U62">
        <v>181</v>
      </c>
      <c r="V62">
        <v>185.35</v>
      </c>
      <c r="W62">
        <v>4.5</v>
      </c>
      <c r="X62">
        <v>2.4882499308819459</v>
      </c>
      <c r="Y62" s="1">
        <f t="shared" si="11"/>
        <v>1.3949671772428789</v>
      </c>
      <c r="Z62" s="1">
        <f t="shared" si="12"/>
        <v>1.3949671772428789</v>
      </c>
      <c r="AA62" s="1">
        <f t="shared" si="13"/>
        <v>0.89020771513353436</v>
      </c>
      <c r="AB62" s="1">
        <f t="shared" si="14"/>
        <v>0.98468271334792734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183</v>
      </c>
      <c r="AJ62">
        <v>186.35</v>
      </c>
      <c r="AK62">
        <v>179.05</v>
      </c>
      <c r="AL62">
        <v>180.85</v>
      </c>
      <c r="AM62">
        <v>-3.3499999999999939</v>
      </c>
      <c r="AN62">
        <v>-1.8186753528773041</v>
      </c>
      <c r="AO62" s="1">
        <f t="shared" si="21"/>
        <v>-1.1748633879781452</v>
      </c>
      <c r="AP62" s="1">
        <f t="shared" si="22"/>
        <v>1.1748633879781452</v>
      </c>
      <c r="AQ62" s="1">
        <f t="shared" si="23"/>
        <v>1.8306010928961718</v>
      </c>
      <c r="AR62" s="1">
        <f t="shared" si="24"/>
        <v>0.99529997235276912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275.39999999999998</v>
      </c>
      <c r="C63">
        <v>278.3</v>
      </c>
      <c r="D63">
        <v>270.5</v>
      </c>
      <c r="E63">
        <v>274.85000000000002</v>
      </c>
      <c r="F63">
        <v>1.700000000000045</v>
      </c>
      <c r="G63">
        <v>0.62236866190739359</v>
      </c>
      <c r="H63" s="1">
        <f t="shared" si="0"/>
        <v>-0.19970951343498713</v>
      </c>
      <c r="I63" s="1">
        <f t="shared" si="1"/>
        <v>0.19970951343498713</v>
      </c>
      <c r="J63" s="1">
        <f t="shared" si="2"/>
        <v>1.0530137981118497</v>
      </c>
      <c r="K63" s="1">
        <f t="shared" si="3"/>
        <v>1.5826814626159806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277.2</v>
      </c>
      <c r="T63">
        <v>281.5</v>
      </c>
      <c r="U63">
        <v>270.95</v>
      </c>
      <c r="V63">
        <v>273.14999999999998</v>
      </c>
      <c r="W63">
        <v>-1.350000000000023</v>
      </c>
      <c r="X63">
        <v>-0.49180327868853291</v>
      </c>
      <c r="Y63" s="1">
        <f t="shared" si="11"/>
        <v>-1.4610389610389651</v>
      </c>
      <c r="Z63" s="1">
        <f t="shared" si="12"/>
        <v>1.4610389610389651</v>
      </c>
      <c r="AA63" s="1">
        <f t="shared" si="13"/>
        <v>1.5512265512265553</v>
      </c>
      <c r="AB63" s="1">
        <f t="shared" si="14"/>
        <v>0.80541826835071906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272</v>
      </c>
      <c r="AJ63">
        <v>282.64999999999998</v>
      </c>
      <c r="AK63">
        <v>270</v>
      </c>
      <c r="AL63">
        <v>274.5</v>
      </c>
      <c r="AM63">
        <v>-1.0500000000000109</v>
      </c>
      <c r="AN63">
        <v>-0.38105606967882832</v>
      </c>
      <c r="AO63" s="1">
        <f t="shared" si="21"/>
        <v>0.91911764705882359</v>
      </c>
      <c r="AP63" s="1">
        <f t="shared" si="22"/>
        <v>0.91911764705882359</v>
      </c>
      <c r="AQ63" s="1">
        <f t="shared" si="23"/>
        <v>2.9690346083788626</v>
      </c>
      <c r="AR63" s="1">
        <f t="shared" si="24"/>
        <v>0.73529411764705876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1905</v>
      </c>
      <c r="C64">
        <v>1945</v>
      </c>
      <c r="D64">
        <v>1880.1</v>
      </c>
      <c r="E64">
        <v>1889.3</v>
      </c>
      <c r="F64">
        <v>-5.4000000000000909</v>
      </c>
      <c r="G64">
        <v>-0.28500554177442822</v>
      </c>
      <c r="H64" s="1">
        <f t="shared" si="0"/>
        <v>-0.82414698162729894</v>
      </c>
      <c r="I64" s="1">
        <f t="shared" si="1"/>
        <v>0.82414698162729894</v>
      </c>
      <c r="J64" s="1">
        <f t="shared" si="2"/>
        <v>2.0997375328083989</v>
      </c>
      <c r="K64" s="1">
        <f t="shared" si="3"/>
        <v>0.48695283967607289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YES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1895</v>
      </c>
      <c r="T64">
        <v>1923.85</v>
      </c>
      <c r="U64">
        <v>1890</v>
      </c>
      <c r="V64">
        <v>1894.7</v>
      </c>
      <c r="W64">
        <v>6.4500000000000446</v>
      </c>
      <c r="X64">
        <v>0.34158612471865718</v>
      </c>
      <c r="Y64" s="1">
        <f t="shared" si="11"/>
        <v>-1.58311345646414E-2</v>
      </c>
      <c r="Z64" s="1">
        <f t="shared" si="12"/>
        <v>1.58311345646414E-2</v>
      </c>
      <c r="AA64" s="1">
        <f t="shared" si="13"/>
        <v>1.5224274406332405</v>
      </c>
      <c r="AB64" s="1">
        <f t="shared" si="14"/>
        <v>0.24806037895181537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1854</v>
      </c>
      <c r="AJ64">
        <v>1904.8</v>
      </c>
      <c r="AK64">
        <v>1854</v>
      </c>
      <c r="AL64">
        <v>1888.25</v>
      </c>
      <c r="AM64">
        <v>19.450000000000049</v>
      </c>
      <c r="AN64">
        <v>1.0407748287671259</v>
      </c>
      <c r="AO64" s="1">
        <f t="shared" si="21"/>
        <v>1.847357065803668</v>
      </c>
      <c r="AP64" s="1">
        <f t="shared" si="22"/>
        <v>1.847357065803668</v>
      </c>
      <c r="AQ64" s="1">
        <f t="shared" si="23"/>
        <v>0.87647292466569338</v>
      </c>
      <c r="AR64" s="1">
        <f t="shared" si="24"/>
        <v>0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303.39999999999998</v>
      </c>
      <c r="C65">
        <v>304.25</v>
      </c>
      <c r="D65">
        <v>283.05</v>
      </c>
      <c r="E65">
        <v>293.14999999999998</v>
      </c>
      <c r="F65">
        <v>-5.2000000000000446</v>
      </c>
      <c r="G65">
        <v>-1.742919389978228</v>
      </c>
      <c r="H65" s="1">
        <f t="shared" si="0"/>
        <v>-3.3783783783783785</v>
      </c>
      <c r="I65" s="1">
        <f t="shared" si="1"/>
        <v>3.3783783783783785</v>
      </c>
      <c r="J65" s="1">
        <f t="shared" si="2"/>
        <v>0.28015820698748278</v>
      </c>
      <c r="K65" s="1">
        <f t="shared" si="3"/>
        <v>3.4453351526522145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307.5</v>
      </c>
      <c r="T65">
        <v>307.5</v>
      </c>
      <c r="U65">
        <v>295.45</v>
      </c>
      <c r="V65">
        <v>298.35000000000002</v>
      </c>
      <c r="W65">
        <v>-4.25</v>
      </c>
      <c r="X65">
        <v>-1.404494382022472</v>
      </c>
      <c r="Y65" s="1">
        <f t="shared" si="11"/>
        <v>-2.9756097560975534</v>
      </c>
      <c r="Z65" s="1">
        <f t="shared" si="12"/>
        <v>2.9756097560975534</v>
      </c>
      <c r="AA65" s="1">
        <f t="shared" si="13"/>
        <v>0</v>
      </c>
      <c r="AB65" s="1">
        <f t="shared" si="14"/>
        <v>0.97201273671863042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300</v>
      </c>
      <c r="AJ65">
        <v>308</v>
      </c>
      <c r="AK65">
        <v>294.60000000000002</v>
      </c>
      <c r="AL65">
        <v>302.60000000000002</v>
      </c>
      <c r="AM65">
        <v>-5.0999999999999659</v>
      </c>
      <c r="AN65">
        <v>-1.6574585635359</v>
      </c>
      <c r="AO65" s="1">
        <f t="shared" si="21"/>
        <v>0.86666666666667425</v>
      </c>
      <c r="AP65" s="1">
        <f t="shared" si="22"/>
        <v>0.86666666666667425</v>
      </c>
      <c r="AQ65" s="1">
        <f t="shared" si="23"/>
        <v>1.7845340383344275</v>
      </c>
      <c r="AR65" s="1">
        <f t="shared" si="24"/>
        <v>1.7999999999999925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526</v>
      </c>
      <c r="C66">
        <v>526.9</v>
      </c>
      <c r="D66">
        <v>500.25</v>
      </c>
      <c r="E66">
        <v>512.65</v>
      </c>
      <c r="F66">
        <v>-7.75</v>
      </c>
      <c r="G66">
        <v>-1.48923904688701</v>
      </c>
      <c r="H66" s="1">
        <f t="shared" ref="H66:H129" si="31">(E66-B66)/B66*100</f>
        <v>-2.5380228136882175</v>
      </c>
      <c r="I66" s="1">
        <f t="shared" ref="I66:I129" si="32">ABS(H66)</f>
        <v>2.5380228136882175</v>
      </c>
      <c r="J66" s="1">
        <f t="shared" ref="J66:J129" si="33">IF(H66&gt;=0,(C66-E66)/E66*100,(C66-B66)/B66*100)</f>
        <v>0.17110266159695384</v>
      </c>
      <c r="K66" s="1">
        <f t="shared" ref="K66:K129" si="34">IF(H66&gt;=0,(B66-D66)/B66*100,(E66-D66)/E66*100)</f>
        <v>2.4188042524139233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490</v>
      </c>
      <c r="T66">
        <v>530.5</v>
      </c>
      <c r="U66">
        <v>487.7</v>
      </c>
      <c r="V66">
        <v>520.4</v>
      </c>
      <c r="W66">
        <v>37.149999999999977</v>
      </c>
      <c r="X66">
        <v>7.6875323331608847</v>
      </c>
      <c r="Y66" s="1">
        <f t="shared" ref="Y66:Y129" si="42">(V66-S66)/S66*100</f>
        <v>6.2040816326530566</v>
      </c>
      <c r="Z66" s="1">
        <f t="shared" ref="Z66:Z129" si="43">ABS(Y66)</f>
        <v>6.2040816326530566</v>
      </c>
      <c r="AA66" s="1">
        <f t="shared" ref="AA66:AA129" si="44">IF(Y66&gt;=0,(T66-V66)/V66*100,(T66-S66)/S66*100)</f>
        <v>1.9408147578785593</v>
      </c>
      <c r="AB66" s="1">
        <f t="shared" ref="AB66:AB129" si="45">IF(Y66&gt;=0,(S66-U66)/S66*100,(V66-U66)/V66*100)</f>
        <v>0.46938775510204317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494.9</v>
      </c>
      <c r="AJ66">
        <v>494.9</v>
      </c>
      <c r="AK66">
        <v>477.65</v>
      </c>
      <c r="AL66">
        <v>483.25</v>
      </c>
      <c r="AM66">
        <v>-14.75</v>
      </c>
      <c r="AN66">
        <v>-2.9618473895582329</v>
      </c>
      <c r="AO66" s="1">
        <f t="shared" ref="AO66:AO129" si="52">(AL66-AI66)/AI66*100</f>
        <v>-2.354010911295207</v>
      </c>
      <c r="AP66" s="1">
        <f t="shared" ref="AP66:AP129" si="53">ABS(AO66)</f>
        <v>2.354010911295207</v>
      </c>
      <c r="AQ66" s="1">
        <f t="shared" ref="AQ66:AQ129" si="54">IF(AO66&gt;=0,(AJ66-AL66)/AL66*100,(AJ66-AI66)/AI66*100)</f>
        <v>0</v>
      </c>
      <c r="AR66" s="1">
        <f t="shared" ref="AR66:AR129" si="55">IF(AO66&gt;=0,(AI66-AK66)/AI66*100,(AL66-AK66)/AL66*100)</f>
        <v>1.1588204862907445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38.450000000000003</v>
      </c>
      <c r="C67">
        <v>38.700000000000003</v>
      </c>
      <c r="D67">
        <v>37.1</v>
      </c>
      <c r="E67">
        <v>37.4</v>
      </c>
      <c r="F67">
        <v>-0.89999999999999858</v>
      </c>
      <c r="G67">
        <v>-2.349869451697125</v>
      </c>
      <c r="H67" s="1">
        <f t="shared" si="31"/>
        <v>-2.730819245773743</v>
      </c>
      <c r="I67" s="1">
        <f t="shared" si="32"/>
        <v>2.730819245773743</v>
      </c>
      <c r="J67" s="1">
        <f t="shared" si="33"/>
        <v>0.65019505851755521</v>
      </c>
      <c r="K67" s="1">
        <f t="shared" si="34"/>
        <v>0.80213903743314752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YES</v>
      </c>
      <c r="S67">
        <v>39.200000000000003</v>
      </c>
      <c r="T67">
        <v>39.799999999999997</v>
      </c>
      <c r="U67">
        <v>38</v>
      </c>
      <c r="V67">
        <v>38.299999999999997</v>
      </c>
      <c r="W67">
        <v>-0.40000000000000568</v>
      </c>
      <c r="X67">
        <v>-1.033591731266164</v>
      </c>
      <c r="Y67" s="1">
        <f t="shared" si="42"/>
        <v>-2.2959183673469532</v>
      </c>
      <c r="Z67" s="1">
        <f t="shared" si="43"/>
        <v>2.2959183673469532</v>
      </c>
      <c r="AA67" s="1">
        <f t="shared" si="44"/>
        <v>1.5306122448979447</v>
      </c>
      <c r="AB67" s="1">
        <f t="shared" si="45"/>
        <v>0.78328981723236857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39</v>
      </c>
      <c r="AJ67">
        <v>40.15</v>
      </c>
      <c r="AK67">
        <v>38.6</v>
      </c>
      <c r="AL67">
        <v>38.700000000000003</v>
      </c>
      <c r="AM67">
        <v>-0.89999999999999858</v>
      </c>
      <c r="AN67">
        <v>-2.2727272727272689</v>
      </c>
      <c r="AO67" s="1">
        <f t="shared" si="52"/>
        <v>-0.76923076923076195</v>
      </c>
      <c r="AP67" s="1">
        <f t="shared" si="53"/>
        <v>0.76923076923076195</v>
      </c>
      <c r="AQ67" s="1">
        <f t="shared" si="54"/>
        <v>2.9487179487179453</v>
      </c>
      <c r="AR67" s="1">
        <f t="shared" si="55"/>
        <v>0.25839793281654111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19.25</v>
      </c>
      <c r="C68">
        <v>19.25</v>
      </c>
      <c r="D68">
        <v>17.45</v>
      </c>
      <c r="E68">
        <v>17.45</v>
      </c>
      <c r="F68">
        <v>-0.90000000000000213</v>
      </c>
      <c r="G68">
        <v>-4.904632152588567</v>
      </c>
      <c r="H68" s="1">
        <f t="shared" si="31"/>
        <v>-9.3506493506493538</v>
      </c>
      <c r="I68" s="1">
        <f t="shared" si="32"/>
        <v>9.3506493506493538</v>
      </c>
      <c r="J68" s="1">
        <f t="shared" si="33"/>
        <v>0</v>
      </c>
      <c r="K68" s="1">
        <f t="shared" si="34"/>
        <v>0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18.350000000000001</v>
      </c>
      <c r="T68">
        <v>18.350000000000001</v>
      </c>
      <c r="U68">
        <v>18.350000000000001</v>
      </c>
      <c r="V68">
        <v>18.350000000000001</v>
      </c>
      <c r="W68">
        <v>0.85000000000000142</v>
      </c>
      <c r="X68">
        <v>4.8571428571428656</v>
      </c>
      <c r="Y68" s="1">
        <f t="shared" si="42"/>
        <v>0</v>
      </c>
      <c r="Z68" s="1">
        <f t="shared" si="43"/>
        <v>0</v>
      </c>
      <c r="AA68" s="1">
        <f t="shared" si="44"/>
        <v>0</v>
      </c>
      <c r="AB68" s="1">
        <f t="shared" si="45"/>
        <v>0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17.5</v>
      </c>
      <c r="AJ68">
        <v>17.5</v>
      </c>
      <c r="AK68">
        <v>17.100000000000001</v>
      </c>
      <c r="AL68">
        <v>17.5</v>
      </c>
      <c r="AM68">
        <v>0.80000000000000071</v>
      </c>
      <c r="AN68">
        <v>4.7904191616766507</v>
      </c>
      <c r="AO68" s="1">
        <f t="shared" si="52"/>
        <v>0</v>
      </c>
      <c r="AP68" s="1">
        <f t="shared" si="53"/>
        <v>0</v>
      </c>
      <c r="AQ68" s="1">
        <f t="shared" si="54"/>
        <v>0</v>
      </c>
      <c r="AR68" s="1">
        <f t="shared" si="55"/>
        <v>2.2857142857142776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477</v>
      </c>
      <c r="C69">
        <v>477</v>
      </c>
      <c r="D69">
        <v>464.75</v>
      </c>
      <c r="E69">
        <v>467.25</v>
      </c>
      <c r="F69">
        <v>-8.4499999999999886</v>
      </c>
      <c r="G69">
        <v>-1.7763296195080911</v>
      </c>
      <c r="H69" s="1">
        <f t="shared" si="31"/>
        <v>-2.0440251572327042</v>
      </c>
      <c r="I69" s="1">
        <f t="shared" si="32"/>
        <v>2.0440251572327042</v>
      </c>
      <c r="J69" s="1">
        <f t="shared" si="33"/>
        <v>0</v>
      </c>
      <c r="K69" s="1">
        <f t="shared" si="34"/>
        <v>0.53504547886570353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471.65</v>
      </c>
      <c r="T69">
        <v>480.55</v>
      </c>
      <c r="U69">
        <v>470</v>
      </c>
      <c r="V69">
        <v>475.7</v>
      </c>
      <c r="W69">
        <v>11.149999999999981</v>
      </c>
      <c r="X69">
        <v>2.400172209665262</v>
      </c>
      <c r="Y69" s="1">
        <f t="shared" si="42"/>
        <v>0.85868758613378804</v>
      </c>
      <c r="Z69" s="1">
        <f t="shared" si="43"/>
        <v>0.85868758613378804</v>
      </c>
      <c r="AA69" s="1">
        <f t="shared" si="44"/>
        <v>1.0195501366407447</v>
      </c>
      <c r="AB69" s="1">
        <f t="shared" si="45"/>
        <v>0.34983568323968567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YES</v>
      </c>
      <c r="AG69" s="1" t="str">
        <f t="shared" si="50"/>
        <v>NO</v>
      </c>
      <c r="AH69" s="1" t="str">
        <f t="shared" si="51"/>
        <v>NO</v>
      </c>
      <c r="AI69">
        <v>471</v>
      </c>
      <c r="AJ69">
        <v>479.85</v>
      </c>
      <c r="AK69">
        <v>456</v>
      </c>
      <c r="AL69">
        <v>464.55</v>
      </c>
      <c r="AM69">
        <v>-7.5</v>
      </c>
      <c r="AN69">
        <v>-1.588814744200826</v>
      </c>
      <c r="AO69" s="1">
        <f t="shared" si="52"/>
        <v>-1.3694267515923544</v>
      </c>
      <c r="AP69" s="1">
        <f t="shared" si="53"/>
        <v>1.3694267515923544</v>
      </c>
      <c r="AQ69" s="1">
        <f t="shared" si="54"/>
        <v>1.8789808917197499</v>
      </c>
      <c r="AR69" s="1">
        <f t="shared" si="55"/>
        <v>1.8404907975460147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80.3</v>
      </c>
      <c r="C70">
        <v>80.3</v>
      </c>
      <c r="D70">
        <v>77.150000000000006</v>
      </c>
      <c r="E70">
        <v>79.150000000000006</v>
      </c>
      <c r="F70">
        <v>-1.1999999999999891</v>
      </c>
      <c r="G70">
        <v>-1.4934660858742861</v>
      </c>
      <c r="H70" s="1">
        <f t="shared" si="31"/>
        <v>-1.4321295143212847</v>
      </c>
      <c r="I70" s="1">
        <f t="shared" si="32"/>
        <v>1.4321295143212847</v>
      </c>
      <c r="J70" s="1">
        <f t="shared" si="33"/>
        <v>0</v>
      </c>
      <c r="K70" s="1">
        <f t="shared" si="34"/>
        <v>2.5268477574226149</v>
      </c>
      <c r="L70" s="1" t="str">
        <f t="shared" si="35"/>
        <v>NO</v>
      </c>
      <c r="M70" t="str">
        <f t="shared" si="36"/>
        <v>YES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83.8</v>
      </c>
      <c r="T70">
        <v>83.8</v>
      </c>
      <c r="U70">
        <v>77.8</v>
      </c>
      <c r="V70">
        <v>80.349999999999994</v>
      </c>
      <c r="W70">
        <v>-1.5</v>
      </c>
      <c r="X70">
        <v>-1.8326206475259621</v>
      </c>
      <c r="Y70" s="1">
        <f t="shared" si="42"/>
        <v>-4.1169451073985712</v>
      </c>
      <c r="Z70" s="1">
        <f t="shared" si="43"/>
        <v>4.1169451073985712</v>
      </c>
      <c r="AA70" s="1">
        <f t="shared" si="44"/>
        <v>0</v>
      </c>
      <c r="AB70" s="1">
        <f t="shared" si="45"/>
        <v>3.173615432482884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84.4</v>
      </c>
      <c r="AJ70">
        <v>85.8</v>
      </c>
      <c r="AK70">
        <v>81.5</v>
      </c>
      <c r="AL70">
        <v>81.849999999999994</v>
      </c>
      <c r="AM70">
        <v>-2.25</v>
      </c>
      <c r="AN70">
        <v>-2.675386444708681</v>
      </c>
      <c r="AO70" s="1">
        <f t="shared" si="52"/>
        <v>-3.0213270142180226</v>
      </c>
      <c r="AP70" s="1">
        <f t="shared" si="53"/>
        <v>3.0213270142180226</v>
      </c>
      <c r="AQ70" s="1">
        <f t="shared" si="54"/>
        <v>1.6587677725118382</v>
      </c>
      <c r="AR70" s="1">
        <f t="shared" si="55"/>
        <v>0.42761148442271762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138.9</v>
      </c>
      <c r="C71">
        <v>139.30000000000001</v>
      </c>
      <c r="D71">
        <v>133</v>
      </c>
      <c r="E71">
        <v>133.85</v>
      </c>
      <c r="F71">
        <v>-4.8000000000000114</v>
      </c>
      <c r="G71">
        <v>-3.4619545618463841</v>
      </c>
      <c r="H71" s="1">
        <f t="shared" si="31"/>
        <v>-3.6357091432685467</v>
      </c>
      <c r="I71" s="1">
        <f t="shared" si="32"/>
        <v>3.6357091432685467</v>
      </c>
      <c r="J71" s="1">
        <f t="shared" si="33"/>
        <v>0.2879769618430566</v>
      </c>
      <c r="K71" s="1">
        <f t="shared" si="34"/>
        <v>0.63503922301082882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143</v>
      </c>
      <c r="T71">
        <v>145</v>
      </c>
      <c r="U71">
        <v>138.19999999999999</v>
      </c>
      <c r="V71">
        <v>138.65</v>
      </c>
      <c r="W71">
        <v>-4.0499999999999829</v>
      </c>
      <c r="X71">
        <v>-2.8381219341275279</v>
      </c>
      <c r="Y71" s="1">
        <f t="shared" si="42"/>
        <v>-3.0419580419580381</v>
      </c>
      <c r="Z71" s="1">
        <f t="shared" si="43"/>
        <v>3.0419580419580381</v>
      </c>
      <c r="AA71" s="1">
        <f t="shared" si="44"/>
        <v>1.3986013986013985</v>
      </c>
      <c r="AB71" s="1">
        <f t="shared" si="45"/>
        <v>0.32455824017311002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143.65</v>
      </c>
      <c r="AJ71">
        <v>145.15</v>
      </c>
      <c r="AK71">
        <v>141</v>
      </c>
      <c r="AL71">
        <v>142.69999999999999</v>
      </c>
      <c r="AM71">
        <v>-1.0500000000000109</v>
      </c>
      <c r="AN71">
        <v>-0.73043478260870354</v>
      </c>
      <c r="AO71" s="1">
        <f t="shared" si="52"/>
        <v>-0.66132962060565059</v>
      </c>
      <c r="AP71" s="1">
        <f t="shared" si="53"/>
        <v>0.66132962060565059</v>
      </c>
      <c r="AQ71" s="1">
        <f t="shared" si="54"/>
        <v>1.0442046641141665</v>
      </c>
      <c r="AR71" s="1">
        <f t="shared" si="55"/>
        <v>1.1913104414856264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4160</v>
      </c>
      <c r="C72">
        <v>4161.8500000000004</v>
      </c>
      <c r="D72">
        <v>4067</v>
      </c>
      <c r="E72">
        <v>4099.75</v>
      </c>
      <c r="F72">
        <v>-79.199999999999818</v>
      </c>
      <c r="G72">
        <v>-1.8952129123344339</v>
      </c>
      <c r="H72" s="1">
        <f t="shared" si="31"/>
        <v>-1.4483173076923077</v>
      </c>
      <c r="I72" s="1">
        <f t="shared" si="32"/>
        <v>1.4483173076923077</v>
      </c>
      <c r="J72" s="1">
        <f t="shared" si="33"/>
        <v>4.4471153846162591E-2</v>
      </c>
      <c r="K72" s="1">
        <f t="shared" si="34"/>
        <v>0.79882919690225007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4320</v>
      </c>
      <c r="T72">
        <v>4320</v>
      </c>
      <c r="U72">
        <v>4160</v>
      </c>
      <c r="V72">
        <v>4178.95</v>
      </c>
      <c r="W72">
        <v>24.75</v>
      </c>
      <c r="X72">
        <v>0.59578258148379959</v>
      </c>
      <c r="Y72" s="1">
        <f t="shared" si="42"/>
        <v>-3.2650462962963007</v>
      </c>
      <c r="Z72" s="1">
        <f t="shared" si="43"/>
        <v>3.2650462962963007</v>
      </c>
      <c r="AA72" s="1">
        <f t="shared" si="44"/>
        <v>0</v>
      </c>
      <c r="AB72" s="1">
        <f t="shared" si="45"/>
        <v>0.45346319051435935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4084</v>
      </c>
      <c r="AJ72">
        <v>4247</v>
      </c>
      <c r="AK72">
        <v>4030.05</v>
      </c>
      <c r="AL72">
        <v>4154.2</v>
      </c>
      <c r="AM72">
        <v>70.149999999999636</v>
      </c>
      <c r="AN72">
        <v>1.7176577172169689</v>
      </c>
      <c r="AO72" s="1">
        <f t="shared" si="52"/>
        <v>1.7189030362389768</v>
      </c>
      <c r="AP72" s="1">
        <f t="shared" si="53"/>
        <v>1.7189030362389768</v>
      </c>
      <c r="AQ72" s="1">
        <f t="shared" si="54"/>
        <v>2.233883780270574</v>
      </c>
      <c r="AR72" s="1">
        <f t="shared" si="55"/>
        <v>1.3210088148873609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YES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1469.5</v>
      </c>
      <c r="C73">
        <v>1510</v>
      </c>
      <c r="D73">
        <v>1427.65</v>
      </c>
      <c r="E73">
        <v>1477</v>
      </c>
      <c r="F73">
        <v>44.700000000000053</v>
      </c>
      <c r="G73">
        <v>3.120854569573416</v>
      </c>
      <c r="H73" s="1">
        <f t="shared" si="31"/>
        <v>0.51037767948281731</v>
      </c>
      <c r="I73" s="1">
        <f t="shared" si="32"/>
        <v>0.51037767948281731</v>
      </c>
      <c r="J73" s="1">
        <f t="shared" si="33"/>
        <v>2.2342586323628977</v>
      </c>
      <c r="K73" s="1">
        <f t="shared" si="34"/>
        <v>2.8479074515141143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YES</v>
      </c>
      <c r="Q73" s="1" t="str">
        <f t="shared" si="40"/>
        <v>NO</v>
      </c>
      <c r="R73" s="1" t="str">
        <f t="shared" si="41"/>
        <v>NO</v>
      </c>
      <c r="S73">
        <v>1444</v>
      </c>
      <c r="T73">
        <v>1479</v>
      </c>
      <c r="U73">
        <v>1420</v>
      </c>
      <c r="V73">
        <v>1432.3</v>
      </c>
      <c r="W73">
        <v>24.14999999999986</v>
      </c>
      <c r="X73">
        <v>1.715016155949286</v>
      </c>
      <c r="Y73" s="1">
        <f t="shared" si="42"/>
        <v>-0.81024930747922752</v>
      </c>
      <c r="Z73" s="1">
        <f t="shared" si="43"/>
        <v>0.81024930747922752</v>
      </c>
      <c r="AA73" s="1">
        <f t="shared" si="44"/>
        <v>2.4238227146814406</v>
      </c>
      <c r="AB73" s="1">
        <f t="shared" si="45"/>
        <v>0.85875863994972801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1421.1</v>
      </c>
      <c r="AJ73">
        <v>1426.25</v>
      </c>
      <c r="AK73">
        <v>1390</v>
      </c>
      <c r="AL73">
        <v>1408.15</v>
      </c>
      <c r="AM73">
        <v>-11.89999999999986</v>
      </c>
      <c r="AN73">
        <v>-0.83799866201893347</v>
      </c>
      <c r="AO73" s="1">
        <f t="shared" si="52"/>
        <v>-0.91126592076559132</v>
      </c>
      <c r="AP73" s="1">
        <f t="shared" si="53"/>
        <v>0.91126592076559132</v>
      </c>
      <c r="AQ73" s="1">
        <f t="shared" si="54"/>
        <v>0.36239532756316173</v>
      </c>
      <c r="AR73" s="1">
        <f t="shared" si="55"/>
        <v>1.2889251855271164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212.4</v>
      </c>
      <c r="C74">
        <v>218.85</v>
      </c>
      <c r="D74">
        <v>208.45</v>
      </c>
      <c r="E74">
        <v>211.85</v>
      </c>
      <c r="F74">
        <v>0.5</v>
      </c>
      <c r="G74">
        <v>0.23657440264963331</v>
      </c>
      <c r="H74" s="1">
        <f t="shared" si="31"/>
        <v>-0.2589453860640355</v>
      </c>
      <c r="I74" s="1">
        <f t="shared" si="32"/>
        <v>0.2589453860640355</v>
      </c>
      <c r="J74" s="1">
        <f t="shared" si="33"/>
        <v>3.0367231638418026</v>
      </c>
      <c r="K74" s="1">
        <f t="shared" si="34"/>
        <v>1.6049091338211026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YES</v>
      </c>
      <c r="Q74" s="1" t="str">
        <f t="shared" si="40"/>
        <v>NO</v>
      </c>
      <c r="R74" s="1" t="str">
        <f t="shared" si="41"/>
        <v>NO</v>
      </c>
      <c r="S74">
        <v>203.7</v>
      </c>
      <c r="T74">
        <v>214</v>
      </c>
      <c r="U74">
        <v>203</v>
      </c>
      <c r="V74">
        <v>211.35</v>
      </c>
      <c r="W74">
        <v>9.0999999999999943</v>
      </c>
      <c r="X74">
        <v>4.4993819530284274</v>
      </c>
      <c r="Y74" s="1">
        <f t="shared" si="42"/>
        <v>3.7555228276877797</v>
      </c>
      <c r="Z74" s="1">
        <f t="shared" si="43"/>
        <v>3.7555228276877797</v>
      </c>
      <c r="AA74" s="1">
        <f t="shared" si="44"/>
        <v>1.2538443340430594</v>
      </c>
      <c r="AB74" s="1">
        <f t="shared" si="45"/>
        <v>0.34364261168384325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200.25</v>
      </c>
      <c r="AJ74">
        <v>205</v>
      </c>
      <c r="AK74">
        <v>198.05</v>
      </c>
      <c r="AL74">
        <v>202.25</v>
      </c>
      <c r="AM74">
        <v>-2.9000000000000061</v>
      </c>
      <c r="AN74">
        <v>-1.413599805020719</v>
      </c>
      <c r="AO74" s="1">
        <f t="shared" si="52"/>
        <v>0.99875156054931336</v>
      </c>
      <c r="AP74" s="1">
        <f t="shared" si="53"/>
        <v>0.99875156054931336</v>
      </c>
      <c r="AQ74" s="1">
        <f t="shared" si="54"/>
        <v>1.3597033374536465</v>
      </c>
      <c r="AR74" s="1">
        <f t="shared" si="55"/>
        <v>1.0986267166042392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1418.9</v>
      </c>
      <c r="C75">
        <v>1421</v>
      </c>
      <c r="D75">
        <v>1356.8</v>
      </c>
      <c r="E75">
        <v>1409.75</v>
      </c>
      <c r="F75">
        <v>9</v>
      </c>
      <c r="G75">
        <v>0.64251293949669819</v>
      </c>
      <c r="H75" s="1">
        <f t="shared" si="31"/>
        <v>-0.64486574106703021</v>
      </c>
      <c r="I75" s="1">
        <f t="shared" si="32"/>
        <v>0.64486574106703021</v>
      </c>
      <c r="J75" s="1">
        <f t="shared" si="33"/>
        <v>0.14800197335963836</v>
      </c>
      <c r="K75" s="1">
        <f t="shared" si="34"/>
        <v>3.7559851037418013</v>
      </c>
      <c r="L75" s="1" t="str">
        <f t="shared" si="35"/>
        <v>NO</v>
      </c>
      <c r="M75" t="str">
        <f t="shared" si="36"/>
        <v>YES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1399</v>
      </c>
      <c r="T75">
        <v>1423.9</v>
      </c>
      <c r="U75">
        <v>1383.9</v>
      </c>
      <c r="V75">
        <v>1400.75</v>
      </c>
      <c r="W75">
        <v>17.400000000000091</v>
      </c>
      <c r="X75">
        <v>1.2578161708895139</v>
      </c>
      <c r="Y75" s="1">
        <f t="shared" si="42"/>
        <v>0.12508934953538242</v>
      </c>
      <c r="Z75" s="1">
        <f t="shared" si="43"/>
        <v>0.12508934953538242</v>
      </c>
      <c r="AA75" s="1">
        <f t="shared" si="44"/>
        <v>1.6526860610387355</v>
      </c>
      <c r="AB75" s="1">
        <f t="shared" si="45"/>
        <v>1.0793423874195789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1388.95</v>
      </c>
      <c r="AJ75">
        <v>1390</v>
      </c>
      <c r="AK75">
        <v>1350.05</v>
      </c>
      <c r="AL75">
        <v>1383.35</v>
      </c>
      <c r="AM75">
        <v>16.449999999999822</v>
      </c>
      <c r="AN75">
        <v>1.2034530689882079</v>
      </c>
      <c r="AO75" s="1">
        <f t="shared" si="52"/>
        <v>-0.40318225998057067</v>
      </c>
      <c r="AP75" s="1">
        <f t="shared" si="53"/>
        <v>0.40318225998057067</v>
      </c>
      <c r="AQ75" s="1">
        <f t="shared" si="54"/>
        <v>7.5596673746351886E-2</v>
      </c>
      <c r="AR75" s="1">
        <f t="shared" si="55"/>
        <v>2.407199913254054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997</v>
      </c>
      <c r="C76">
        <v>1048.75</v>
      </c>
      <c r="D76">
        <v>997</v>
      </c>
      <c r="E76">
        <v>1031.75</v>
      </c>
      <c r="F76">
        <v>35.200000000000053</v>
      </c>
      <c r="G76">
        <v>3.5321860418443678</v>
      </c>
      <c r="H76" s="1">
        <f t="shared" si="31"/>
        <v>3.4854563691073217</v>
      </c>
      <c r="I76" s="1">
        <f t="shared" si="32"/>
        <v>3.4854563691073217</v>
      </c>
      <c r="J76" s="1">
        <f t="shared" si="33"/>
        <v>1.6476859704385751</v>
      </c>
      <c r="K76" s="1">
        <f t="shared" si="34"/>
        <v>0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1005</v>
      </c>
      <c r="T76">
        <v>1013.95</v>
      </c>
      <c r="U76">
        <v>993</v>
      </c>
      <c r="V76">
        <v>996.55</v>
      </c>
      <c r="W76">
        <v>-0.95000000000004547</v>
      </c>
      <c r="X76">
        <v>-9.5238095238099785E-2</v>
      </c>
      <c r="Y76" s="1">
        <f t="shared" si="42"/>
        <v>-0.84079601990050201</v>
      </c>
      <c r="Z76" s="1">
        <f t="shared" si="43"/>
        <v>0.84079601990050201</v>
      </c>
      <c r="AA76" s="1">
        <f t="shared" si="44"/>
        <v>0.89054726368159653</v>
      </c>
      <c r="AB76" s="1">
        <f t="shared" si="45"/>
        <v>0.35622899001554909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991</v>
      </c>
      <c r="AJ76">
        <v>1003.75</v>
      </c>
      <c r="AK76">
        <v>980</v>
      </c>
      <c r="AL76">
        <v>997.5</v>
      </c>
      <c r="AM76">
        <v>-4.0499999999999554</v>
      </c>
      <c r="AN76">
        <v>-0.40437322150666011</v>
      </c>
      <c r="AO76" s="1">
        <f t="shared" si="52"/>
        <v>0.65590312815338037</v>
      </c>
      <c r="AP76" s="1">
        <f t="shared" si="53"/>
        <v>0.65590312815338037</v>
      </c>
      <c r="AQ76" s="1">
        <f t="shared" si="54"/>
        <v>0.62656641604010022</v>
      </c>
      <c r="AR76" s="1">
        <f t="shared" si="55"/>
        <v>1.109989909182644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205</v>
      </c>
      <c r="C77">
        <v>205</v>
      </c>
      <c r="D77">
        <v>194.1</v>
      </c>
      <c r="E77">
        <v>195.05</v>
      </c>
      <c r="F77">
        <v>-10.349999999999991</v>
      </c>
      <c r="G77">
        <v>-5.03894839337877</v>
      </c>
      <c r="H77" s="1">
        <f t="shared" si="31"/>
        <v>-4.8536585365853604</v>
      </c>
      <c r="I77" s="1">
        <f t="shared" si="32"/>
        <v>4.8536585365853604</v>
      </c>
      <c r="J77" s="1">
        <f t="shared" si="33"/>
        <v>0</v>
      </c>
      <c r="K77" s="1">
        <f t="shared" si="34"/>
        <v>0.48705460138426915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208.5</v>
      </c>
      <c r="T77">
        <v>209</v>
      </c>
      <c r="U77">
        <v>204.55</v>
      </c>
      <c r="V77">
        <v>205.4</v>
      </c>
      <c r="W77">
        <v>-1.4000000000000059</v>
      </c>
      <c r="X77">
        <v>-0.67698259187621157</v>
      </c>
      <c r="Y77" s="1">
        <f t="shared" si="42"/>
        <v>-1.4868105515587502</v>
      </c>
      <c r="Z77" s="1">
        <f t="shared" si="43"/>
        <v>1.4868105515587502</v>
      </c>
      <c r="AA77" s="1">
        <f t="shared" si="44"/>
        <v>0.23980815347721821</v>
      </c>
      <c r="AB77" s="1">
        <f t="shared" si="45"/>
        <v>0.41382667964946168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205.45</v>
      </c>
      <c r="AJ77">
        <v>210.2</v>
      </c>
      <c r="AK77">
        <v>204.5</v>
      </c>
      <c r="AL77">
        <v>206.8</v>
      </c>
      <c r="AM77">
        <v>0.20000000000001711</v>
      </c>
      <c r="AN77">
        <v>9.6805421103590056E-2</v>
      </c>
      <c r="AO77" s="1">
        <f t="shared" si="52"/>
        <v>0.65709418349964599</v>
      </c>
      <c r="AP77" s="1">
        <f t="shared" si="53"/>
        <v>0.65709418349964599</v>
      </c>
      <c r="AQ77" s="1">
        <f t="shared" si="54"/>
        <v>1.6441005802707818</v>
      </c>
      <c r="AR77" s="1">
        <f t="shared" si="55"/>
        <v>0.46239961061084872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188</v>
      </c>
      <c r="C78">
        <v>188.15</v>
      </c>
      <c r="D78">
        <v>182</v>
      </c>
      <c r="E78">
        <v>183.25</v>
      </c>
      <c r="F78">
        <v>-4.8499999999999943</v>
      </c>
      <c r="G78">
        <v>-2.5784157363104701</v>
      </c>
      <c r="H78" s="1">
        <f t="shared" si="31"/>
        <v>-2.5265957446808507</v>
      </c>
      <c r="I78" s="1">
        <f t="shared" si="32"/>
        <v>2.5265957446808507</v>
      </c>
      <c r="J78" s="1">
        <f t="shared" si="33"/>
        <v>7.9787234042556207E-2</v>
      </c>
      <c r="K78" s="1">
        <f t="shared" si="34"/>
        <v>0.68212824010914053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190.35</v>
      </c>
      <c r="T78">
        <v>191.8</v>
      </c>
      <c r="U78">
        <v>187.6</v>
      </c>
      <c r="V78">
        <v>188.1</v>
      </c>
      <c r="W78">
        <v>0.59999999999999432</v>
      </c>
      <c r="X78">
        <v>0.31999999999999701</v>
      </c>
      <c r="Y78" s="1">
        <f t="shared" si="42"/>
        <v>-1.1820330969267139</v>
      </c>
      <c r="Z78" s="1">
        <f t="shared" si="43"/>
        <v>1.1820330969267139</v>
      </c>
      <c r="AA78" s="1">
        <f t="shared" si="44"/>
        <v>0.76175466246389134</v>
      </c>
      <c r="AB78" s="1">
        <f t="shared" si="45"/>
        <v>0.26581605528973951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188.1</v>
      </c>
      <c r="AJ78">
        <v>191.5</v>
      </c>
      <c r="AK78">
        <v>185.95</v>
      </c>
      <c r="AL78">
        <v>187.5</v>
      </c>
      <c r="AM78">
        <v>-4.5999999999999943</v>
      </c>
      <c r="AN78">
        <v>-2.3945861530452861</v>
      </c>
      <c r="AO78" s="1">
        <f t="shared" si="52"/>
        <v>-0.31897926634768436</v>
      </c>
      <c r="AP78" s="1">
        <f t="shared" si="53"/>
        <v>0.31897926634768436</v>
      </c>
      <c r="AQ78" s="1">
        <f t="shared" si="54"/>
        <v>1.8075491759702318</v>
      </c>
      <c r="AR78" s="1">
        <f t="shared" si="55"/>
        <v>0.82666666666667277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218.5</v>
      </c>
      <c r="C79">
        <v>218.9</v>
      </c>
      <c r="D79">
        <v>212.05</v>
      </c>
      <c r="E79">
        <v>213</v>
      </c>
      <c r="F79">
        <v>-6.1999999999999886</v>
      </c>
      <c r="G79">
        <v>-2.8284671532846661</v>
      </c>
      <c r="H79" s="1">
        <f t="shared" si="31"/>
        <v>-2.5171624713958809</v>
      </c>
      <c r="I79" s="1">
        <f t="shared" si="32"/>
        <v>2.5171624713958809</v>
      </c>
      <c r="J79" s="1">
        <f t="shared" si="33"/>
        <v>0.18306636155606668</v>
      </c>
      <c r="K79" s="1">
        <f t="shared" si="34"/>
        <v>0.44600938967135617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215.5</v>
      </c>
      <c r="T79">
        <v>222.85</v>
      </c>
      <c r="U79">
        <v>215.5</v>
      </c>
      <c r="V79">
        <v>219.2</v>
      </c>
      <c r="W79">
        <v>4.3499999999999943</v>
      </c>
      <c r="X79">
        <v>2.0246683732836841</v>
      </c>
      <c r="Y79" s="1">
        <f t="shared" si="42"/>
        <v>1.7169373549883939</v>
      </c>
      <c r="Z79" s="1">
        <f t="shared" si="43"/>
        <v>1.7169373549883939</v>
      </c>
      <c r="AA79" s="1">
        <f t="shared" si="44"/>
        <v>1.6651459854014627</v>
      </c>
      <c r="AB79" s="1">
        <f t="shared" si="45"/>
        <v>0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217.5</v>
      </c>
      <c r="AJ79">
        <v>219.9</v>
      </c>
      <c r="AK79">
        <v>212.85</v>
      </c>
      <c r="AL79">
        <v>214.85</v>
      </c>
      <c r="AM79">
        <v>-0.95000000000001705</v>
      </c>
      <c r="AN79">
        <v>-0.44022242817424329</v>
      </c>
      <c r="AO79" s="1">
        <f t="shared" si="52"/>
        <v>-1.2183908045977039</v>
      </c>
      <c r="AP79" s="1">
        <f t="shared" si="53"/>
        <v>1.2183908045977039</v>
      </c>
      <c r="AQ79" s="1">
        <f t="shared" si="54"/>
        <v>1.1034482758620716</v>
      </c>
      <c r="AR79" s="1">
        <f t="shared" si="55"/>
        <v>0.93088201070514309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87</v>
      </c>
      <c r="C80">
        <v>87.85</v>
      </c>
      <c r="D80">
        <v>85.05</v>
      </c>
      <c r="E80">
        <v>85.85</v>
      </c>
      <c r="F80">
        <v>-1.2000000000000031</v>
      </c>
      <c r="G80">
        <v>-1.378518093049975</v>
      </c>
      <c r="H80" s="1">
        <f t="shared" si="31"/>
        <v>-1.3218390804597766</v>
      </c>
      <c r="I80" s="1">
        <f t="shared" si="32"/>
        <v>1.3218390804597766</v>
      </c>
      <c r="J80" s="1">
        <f t="shared" si="33"/>
        <v>0.97701149425286693</v>
      </c>
      <c r="K80" s="1">
        <f t="shared" si="34"/>
        <v>0.93185789167151678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88.05</v>
      </c>
      <c r="T80">
        <v>88.7</v>
      </c>
      <c r="U80">
        <v>86.75</v>
      </c>
      <c r="V80">
        <v>87.05</v>
      </c>
      <c r="W80">
        <v>-0.70000000000000284</v>
      </c>
      <c r="X80">
        <v>-0.79772079772080096</v>
      </c>
      <c r="Y80" s="1">
        <f t="shared" si="42"/>
        <v>-1.1357183418512209</v>
      </c>
      <c r="Z80" s="1">
        <f t="shared" si="43"/>
        <v>1.1357183418512209</v>
      </c>
      <c r="AA80" s="1">
        <f t="shared" si="44"/>
        <v>0.73821692220330004</v>
      </c>
      <c r="AB80" s="1">
        <f t="shared" si="45"/>
        <v>0.34462952326248958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88.15</v>
      </c>
      <c r="AJ80">
        <v>91</v>
      </c>
      <c r="AK80">
        <v>87.2</v>
      </c>
      <c r="AL80">
        <v>87.75</v>
      </c>
      <c r="AM80">
        <v>-1.9500000000000031</v>
      </c>
      <c r="AN80">
        <v>-2.1739130434782639</v>
      </c>
      <c r="AO80" s="1">
        <f t="shared" si="52"/>
        <v>-0.45377197958026738</v>
      </c>
      <c r="AP80" s="1">
        <f t="shared" si="53"/>
        <v>0.45377197958026738</v>
      </c>
      <c r="AQ80" s="1">
        <f t="shared" si="54"/>
        <v>3.2331253545093523</v>
      </c>
      <c r="AR80" s="1">
        <f t="shared" si="55"/>
        <v>0.62678062678062352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498.2</v>
      </c>
      <c r="C81">
        <v>500.6</v>
      </c>
      <c r="D81">
        <v>492.1</v>
      </c>
      <c r="E81">
        <v>493.3</v>
      </c>
      <c r="F81">
        <v>-4.8999999999999773</v>
      </c>
      <c r="G81">
        <v>-0.98354074668807256</v>
      </c>
      <c r="H81" s="1">
        <f t="shared" si="31"/>
        <v>-0.98354074668807256</v>
      </c>
      <c r="I81" s="1">
        <f t="shared" si="32"/>
        <v>0.98354074668807256</v>
      </c>
      <c r="J81" s="1">
        <f t="shared" si="33"/>
        <v>0.48173424327579972</v>
      </c>
      <c r="K81" s="1">
        <f t="shared" si="34"/>
        <v>0.2432596797080861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490</v>
      </c>
      <c r="T81">
        <v>501.9</v>
      </c>
      <c r="U81">
        <v>484.85</v>
      </c>
      <c r="V81">
        <v>498.2</v>
      </c>
      <c r="W81">
        <v>15.349999999999969</v>
      </c>
      <c r="X81">
        <v>3.1790411100755862</v>
      </c>
      <c r="Y81" s="1">
        <f t="shared" si="42"/>
        <v>1.6734693877550995</v>
      </c>
      <c r="Z81" s="1">
        <f t="shared" si="43"/>
        <v>1.6734693877550995</v>
      </c>
      <c r="AA81" s="1">
        <f t="shared" si="44"/>
        <v>0.74267362505017842</v>
      </c>
      <c r="AB81" s="1">
        <f t="shared" si="45"/>
        <v>1.0510204081632608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488.05</v>
      </c>
      <c r="AJ81">
        <v>493.95</v>
      </c>
      <c r="AK81">
        <v>481.65</v>
      </c>
      <c r="AL81">
        <v>482.85</v>
      </c>
      <c r="AM81">
        <v>-9.75</v>
      </c>
      <c r="AN81">
        <v>-1.979293544457978</v>
      </c>
      <c r="AO81" s="1">
        <f t="shared" si="52"/>
        <v>-1.0654646040364693</v>
      </c>
      <c r="AP81" s="1">
        <f t="shared" si="53"/>
        <v>1.0654646040364693</v>
      </c>
      <c r="AQ81" s="1">
        <f t="shared" si="54"/>
        <v>1.2088925315029151</v>
      </c>
      <c r="AR81" s="1">
        <f t="shared" si="55"/>
        <v>0.24852438645543035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325.3</v>
      </c>
      <c r="C82">
        <v>328.45</v>
      </c>
      <c r="D82">
        <v>321.5</v>
      </c>
      <c r="E82">
        <v>324.60000000000002</v>
      </c>
      <c r="F82">
        <v>-4.2999999999999554</v>
      </c>
      <c r="G82">
        <v>-1.307388263909989</v>
      </c>
      <c r="H82" s="1">
        <f t="shared" si="31"/>
        <v>-0.21518598217030085</v>
      </c>
      <c r="I82" s="1">
        <f t="shared" si="32"/>
        <v>0.21518598217030085</v>
      </c>
      <c r="J82" s="1">
        <f t="shared" si="33"/>
        <v>0.96833691976636238</v>
      </c>
      <c r="K82" s="1">
        <f t="shared" si="34"/>
        <v>0.95502156500308777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327.45</v>
      </c>
      <c r="T82">
        <v>334.4</v>
      </c>
      <c r="U82">
        <v>327</v>
      </c>
      <c r="V82">
        <v>328.9</v>
      </c>
      <c r="W82">
        <v>-0.45000000000004547</v>
      </c>
      <c r="X82">
        <v>-0.13663276149993789</v>
      </c>
      <c r="Y82" s="1">
        <f t="shared" si="42"/>
        <v>0.44281569705298168</v>
      </c>
      <c r="Z82" s="1">
        <f t="shared" si="43"/>
        <v>0.44281569705298168</v>
      </c>
      <c r="AA82" s="1">
        <f t="shared" si="44"/>
        <v>1.6722408026755855</v>
      </c>
      <c r="AB82" s="1">
        <f t="shared" si="45"/>
        <v>0.13742556115437124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328.5</v>
      </c>
      <c r="AJ82">
        <v>332.6</v>
      </c>
      <c r="AK82">
        <v>327.2</v>
      </c>
      <c r="AL82">
        <v>329.35</v>
      </c>
      <c r="AM82">
        <v>0.85000000000002274</v>
      </c>
      <c r="AN82">
        <v>0.25875190258752601</v>
      </c>
      <c r="AO82" s="1">
        <f t="shared" si="52"/>
        <v>0.25875190258752595</v>
      </c>
      <c r="AP82" s="1">
        <f t="shared" si="53"/>
        <v>0.25875190258752595</v>
      </c>
      <c r="AQ82" s="1">
        <f t="shared" si="54"/>
        <v>0.98679216638834066</v>
      </c>
      <c r="AR82" s="1">
        <f t="shared" si="55"/>
        <v>0.39573820395738551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379</v>
      </c>
      <c r="C83">
        <v>379</v>
      </c>
      <c r="D83">
        <v>358.1</v>
      </c>
      <c r="E83">
        <v>362.3</v>
      </c>
      <c r="F83">
        <v>-13.349999999999969</v>
      </c>
      <c r="G83">
        <v>-3.5538400106482011</v>
      </c>
      <c r="H83" s="1">
        <f t="shared" si="31"/>
        <v>-4.4063324538258541</v>
      </c>
      <c r="I83" s="1">
        <f t="shared" si="32"/>
        <v>4.4063324538258541</v>
      </c>
      <c r="J83" s="1">
        <f t="shared" si="33"/>
        <v>0</v>
      </c>
      <c r="K83" s="1">
        <f t="shared" si="34"/>
        <v>1.1592602815346364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374.95</v>
      </c>
      <c r="T83">
        <v>384.45</v>
      </c>
      <c r="U83">
        <v>374.95</v>
      </c>
      <c r="V83">
        <v>375.65</v>
      </c>
      <c r="W83">
        <v>4.1999999999999886</v>
      </c>
      <c r="X83">
        <v>1.130703997846275</v>
      </c>
      <c r="Y83" s="1">
        <f t="shared" si="42"/>
        <v>0.18669155887451358</v>
      </c>
      <c r="Z83" s="1">
        <f t="shared" si="43"/>
        <v>0.18669155887451358</v>
      </c>
      <c r="AA83" s="1">
        <f t="shared" si="44"/>
        <v>2.3426061493411452</v>
      </c>
      <c r="AB83" s="1">
        <f t="shared" si="45"/>
        <v>0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409</v>
      </c>
      <c r="AJ83">
        <v>409</v>
      </c>
      <c r="AK83">
        <v>366.1</v>
      </c>
      <c r="AL83">
        <v>371.45</v>
      </c>
      <c r="AM83">
        <v>-28</v>
      </c>
      <c r="AN83">
        <v>-7.0096382525973224</v>
      </c>
      <c r="AO83" s="1">
        <f t="shared" si="52"/>
        <v>-9.1809290953545251</v>
      </c>
      <c r="AP83" s="1">
        <f t="shared" si="53"/>
        <v>9.1809290953545251</v>
      </c>
      <c r="AQ83" s="1">
        <f t="shared" si="54"/>
        <v>0</v>
      </c>
      <c r="AR83" s="1">
        <f t="shared" si="55"/>
        <v>1.4403015210660832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41.8</v>
      </c>
      <c r="C84">
        <v>42.25</v>
      </c>
      <c r="D84">
        <v>40.5</v>
      </c>
      <c r="E84">
        <v>40.75</v>
      </c>
      <c r="F84">
        <v>-1.0499999999999969</v>
      </c>
      <c r="G84">
        <v>-2.511961722488032</v>
      </c>
      <c r="H84" s="1">
        <f t="shared" si="31"/>
        <v>-2.5119617224880315</v>
      </c>
      <c r="I84" s="1">
        <f t="shared" si="32"/>
        <v>2.5119617224880315</v>
      </c>
      <c r="J84" s="1">
        <f t="shared" si="33"/>
        <v>1.0765550239234518</v>
      </c>
      <c r="K84" s="1">
        <f t="shared" si="34"/>
        <v>0.61349693251533743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42.85</v>
      </c>
      <c r="T84">
        <v>43.2</v>
      </c>
      <c r="U84">
        <v>41.6</v>
      </c>
      <c r="V84">
        <v>41.8</v>
      </c>
      <c r="W84">
        <v>-0.55000000000000426</v>
      </c>
      <c r="X84">
        <v>-1.2987012987013089</v>
      </c>
      <c r="Y84" s="1">
        <f t="shared" si="42"/>
        <v>-2.4504084014002432</v>
      </c>
      <c r="Z84" s="1">
        <f t="shared" si="43"/>
        <v>2.4504084014002432</v>
      </c>
      <c r="AA84" s="1">
        <f t="shared" si="44"/>
        <v>0.81680280046674769</v>
      </c>
      <c r="AB84" s="1">
        <f t="shared" si="45"/>
        <v>0.47846889952152094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41.9</v>
      </c>
      <c r="AJ84">
        <v>43.9</v>
      </c>
      <c r="AK84">
        <v>41.5</v>
      </c>
      <c r="AL84">
        <v>42.35</v>
      </c>
      <c r="AM84">
        <v>0.30000000000000432</v>
      </c>
      <c r="AN84">
        <v>0.71343638525565822</v>
      </c>
      <c r="AO84" s="1">
        <f t="shared" si="52"/>
        <v>1.0739856801909375</v>
      </c>
      <c r="AP84" s="1">
        <f t="shared" si="53"/>
        <v>1.0739856801909375</v>
      </c>
      <c r="AQ84" s="1">
        <f t="shared" si="54"/>
        <v>3.6599763872491078</v>
      </c>
      <c r="AR84" s="1">
        <f t="shared" si="55"/>
        <v>0.95465393794749065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159.80000000000001</v>
      </c>
      <c r="C85">
        <v>161.19999999999999</v>
      </c>
      <c r="D85">
        <v>156.25</v>
      </c>
      <c r="E85">
        <v>157.15</v>
      </c>
      <c r="F85">
        <v>-3.9499999999999891</v>
      </c>
      <c r="G85">
        <v>-2.4518932340161319</v>
      </c>
      <c r="H85" s="1">
        <f t="shared" si="31"/>
        <v>-1.6583229036295402</v>
      </c>
      <c r="I85" s="1">
        <f t="shared" si="32"/>
        <v>1.6583229036295402</v>
      </c>
      <c r="J85" s="1">
        <f t="shared" si="33"/>
        <v>0.87609511889860903</v>
      </c>
      <c r="K85" s="1">
        <f t="shared" si="34"/>
        <v>0.57270124085269203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163.1</v>
      </c>
      <c r="T85">
        <v>165.3</v>
      </c>
      <c r="U85">
        <v>160.1</v>
      </c>
      <c r="V85">
        <v>161.1</v>
      </c>
      <c r="W85">
        <v>-1</v>
      </c>
      <c r="X85">
        <v>-0.61690314620604569</v>
      </c>
      <c r="Y85" s="1">
        <f t="shared" si="42"/>
        <v>-1.226241569589209</v>
      </c>
      <c r="Z85" s="1">
        <f t="shared" si="43"/>
        <v>1.226241569589209</v>
      </c>
      <c r="AA85" s="1">
        <f t="shared" si="44"/>
        <v>1.3488657265481405</v>
      </c>
      <c r="AB85" s="1">
        <f t="shared" si="45"/>
        <v>0.62073246430788331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158.25</v>
      </c>
      <c r="AJ85">
        <v>163.4</v>
      </c>
      <c r="AK85">
        <v>157.65</v>
      </c>
      <c r="AL85">
        <v>162.1</v>
      </c>
      <c r="AM85">
        <v>3.8499999999999939</v>
      </c>
      <c r="AN85">
        <v>2.4328593996840411</v>
      </c>
      <c r="AO85" s="1">
        <f t="shared" si="52"/>
        <v>2.4328593996840406</v>
      </c>
      <c r="AP85" s="1">
        <f t="shared" si="53"/>
        <v>2.4328593996840406</v>
      </c>
      <c r="AQ85" s="1">
        <f t="shared" si="54"/>
        <v>0.80197409006786646</v>
      </c>
      <c r="AR85" s="1">
        <f t="shared" si="55"/>
        <v>0.37914691943127604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79.8</v>
      </c>
      <c r="C86">
        <v>80.8</v>
      </c>
      <c r="D86">
        <v>72</v>
      </c>
      <c r="E86">
        <v>75.849999999999994</v>
      </c>
      <c r="F86">
        <v>-2.7000000000000028</v>
      </c>
      <c r="G86">
        <v>-3.437301082113307</v>
      </c>
      <c r="H86" s="1">
        <f t="shared" si="31"/>
        <v>-4.9498746867167958</v>
      </c>
      <c r="I86" s="1">
        <f t="shared" si="32"/>
        <v>4.9498746867167958</v>
      </c>
      <c r="J86" s="1">
        <f t="shared" si="33"/>
        <v>1.2531328320802007</v>
      </c>
      <c r="K86" s="1">
        <f t="shared" si="34"/>
        <v>5.0758075148318982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81</v>
      </c>
      <c r="T86">
        <v>82.4</v>
      </c>
      <c r="U86">
        <v>77.599999999999994</v>
      </c>
      <c r="V86">
        <v>78.55</v>
      </c>
      <c r="W86">
        <v>-1.0499999999999969</v>
      </c>
      <c r="X86">
        <v>-1.319095477386931</v>
      </c>
      <c r="Y86" s="1">
        <f t="shared" si="42"/>
        <v>-3.024691358024695</v>
      </c>
      <c r="Z86" s="1">
        <f t="shared" si="43"/>
        <v>3.024691358024695</v>
      </c>
      <c r="AA86" s="1">
        <f t="shared" si="44"/>
        <v>1.7283950617284023</v>
      </c>
      <c r="AB86" s="1">
        <f t="shared" si="45"/>
        <v>1.2094207511139439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75.3</v>
      </c>
      <c r="AJ86">
        <v>80.5</v>
      </c>
      <c r="AK86">
        <v>75.3</v>
      </c>
      <c r="AL86">
        <v>79.599999999999994</v>
      </c>
      <c r="AM86">
        <v>2.1999999999999891</v>
      </c>
      <c r="AN86">
        <v>2.8423772609818969</v>
      </c>
      <c r="AO86" s="1">
        <f t="shared" si="52"/>
        <v>5.7104913678618825</v>
      </c>
      <c r="AP86" s="1">
        <f t="shared" si="53"/>
        <v>5.7104913678618825</v>
      </c>
      <c r="AQ86" s="1">
        <f t="shared" si="54"/>
        <v>1.1306532663316655</v>
      </c>
      <c r="AR86" s="1">
        <f t="shared" si="55"/>
        <v>0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55.75</v>
      </c>
      <c r="C87">
        <v>56.6</v>
      </c>
      <c r="D87">
        <v>55.2</v>
      </c>
      <c r="E87">
        <v>55.4</v>
      </c>
      <c r="F87">
        <v>0.14999999999999861</v>
      </c>
      <c r="G87">
        <v>0.27149321266968068</v>
      </c>
      <c r="H87" s="1">
        <f t="shared" si="31"/>
        <v>-0.62780269058296223</v>
      </c>
      <c r="I87" s="1">
        <f t="shared" si="32"/>
        <v>0.62780269058296223</v>
      </c>
      <c r="J87" s="1">
        <f t="shared" si="33"/>
        <v>1.5246636771300475</v>
      </c>
      <c r="K87" s="1">
        <f t="shared" si="34"/>
        <v>0.36101083032490205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54.95</v>
      </c>
      <c r="T87">
        <v>57</v>
      </c>
      <c r="U87">
        <v>54.3</v>
      </c>
      <c r="V87">
        <v>55.25</v>
      </c>
      <c r="W87">
        <v>0.95000000000000284</v>
      </c>
      <c r="X87">
        <v>1.749539594843468</v>
      </c>
      <c r="Y87" s="1">
        <f t="shared" si="42"/>
        <v>0.54595086442219687</v>
      </c>
      <c r="Z87" s="1">
        <f t="shared" si="43"/>
        <v>0.54595086442219687</v>
      </c>
      <c r="AA87" s="1">
        <f t="shared" si="44"/>
        <v>3.1674208144796379</v>
      </c>
      <c r="AB87" s="1">
        <f t="shared" si="45"/>
        <v>1.1828935395814479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53</v>
      </c>
      <c r="AJ87">
        <v>55.15</v>
      </c>
      <c r="AK87">
        <v>53</v>
      </c>
      <c r="AL87">
        <v>54.3</v>
      </c>
      <c r="AM87">
        <v>0.29999999999999721</v>
      </c>
      <c r="AN87">
        <v>0.55555555555555025</v>
      </c>
      <c r="AO87" s="1">
        <f t="shared" si="52"/>
        <v>2.4528301886792399</v>
      </c>
      <c r="AP87" s="1">
        <f t="shared" si="53"/>
        <v>2.4528301886792399</v>
      </c>
      <c r="AQ87" s="1">
        <f t="shared" si="54"/>
        <v>1.5653775322283636</v>
      </c>
      <c r="AR87" s="1">
        <f t="shared" si="55"/>
        <v>0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624.9</v>
      </c>
      <c r="C88">
        <v>624.9</v>
      </c>
      <c r="D88">
        <v>594.4</v>
      </c>
      <c r="E88">
        <v>599.25</v>
      </c>
      <c r="F88">
        <v>-14.950000000000051</v>
      </c>
      <c r="G88">
        <v>-2.434060566590694</v>
      </c>
      <c r="H88" s="1">
        <f t="shared" si="31"/>
        <v>-4.1046567450792093</v>
      </c>
      <c r="I88" s="1">
        <f t="shared" si="32"/>
        <v>4.1046567450792093</v>
      </c>
      <c r="J88" s="1">
        <f t="shared" si="33"/>
        <v>0</v>
      </c>
      <c r="K88" s="1">
        <f t="shared" si="34"/>
        <v>0.80934501460158903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616.1</v>
      </c>
      <c r="T88">
        <v>627</v>
      </c>
      <c r="U88">
        <v>611.15</v>
      </c>
      <c r="V88">
        <v>614.20000000000005</v>
      </c>
      <c r="W88">
        <v>-5.8999999999999773</v>
      </c>
      <c r="X88">
        <v>-0.95145944202547605</v>
      </c>
      <c r="Y88" s="1">
        <f t="shared" si="42"/>
        <v>-0.30839149488718998</v>
      </c>
      <c r="Z88" s="1">
        <f t="shared" si="43"/>
        <v>0.30839149488718998</v>
      </c>
      <c r="AA88" s="1">
        <f t="shared" si="44"/>
        <v>1.7691933127738966</v>
      </c>
      <c r="AB88" s="1">
        <f t="shared" si="45"/>
        <v>0.49658091826767631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622.5</v>
      </c>
      <c r="AJ88">
        <v>624.70000000000005</v>
      </c>
      <c r="AK88">
        <v>617</v>
      </c>
      <c r="AL88">
        <v>620.1</v>
      </c>
      <c r="AM88">
        <v>-4.3999999999999773</v>
      </c>
      <c r="AN88">
        <v>-0.70456365092073292</v>
      </c>
      <c r="AO88" s="1">
        <f t="shared" si="52"/>
        <v>-0.38554216867469515</v>
      </c>
      <c r="AP88" s="1">
        <f t="shared" si="53"/>
        <v>0.38554216867469515</v>
      </c>
      <c r="AQ88" s="1">
        <f t="shared" si="54"/>
        <v>0.35341365461848118</v>
      </c>
      <c r="AR88" s="1">
        <f t="shared" si="55"/>
        <v>0.49991936784389973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875.4</v>
      </c>
      <c r="C89">
        <v>880.15</v>
      </c>
      <c r="D89">
        <v>835.2</v>
      </c>
      <c r="E89">
        <v>844.25</v>
      </c>
      <c r="F89">
        <v>-31.299999999999951</v>
      </c>
      <c r="G89">
        <v>-3.5748957797955518</v>
      </c>
      <c r="H89" s="1">
        <f t="shared" si="31"/>
        <v>-3.5583733150559715</v>
      </c>
      <c r="I89" s="1">
        <f t="shared" si="32"/>
        <v>3.5583733150559715</v>
      </c>
      <c r="J89" s="1">
        <f t="shared" si="33"/>
        <v>0.54260909298606352</v>
      </c>
      <c r="K89" s="1">
        <f t="shared" si="34"/>
        <v>1.0719573586023043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884.8</v>
      </c>
      <c r="T89">
        <v>897.1</v>
      </c>
      <c r="U89">
        <v>872</v>
      </c>
      <c r="V89">
        <v>875.55</v>
      </c>
      <c r="W89">
        <v>-1.950000000000045</v>
      </c>
      <c r="X89">
        <v>-0.2222222222222274</v>
      </c>
      <c r="Y89" s="1">
        <f t="shared" si="42"/>
        <v>-1.0454339963833634</v>
      </c>
      <c r="Z89" s="1">
        <f t="shared" si="43"/>
        <v>1.0454339963833634</v>
      </c>
      <c r="AA89" s="1">
        <f t="shared" si="44"/>
        <v>1.3901446654611289</v>
      </c>
      <c r="AB89" s="1">
        <f t="shared" si="45"/>
        <v>0.4054594255039638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870</v>
      </c>
      <c r="AJ89">
        <v>898.5</v>
      </c>
      <c r="AK89">
        <v>870</v>
      </c>
      <c r="AL89">
        <v>877.5</v>
      </c>
      <c r="AM89">
        <v>-4.7999999999999554</v>
      </c>
      <c r="AN89">
        <v>-0.54403264195851242</v>
      </c>
      <c r="AO89" s="1">
        <f t="shared" si="52"/>
        <v>0.86206896551724133</v>
      </c>
      <c r="AP89" s="1">
        <f t="shared" si="53"/>
        <v>0.86206896551724133</v>
      </c>
      <c r="AQ89" s="1">
        <f t="shared" si="54"/>
        <v>2.3931623931623935</v>
      </c>
      <c r="AR89" s="1">
        <f t="shared" si="55"/>
        <v>0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15.6</v>
      </c>
      <c r="C90">
        <v>16</v>
      </c>
      <c r="D90">
        <v>14.8</v>
      </c>
      <c r="E90">
        <v>16</v>
      </c>
      <c r="F90">
        <v>0.75</v>
      </c>
      <c r="G90">
        <v>4.918032786885246</v>
      </c>
      <c r="H90" s="1">
        <f t="shared" si="31"/>
        <v>2.5641025641025665</v>
      </c>
      <c r="I90" s="1">
        <f t="shared" si="32"/>
        <v>2.5641025641025665</v>
      </c>
      <c r="J90" s="1">
        <f t="shared" si="33"/>
        <v>0</v>
      </c>
      <c r="K90" s="1">
        <f t="shared" si="34"/>
        <v>5.1282051282051215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14.85</v>
      </c>
      <c r="T90">
        <v>15.25</v>
      </c>
      <c r="U90">
        <v>14.7</v>
      </c>
      <c r="V90">
        <v>15.25</v>
      </c>
      <c r="W90">
        <v>0.69999999999999929</v>
      </c>
      <c r="X90">
        <v>4.8109965635738776</v>
      </c>
      <c r="Y90" s="1">
        <f t="shared" si="42"/>
        <v>2.693602693602696</v>
      </c>
      <c r="Z90" s="1">
        <f t="shared" si="43"/>
        <v>2.693602693602696</v>
      </c>
      <c r="AA90" s="1">
        <f t="shared" si="44"/>
        <v>0</v>
      </c>
      <c r="AB90" s="1">
        <f t="shared" si="45"/>
        <v>1.0101010101010124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13.9</v>
      </c>
      <c r="AJ90">
        <v>14.6</v>
      </c>
      <c r="AK90">
        <v>13.55</v>
      </c>
      <c r="AL90">
        <v>14.55</v>
      </c>
      <c r="AM90">
        <v>0.60000000000000142</v>
      </c>
      <c r="AN90">
        <v>4.3010752688172147</v>
      </c>
      <c r="AO90" s="1">
        <f t="shared" si="52"/>
        <v>4.6762589928057574</v>
      </c>
      <c r="AP90" s="1">
        <f t="shared" si="53"/>
        <v>4.6762589928057574</v>
      </c>
      <c r="AQ90" s="1">
        <f t="shared" si="54"/>
        <v>0.34364261168384147</v>
      </c>
      <c r="AR90" s="1">
        <f t="shared" si="55"/>
        <v>2.517985611510789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33.950000000000003</v>
      </c>
      <c r="C91">
        <v>34</v>
      </c>
      <c r="D91">
        <v>31.3</v>
      </c>
      <c r="E91">
        <v>32.65</v>
      </c>
      <c r="F91">
        <v>-1.2000000000000031</v>
      </c>
      <c r="G91">
        <v>-3.5450516986706142</v>
      </c>
      <c r="H91" s="1">
        <f t="shared" si="31"/>
        <v>-3.8291605301914702</v>
      </c>
      <c r="I91" s="1">
        <f t="shared" si="32"/>
        <v>3.8291605301914702</v>
      </c>
      <c r="J91" s="1">
        <f t="shared" si="33"/>
        <v>0.14727540500735536</v>
      </c>
      <c r="K91" s="1">
        <f t="shared" si="34"/>
        <v>4.1347626339969308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33.25</v>
      </c>
      <c r="T91">
        <v>35.5</v>
      </c>
      <c r="U91">
        <v>33.25</v>
      </c>
      <c r="V91">
        <v>33.85</v>
      </c>
      <c r="W91">
        <v>0.85000000000000142</v>
      </c>
      <c r="X91">
        <v>2.5757575757575801</v>
      </c>
      <c r="Y91" s="1">
        <f t="shared" si="42"/>
        <v>1.8045112781954931</v>
      </c>
      <c r="Z91" s="1">
        <f t="shared" si="43"/>
        <v>1.8045112781954931</v>
      </c>
      <c r="AA91" s="1">
        <f t="shared" si="44"/>
        <v>4.8744460856720782</v>
      </c>
      <c r="AB91" s="1">
        <f t="shared" si="45"/>
        <v>0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YES</v>
      </c>
      <c r="AG91" s="1" t="str">
        <f t="shared" si="50"/>
        <v>NO</v>
      </c>
      <c r="AH91" s="1" t="str">
        <f t="shared" si="51"/>
        <v>NO</v>
      </c>
      <c r="AI91">
        <v>33.549999999999997</v>
      </c>
      <c r="AJ91">
        <v>33.549999999999997</v>
      </c>
      <c r="AK91">
        <v>32.6</v>
      </c>
      <c r="AL91">
        <v>33</v>
      </c>
      <c r="AM91">
        <v>-0.79999999999999716</v>
      </c>
      <c r="AN91">
        <v>-2.366863905325435</v>
      </c>
      <c r="AO91" s="1">
        <f t="shared" si="52"/>
        <v>-1.6393442622950738</v>
      </c>
      <c r="AP91" s="1">
        <f t="shared" si="53"/>
        <v>1.6393442622950738</v>
      </c>
      <c r="AQ91" s="1">
        <f t="shared" si="54"/>
        <v>0</v>
      </c>
      <c r="AR91" s="1">
        <f t="shared" si="55"/>
        <v>1.2121212121212077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181.95</v>
      </c>
      <c r="C92">
        <v>182.7</v>
      </c>
      <c r="D92">
        <v>175.1</v>
      </c>
      <c r="E92">
        <v>176.45</v>
      </c>
      <c r="F92">
        <v>-5.2000000000000171</v>
      </c>
      <c r="G92">
        <v>-2.8626479493531609</v>
      </c>
      <c r="H92" s="1">
        <f t="shared" si="31"/>
        <v>-3.0228084638636989</v>
      </c>
      <c r="I92" s="1">
        <f t="shared" si="32"/>
        <v>3.0228084638636989</v>
      </c>
      <c r="J92" s="1">
        <f t="shared" si="33"/>
        <v>0.41220115416323172</v>
      </c>
      <c r="K92" s="1">
        <f t="shared" si="34"/>
        <v>0.76508926041371172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182.45</v>
      </c>
      <c r="T92">
        <v>184.65</v>
      </c>
      <c r="U92">
        <v>180.35</v>
      </c>
      <c r="V92">
        <v>181.65</v>
      </c>
      <c r="W92">
        <v>0.45000000000001711</v>
      </c>
      <c r="X92">
        <v>0.24834437086093661</v>
      </c>
      <c r="Y92" s="1">
        <f t="shared" si="42"/>
        <v>-0.43847629487529899</v>
      </c>
      <c r="Z92" s="1">
        <f t="shared" si="43"/>
        <v>0.43847629487529899</v>
      </c>
      <c r="AA92" s="1">
        <f t="shared" si="44"/>
        <v>1.2058098109071074</v>
      </c>
      <c r="AB92" s="1">
        <f t="shared" si="45"/>
        <v>0.71566198733829423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177</v>
      </c>
      <c r="AJ92">
        <v>183.4</v>
      </c>
      <c r="AK92">
        <v>177</v>
      </c>
      <c r="AL92">
        <v>181.2</v>
      </c>
      <c r="AM92">
        <v>1.0499999999999829</v>
      </c>
      <c r="AN92">
        <v>0.58284762697750925</v>
      </c>
      <c r="AO92" s="1">
        <f t="shared" si="52"/>
        <v>2.3728813559321971</v>
      </c>
      <c r="AP92" s="1">
        <f t="shared" si="53"/>
        <v>2.3728813559321971</v>
      </c>
      <c r="AQ92" s="1">
        <f t="shared" si="54"/>
        <v>1.2141280353200978</v>
      </c>
      <c r="AR92" s="1">
        <f t="shared" si="55"/>
        <v>0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268</v>
      </c>
      <c r="C93">
        <v>268</v>
      </c>
      <c r="D93">
        <v>255.1</v>
      </c>
      <c r="E93">
        <v>262</v>
      </c>
      <c r="F93">
        <v>-7.8500000000000227</v>
      </c>
      <c r="G93">
        <v>-2.9090235315916328</v>
      </c>
      <c r="H93" s="1">
        <f t="shared" si="31"/>
        <v>-2.2388059701492535</v>
      </c>
      <c r="I93" s="1">
        <f t="shared" si="32"/>
        <v>2.2388059701492535</v>
      </c>
      <c r="J93" s="1">
        <f t="shared" si="33"/>
        <v>0</v>
      </c>
      <c r="K93" s="1">
        <f t="shared" si="34"/>
        <v>2.633587786259544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267.05</v>
      </c>
      <c r="T93">
        <v>278</v>
      </c>
      <c r="U93">
        <v>267.05</v>
      </c>
      <c r="V93">
        <v>269.85000000000002</v>
      </c>
      <c r="W93">
        <v>1.75</v>
      </c>
      <c r="X93">
        <v>0.65274151436031325</v>
      </c>
      <c r="Y93" s="1">
        <f t="shared" si="42"/>
        <v>1.0484927916120619</v>
      </c>
      <c r="Z93" s="1">
        <f t="shared" si="43"/>
        <v>1.0484927916120619</v>
      </c>
      <c r="AA93" s="1">
        <f t="shared" si="44"/>
        <v>3.0201964054104047</v>
      </c>
      <c r="AB93" s="1">
        <f t="shared" si="45"/>
        <v>0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283.39999999999998</v>
      </c>
      <c r="AJ93">
        <v>283.39999999999998</v>
      </c>
      <c r="AK93">
        <v>265</v>
      </c>
      <c r="AL93">
        <v>268.10000000000002</v>
      </c>
      <c r="AM93">
        <v>-9.2999999999999545</v>
      </c>
      <c r="AN93">
        <v>-3.352559480894</v>
      </c>
      <c r="AO93" s="1">
        <f t="shared" si="52"/>
        <v>-5.3987297106563004</v>
      </c>
      <c r="AP93" s="1">
        <f t="shared" si="53"/>
        <v>5.3987297106563004</v>
      </c>
      <c r="AQ93" s="1">
        <f t="shared" si="54"/>
        <v>0</v>
      </c>
      <c r="AR93" s="1">
        <f t="shared" si="55"/>
        <v>1.1562849682954206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48.4</v>
      </c>
      <c r="C94">
        <v>48.95</v>
      </c>
      <c r="D94">
        <v>47.15</v>
      </c>
      <c r="E94">
        <v>47.4</v>
      </c>
      <c r="F94">
        <v>-1.350000000000001</v>
      </c>
      <c r="G94">
        <v>-2.7692307692307718</v>
      </c>
      <c r="H94" s="1">
        <f t="shared" si="31"/>
        <v>-2.0661157024793391</v>
      </c>
      <c r="I94" s="1">
        <f t="shared" si="32"/>
        <v>2.0661157024793391</v>
      </c>
      <c r="J94" s="1">
        <f t="shared" si="33"/>
        <v>1.1363636363636453</v>
      </c>
      <c r="K94" s="1">
        <f t="shared" si="34"/>
        <v>0.52742616033755274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49.75</v>
      </c>
      <c r="T94">
        <v>50.65</v>
      </c>
      <c r="U94">
        <v>48.15</v>
      </c>
      <c r="V94">
        <v>48.75</v>
      </c>
      <c r="W94">
        <v>-0.60000000000000142</v>
      </c>
      <c r="X94">
        <v>-1.2158054711246229</v>
      </c>
      <c r="Y94" s="1">
        <f t="shared" si="42"/>
        <v>-2.0100502512562812</v>
      </c>
      <c r="Z94" s="1">
        <f t="shared" si="43"/>
        <v>2.0100502512562812</v>
      </c>
      <c r="AA94" s="1">
        <f t="shared" si="44"/>
        <v>1.8090452261306504</v>
      </c>
      <c r="AB94" s="1">
        <f t="shared" si="45"/>
        <v>1.2307692307692337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48.4</v>
      </c>
      <c r="AJ94">
        <v>49.9</v>
      </c>
      <c r="AK94">
        <v>48.05</v>
      </c>
      <c r="AL94">
        <v>49.35</v>
      </c>
      <c r="AM94">
        <v>0.45000000000000279</v>
      </c>
      <c r="AN94">
        <v>0.92024539877301192</v>
      </c>
      <c r="AO94" s="1">
        <f t="shared" si="52"/>
        <v>1.9628099173553779</v>
      </c>
      <c r="AP94" s="1">
        <f t="shared" si="53"/>
        <v>1.9628099173553779</v>
      </c>
      <c r="AQ94" s="1">
        <f t="shared" si="54"/>
        <v>1.1144883485308958</v>
      </c>
      <c r="AR94" s="1">
        <f t="shared" si="55"/>
        <v>0.72314049586777152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67</v>
      </c>
      <c r="C95">
        <v>67</v>
      </c>
      <c r="D95">
        <v>63</v>
      </c>
      <c r="E95">
        <v>63.85</v>
      </c>
      <c r="F95">
        <v>-3.600000000000001</v>
      </c>
      <c r="G95">
        <v>-5.3372868791697572</v>
      </c>
      <c r="H95" s="1">
        <f t="shared" si="31"/>
        <v>-4.7014925373134311</v>
      </c>
      <c r="I95" s="1">
        <f t="shared" si="32"/>
        <v>4.7014925373134311</v>
      </c>
      <c r="J95" s="1">
        <f t="shared" si="33"/>
        <v>0</v>
      </c>
      <c r="K95" s="1">
        <f t="shared" si="34"/>
        <v>1.3312451057165253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65.900000000000006</v>
      </c>
      <c r="T95">
        <v>69.95</v>
      </c>
      <c r="U95">
        <v>65.900000000000006</v>
      </c>
      <c r="V95">
        <v>67.45</v>
      </c>
      <c r="W95">
        <v>2</v>
      </c>
      <c r="X95">
        <v>3.055767761650114</v>
      </c>
      <c r="Y95" s="1">
        <f t="shared" si="42"/>
        <v>2.3520485584218469</v>
      </c>
      <c r="Z95" s="1">
        <f t="shared" si="43"/>
        <v>2.3520485584218469</v>
      </c>
      <c r="AA95" s="1">
        <f t="shared" si="44"/>
        <v>3.7064492216456637</v>
      </c>
      <c r="AB95" s="1">
        <f t="shared" si="45"/>
        <v>0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64.400000000000006</v>
      </c>
      <c r="AJ95">
        <v>66.3</v>
      </c>
      <c r="AK95">
        <v>63.75</v>
      </c>
      <c r="AL95">
        <v>65.45</v>
      </c>
      <c r="AM95">
        <v>0.54999999999999716</v>
      </c>
      <c r="AN95">
        <v>0.84745762711863959</v>
      </c>
      <c r="AO95" s="1">
        <f t="shared" si="52"/>
        <v>1.6304347826086911</v>
      </c>
      <c r="AP95" s="1">
        <f t="shared" si="53"/>
        <v>1.6304347826086911</v>
      </c>
      <c r="AQ95" s="1">
        <f t="shared" si="54"/>
        <v>1.29870129870129</v>
      </c>
      <c r="AR95" s="1">
        <f t="shared" si="55"/>
        <v>1.0093167701863441</v>
      </c>
      <c r="AS95" t="str">
        <f t="shared" si="56"/>
        <v>NO</v>
      </c>
      <c r="AT95" t="str">
        <f t="shared" si="57"/>
        <v>YES</v>
      </c>
      <c r="AU95" t="str">
        <f t="shared" si="58"/>
        <v>NO</v>
      </c>
      <c r="AV95" t="str">
        <f t="shared" si="59"/>
        <v>YES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33</v>
      </c>
      <c r="C96">
        <v>33.1</v>
      </c>
      <c r="D96">
        <v>31.5</v>
      </c>
      <c r="E96">
        <v>32.1</v>
      </c>
      <c r="F96">
        <v>-1.0499999999999969</v>
      </c>
      <c r="G96">
        <v>-3.167420814479629</v>
      </c>
      <c r="H96" s="1">
        <f t="shared" si="31"/>
        <v>-2.7272727272727231</v>
      </c>
      <c r="I96" s="1">
        <f t="shared" si="32"/>
        <v>2.7272727272727231</v>
      </c>
      <c r="J96" s="1">
        <f t="shared" si="33"/>
        <v>0.30303030303030731</v>
      </c>
      <c r="K96" s="1">
        <f t="shared" si="34"/>
        <v>1.8691588785046773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33.5</v>
      </c>
      <c r="T96">
        <v>33.950000000000003</v>
      </c>
      <c r="U96">
        <v>32.799999999999997</v>
      </c>
      <c r="V96">
        <v>33.15</v>
      </c>
      <c r="W96">
        <v>-5.0000000000004263E-2</v>
      </c>
      <c r="X96">
        <v>-0.15060240963856711</v>
      </c>
      <c r="Y96" s="1">
        <f t="shared" si="42"/>
        <v>-1.0447761194029892</v>
      </c>
      <c r="Z96" s="1">
        <f t="shared" si="43"/>
        <v>1.0447761194029892</v>
      </c>
      <c r="AA96" s="1">
        <f t="shared" si="44"/>
        <v>1.3432835820895608</v>
      </c>
      <c r="AB96" s="1">
        <f t="shared" si="45"/>
        <v>1.0558069381598838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31.75</v>
      </c>
      <c r="AJ96">
        <v>33.950000000000003</v>
      </c>
      <c r="AK96">
        <v>31.35</v>
      </c>
      <c r="AL96">
        <v>33.200000000000003</v>
      </c>
      <c r="AM96">
        <v>1.100000000000001</v>
      </c>
      <c r="AN96">
        <v>3.4267912772585709</v>
      </c>
      <c r="AO96" s="1">
        <f t="shared" si="52"/>
        <v>4.5669291338582765</v>
      </c>
      <c r="AP96" s="1">
        <f t="shared" si="53"/>
        <v>4.5669291338582765</v>
      </c>
      <c r="AQ96" s="1">
        <f t="shared" si="54"/>
        <v>2.2590361445783129</v>
      </c>
      <c r="AR96" s="1">
        <f t="shared" si="55"/>
        <v>1.2598425196850349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2650</v>
      </c>
      <c r="C97">
        <v>2699</v>
      </c>
      <c r="D97">
        <v>2580</v>
      </c>
      <c r="E97">
        <v>2606.6999999999998</v>
      </c>
      <c r="F97">
        <v>13</v>
      </c>
      <c r="G97">
        <v>0.50121448124301193</v>
      </c>
      <c r="H97" s="1">
        <f t="shared" si="31"/>
        <v>-1.6339622641509504</v>
      </c>
      <c r="I97" s="1">
        <f t="shared" si="32"/>
        <v>1.6339622641509504</v>
      </c>
      <c r="J97" s="1">
        <f t="shared" si="33"/>
        <v>1.8490566037735849</v>
      </c>
      <c r="K97" s="1">
        <f t="shared" si="34"/>
        <v>1.0242835769363494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2569</v>
      </c>
      <c r="T97">
        <v>2624</v>
      </c>
      <c r="U97">
        <v>2515.5500000000002</v>
      </c>
      <c r="V97">
        <v>2593.6999999999998</v>
      </c>
      <c r="W97">
        <v>54.649999999999643</v>
      </c>
      <c r="X97">
        <v>2.1523798271006731</v>
      </c>
      <c r="Y97" s="1">
        <f t="shared" si="42"/>
        <v>0.96146360451536861</v>
      </c>
      <c r="Z97" s="1">
        <f t="shared" si="43"/>
        <v>0.96146360451536861</v>
      </c>
      <c r="AA97" s="1">
        <f t="shared" si="44"/>
        <v>1.168215290897181</v>
      </c>
      <c r="AB97" s="1">
        <f t="shared" si="45"/>
        <v>2.0805760996496621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2563.9499999999998</v>
      </c>
      <c r="AJ97">
        <v>2570</v>
      </c>
      <c r="AK97">
        <v>2479.0500000000002</v>
      </c>
      <c r="AL97">
        <v>2539.0500000000002</v>
      </c>
      <c r="AM97">
        <v>22.400000000000091</v>
      </c>
      <c r="AN97">
        <v>0.89007211968291544</v>
      </c>
      <c r="AO97" s="1">
        <f t="shared" si="52"/>
        <v>-0.97115778388812724</v>
      </c>
      <c r="AP97" s="1">
        <f t="shared" si="53"/>
        <v>0.97115778388812724</v>
      </c>
      <c r="AQ97" s="1">
        <f t="shared" si="54"/>
        <v>0.23596403986037881</v>
      </c>
      <c r="AR97" s="1">
        <f t="shared" si="55"/>
        <v>2.3630885567436635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19.3</v>
      </c>
      <c r="C98">
        <v>19.5</v>
      </c>
      <c r="D98">
        <v>18.55</v>
      </c>
      <c r="E98">
        <v>18.850000000000001</v>
      </c>
      <c r="F98">
        <v>-0.44999999999999929</v>
      </c>
      <c r="G98">
        <v>-2.331606217616577</v>
      </c>
      <c r="H98" s="1">
        <f t="shared" si="31"/>
        <v>-2.3316062176165766</v>
      </c>
      <c r="I98" s="1">
        <f t="shared" si="32"/>
        <v>2.3316062176165766</v>
      </c>
      <c r="J98" s="1">
        <f t="shared" si="33"/>
        <v>1.0362694300518096</v>
      </c>
      <c r="K98" s="1">
        <f t="shared" si="34"/>
        <v>1.5915119363395265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20.100000000000001</v>
      </c>
      <c r="T98">
        <v>20.350000000000001</v>
      </c>
      <c r="U98">
        <v>19.25</v>
      </c>
      <c r="V98">
        <v>19.3</v>
      </c>
      <c r="W98">
        <v>-0.59999999999999787</v>
      </c>
      <c r="X98">
        <v>-3.0150753768844121</v>
      </c>
      <c r="Y98" s="1">
        <f t="shared" si="42"/>
        <v>-3.9800995024875654</v>
      </c>
      <c r="Z98" s="1">
        <f t="shared" si="43"/>
        <v>3.9800995024875654</v>
      </c>
      <c r="AA98" s="1">
        <f t="shared" si="44"/>
        <v>1.2437810945273631</v>
      </c>
      <c r="AB98" s="1">
        <f t="shared" si="45"/>
        <v>0.25906735751295701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20</v>
      </c>
      <c r="AJ98">
        <v>20.6</v>
      </c>
      <c r="AK98">
        <v>19.25</v>
      </c>
      <c r="AL98">
        <v>19.899999999999999</v>
      </c>
      <c r="AM98">
        <v>-0.10000000000000139</v>
      </c>
      <c r="AN98">
        <v>-0.50000000000000711</v>
      </c>
      <c r="AO98" s="1">
        <f t="shared" si="52"/>
        <v>-0.50000000000000711</v>
      </c>
      <c r="AP98" s="1">
        <f t="shared" si="53"/>
        <v>0.50000000000000711</v>
      </c>
      <c r="AQ98" s="1">
        <f t="shared" si="54"/>
        <v>3.0000000000000071</v>
      </c>
      <c r="AR98" s="1">
        <f t="shared" si="55"/>
        <v>3.2663316582914508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425</v>
      </c>
      <c r="C99">
        <v>457.2</v>
      </c>
      <c r="D99">
        <v>415</v>
      </c>
      <c r="E99">
        <v>441.7</v>
      </c>
      <c r="F99">
        <v>21.099999999999969</v>
      </c>
      <c r="G99">
        <v>5.0166428911079333</v>
      </c>
      <c r="H99" s="1">
        <f t="shared" si="31"/>
        <v>3.9294117647058799</v>
      </c>
      <c r="I99" s="1">
        <f t="shared" si="32"/>
        <v>3.9294117647058799</v>
      </c>
      <c r="J99" s="1">
        <f t="shared" si="33"/>
        <v>3.5091691193117502</v>
      </c>
      <c r="K99" s="1">
        <f t="shared" si="34"/>
        <v>2.3529411764705883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408.9</v>
      </c>
      <c r="T99">
        <v>462.05</v>
      </c>
      <c r="U99">
        <v>406.05</v>
      </c>
      <c r="V99">
        <v>420.6</v>
      </c>
      <c r="W99">
        <v>19.5</v>
      </c>
      <c r="X99">
        <v>4.8616305160807771</v>
      </c>
      <c r="Y99" s="1">
        <f t="shared" si="42"/>
        <v>2.8613352898019189</v>
      </c>
      <c r="Z99" s="1">
        <f t="shared" si="43"/>
        <v>2.8613352898019189</v>
      </c>
      <c r="AA99" s="1">
        <f t="shared" si="44"/>
        <v>9.8549690917736541</v>
      </c>
      <c r="AB99" s="1">
        <f t="shared" si="45"/>
        <v>0.69699192956712308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392</v>
      </c>
      <c r="AJ99">
        <v>403.65</v>
      </c>
      <c r="AK99">
        <v>391</v>
      </c>
      <c r="AL99">
        <v>401.1</v>
      </c>
      <c r="AM99">
        <v>4.8000000000000114</v>
      </c>
      <c r="AN99">
        <v>1.211203633610904</v>
      </c>
      <c r="AO99" s="1">
        <f t="shared" si="52"/>
        <v>2.3214285714285769</v>
      </c>
      <c r="AP99" s="1">
        <f t="shared" si="53"/>
        <v>2.3214285714285769</v>
      </c>
      <c r="AQ99" s="1">
        <f t="shared" si="54"/>
        <v>0.63575168287209027</v>
      </c>
      <c r="AR99" s="1">
        <f t="shared" si="55"/>
        <v>0.25510204081632654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8.35</v>
      </c>
      <c r="C100">
        <v>8.4</v>
      </c>
      <c r="D100">
        <v>7.6</v>
      </c>
      <c r="E100">
        <v>7.7</v>
      </c>
      <c r="F100">
        <v>-0.70000000000000018</v>
      </c>
      <c r="G100">
        <v>-8.3333333333333357</v>
      </c>
      <c r="H100" s="1">
        <f t="shared" si="31"/>
        <v>-7.7844311377245443</v>
      </c>
      <c r="I100" s="1">
        <f t="shared" si="32"/>
        <v>7.7844311377245443</v>
      </c>
      <c r="J100" s="1">
        <f t="shared" si="33"/>
        <v>0.59880239520958933</v>
      </c>
      <c r="K100" s="1">
        <f t="shared" si="34"/>
        <v>1.2987012987013056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7.75</v>
      </c>
      <c r="T100">
        <v>8.4</v>
      </c>
      <c r="U100">
        <v>7.75</v>
      </c>
      <c r="V100">
        <v>8.4</v>
      </c>
      <c r="W100">
        <v>0.75</v>
      </c>
      <c r="X100">
        <v>9.8039215686274517</v>
      </c>
      <c r="Y100" s="1">
        <f t="shared" si="42"/>
        <v>8.3870967741935534</v>
      </c>
      <c r="Z100" s="1">
        <f t="shared" si="43"/>
        <v>8.3870967741935534</v>
      </c>
      <c r="AA100" s="1">
        <f t="shared" si="44"/>
        <v>0</v>
      </c>
      <c r="AB100" s="1">
        <f t="shared" si="45"/>
        <v>0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7.9</v>
      </c>
      <c r="AJ100">
        <v>7.9</v>
      </c>
      <c r="AK100">
        <v>7.45</v>
      </c>
      <c r="AL100">
        <v>7.65</v>
      </c>
      <c r="AM100">
        <v>-4.9999999999999822E-2</v>
      </c>
      <c r="AN100">
        <v>-0.64935064935064701</v>
      </c>
      <c r="AO100" s="1">
        <f t="shared" si="52"/>
        <v>-3.164556962025316</v>
      </c>
      <c r="AP100" s="1">
        <f t="shared" si="53"/>
        <v>3.164556962025316</v>
      </c>
      <c r="AQ100" s="1">
        <f t="shared" si="54"/>
        <v>0</v>
      </c>
      <c r="AR100" s="1">
        <f t="shared" si="55"/>
        <v>2.6143790849673225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78.900000000000006</v>
      </c>
      <c r="C101">
        <v>78.900000000000006</v>
      </c>
      <c r="D101">
        <v>74.05</v>
      </c>
      <c r="E101">
        <v>74.45</v>
      </c>
      <c r="F101">
        <v>-4.9500000000000028</v>
      </c>
      <c r="G101">
        <v>-6.2342569269521437</v>
      </c>
      <c r="H101" s="1">
        <f t="shared" si="31"/>
        <v>-5.6400506970849209</v>
      </c>
      <c r="I101" s="1">
        <f t="shared" si="32"/>
        <v>5.6400506970849209</v>
      </c>
      <c r="J101" s="1">
        <f t="shared" si="33"/>
        <v>0</v>
      </c>
      <c r="K101" s="1">
        <f t="shared" si="34"/>
        <v>0.53727333781061881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84</v>
      </c>
      <c r="T101">
        <v>86.7</v>
      </c>
      <c r="U101">
        <v>77.55</v>
      </c>
      <c r="V101">
        <v>79.400000000000006</v>
      </c>
      <c r="W101">
        <v>-3.0999999999999939</v>
      </c>
      <c r="X101">
        <v>-3.7575757575757511</v>
      </c>
      <c r="Y101" s="1">
        <f t="shared" si="42"/>
        <v>-5.4761904761904692</v>
      </c>
      <c r="Z101" s="1">
        <f t="shared" si="43"/>
        <v>5.4761904761904692</v>
      </c>
      <c r="AA101" s="1">
        <f t="shared" si="44"/>
        <v>3.2142857142857175</v>
      </c>
      <c r="AB101" s="1">
        <f t="shared" si="45"/>
        <v>2.329974811083134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74.650000000000006</v>
      </c>
      <c r="AJ101">
        <v>82.5</v>
      </c>
      <c r="AK101">
        <v>72.650000000000006</v>
      </c>
      <c r="AL101">
        <v>82.5</v>
      </c>
      <c r="AM101">
        <v>7.5</v>
      </c>
      <c r="AN101">
        <v>10</v>
      </c>
      <c r="AO101" s="1">
        <f t="shared" si="52"/>
        <v>10.515740120562617</v>
      </c>
      <c r="AP101" s="1">
        <f t="shared" si="53"/>
        <v>10.515740120562617</v>
      </c>
      <c r="AQ101" s="1">
        <f t="shared" si="54"/>
        <v>0</v>
      </c>
      <c r="AR101" s="1">
        <f t="shared" si="55"/>
        <v>2.6791694574681846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90.1</v>
      </c>
      <c r="C102">
        <v>92.95</v>
      </c>
      <c r="D102">
        <v>89.15</v>
      </c>
      <c r="E102">
        <v>91.2</v>
      </c>
      <c r="F102">
        <v>1.100000000000009</v>
      </c>
      <c r="G102">
        <v>1.2208657047724849</v>
      </c>
      <c r="H102" s="1">
        <f t="shared" si="31"/>
        <v>1.2208657047724847</v>
      </c>
      <c r="I102" s="1">
        <f t="shared" si="32"/>
        <v>1.2208657047724847</v>
      </c>
      <c r="J102" s="1">
        <f t="shared" si="33"/>
        <v>1.9188596491228072</v>
      </c>
      <c r="K102" s="1">
        <f t="shared" si="34"/>
        <v>1.0543840177580339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90.95</v>
      </c>
      <c r="T102">
        <v>93.35</v>
      </c>
      <c r="U102">
        <v>87.1</v>
      </c>
      <c r="V102">
        <v>90.1</v>
      </c>
      <c r="W102">
        <v>4.9999999999997158E-2</v>
      </c>
      <c r="X102">
        <v>5.5524708495277249E-2</v>
      </c>
      <c r="Y102" s="1">
        <f t="shared" si="42"/>
        <v>-0.93457943925234577</v>
      </c>
      <c r="Z102" s="1">
        <f t="shared" si="43"/>
        <v>0.93457943925234577</v>
      </c>
      <c r="AA102" s="1">
        <f t="shared" si="44"/>
        <v>2.6388125343595288</v>
      </c>
      <c r="AB102" s="1">
        <f t="shared" si="45"/>
        <v>3.3296337402885685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85.05</v>
      </c>
      <c r="AJ102">
        <v>91.85</v>
      </c>
      <c r="AK102">
        <v>82.7</v>
      </c>
      <c r="AL102">
        <v>90.05</v>
      </c>
      <c r="AM102">
        <v>4</v>
      </c>
      <c r="AN102">
        <v>4.6484601975595581</v>
      </c>
      <c r="AO102" s="1">
        <f t="shared" si="52"/>
        <v>5.8788947677836569</v>
      </c>
      <c r="AP102" s="1">
        <f t="shared" si="53"/>
        <v>5.8788947677836569</v>
      </c>
      <c r="AQ102" s="1">
        <f t="shared" si="54"/>
        <v>1.9988895058300913</v>
      </c>
      <c r="AR102" s="1">
        <f t="shared" si="55"/>
        <v>2.7630805408583119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90.65</v>
      </c>
      <c r="C103">
        <v>91</v>
      </c>
      <c r="D103">
        <v>88.3</v>
      </c>
      <c r="E103">
        <v>89.2</v>
      </c>
      <c r="F103">
        <v>-1.3499999999999941</v>
      </c>
      <c r="G103">
        <v>-1.4908890115957969</v>
      </c>
      <c r="H103" s="1">
        <f t="shared" si="31"/>
        <v>-1.5995587424158884</v>
      </c>
      <c r="I103" s="1">
        <f t="shared" si="32"/>
        <v>1.5995587424158884</v>
      </c>
      <c r="J103" s="1">
        <f t="shared" si="33"/>
        <v>0.38610038610037983</v>
      </c>
      <c r="K103" s="1">
        <f t="shared" si="34"/>
        <v>1.0089686098654773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90.6</v>
      </c>
      <c r="T103">
        <v>92.7</v>
      </c>
      <c r="U103">
        <v>90</v>
      </c>
      <c r="V103">
        <v>90.55</v>
      </c>
      <c r="W103">
        <v>-0.40000000000000568</v>
      </c>
      <c r="X103">
        <v>-0.43980208905992929</v>
      </c>
      <c r="Y103" s="1">
        <f t="shared" si="42"/>
        <v>-5.5187637969091791E-2</v>
      </c>
      <c r="Z103" s="1">
        <f t="shared" si="43"/>
        <v>5.5187637969091791E-2</v>
      </c>
      <c r="AA103" s="1">
        <f t="shared" si="44"/>
        <v>2.3178807947019964</v>
      </c>
      <c r="AB103" s="1">
        <f t="shared" si="45"/>
        <v>0.60739922694643533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90.4</v>
      </c>
      <c r="AJ103">
        <v>91.7</v>
      </c>
      <c r="AK103">
        <v>89</v>
      </c>
      <c r="AL103">
        <v>90.95</v>
      </c>
      <c r="AM103">
        <v>0.85000000000000853</v>
      </c>
      <c r="AN103">
        <v>0.9433962264151039</v>
      </c>
      <c r="AO103" s="1">
        <f t="shared" si="52"/>
        <v>0.60840707964601448</v>
      </c>
      <c r="AP103" s="1">
        <f t="shared" si="53"/>
        <v>0.60840707964601448</v>
      </c>
      <c r="AQ103" s="1">
        <f t="shared" si="54"/>
        <v>0.82462891698735563</v>
      </c>
      <c r="AR103" s="1">
        <f t="shared" si="55"/>
        <v>1.5486725663716876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107.6</v>
      </c>
      <c r="C104">
        <v>109.55</v>
      </c>
      <c r="D104">
        <v>106.05</v>
      </c>
      <c r="E104">
        <v>106.85</v>
      </c>
      <c r="F104">
        <v>-1</v>
      </c>
      <c r="G104">
        <v>-0.92721372276309699</v>
      </c>
      <c r="H104" s="1">
        <f t="shared" si="31"/>
        <v>-0.69702602230483279</v>
      </c>
      <c r="I104" s="1">
        <f t="shared" si="32"/>
        <v>0.69702602230483279</v>
      </c>
      <c r="J104" s="1">
        <f t="shared" si="33"/>
        <v>1.8122676579925678</v>
      </c>
      <c r="K104" s="1">
        <f t="shared" si="34"/>
        <v>0.74871314927468147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107.4</v>
      </c>
      <c r="T104">
        <v>110</v>
      </c>
      <c r="U104">
        <v>104.1</v>
      </c>
      <c r="V104">
        <v>107.85</v>
      </c>
      <c r="W104">
        <v>1.3499999999999941</v>
      </c>
      <c r="X104">
        <v>1.2676056338028121</v>
      </c>
      <c r="Y104" s="1">
        <f t="shared" si="42"/>
        <v>0.41899441340781063</v>
      </c>
      <c r="Z104" s="1">
        <f t="shared" si="43"/>
        <v>0.41899441340781063</v>
      </c>
      <c r="AA104" s="1">
        <f t="shared" si="44"/>
        <v>1.9935095039406638</v>
      </c>
      <c r="AB104" s="1">
        <f t="shared" si="45"/>
        <v>3.0726256983240328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105.9</v>
      </c>
      <c r="AJ104">
        <v>107.85</v>
      </c>
      <c r="AK104">
        <v>103.6</v>
      </c>
      <c r="AL104">
        <v>106.5</v>
      </c>
      <c r="AM104">
        <v>3.3499999999999939</v>
      </c>
      <c r="AN104">
        <v>3.2476975278720248</v>
      </c>
      <c r="AO104" s="1">
        <f t="shared" si="52"/>
        <v>0.56657223796033451</v>
      </c>
      <c r="AP104" s="1">
        <f t="shared" si="53"/>
        <v>0.56657223796033451</v>
      </c>
      <c r="AQ104" s="1">
        <f t="shared" si="54"/>
        <v>1.2676056338028117</v>
      </c>
      <c r="AR104" s="1">
        <f t="shared" si="55"/>
        <v>2.171860245514647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YES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125.5</v>
      </c>
      <c r="C105">
        <v>126.45</v>
      </c>
      <c r="D105">
        <v>123.55</v>
      </c>
      <c r="E105">
        <v>124.55</v>
      </c>
      <c r="F105">
        <v>-0.70000000000000284</v>
      </c>
      <c r="G105">
        <v>-0.55888223552894445</v>
      </c>
      <c r="H105" s="1">
        <f t="shared" si="31"/>
        <v>-0.75697211155378719</v>
      </c>
      <c r="I105" s="1">
        <f t="shared" si="32"/>
        <v>0.75697211155378719</v>
      </c>
      <c r="J105" s="1">
        <f t="shared" si="33"/>
        <v>0.75697211155378719</v>
      </c>
      <c r="K105" s="1">
        <f t="shared" si="34"/>
        <v>0.80289040545965473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125.55</v>
      </c>
      <c r="T105">
        <v>128.4</v>
      </c>
      <c r="U105">
        <v>124</v>
      </c>
      <c r="V105">
        <v>125.25</v>
      </c>
      <c r="W105">
        <v>-0.29999999999999721</v>
      </c>
      <c r="X105">
        <v>-0.23894862604539799</v>
      </c>
      <c r="Y105" s="1">
        <f t="shared" si="42"/>
        <v>-0.23894862604539796</v>
      </c>
      <c r="Z105" s="1">
        <f t="shared" si="43"/>
        <v>0.23894862604539796</v>
      </c>
      <c r="AA105" s="1">
        <f t="shared" si="44"/>
        <v>2.2700119474313092</v>
      </c>
      <c r="AB105" s="1">
        <f t="shared" si="45"/>
        <v>0.99800399201596801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125.55</v>
      </c>
      <c r="AJ105">
        <v>127.95</v>
      </c>
      <c r="AK105">
        <v>123.5</v>
      </c>
      <c r="AL105">
        <v>125.55</v>
      </c>
      <c r="AM105">
        <v>-1.350000000000009</v>
      </c>
      <c r="AN105">
        <v>-1.063829787234049</v>
      </c>
      <c r="AO105" s="1">
        <f t="shared" si="52"/>
        <v>0</v>
      </c>
      <c r="AP105" s="1">
        <f t="shared" si="53"/>
        <v>0</v>
      </c>
      <c r="AQ105" s="1">
        <f t="shared" si="54"/>
        <v>1.9115890083632066</v>
      </c>
      <c r="AR105" s="1">
        <f t="shared" si="55"/>
        <v>1.6328156113102326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215.15</v>
      </c>
      <c r="C106">
        <v>218.5</v>
      </c>
      <c r="D106">
        <v>209.75</v>
      </c>
      <c r="E106">
        <v>210.7</v>
      </c>
      <c r="F106">
        <v>-2.9500000000000171</v>
      </c>
      <c r="G106">
        <v>-1.3807629300257509</v>
      </c>
      <c r="H106" s="1">
        <f t="shared" si="31"/>
        <v>-2.0683244248199011</v>
      </c>
      <c r="I106" s="1">
        <f t="shared" si="32"/>
        <v>2.0683244248199011</v>
      </c>
      <c r="J106" s="1">
        <f t="shared" si="33"/>
        <v>1.557053218684636</v>
      </c>
      <c r="K106" s="1">
        <f t="shared" si="34"/>
        <v>0.45087802562885082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210.15</v>
      </c>
      <c r="T106">
        <v>216.15</v>
      </c>
      <c r="U106">
        <v>206.8</v>
      </c>
      <c r="V106">
        <v>213.65</v>
      </c>
      <c r="W106">
        <v>4.75</v>
      </c>
      <c r="X106">
        <v>2.2738152225945432</v>
      </c>
      <c r="Y106" s="1">
        <f t="shared" si="42"/>
        <v>1.6654770402093744</v>
      </c>
      <c r="Z106" s="1">
        <f t="shared" si="43"/>
        <v>1.6654770402093744</v>
      </c>
      <c r="AA106" s="1">
        <f t="shared" si="44"/>
        <v>1.1701380762930025</v>
      </c>
      <c r="AB106" s="1">
        <f t="shared" si="45"/>
        <v>1.5940994527718269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207</v>
      </c>
      <c r="AJ106">
        <v>211.85</v>
      </c>
      <c r="AK106">
        <v>207</v>
      </c>
      <c r="AL106">
        <v>208.9</v>
      </c>
      <c r="AM106">
        <v>-1.9499999999999891</v>
      </c>
      <c r="AN106">
        <v>-0.92482807683186563</v>
      </c>
      <c r="AO106" s="1">
        <f t="shared" si="52"/>
        <v>0.91787439613526844</v>
      </c>
      <c r="AP106" s="1">
        <f t="shared" si="53"/>
        <v>0.91787439613526844</v>
      </c>
      <c r="AQ106" s="1">
        <f t="shared" si="54"/>
        <v>1.4121589277166053</v>
      </c>
      <c r="AR106" s="1">
        <f t="shared" si="55"/>
        <v>0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53</v>
      </c>
      <c r="C107">
        <v>53.9</v>
      </c>
      <c r="D107">
        <v>50.6</v>
      </c>
      <c r="E107">
        <v>50.95</v>
      </c>
      <c r="F107">
        <v>-2.2999999999999972</v>
      </c>
      <c r="G107">
        <v>-4.3192488262910746</v>
      </c>
      <c r="H107" s="1">
        <f t="shared" si="31"/>
        <v>-3.8679245283018817</v>
      </c>
      <c r="I107" s="1">
        <f t="shared" si="32"/>
        <v>3.8679245283018817</v>
      </c>
      <c r="J107" s="1">
        <f t="shared" si="33"/>
        <v>1.698113207547167</v>
      </c>
      <c r="K107" s="1">
        <f t="shared" si="34"/>
        <v>0.68694798822375147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55.4</v>
      </c>
      <c r="T107">
        <v>56.45</v>
      </c>
      <c r="U107">
        <v>53.1</v>
      </c>
      <c r="V107">
        <v>53.25</v>
      </c>
      <c r="W107">
        <v>-1.100000000000001</v>
      </c>
      <c r="X107">
        <v>-2.0239190432382732</v>
      </c>
      <c r="Y107" s="1">
        <f t="shared" si="42"/>
        <v>-3.8808664259927772</v>
      </c>
      <c r="Z107" s="1">
        <f t="shared" si="43"/>
        <v>3.8808664259927772</v>
      </c>
      <c r="AA107" s="1">
        <f t="shared" si="44"/>
        <v>1.895306859205784</v>
      </c>
      <c r="AB107" s="1">
        <f t="shared" si="45"/>
        <v>0.28169014084506777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52</v>
      </c>
      <c r="AJ107">
        <v>54.8</v>
      </c>
      <c r="AK107">
        <v>50.5</v>
      </c>
      <c r="AL107">
        <v>54.35</v>
      </c>
      <c r="AM107">
        <v>2.149999999999999</v>
      </c>
      <c r="AN107">
        <v>4.1187739463601503</v>
      </c>
      <c r="AO107" s="1">
        <f t="shared" si="52"/>
        <v>4.5192307692307718</v>
      </c>
      <c r="AP107" s="1">
        <f t="shared" si="53"/>
        <v>4.5192307692307718</v>
      </c>
      <c r="AQ107" s="1">
        <f t="shared" si="54"/>
        <v>0.82796688132473917</v>
      </c>
      <c r="AR107" s="1">
        <f t="shared" si="55"/>
        <v>2.8846153846153846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2393</v>
      </c>
      <c r="C108">
        <v>2398.85</v>
      </c>
      <c r="D108">
        <v>2325.35</v>
      </c>
      <c r="E108">
        <v>2367.75</v>
      </c>
      <c r="F108">
        <v>-30.050000000000178</v>
      </c>
      <c r="G108">
        <v>-1.253232129452005</v>
      </c>
      <c r="H108" s="1">
        <f t="shared" si="31"/>
        <v>-1.0551608859172585</v>
      </c>
      <c r="I108" s="1">
        <f t="shared" si="32"/>
        <v>1.0551608859172585</v>
      </c>
      <c r="J108" s="1">
        <f t="shared" si="33"/>
        <v>0.24446301713330171</v>
      </c>
      <c r="K108" s="1">
        <f t="shared" si="34"/>
        <v>1.7907295956076481</v>
      </c>
      <c r="L108" s="1" t="str">
        <f t="shared" si="35"/>
        <v>NO</v>
      </c>
      <c r="M108" t="str">
        <f t="shared" si="36"/>
        <v>YES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2390.6</v>
      </c>
      <c r="T108">
        <v>2430</v>
      </c>
      <c r="U108">
        <v>2371</v>
      </c>
      <c r="V108">
        <v>2397.8000000000002</v>
      </c>
      <c r="W108">
        <v>7.2000000000002728</v>
      </c>
      <c r="X108">
        <v>0.30117962017904598</v>
      </c>
      <c r="Y108" s="1">
        <f t="shared" si="42"/>
        <v>0.30117962017904598</v>
      </c>
      <c r="Z108" s="1">
        <f t="shared" si="43"/>
        <v>0.30117962017904598</v>
      </c>
      <c r="AA108" s="1">
        <f t="shared" si="44"/>
        <v>1.3428976561848283</v>
      </c>
      <c r="AB108" s="1">
        <f t="shared" si="45"/>
        <v>0.81987785493181242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2320</v>
      </c>
      <c r="AJ108">
        <v>2415</v>
      </c>
      <c r="AK108">
        <v>2297.4499999999998</v>
      </c>
      <c r="AL108">
        <v>2390.6</v>
      </c>
      <c r="AM108">
        <v>32.049999999999727</v>
      </c>
      <c r="AN108">
        <v>1.3588857560789349</v>
      </c>
      <c r="AO108" s="1">
        <f t="shared" si="52"/>
        <v>3.0431034482758581</v>
      </c>
      <c r="AP108" s="1">
        <f t="shared" si="53"/>
        <v>3.0431034482758581</v>
      </c>
      <c r="AQ108" s="1">
        <f t="shared" si="54"/>
        <v>1.02066426838451</v>
      </c>
      <c r="AR108" s="1">
        <f t="shared" si="55"/>
        <v>0.97198275862069761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65.7</v>
      </c>
      <c r="C109">
        <v>65.900000000000006</v>
      </c>
      <c r="D109">
        <v>63.6</v>
      </c>
      <c r="E109">
        <v>64.400000000000006</v>
      </c>
      <c r="F109">
        <v>-2.0499999999999972</v>
      </c>
      <c r="G109">
        <v>-3.085026335590666</v>
      </c>
      <c r="H109" s="1">
        <f t="shared" si="31"/>
        <v>-1.9786910197869059</v>
      </c>
      <c r="I109" s="1">
        <f t="shared" si="32"/>
        <v>1.9786910197869059</v>
      </c>
      <c r="J109" s="1">
        <f t="shared" si="33"/>
        <v>0.30441400304414434</v>
      </c>
      <c r="K109" s="1">
        <f t="shared" si="34"/>
        <v>1.2422360248447271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64.900000000000006</v>
      </c>
      <c r="T109">
        <v>69</v>
      </c>
      <c r="U109">
        <v>64.5</v>
      </c>
      <c r="V109">
        <v>66.45</v>
      </c>
      <c r="W109">
        <v>2.7000000000000028</v>
      </c>
      <c r="X109">
        <v>4.2352941176470633</v>
      </c>
      <c r="Y109" s="1">
        <f t="shared" si="42"/>
        <v>2.388289676425265</v>
      </c>
      <c r="Z109" s="1">
        <f t="shared" si="43"/>
        <v>2.388289676425265</v>
      </c>
      <c r="AA109" s="1">
        <f t="shared" si="44"/>
        <v>3.8374717832957068</v>
      </c>
      <c r="AB109" s="1">
        <f t="shared" si="45"/>
        <v>0.61633281972265896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64</v>
      </c>
      <c r="AJ109">
        <v>65.099999999999994</v>
      </c>
      <c r="AK109">
        <v>61.6</v>
      </c>
      <c r="AL109">
        <v>63.75</v>
      </c>
      <c r="AM109">
        <v>-1.5499999999999969</v>
      </c>
      <c r="AN109">
        <v>-2.373660030627867</v>
      </c>
      <c r="AO109" s="1">
        <f t="shared" si="52"/>
        <v>-0.390625</v>
      </c>
      <c r="AP109" s="1">
        <f t="shared" si="53"/>
        <v>0.390625</v>
      </c>
      <c r="AQ109" s="1">
        <f t="shared" si="54"/>
        <v>1.7187499999999911</v>
      </c>
      <c r="AR109" s="1">
        <f t="shared" si="55"/>
        <v>3.3725490196078409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189</v>
      </c>
      <c r="C110">
        <v>189</v>
      </c>
      <c r="D110">
        <v>181.75</v>
      </c>
      <c r="E110">
        <v>183.1</v>
      </c>
      <c r="F110">
        <v>-3</v>
      </c>
      <c r="G110">
        <v>-1.612036539494895</v>
      </c>
      <c r="H110" s="1">
        <f t="shared" si="31"/>
        <v>-3.1216931216931245</v>
      </c>
      <c r="I110" s="1">
        <f t="shared" si="32"/>
        <v>3.1216931216931245</v>
      </c>
      <c r="J110" s="1">
        <f t="shared" si="33"/>
        <v>0</v>
      </c>
      <c r="K110" s="1">
        <f t="shared" si="34"/>
        <v>0.73730202075368345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186.25</v>
      </c>
      <c r="T110">
        <v>187.5</v>
      </c>
      <c r="U110">
        <v>184.2</v>
      </c>
      <c r="V110">
        <v>186.1</v>
      </c>
      <c r="W110">
        <v>1.3499999999999941</v>
      </c>
      <c r="X110">
        <v>0.73071718538565322</v>
      </c>
      <c r="Y110" s="1">
        <f t="shared" si="42"/>
        <v>-8.0536912751680914E-2</v>
      </c>
      <c r="Z110" s="1">
        <f t="shared" si="43"/>
        <v>8.0536912751680914E-2</v>
      </c>
      <c r="AA110" s="1">
        <f t="shared" si="44"/>
        <v>0.67114093959731547</v>
      </c>
      <c r="AB110" s="1">
        <f t="shared" si="45"/>
        <v>1.0209564750134368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183.95</v>
      </c>
      <c r="AJ110">
        <v>186.95</v>
      </c>
      <c r="AK110">
        <v>183</v>
      </c>
      <c r="AL110">
        <v>184.75</v>
      </c>
      <c r="AM110">
        <v>-0.1999999999999886</v>
      </c>
      <c r="AN110">
        <v>-0.1081373344147005</v>
      </c>
      <c r="AO110" s="1">
        <f t="shared" si="52"/>
        <v>0.43490078825768497</v>
      </c>
      <c r="AP110" s="1">
        <f t="shared" si="53"/>
        <v>0.43490078825768497</v>
      </c>
      <c r="AQ110" s="1">
        <f t="shared" si="54"/>
        <v>1.1907983761840264</v>
      </c>
      <c r="AR110" s="1">
        <f t="shared" si="55"/>
        <v>0.51644468605598726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285</v>
      </c>
      <c r="C111">
        <v>285</v>
      </c>
      <c r="D111">
        <v>255.05</v>
      </c>
      <c r="E111">
        <v>260.05</v>
      </c>
      <c r="F111">
        <v>-20.550000000000011</v>
      </c>
      <c r="G111">
        <v>-7.3235923022095539</v>
      </c>
      <c r="H111" s="1">
        <f t="shared" si="31"/>
        <v>-8.7543859649122773</v>
      </c>
      <c r="I111" s="1">
        <f t="shared" si="32"/>
        <v>8.7543859649122773</v>
      </c>
      <c r="J111" s="1">
        <f t="shared" si="33"/>
        <v>0</v>
      </c>
      <c r="K111" s="1">
        <f t="shared" si="34"/>
        <v>1.9227071716977504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284</v>
      </c>
      <c r="T111">
        <v>284</v>
      </c>
      <c r="U111">
        <v>280</v>
      </c>
      <c r="V111">
        <v>280.60000000000002</v>
      </c>
      <c r="W111">
        <v>-5.1999999999999886</v>
      </c>
      <c r="X111">
        <v>-1.819454163750871</v>
      </c>
      <c r="Y111" s="1">
        <f t="shared" si="42"/>
        <v>-1.1971830985915413</v>
      </c>
      <c r="Z111" s="1">
        <f t="shared" si="43"/>
        <v>1.1971830985915413</v>
      </c>
      <c r="AA111" s="1">
        <f t="shared" si="44"/>
        <v>0</v>
      </c>
      <c r="AB111" s="1">
        <f t="shared" si="45"/>
        <v>0.21382751247327964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285.95</v>
      </c>
      <c r="AJ111">
        <v>287</v>
      </c>
      <c r="AK111">
        <v>280.25</v>
      </c>
      <c r="AL111">
        <v>285.8</v>
      </c>
      <c r="AM111">
        <v>-0.14999999999997729</v>
      </c>
      <c r="AN111">
        <v>-5.2456723203349279E-2</v>
      </c>
      <c r="AO111" s="1">
        <f t="shared" si="52"/>
        <v>-5.2456723203349279E-2</v>
      </c>
      <c r="AP111" s="1">
        <f t="shared" si="53"/>
        <v>5.2456723203349279E-2</v>
      </c>
      <c r="AQ111" s="1">
        <f t="shared" si="54"/>
        <v>0.36719706242350464</v>
      </c>
      <c r="AR111" s="1">
        <f t="shared" si="55"/>
        <v>1.9419174247725723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209.1</v>
      </c>
      <c r="C112">
        <v>213.8</v>
      </c>
      <c r="D112">
        <v>207.8</v>
      </c>
      <c r="E112">
        <v>209.2</v>
      </c>
      <c r="F112">
        <v>-1.6500000000000059</v>
      </c>
      <c r="G112">
        <v>-0.78254683424235516</v>
      </c>
      <c r="H112" s="1">
        <f t="shared" si="31"/>
        <v>4.7824007651838508E-2</v>
      </c>
      <c r="I112" s="1">
        <f t="shared" si="32"/>
        <v>4.7824007651838508E-2</v>
      </c>
      <c r="J112" s="1">
        <f t="shared" si="33"/>
        <v>2.1988527724665503</v>
      </c>
      <c r="K112" s="1">
        <f t="shared" si="34"/>
        <v>0.6217120994739278</v>
      </c>
      <c r="L112" s="1" t="str">
        <f t="shared" si="35"/>
        <v>NO</v>
      </c>
      <c r="M112" t="str">
        <f t="shared" si="36"/>
        <v>NO</v>
      </c>
      <c r="N112" t="str">
        <f t="shared" si="37"/>
        <v>YES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210</v>
      </c>
      <c r="T112">
        <v>214.45</v>
      </c>
      <c r="U112">
        <v>209.15</v>
      </c>
      <c r="V112">
        <v>210.85</v>
      </c>
      <c r="W112">
        <v>0.65000000000000568</v>
      </c>
      <c r="X112">
        <v>0.30922930542340898</v>
      </c>
      <c r="Y112" s="1">
        <f t="shared" si="42"/>
        <v>0.40476190476190205</v>
      </c>
      <c r="Z112" s="1">
        <f t="shared" si="43"/>
        <v>0.40476190476190205</v>
      </c>
      <c r="AA112" s="1">
        <f t="shared" si="44"/>
        <v>1.7073749110742207</v>
      </c>
      <c r="AB112" s="1">
        <f t="shared" si="45"/>
        <v>0.40476190476190205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210.6</v>
      </c>
      <c r="AJ112">
        <v>216</v>
      </c>
      <c r="AK112">
        <v>207.65</v>
      </c>
      <c r="AL112">
        <v>210.2</v>
      </c>
      <c r="AM112">
        <v>-0.40000000000000568</v>
      </c>
      <c r="AN112">
        <v>-0.18993352326685931</v>
      </c>
      <c r="AO112" s="1">
        <f t="shared" si="52"/>
        <v>-0.18993352326685931</v>
      </c>
      <c r="AP112" s="1">
        <f t="shared" si="53"/>
        <v>0.18993352326685931</v>
      </c>
      <c r="AQ112" s="1">
        <f t="shared" si="54"/>
        <v>2.564102564102567</v>
      </c>
      <c r="AR112" s="1">
        <f t="shared" si="55"/>
        <v>1.2131303520456627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64.05</v>
      </c>
      <c r="C113">
        <v>64.900000000000006</v>
      </c>
      <c r="D113">
        <v>62.45</v>
      </c>
      <c r="E113">
        <v>62.45</v>
      </c>
      <c r="F113">
        <v>-3.25</v>
      </c>
      <c r="G113">
        <v>-4.9467275494672753</v>
      </c>
      <c r="H113" s="1">
        <f t="shared" si="31"/>
        <v>-2.4980483996877352</v>
      </c>
      <c r="I113" s="1">
        <f t="shared" si="32"/>
        <v>2.4980483996877352</v>
      </c>
      <c r="J113" s="1">
        <f t="shared" si="33"/>
        <v>1.3270882123341274</v>
      </c>
      <c r="K113" s="1">
        <f t="shared" si="34"/>
        <v>0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65.8</v>
      </c>
      <c r="T113">
        <v>67.45</v>
      </c>
      <c r="U113">
        <v>62.5</v>
      </c>
      <c r="V113">
        <v>65.7</v>
      </c>
      <c r="W113">
        <v>-4.9999999999997158E-2</v>
      </c>
      <c r="X113">
        <v>-7.6045627376421537E-2</v>
      </c>
      <c r="Y113" s="1">
        <f t="shared" si="42"/>
        <v>-0.15197568389056887</v>
      </c>
      <c r="Z113" s="1">
        <f t="shared" si="43"/>
        <v>0.15197568389056887</v>
      </c>
      <c r="AA113" s="1">
        <f t="shared" si="44"/>
        <v>2.5075987841945375</v>
      </c>
      <c r="AB113" s="1">
        <f t="shared" si="45"/>
        <v>4.8706240487062447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66.5</v>
      </c>
      <c r="AJ113">
        <v>68.5</v>
      </c>
      <c r="AK113">
        <v>64.099999999999994</v>
      </c>
      <c r="AL113">
        <v>65.75</v>
      </c>
      <c r="AM113">
        <v>-1.5</v>
      </c>
      <c r="AN113">
        <v>-2.2304832713754652</v>
      </c>
      <c r="AO113" s="1">
        <f t="shared" si="52"/>
        <v>-1.1278195488721803</v>
      </c>
      <c r="AP113" s="1">
        <f t="shared" si="53"/>
        <v>1.1278195488721803</v>
      </c>
      <c r="AQ113" s="1">
        <f t="shared" si="54"/>
        <v>3.007518796992481</v>
      </c>
      <c r="AR113" s="1">
        <f t="shared" si="55"/>
        <v>2.5095057034220618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637.04999999999995</v>
      </c>
      <c r="C114">
        <v>639.1</v>
      </c>
      <c r="D114">
        <v>637.04999999999995</v>
      </c>
      <c r="E114">
        <v>638.5</v>
      </c>
      <c r="F114">
        <v>0.5</v>
      </c>
      <c r="G114">
        <v>7.8369905956112845E-2</v>
      </c>
      <c r="H114" s="1">
        <f t="shared" si="31"/>
        <v>0.22761164743741397</v>
      </c>
      <c r="I114" s="1">
        <f t="shared" si="32"/>
        <v>0.22761164743741397</v>
      </c>
      <c r="J114" s="1">
        <f t="shared" si="33"/>
        <v>9.3970242756464012E-2</v>
      </c>
      <c r="K114" s="1">
        <f t="shared" si="34"/>
        <v>0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637.04999999999995</v>
      </c>
      <c r="T114">
        <v>638.79999999999995</v>
      </c>
      <c r="U114">
        <v>637.04999999999995</v>
      </c>
      <c r="V114">
        <v>638</v>
      </c>
      <c r="W114">
        <v>0.60000000000002274</v>
      </c>
      <c r="X114">
        <v>9.4132412927521614E-2</v>
      </c>
      <c r="Y114" s="1">
        <f t="shared" si="42"/>
        <v>0.1491248724589978</v>
      </c>
      <c r="Z114" s="1">
        <f t="shared" si="43"/>
        <v>0.1491248724589978</v>
      </c>
      <c r="AA114" s="1">
        <f t="shared" si="44"/>
        <v>0.12539184952977345</v>
      </c>
      <c r="AB114" s="1">
        <f t="shared" si="45"/>
        <v>0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638.70000000000005</v>
      </c>
      <c r="AJ114">
        <v>638.70000000000005</v>
      </c>
      <c r="AK114">
        <v>636.6</v>
      </c>
      <c r="AL114">
        <v>637.4</v>
      </c>
      <c r="AM114">
        <v>-1.100000000000023</v>
      </c>
      <c r="AN114">
        <v>-0.17227877838684769</v>
      </c>
      <c r="AO114" s="1">
        <f t="shared" si="52"/>
        <v>-0.20353843745108316</v>
      </c>
      <c r="AP114" s="1">
        <f t="shared" si="53"/>
        <v>0.20353843745108316</v>
      </c>
      <c r="AQ114" s="1">
        <f t="shared" si="54"/>
        <v>0</v>
      </c>
      <c r="AR114" s="1">
        <f t="shared" si="55"/>
        <v>0.12550988390335027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240.1</v>
      </c>
      <c r="C115">
        <v>242.8</v>
      </c>
      <c r="D115">
        <v>235.05</v>
      </c>
      <c r="E115">
        <v>238.45</v>
      </c>
      <c r="F115">
        <v>-6.3500000000000227</v>
      </c>
      <c r="G115">
        <v>-2.5939542483660221</v>
      </c>
      <c r="H115" s="1">
        <f t="shared" si="31"/>
        <v>-0.68721366097459624</v>
      </c>
      <c r="I115" s="1">
        <f t="shared" si="32"/>
        <v>0.68721366097459624</v>
      </c>
      <c r="J115" s="1">
        <f t="shared" si="33"/>
        <v>1.1245314452311608</v>
      </c>
      <c r="K115" s="1">
        <f t="shared" si="34"/>
        <v>1.4258754455860672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247</v>
      </c>
      <c r="T115">
        <v>254.9</v>
      </c>
      <c r="U115">
        <v>243</v>
      </c>
      <c r="V115">
        <v>244.8</v>
      </c>
      <c r="W115">
        <v>-4.8999999999999773</v>
      </c>
      <c r="X115">
        <v>-1.96235482579094</v>
      </c>
      <c r="Y115" s="1">
        <f t="shared" si="42"/>
        <v>-0.89068825910930716</v>
      </c>
      <c r="Z115" s="1">
        <f t="shared" si="43"/>
        <v>0.89068825910930716</v>
      </c>
      <c r="AA115" s="1">
        <f t="shared" si="44"/>
        <v>3.1983805668016214</v>
      </c>
      <c r="AB115" s="1">
        <f t="shared" si="45"/>
        <v>0.73529411764706343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248.2</v>
      </c>
      <c r="AJ115">
        <v>255</v>
      </c>
      <c r="AK115">
        <v>240</v>
      </c>
      <c r="AL115">
        <v>249.7</v>
      </c>
      <c r="AM115">
        <v>-3.1000000000000232</v>
      </c>
      <c r="AN115">
        <v>-1.2262658227848191</v>
      </c>
      <c r="AO115" s="1">
        <f t="shared" si="52"/>
        <v>0.60435132957292503</v>
      </c>
      <c r="AP115" s="1">
        <f t="shared" si="53"/>
        <v>0.60435132957292503</v>
      </c>
      <c r="AQ115" s="1">
        <f t="shared" si="54"/>
        <v>2.122547056467766</v>
      </c>
      <c r="AR115" s="1">
        <f t="shared" si="55"/>
        <v>3.3037872683319862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112.7</v>
      </c>
      <c r="C116">
        <v>114.65</v>
      </c>
      <c r="D116">
        <v>110.5</v>
      </c>
      <c r="E116">
        <v>111.75</v>
      </c>
      <c r="F116">
        <v>2.5499999999999972</v>
      </c>
      <c r="G116">
        <v>2.3351648351648322</v>
      </c>
      <c r="H116" s="1">
        <f t="shared" si="31"/>
        <v>-0.84294587400177723</v>
      </c>
      <c r="I116" s="1">
        <f t="shared" si="32"/>
        <v>0.84294587400177723</v>
      </c>
      <c r="J116" s="1">
        <f t="shared" si="33"/>
        <v>1.7302573203194345</v>
      </c>
      <c r="K116" s="1">
        <f t="shared" si="34"/>
        <v>1.1185682326621924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101.15</v>
      </c>
      <c r="T116">
        <v>109.2</v>
      </c>
      <c r="U116">
        <v>101.15</v>
      </c>
      <c r="V116">
        <v>109.2</v>
      </c>
      <c r="W116">
        <v>5.2000000000000028</v>
      </c>
      <c r="X116">
        <v>5.0000000000000027</v>
      </c>
      <c r="Y116" s="1">
        <f t="shared" si="42"/>
        <v>7.9584775086505157</v>
      </c>
      <c r="Z116" s="1">
        <f t="shared" si="43"/>
        <v>7.9584775086505157</v>
      </c>
      <c r="AA116" s="1">
        <f t="shared" si="44"/>
        <v>0</v>
      </c>
      <c r="AB116" s="1">
        <f t="shared" si="45"/>
        <v>0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102.7</v>
      </c>
      <c r="AJ116">
        <v>109.85</v>
      </c>
      <c r="AK116">
        <v>102.35</v>
      </c>
      <c r="AL116">
        <v>104</v>
      </c>
      <c r="AM116">
        <v>-3.7000000000000028</v>
      </c>
      <c r="AN116">
        <v>-3.4354688950789249</v>
      </c>
      <c r="AO116" s="1">
        <f t="shared" si="52"/>
        <v>1.2658227848101238</v>
      </c>
      <c r="AP116" s="1">
        <f t="shared" si="53"/>
        <v>1.2658227848101238</v>
      </c>
      <c r="AQ116" s="1">
        <f t="shared" si="54"/>
        <v>5.6249999999999947</v>
      </c>
      <c r="AR116" s="1">
        <f t="shared" si="55"/>
        <v>0.34079844206427312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668</v>
      </c>
      <c r="C117">
        <v>705</v>
      </c>
      <c r="D117">
        <v>668</v>
      </c>
      <c r="E117">
        <v>702.7</v>
      </c>
      <c r="F117">
        <v>24.850000000000019</v>
      </c>
      <c r="G117">
        <v>3.6660028029800138</v>
      </c>
      <c r="H117" s="1">
        <f t="shared" si="31"/>
        <v>5.1946107784431206</v>
      </c>
      <c r="I117" s="1">
        <f t="shared" si="32"/>
        <v>5.1946107784431206</v>
      </c>
      <c r="J117" s="1">
        <f t="shared" si="33"/>
        <v>0.32730895118826731</v>
      </c>
      <c r="K117" s="1">
        <f t="shared" si="34"/>
        <v>0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689.9</v>
      </c>
      <c r="T117">
        <v>693.8</v>
      </c>
      <c r="U117">
        <v>658.1</v>
      </c>
      <c r="V117">
        <v>677.85</v>
      </c>
      <c r="W117">
        <v>-15</v>
      </c>
      <c r="X117">
        <v>-2.164970772894566</v>
      </c>
      <c r="Y117" s="1">
        <f t="shared" si="42"/>
        <v>-1.7466299463690322</v>
      </c>
      <c r="Z117" s="1">
        <f t="shared" si="43"/>
        <v>1.7466299463690322</v>
      </c>
      <c r="AA117" s="1">
        <f t="shared" si="44"/>
        <v>0.56529931874184336</v>
      </c>
      <c r="AB117" s="1">
        <f t="shared" si="45"/>
        <v>2.9136239581028249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YES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690</v>
      </c>
      <c r="AJ117">
        <v>718</v>
      </c>
      <c r="AK117">
        <v>656.85</v>
      </c>
      <c r="AL117">
        <v>692.85</v>
      </c>
      <c r="AM117">
        <v>3.6000000000000232</v>
      </c>
      <c r="AN117">
        <v>0.52230685527747878</v>
      </c>
      <c r="AO117" s="1">
        <f t="shared" si="52"/>
        <v>0.41304347826087284</v>
      </c>
      <c r="AP117" s="1">
        <f t="shared" si="53"/>
        <v>0.41304347826087284</v>
      </c>
      <c r="AQ117" s="1">
        <f t="shared" si="54"/>
        <v>3.6299343292198851</v>
      </c>
      <c r="AR117" s="1">
        <f t="shared" si="55"/>
        <v>4.8043478260869534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257.3</v>
      </c>
      <c r="C118">
        <v>257.3</v>
      </c>
      <c r="D118">
        <v>248.05</v>
      </c>
      <c r="E118">
        <v>249.8</v>
      </c>
      <c r="F118">
        <v>-6.6999999999999886</v>
      </c>
      <c r="G118">
        <v>-2.612085769980502</v>
      </c>
      <c r="H118" s="1">
        <f t="shared" si="31"/>
        <v>-2.9148853478429846</v>
      </c>
      <c r="I118" s="1">
        <f t="shared" si="32"/>
        <v>2.9148853478429846</v>
      </c>
      <c r="J118" s="1">
        <f t="shared" si="33"/>
        <v>0</v>
      </c>
      <c r="K118" s="1">
        <f t="shared" si="34"/>
        <v>0.70056044835868692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256.10000000000002</v>
      </c>
      <c r="T118">
        <v>260.14999999999998</v>
      </c>
      <c r="U118">
        <v>252.7</v>
      </c>
      <c r="V118">
        <v>256.5</v>
      </c>
      <c r="W118">
        <v>1.9000000000000059</v>
      </c>
      <c r="X118">
        <v>0.74626865671642018</v>
      </c>
      <c r="Y118" s="1">
        <f t="shared" si="42"/>
        <v>0.15618898867628944</v>
      </c>
      <c r="Z118" s="1">
        <f t="shared" si="43"/>
        <v>0.15618898867628944</v>
      </c>
      <c r="AA118" s="1">
        <f t="shared" si="44"/>
        <v>1.4230019493177299</v>
      </c>
      <c r="AB118" s="1">
        <f t="shared" si="45"/>
        <v>1.3276064037485489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249</v>
      </c>
      <c r="AJ118">
        <v>256.10000000000002</v>
      </c>
      <c r="AK118">
        <v>248.5</v>
      </c>
      <c r="AL118">
        <v>254.6</v>
      </c>
      <c r="AM118">
        <v>0.34999999999999432</v>
      </c>
      <c r="AN118">
        <v>0.13765978367748061</v>
      </c>
      <c r="AO118" s="1">
        <f t="shared" si="52"/>
        <v>2.2489959839357407</v>
      </c>
      <c r="AP118" s="1">
        <f t="shared" si="53"/>
        <v>2.2489959839357407</v>
      </c>
      <c r="AQ118" s="1">
        <f t="shared" si="54"/>
        <v>0.58915946582876211</v>
      </c>
      <c r="AR118" s="1">
        <f t="shared" si="55"/>
        <v>0.20080321285140559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100.95</v>
      </c>
      <c r="C119">
        <v>106.6</v>
      </c>
      <c r="D119">
        <v>98.7</v>
      </c>
      <c r="E119">
        <v>104.2</v>
      </c>
      <c r="F119">
        <v>3</v>
      </c>
      <c r="G119">
        <v>2.964426877470355</v>
      </c>
      <c r="H119" s="1">
        <f t="shared" si="31"/>
        <v>3.2194155522535906</v>
      </c>
      <c r="I119" s="1">
        <f t="shared" si="32"/>
        <v>3.2194155522535906</v>
      </c>
      <c r="J119" s="1">
        <f t="shared" si="33"/>
        <v>2.3032629558541187</v>
      </c>
      <c r="K119" s="1">
        <f t="shared" si="34"/>
        <v>2.2288261515601784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102.7</v>
      </c>
      <c r="T119">
        <v>103.75</v>
      </c>
      <c r="U119">
        <v>100.2</v>
      </c>
      <c r="V119">
        <v>101.2</v>
      </c>
      <c r="W119">
        <v>-0.64999999999999147</v>
      </c>
      <c r="X119">
        <v>-0.63819342169856796</v>
      </c>
      <c r="Y119" s="1">
        <f t="shared" si="42"/>
        <v>-1.4605647517039921</v>
      </c>
      <c r="Z119" s="1">
        <f t="shared" si="43"/>
        <v>1.4605647517039921</v>
      </c>
      <c r="AA119" s="1">
        <f t="shared" si="44"/>
        <v>1.0223953261927918</v>
      </c>
      <c r="AB119" s="1">
        <f t="shared" si="45"/>
        <v>0.98814229249011865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YES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99</v>
      </c>
      <c r="AJ119">
        <v>104.8</v>
      </c>
      <c r="AK119">
        <v>97.35</v>
      </c>
      <c r="AL119">
        <v>101.85</v>
      </c>
      <c r="AM119">
        <v>2.5499999999999972</v>
      </c>
      <c r="AN119">
        <v>2.567975830815707</v>
      </c>
      <c r="AO119" s="1">
        <f t="shared" si="52"/>
        <v>2.8787878787878731</v>
      </c>
      <c r="AP119" s="1">
        <f t="shared" si="53"/>
        <v>2.8787878787878731</v>
      </c>
      <c r="AQ119" s="1">
        <f t="shared" si="54"/>
        <v>2.8964162984781572</v>
      </c>
      <c r="AR119" s="1">
        <f t="shared" si="55"/>
        <v>1.6666666666666725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65.400000000000006</v>
      </c>
      <c r="C120">
        <v>65.400000000000006</v>
      </c>
      <c r="D120">
        <v>63.25</v>
      </c>
      <c r="E120">
        <v>63.9</v>
      </c>
      <c r="F120">
        <v>-1.100000000000001</v>
      </c>
      <c r="G120">
        <v>-1.6923076923076941</v>
      </c>
      <c r="H120" s="1">
        <f t="shared" si="31"/>
        <v>-2.2935779816513868</v>
      </c>
      <c r="I120" s="1">
        <f t="shared" si="32"/>
        <v>2.2935779816513868</v>
      </c>
      <c r="J120" s="1">
        <f t="shared" si="33"/>
        <v>0</v>
      </c>
      <c r="K120" s="1">
        <f t="shared" si="34"/>
        <v>1.0172143974960854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65.95</v>
      </c>
      <c r="T120">
        <v>66.3</v>
      </c>
      <c r="U120">
        <v>64.3</v>
      </c>
      <c r="V120">
        <v>65</v>
      </c>
      <c r="W120">
        <v>-0.34999999999999432</v>
      </c>
      <c r="X120">
        <v>-0.53557765876051155</v>
      </c>
      <c r="Y120" s="1">
        <f t="shared" si="42"/>
        <v>-1.4404852160727866</v>
      </c>
      <c r="Z120" s="1">
        <f t="shared" si="43"/>
        <v>1.4404852160727866</v>
      </c>
      <c r="AA120" s="1">
        <f t="shared" si="44"/>
        <v>0.5307050796057533</v>
      </c>
      <c r="AB120" s="1">
        <f t="shared" si="45"/>
        <v>1.0769230769230813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62.55</v>
      </c>
      <c r="AJ120">
        <v>66.05</v>
      </c>
      <c r="AK120">
        <v>62.55</v>
      </c>
      <c r="AL120">
        <v>65.349999999999994</v>
      </c>
      <c r="AM120">
        <v>0.94999999999998863</v>
      </c>
      <c r="AN120">
        <v>1.475155279503088</v>
      </c>
      <c r="AO120" s="1">
        <f t="shared" si="52"/>
        <v>4.4764188649080694</v>
      </c>
      <c r="AP120" s="1">
        <f t="shared" si="53"/>
        <v>4.4764188649080694</v>
      </c>
      <c r="AQ120" s="1">
        <f t="shared" si="54"/>
        <v>1.0711553175210451</v>
      </c>
      <c r="AR120" s="1">
        <f t="shared" si="55"/>
        <v>0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72.900000000000006</v>
      </c>
      <c r="C121">
        <v>72.900000000000006</v>
      </c>
      <c r="D121">
        <v>70.2</v>
      </c>
      <c r="E121">
        <v>71</v>
      </c>
      <c r="F121">
        <v>-2.4000000000000061</v>
      </c>
      <c r="G121">
        <v>-3.269754768392378</v>
      </c>
      <c r="H121" s="1">
        <f t="shared" si="31"/>
        <v>-2.6063100137174287</v>
      </c>
      <c r="I121" s="1">
        <f t="shared" si="32"/>
        <v>2.6063100137174287</v>
      </c>
      <c r="J121" s="1">
        <f t="shared" si="33"/>
        <v>0</v>
      </c>
      <c r="K121" s="1">
        <f t="shared" si="34"/>
        <v>1.1267605633802777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76.099999999999994</v>
      </c>
      <c r="T121">
        <v>76.349999999999994</v>
      </c>
      <c r="U121">
        <v>72</v>
      </c>
      <c r="V121">
        <v>73.400000000000006</v>
      </c>
      <c r="W121">
        <v>-2</v>
      </c>
      <c r="X121">
        <v>-2.6525198938992038</v>
      </c>
      <c r="Y121" s="1">
        <f t="shared" si="42"/>
        <v>-3.5479632063074757</v>
      </c>
      <c r="Z121" s="1">
        <f t="shared" si="43"/>
        <v>3.5479632063074757</v>
      </c>
      <c r="AA121" s="1">
        <f t="shared" si="44"/>
        <v>0.32851511169513803</v>
      </c>
      <c r="AB121" s="1">
        <f t="shared" si="45"/>
        <v>1.9073569482288906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71.5</v>
      </c>
      <c r="AJ121">
        <v>78.900000000000006</v>
      </c>
      <c r="AK121">
        <v>71.099999999999994</v>
      </c>
      <c r="AL121">
        <v>75.400000000000006</v>
      </c>
      <c r="AM121">
        <v>3.4500000000000028</v>
      </c>
      <c r="AN121">
        <v>4.7949965253648408</v>
      </c>
      <c r="AO121" s="1">
        <f t="shared" si="52"/>
        <v>5.454545454545463</v>
      </c>
      <c r="AP121" s="1">
        <f t="shared" si="53"/>
        <v>5.454545454545463</v>
      </c>
      <c r="AQ121" s="1">
        <f t="shared" si="54"/>
        <v>4.6419098143236068</v>
      </c>
      <c r="AR121" s="1">
        <f t="shared" si="55"/>
        <v>0.55944055944056736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41.5</v>
      </c>
      <c r="C122">
        <v>41.6</v>
      </c>
      <c r="D122">
        <v>39.4</v>
      </c>
      <c r="E122">
        <v>39.75</v>
      </c>
      <c r="F122">
        <v>-1.7999999999999969</v>
      </c>
      <c r="G122">
        <v>-4.3321299638989101</v>
      </c>
      <c r="H122" s="1">
        <f t="shared" si="31"/>
        <v>-4.2168674698795181</v>
      </c>
      <c r="I122" s="1">
        <f t="shared" si="32"/>
        <v>4.2168674698795181</v>
      </c>
      <c r="J122" s="1">
        <f t="shared" si="33"/>
        <v>0.24096385542169016</v>
      </c>
      <c r="K122" s="1">
        <f t="shared" si="34"/>
        <v>0.88050314465409163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42.45</v>
      </c>
      <c r="T122">
        <v>42.45</v>
      </c>
      <c r="U122">
        <v>41.4</v>
      </c>
      <c r="V122">
        <v>41.55</v>
      </c>
      <c r="W122">
        <v>-0.30000000000000432</v>
      </c>
      <c r="X122">
        <v>-0.71684587813621081</v>
      </c>
      <c r="Y122" s="1">
        <f t="shared" si="42"/>
        <v>-2.120141342756197</v>
      </c>
      <c r="Z122" s="1">
        <f t="shared" si="43"/>
        <v>2.120141342756197</v>
      </c>
      <c r="AA122" s="1">
        <f t="shared" si="44"/>
        <v>0</v>
      </c>
      <c r="AB122" s="1">
        <f t="shared" si="45"/>
        <v>0.36101083032490633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41.1</v>
      </c>
      <c r="AJ122">
        <v>42.45</v>
      </c>
      <c r="AK122">
        <v>40.549999999999997</v>
      </c>
      <c r="AL122">
        <v>41.85</v>
      </c>
      <c r="AM122">
        <v>0.80000000000000426</v>
      </c>
      <c r="AN122">
        <v>1.9488428745432509</v>
      </c>
      <c r="AO122" s="1">
        <f t="shared" si="52"/>
        <v>1.824817518248175</v>
      </c>
      <c r="AP122" s="1">
        <f t="shared" si="53"/>
        <v>1.824817518248175</v>
      </c>
      <c r="AQ122" s="1">
        <f t="shared" si="54"/>
        <v>1.4336917562724047</v>
      </c>
      <c r="AR122" s="1">
        <f t="shared" si="55"/>
        <v>1.3381995133820055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89</v>
      </c>
      <c r="C123">
        <v>89.5</v>
      </c>
      <c r="D123">
        <v>84.5</v>
      </c>
      <c r="E123">
        <v>85.1</v>
      </c>
      <c r="F123">
        <v>-4.6000000000000094</v>
      </c>
      <c r="G123">
        <v>-5.1282051282051384</v>
      </c>
      <c r="H123" s="1">
        <f t="shared" si="31"/>
        <v>-4.3820224719101191</v>
      </c>
      <c r="I123" s="1">
        <f t="shared" si="32"/>
        <v>4.3820224719101191</v>
      </c>
      <c r="J123" s="1">
        <f t="shared" si="33"/>
        <v>0.5617977528089888</v>
      </c>
      <c r="K123" s="1">
        <f t="shared" si="34"/>
        <v>0.70505287896591584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90</v>
      </c>
      <c r="T123">
        <v>92.4</v>
      </c>
      <c r="U123">
        <v>88.8</v>
      </c>
      <c r="V123">
        <v>89.7</v>
      </c>
      <c r="W123">
        <v>0.45000000000000279</v>
      </c>
      <c r="X123">
        <v>0.50420168067227211</v>
      </c>
      <c r="Y123" s="1">
        <f t="shared" si="42"/>
        <v>-0.33333333333333021</v>
      </c>
      <c r="Z123" s="1">
        <f t="shared" si="43"/>
        <v>0.33333333333333021</v>
      </c>
      <c r="AA123" s="1">
        <f t="shared" si="44"/>
        <v>2.6666666666666732</v>
      </c>
      <c r="AB123" s="1">
        <f t="shared" si="45"/>
        <v>1.0033444816053574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88.15</v>
      </c>
      <c r="AJ123">
        <v>91.4</v>
      </c>
      <c r="AK123">
        <v>87.4</v>
      </c>
      <c r="AL123">
        <v>89.25</v>
      </c>
      <c r="AM123">
        <v>0.15000000000000571</v>
      </c>
      <c r="AN123">
        <v>0.16835016835017469</v>
      </c>
      <c r="AO123" s="1">
        <f t="shared" si="52"/>
        <v>1.247872943845711</v>
      </c>
      <c r="AP123" s="1">
        <f t="shared" si="53"/>
        <v>1.247872943845711</v>
      </c>
      <c r="AQ123" s="1">
        <f t="shared" si="54"/>
        <v>2.4089635854341802</v>
      </c>
      <c r="AR123" s="1">
        <f t="shared" si="55"/>
        <v>0.85082246171298925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YES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19.55</v>
      </c>
      <c r="C124">
        <v>19.7</v>
      </c>
      <c r="D124">
        <v>18.8</v>
      </c>
      <c r="E124">
        <v>19.05</v>
      </c>
      <c r="F124">
        <v>-0.64999999999999858</v>
      </c>
      <c r="G124">
        <v>-3.2994923857867948</v>
      </c>
      <c r="H124" s="1">
        <f t="shared" si="31"/>
        <v>-2.5575447570332481</v>
      </c>
      <c r="I124" s="1">
        <f t="shared" si="32"/>
        <v>2.5575447570332481</v>
      </c>
      <c r="J124" s="1">
        <f t="shared" si="33"/>
        <v>0.7672634271099672</v>
      </c>
      <c r="K124" s="1">
        <f t="shared" si="34"/>
        <v>1.3123359580052494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20.75</v>
      </c>
      <c r="T124">
        <v>20.75</v>
      </c>
      <c r="U124">
        <v>19.3</v>
      </c>
      <c r="V124">
        <v>19.7</v>
      </c>
      <c r="W124">
        <v>-0.10000000000000139</v>
      </c>
      <c r="X124">
        <v>-0.50505050505051219</v>
      </c>
      <c r="Y124" s="1">
        <f t="shared" si="42"/>
        <v>-5.0602409638554251</v>
      </c>
      <c r="Z124" s="1">
        <f t="shared" si="43"/>
        <v>5.0602409638554251</v>
      </c>
      <c r="AA124" s="1">
        <f t="shared" si="44"/>
        <v>0</v>
      </c>
      <c r="AB124" s="1">
        <f t="shared" si="45"/>
        <v>2.0304568527918709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18.45</v>
      </c>
      <c r="AJ124">
        <v>19.8</v>
      </c>
      <c r="AK124">
        <v>18.100000000000001</v>
      </c>
      <c r="AL124">
        <v>19.8</v>
      </c>
      <c r="AM124">
        <v>0.90000000000000213</v>
      </c>
      <c r="AN124">
        <v>4.7619047619047734</v>
      </c>
      <c r="AO124" s="1">
        <f t="shared" si="52"/>
        <v>7.3170731707317156</v>
      </c>
      <c r="AP124" s="1">
        <f t="shared" si="53"/>
        <v>7.3170731707317156</v>
      </c>
      <c r="AQ124" s="1">
        <f t="shared" si="54"/>
        <v>0</v>
      </c>
      <c r="AR124" s="1">
        <f t="shared" si="55"/>
        <v>1.8970189701896905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33.950000000000003</v>
      </c>
      <c r="C125">
        <v>34.549999999999997</v>
      </c>
      <c r="D125">
        <v>33</v>
      </c>
      <c r="E125">
        <v>33.549999999999997</v>
      </c>
      <c r="F125">
        <v>-0.60000000000000142</v>
      </c>
      <c r="G125">
        <v>-1.756954612005861</v>
      </c>
      <c r="H125" s="1">
        <f t="shared" si="31"/>
        <v>-1.1782032400589268</v>
      </c>
      <c r="I125" s="1">
        <f t="shared" si="32"/>
        <v>1.1782032400589268</v>
      </c>
      <c r="J125" s="1">
        <f t="shared" si="33"/>
        <v>1.7673048600883483</v>
      </c>
      <c r="K125" s="1">
        <f t="shared" si="34"/>
        <v>1.6393442622950738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32</v>
      </c>
      <c r="T125">
        <v>35</v>
      </c>
      <c r="U125">
        <v>31.7</v>
      </c>
      <c r="V125">
        <v>34.15</v>
      </c>
      <c r="W125">
        <v>2.75</v>
      </c>
      <c r="X125">
        <v>8.7579617834394909</v>
      </c>
      <c r="Y125" s="1">
        <f t="shared" si="42"/>
        <v>6.7187499999999956</v>
      </c>
      <c r="Z125" s="1">
        <f t="shared" si="43"/>
        <v>6.7187499999999956</v>
      </c>
      <c r="AA125" s="1">
        <f t="shared" si="44"/>
        <v>2.4890190336749676</v>
      </c>
      <c r="AB125" s="1">
        <f t="shared" si="45"/>
        <v>0.93750000000000222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30.5</v>
      </c>
      <c r="AJ125">
        <v>31.8</v>
      </c>
      <c r="AK125">
        <v>29.6</v>
      </c>
      <c r="AL125">
        <v>31.4</v>
      </c>
      <c r="AM125">
        <v>0.44999999999999929</v>
      </c>
      <c r="AN125">
        <v>1.45395799676898</v>
      </c>
      <c r="AO125" s="1">
        <f t="shared" si="52"/>
        <v>2.9508196721311428</v>
      </c>
      <c r="AP125" s="1">
        <f t="shared" si="53"/>
        <v>2.9508196721311428</v>
      </c>
      <c r="AQ125" s="1">
        <f t="shared" si="54"/>
        <v>1.2738853503184782</v>
      </c>
      <c r="AR125" s="1">
        <f t="shared" si="55"/>
        <v>2.9508196721311428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YES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58.9</v>
      </c>
      <c r="C126">
        <v>59.35</v>
      </c>
      <c r="D126">
        <v>57.05</v>
      </c>
      <c r="E126">
        <v>58.3</v>
      </c>
      <c r="F126">
        <v>-2.850000000000001</v>
      </c>
      <c r="G126">
        <v>-4.6606704824202803</v>
      </c>
      <c r="H126" s="1">
        <f t="shared" si="31"/>
        <v>-1.0186757215619719</v>
      </c>
      <c r="I126" s="1">
        <f t="shared" si="32"/>
        <v>1.0186757215619719</v>
      </c>
      <c r="J126" s="1">
        <f t="shared" si="33"/>
        <v>0.76400679117148196</v>
      </c>
      <c r="K126" s="1">
        <f t="shared" si="34"/>
        <v>2.1440823327615783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62.75</v>
      </c>
      <c r="T126">
        <v>63.25</v>
      </c>
      <c r="U126">
        <v>60.65</v>
      </c>
      <c r="V126">
        <v>61.15</v>
      </c>
      <c r="W126">
        <v>-1</v>
      </c>
      <c r="X126">
        <v>-1.609010458567981</v>
      </c>
      <c r="Y126" s="1">
        <f t="shared" si="42"/>
        <v>-2.5498007968127512</v>
      </c>
      <c r="Z126" s="1">
        <f t="shared" si="43"/>
        <v>2.5498007968127512</v>
      </c>
      <c r="AA126" s="1">
        <f t="shared" si="44"/>
        <v>0.79681274900398402</v>
      </c>
      <c r="AB126" s="1">
        <f t="shared" si="45"/>
        <v>0.81766148814390838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58.55</v>
      </c>
      <c r="AJ126">
        <v>62.8</v>
      </c>
      <c r="AK126">
        <v>58</v>
      </c>
      <c r="AL126">
        <v>62.15</v>
      </c>
      <c r="AM126">
        <v>2.5</v>
      </c>
      <c r="AN126">
        <v>4.1911148365465216</v>
      </c>
      <c r="AO126" s="1">
        <f t="shared" si="52"/>
        <v>6.1485909479077741</v>
      </c>
      <c r="AP126" s="1">
        <f t="shared" si="53"/>
        <v>6.1485909479077741</v>
      </c>
      <c r="AQ126" s="1">
        <f t="shared" si="54"/>
        <v>1.0458567980691853</v>
      </c>
      <c r="AR126" s="1">
        <f t="shared" si="55"/>
        <v>0.93936806148590468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65.099999999999994</v>
      </c>
      <c r="C127">
        <v>68</v>
      </c>
      <c r="D127">
        <v>59.45</v>
      </c>
      <c r="E127">
        <v>66.7</v>
      </c>
      <c r="F127">
        <v>1.1500000000000059</v>
      </c>
      <c r="G127">
        <v>1.754385964912289</v>
      </c>
      <c r="H127" s="1">
        <f t="shared" si="31"/>
        <v>2.4577572964669869</v>
      </c>
      <c r="I127" s="1">
        <f t="shared" si="32"/>
        <v>2.4577572964669869</v>
      </c>
      <c r="J127" s="1">
        <f t="shared" si="33"/>
        <v>1.9490254872563677</v>
      </c>
      <c r="K127" s="1">
        <f t="shared" si="34"/>
        <v>8.6789554531489905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67.5</v>
      </c>
      <c r="T127">
        <v>69.3</v>
      </c>
      <c r="U127">
        <v>64.099999999999994</v>
      </c>
      <c r="V127">
        <v>65.55</v>
      </c>
      <c r="W127">
        <v>-1.850000000000009</v>
      </c>
      <c r="X127">
        <v>-2.7448071216617338</v>
      </c>
      <c r="Y127" s="1">
        <f t="shared" si="42"/>
        <v>-2.8888888888888933</v>
      </c>
      <c r="Z127" s="1">
        <f t="shared" si="43"/>
        <v>2.8888888888888933</v>
      </c>
      <c r="AA127" s="1">
        <f t="shared" si="44"/>
        <v>2.6666666666666625</v>
      </c>
      <c r="AB127" s="1">
        <f t="shared" si="45"/>
        <v>2.2120518688024453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66.55</v>
      </c>
      <c r="AJ127">
        <v>69.5</v>
      </c>
      <c r="AK127">
        <v>64.400000000000006</v>
      </c>
      <c r="AL127">
        <v>67.400000000000006</v>
      </c>
      <c r="AM127">
        <v>-0.29999999999999721</v>
      </c>
      <c r="AN127">
        <v>-0.4431314623338215</v>
      </c>
      <c r="AO127" s="1">
        <f t="shared" si="52"/>
        <v>1.2772351615326951</v>
      </c>
      <c r="AP127" s="1">
        <f t="shared" si="53"/>
        <v>1.2772351615326951</v>
      </c>
      <c r="AQ127" s="1">
        <f t="shared" si="54"/>
        <v>3.1157270029673505</v>
      </c>
      <c r="AR127" s="1">
        <f t="shared" si="55"/>
        <v>3.2306536438767721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37.5</v>
      </c>
      <c r="C128">
        <v>40.1</v>
      </c>
      <c r="D128">
        <v>36.4</v>
      </c>
      <c r="E128">
        <v>39.75</v>
      </c>
      <c r="F128">
        <v>2.350000000000001</v>
      </c>
      <c r="G128">
        <v>6.2834224598930524</v>
      </c>
      <c r="H128" s="1">
        <f t="shared" si="31"/>
        <v>6</v>
      </c>
      <c r="I128" s="1">
        <f t="shared" si="32"/>
        <v>6</v>
      </c>
      <c r="J128" s="1">
        <f t="shared" si="33"/>
        <v>0.88050314465409163</v>
      </c>
      <c r="K128" s="1">
        <f t="shared" si="34"/>
        <v>2.9333333333333371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38</v>
      </c>
      <c r="T128">
        <v>38.450000000000003</v>
      </c>
      <c r="U128">
        <v>37.200000000000003</v>
      </c>
      <c r="V128">
        <v>37.4</v>
      </c>
      <c r="W128">
        <v>4.9999999999997158E-2</v>
      </c>
      <c r="X128">
        <v>0.13386880856759609</v>
      </c>
      <c r="Y128" s="1">
        <f t="shared" si="42"/>
        <v>-1.5789473684210564</v>
      </c>
      <c r="Z128" s="1">
        <f t="shared" si="43"/>
        <v>1.5789473684210564</v>
      </c>
      <c r="AA128" s="1">
        <f t="shared" si="44"/>
        <v>1.1842105263157969</v>
      </c>
      <c r="AB128" s="1">
        <f t="shared" si="45"/>
        <v>0.53475935828875865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38</v>
      </c>
      <c r="AJ128">
        <v>38.450000000000003</v>
      </c>
      <c r="AK128">
        <v>37.049999999999997</v>
      </c>
      <c r="AL128">
        <v>37.35</v>
      </c>
      <c r="AM128">
        <v>-0.5</v>
      </c>
      <c r="AN128">
        <v>-1.321003963011889</v>
      </c>
      <c r="AO128" s="1">
        <f t="shared" si="52"/>
        <v>-1.7105263157894699</v>
      </c>
      <c r="AP128" s="1">
        <f t="shared" si="53"/>
        <v>1.7105263157894699</v>
      </c>
      <c r="AQ128" s="1">
        <f t="shared" si="54"/>
        <v>1.1842105263157969</v>
      </c>
      <c r="AR128" s="1">
        <f t="shared" si="55"/>
        <v>0.80321285140563381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2325.4499999999998</v>
      </c>
      <c r="C129">
        <v>2345</v>
      </c>
      <c r="D129">
        <v>2294.85</v>
      </c>
      <c r="E129">
        <v>2317.0500000000002</v>
      </c>
      <c r="F129">
        <v>22.200000000000269</v>
      </c>
      <c r="G129">
        <v>0.9673834891169476</v>
      </c>
      <c r="H129" s="1">
        <f t="shared" si="31"/>
        <v>-0.36122040895309021</v>
      </c>
      <c r="I129" s="1">
        <f t="shared" si="32"/>
        <v>0.36122040895309021</v>
      </c>
      <c r="J129" s="1">
        <f t="shared" si="33"/>
        <v>0.8406974994087244</v>
      </c>
      <c r="K129" s="1">
        <f t="shared" si="34"/>
        <v>0.95811484430634952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2327.1</v>
      </c>
      <c r="T129">
        <v>2340</v>
      </c>
      <c r="U129">
        <v>2255.6</v>
      </c>
      <c r="V129">
        <v>2294.85</v>
      </c>
      <c r="W129">
        <v>2.5499999999997272</v>
      </c>
      <c r="X129">
        <v>0.1112419840334915</v>
      </c>
      <c r="Y129" s="1">
        <f t="shared" si="42"/>
        <v>-1.385845043186799</v>
      </c>
      <c r="Z129" s="1">
        <f t="shared" si="43"/>
        <v>1.385845043186799</v>
      </c>
      <c r="AA129" s="1">
        <f t="shared" si="44"/>
        <v>0.55433801727472354</v>
      </c>
      <c r="AB129" s="1">
        <f t="shared" si="45"/>
        <v>1.7103514390918797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2336.4</v>
      </c>
      <c r="AJ129">
        <v>2379.85</v>
      </c>
      <c r="AK129">
        <v>2270</v>
      </c>
      <c r="AL129">
        <v>2292.3000000000002</v>
      </c>
      <c r="AM129">
        <v>-44.099999999999909</v>
      </c>
      <c r="AN129">
        <v>-1.887519260400613</v>
      </c>
      <c r="AO129" s="1">
        <f t="shared" si="52"/>
        <v>-1.8875192604006126</v>
      </c>
      <c r="AP129" s="1">
        <f t="shared" si="53"/>
        <v>1.8875192604006126</v>
      </c>
      <c r="AQ129" s="1">
        <f t="shared" si="54"/>
        <v>1.859698681732572</v>
      </c>
      <c r="AR129" s="1">
        <f t="shared" si="55"/>
        <v>0.97282205644986175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394</v>
      </c>
      <c r="C130">
        <v>412.3</v>
      </c>
      <c r="D130">
        <v>391.05</v>
      </c>
      <c r="E130">
        <v>406.35</v>
      </c>
      <c r="F130">
        <v>13.80000000000001</v>
      </c>
      <c r="G130">
        <v>3.5154757355750892</v>
      </c>
      <c r="H130" s="1">
        <f t="shared" ref="H130:H193" si="62">(E130-B130)/B130*100</f>
        <v>3.1345177664974675</v>
      </c>
      <c r="I130" s="1">
        <f t="shared" ref="I130:I193" si="63">ABS(H130)</f>
        <v>3.1345177664974675</v>
      </c>
      <c r="J130" s="1">
        <f t="shared" ref="J130:J193" si="64">IF(H130&gt;=0,(C130-E130)/E130*100,(C130-B130)/B130*100)</f>
        <v>1.4642549526270427</v>
      </c>
      <c r="K130" s="1">
        <f t="shared" ref="K130:K193" si="65">IF(H130&gt;=0,(B130-D130)/B130*100,(E130-D130)/E130*100)</f>
        <v>0.74873096446700216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392</v>
      </c>
      <c r="T130">
        <v>405.85</v>
      </c>
      <c r="U130">
        <v>388.3</v>
      </c>
      <c r="V130">
        <v>392.55</v>
      </c>
      <c r="W130">
        <v>10.25</v>
      </c>
      <c r="X130">
        <v>2.6811404656029292</v>
      </c>
      <c r="Y130" s="1">
        <f t="shared" ref="Y130:Y193" si="73">(V130-S130)/S130*100</f>
        <v>0.1403061224489825</v>
      </c>
      <c r="Z130" s="1">
        <f t="shared" ref="Z130:Z193" si="74">ABS(Y130)</f>
        <v>0.1403061224489825</v>
      </c>
      <c r="AA130" s="1">
        <f t="shared" ref="AA130:AA193" si="75">IF(Y130&gt;=0,(T130-V130)/V130*100,(T130-S130)/S130*100)</f>
        <v>3.388103426315122</v>
      </c>
      <c r="AB130" s="1">
        <f t="shared" ref="AB130:AB193" si="76">IF(Y130&gt;=0,(S130-U130)/S130*100,(V130-U130)/V130*100)</f>
        <v>0.94387755102040527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379.95</v>
      </c>
      <c r="AJ130">
        <v>389.7</v>
      </c>
      <c r="AK130">
        <v>372</v>
      </c>
      <c r="AL130">
        <v>382.3</v>
      </c>
      <c r="AM130">
        <v>2.4000000000000341</v>
      </c>
      <c r="AN130">
        <v>0.63174519610424695</v>
      </c>
      <c r="AO130" s="1">
        <f t="shared" ref="AO130:AO193" si="83">(AL130-AI130)/AI130*100</f>
        <v>0.61850243453086529</v>
      </c>
      <c r="AP130" s="1">
        <f t="shared" ref="AP130:AP193" si="84">ABS(AO130)</f>
        <v>0.61850243453086529</v>
      </c>
      <c r="AQ130" s="1">
        <f t="shared" ref="AQ130:AQ193" si="85">IF(AO130&gt;=0,(AJ130-AL130)/AL130*100,(AJ130-AI130)/AI130*100)</f>
        <v>1.9356526288255238</v>
      </c>
      <c r="AR130" s="1">
        <f t="shared" ref="AR130:AR193" si="86">IF(AO130&gt;=0,(AI130-AK130)/AI130*100,(AL130-AK130)/AL130*100)</f>
        <v>2.0923805763916272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123.45</v>
      </c>
      <c r="C131">
        <v>124</v>
      </c>
      <c r="D131">
        <v>118.6</v>
      </c>
      <c r="E131">
        <v>119.55</v>
      </c>
      <c r="F131">
        <v>-3.9000000000000061</v>
      </c>
      <c r="G131">
        <v>-3.1591737545565048</v>
      </c>
      <c r="H131" s="1">
        <f t="shared" si="62"/>
        <v>-3.1591737545565053</v>
      </c>
      <c r="I131" s="1">
        <f t="shared" si="63"/>
        <v>3.1591737545565053</v>
      </c>
      <c r="J131" s="1">
        <f t="shared" si="64"/>
        <v>0.44552450384770931</v>
      </c>
      <c r="K131" s="1">
        <f t="shared" si="65"/>
        <v>0.79464659138436045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121.3</v>
      </c>
      <c r="T131">
        <v>125.9</v>
      </c>
      <c r="U131">
        <v>118.3</v>
      </c>
      <c r="V131">
        <v>123.45</v>
      </c>
      <c r="W131">
        <v>2.7999999999999972</v>
      </c>
      <c r="X131">
        <v>2.320762536261912</v>
      </c>
      <c r="Y131" s="1">
        <f t="shared" si="73"/>
        <v>1.7724649629019009</v>
      </c>
      <c r="Z131" s="1">
        <f t="shared" si="74"/>
        <v>1.7724649629019009</v>
      </c>
      <c r="AA131" s="1">
        <f t="shared" si="75"/>
        <v>1.9846091535034451</v>
      </c>
      <c r="AB131" s="1">
        <f t="shared" si="76"/>
        <v>2.4732069249793898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118.8</v>
      </c>
      <c r="AJ131">
        <v>121.95</v>
      </c>
      <c r="AK131">
        <v>117.15</v>
      </c>
      <c r="AL131">
        <v>120.65</v>
      </c>
      <c r="AM131">
        <v>1.350000000000009</v>
      </c>
      <c r="AN131">
        <v>1.1316010058675681</v>
      </c>
      <c r="AO131" s="1">
        <f t="shared" si="83"/>
        <v>1.5572390572390644</v>
      </c>
      <c r="AP131" s="1">
        <f t="shared" si="84"/>
        <v>1.5572390572390644</v>
      </c>
      <c r="AQ131" s="1">
        <f t="shared" si="85"/>
        <v>1.0774968918358865</v>
      </c>
      <c r="AR131" s="1">
        <f t="shared" si="86"/>
        <v>1.3888888888888817</v>
      </c>
      <c r="AS131" t="str">
        <f t="shared" si="87"/>
        <v>NO</v>
      </c>
      <c r="AT131" t="str">
        <f t="shared" si="88"/>
        <v>YES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495</v>
      </c>
      <c r="C132">
        <v>495</v>
      </c>
      <c r="D132">
        <v>467.7</v>
      </c>
      <c r="E132">
        <v>475.4</v>
      </c>
      <c r="F132">
        <v>-17.75</v>
      </c>
      <c r="G132">
        <v>-3.599310554597992</v>
      </c>
      <c r="H132" s="1">
        <f t="shared" si="62"/>
        <v>-3.9595959595959642</v>
      </c>
      <c r="I132" s="1">
        <f t="shared" si="63"/>
        <v>3.9595959595959642</v>
      </c>
      <c r="J132" s="1">
        <f t="shared" si="64"/>
        <v>0</v>
      </c>
      <c r="K132" s="1">
        <f t="shared" si="65"/>
        <v>1.6196886832141333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497.8</v>
      </c>
      <c r="T132">
        <v>502</v>
      </c>
      <c r="U132">
        <v>490</v>
      </c>
      <c r="V132">
        <v>493.15</v>
      </c>
      <c r="W132">
        <v>1.149999999999977</v>
      </c>
      <c r="X132">
        <v>0.23373983739836929</v>
      </c>
      <c r="Y132" s="1">
        <f t="shared" si="73"/>
        <v>-0.93411008437124021</v>
      </c>
      <c r="Z132" s="1">
        <f t="shared" si="74"/>
        <v>0.93411008437124021</v>
      </c>
      <c r="AA132" s="1">
        <f t="shared" si="75"/>
        <v>0.84371233427078907</v>
      </c>
      <c r="AB132" s="1">
        <f t="shared" si="76"/>
        <v>0.63875088715400541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487</v>
      </c>
      <c r="AJ132">
        <v>499</v>
      </c>
      <c r="AK132">
        <v>473</v>
      </c>
      <c r="AL132">
        <v>492</v>
      </c>
      <c r="AM132">
        <v>10.55000000000001</v>
      </c>
      <c r="AN132">
        <v>2.1912971232734471</v>
      </c>
      <c r="AO132" s="1">
        <f t="shared" si="83"/>
        <v>1.0266940451745379</v>
      </c>
      <c r="AP132" s="1">
        <f t="shared" si="84"/>
        <v>1.0266940451745379</v>
      </c>
      <c r="AQ132" s="1">
        <f t="shared" si="85"/>
        <v>1.4227642276422763</v>
      </c>
      <c r="AR132" s="1">
        <f t="shared" si="86"/>
        <v>2.8747433264887063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350</v>
      </c>
      <c r="C133">
        <v>350</v>
      </c>
      <c r="D133">
        <v>337.1</v>
      </c>
      <c r="E133">
        <v>347.4</v>
      </c>
      <c r="F133">
        <v>4.9999999999954532E-2</v>
      </c>
      <c r="G133">
        <v>1.439470274937513E-2</v>
      </c>
      <c r="H133" s="1">
        <f t="shared" si="62"/>
        <v>-0.74285714285714932</v>
      </c>
      <c r="I133" s="1">
        <f t="shared" si="63"/>
        <v>0.74285714285714932</v>
      </c>
      <c r="J133" s="1">
        <f t="shared" si="64"/>
        <v>0</v>
      </c>
      <c r="K133" s="1">
        <f t="shared" si="65"/>
        <v>2.9648819804260089</v>
      </c>
      <c r="L133" s="1" t="str">
        <f t="shared" si="66"/>
        <v>NO</v>
      </c>
      <c r="M133" t="str">
        <f t="shared" si="67"/>
        <v>YES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352</v>
      </c>
      <c r="T133">
        <v>353.75</v>
      </c>
      <c r="U133">
        <v>344.5</v>
      </c>
      <c r="V133">
        <v>347.35</v>
      </c>
      <c r="W133">
        <v>1.1500000000000341</v>
      </c>
      <c r="X133">
        <v>0.33217793183132133</v>
      </c>
      <c r="Y133" s="1">
        <f t="shared" si="73"/>
        <v>-1.3210227272727209</v>
      </c>
      <c r="Z133" s="1">
        <f t="shared" si="74"/>
        <v>1.3210227272727209</v>
      </c>
      <c r="AA133" s="1">
        <f t="shared" si="75"/>
        <v>0.49715909090909088</v>
      </c>
      <c r="AB133" s="1">
        <f t="shared" si="76"/>
        <v>0.8204980567151352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345</v>
      </c>
      <c r="AJ133">
        <v>356.9</v>
      </c>
      <c r="AK133">
        <v>342.85</v>
      </c>
      <c r="AL133">
        <v>346.2</v>
      </c>
      <c r="AM133">
        <v>-5.6000000000000227</v>
      </c>
      <c r="AN133">
        <v>-1.5918135304150149</v>
      </c>
      <c r="AO133" s="1">
        <f t="shared" si="83"/>
        <v>0.34782608695651845</v>
      </c>
      <c r="AP133" s="1">
        <f t="shared" si="84"/>
        <v>0.34782608695651845</v>
      </c>
      <c r="AQ133" s="1">
        <f t="shared" si="85"/>
        <v>3.0906990179087201</v>
      </c>
      <c r="AR133" s="1">
        <f t="shared" si="86"/>
        <v>0.62318840579709489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219.6</v>
      </c>
      <c r="C134">
        <v>219.6</v>
      </c>
      <c r="D134">
        <v>202.55</v>
      </c>
      <c r="E134">
        <v>209.4</v>
      </c>
      <c r="F134">
        <v>-11.25</v>
      </c>
      <c r="G134">
        <v>-5.0985723997280763</v>
      </c>
      <c r="H134" s="1">
        <f t="shared" si="62"/>
        <v>-4.6448087431693938</v>
      </c>
      <c r="I134" s="1">
        <f t="shared" si="63"/>
        <v>4.6448087431693938</v>
      </c>
      <c r="J134" s="1">
        <f t="shared" si="64"/>
        <v>0</v>
      </c>
      <c r="K134" s="1">
        <f t="shared" si="65"/>
        <v>3.2712511938872946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223</v>
      </c>
      <c r="T134">
        <v>225.9</v>
      </c>
      <c r="U134">
        <v>220</v>
      </c>
      <c r="V134">
        <v>220.65</v>
      </c>
      <c r="W134">
        <v>-0.29999999999998289</v>
      </c>
      <c r="X134">
        <v>-0.13577732518668609</v>
      </c>
      <c r="Y134" s="1">
        <f t="shared" si="73"/>
        <v>-1.0538116591928226</v>
      </c>
      <c r="Z134" s="1">
        <f t="shared" si="74"/>
        <v>1.0538116591928226</v>
      </c>
      <c r="AA134" s="1">
        <f t="shared" si="75"/>
        <v>1.3004484304932762</v>
      </c>
      <c r="AB134" s="1">
        <f t="shared" si="76"/>
        <v>0.29458418309540252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219</v>
      </c>
      <c r="AJ134">
        <v>229.85</v>
      </c>
      <c r="AK134">
        <v>218.85</v>
      </c>
      <c r="AL134">
        <v>220.95</v>
      </c>
      <c r="AM134">
        <v>-2</v>
      </c>
      <c r="AN134">
        <v>-0.89706212155191756</v>
      </c>
      <c r="AO134" s="1">
        <f t="shared" si="83"/>
        <v>0.89041095890410438</v>
      </c>
      <c r="AP134" s="1">
        <f t="shared" si="84"/>
        <v>0.89041095890410438</v>
      </c>
      <c r="AQ134" s="1">
        <f t="shared" si="85"/>
        <v>4.0280606472052529</v>
      </c>
      <c r="AR134" s="1">
        <f t="shared" si="86"/>
        <v>6.8493150684934098E-2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61.5</v>
      </c>
      <c r="C135">
        <v>63.8</v>
      </c>
      <c r="D135">
        <v>60.25</v>
      </c>
      <c r="E135">
        <v>62.15</v>
      </c>
      <c r="F135">
        <v>0.5</v>
      </c>
      <c r="G135">
        <v>0.81103000811030002</v>
      </c>
      <c r="H135" s="1">
        <f t="shared" si="62"/>
        <v>1.0569105691056888</v>
      </c>
      <c r="I135" s="1">
        <f t="shared" si="63"/>
        <v>1.0569105691056888</v>
      </c>
      <c r="J135" s="1">
        <f t="shared" si="64"/>
        <v>2.6548672566371661</v>
      </c>
      <c r="K135" s="1">
        <f t="shared" si="65"/>
        <v>2.0325203252032518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63.1</v>
      </c>
      <c r="T135">
        <v>65.8</v>
      </c>
      <c r="U135">
        <v>60.55</v>
      </c>
      <c r="V135">
        <v>61.65</v>
      </c>
      <c r="W135">
        <v>-1.350000000000001</v>
      </c>
      <c r="X135">
        <v>-2.142857142857145</v>
      </c>
      <c r="Y135" s="1">
        <f t="shared" si="73"/>
        <v>-2.2979397781299569</v>
      </c>
      <c r="Z135" s="1">
        <f t="shared" si="74"/>
        <v>2.2979397781299569</v>
      </c>
      <c r="AA135" s="1">
        <f t="shared" si="75"/>
        <v>4.2789223454833527</v>
      </c>
      <c r="AB135" s="1">
        <f t="shared" si="76"/>
        <v>1.7842660178426624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62.9</v>
      </c>
      <c r="AJ135">
        <v>66.150000000000006</v>
      </c>
      <c r="AK135">
        <v>61.1</v>
      </c>
      <c r="AL135">
        <v>63</v>
      </c>
      <c r="AM135">
        <v>0</v>
      </c>
      <c r="AN135">
        <v>0</v>
      </c>
      <c r="AO135" s="1">
        <f t="shared" si="83"/>
        <v>0.15898251192369067</v>
      </c>
      <c r="AP135" s="1">
        <f t="shared" si="84"/>
        <v>0.15898251192369067</v>
      </c>
      <c r="AQ135" s="1">
        <f t="shared" si="85"/>
        <v>5.0000000000000089</v>
      </c>
      <c r="AR135" s="1">
        <f t="shared" si="86"/>
        <v>2.8616852146263869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252.7</v>
      </c>
      <c r="C136">
        <v>253.45</v>
      </c>
      <c r="D136">
        <v>243.3</v>
      </c>
      <c r="E136">
        <v>250.2</v>
      </c>
      <c r="F136">
        <v>-3.4500000000000171</v>
      </c>
      <c r="G136">
        <v>-1.360141927853348</v>
      </c>
      <c r="H136" s="1">
        <f t="shared" si="62"/>
        <v>-0.98931539374752675</v>
      </c>
      <c r="I136" s="1">
        <f t="shared" si="63"/>
        <v>0.98931539374752675</v>
      </c>
      <c r="J136" s="1">
        <f t="shared" si="64"/>
        <v>0.29679461812425806</v>
      </c>
      <c r="K136" s="1">
        <f t="shared" si="65"/>
        <v>2.7577937649880009</v>
      </c>
      <c r="L136" s="1" t="str">
        <f t="shared" si="66"/>
        <v>NO</v>
      </c>
      <c r="M136" t="str">
        <f t="shared" si="67"/>
        <v>YES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247.5</v>
      </c>
      <c r="T136">
        <v>259</v>
      </c>
      <c r="U136">
        <v>242.8</v>
      </c>
      <c r="V136">
        <v>253.65</v>
      </c>
      <c r="W136">
        <v>9</v>
      </c>
      <c r="X136">
        <v>3.6787247087676271</v>
      </c>
      <c r="Y136" s="1">
        <f t="shared" si="73"/>
        <v>2.4848484848484875</v>
      </c>
      <c r="Z136" s="1">
        <f t="shared" si="74"/>
        <v>2.4848484848484875</v>
      </c>
      <c r="AA136" s="1">
        <f t="shared" si="75"/>
        <v>2.1092055982653237</v>
      </c>
      <c r="AB136" s="1">
        <f t="shared" si="76"/>
        <v>1.8989898989898946</v>
      </c>
      <c r="AC136" s="1" t="str">
        <f t="shared" si="77"/>
        <v>NO</v>
      </c>
      <c r="AD136" s="1" t="str">
        <f t="shared" si="78"/>
        <v>YES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239.65</v>
      </c>
      <c r="AJ136">
        <v>247.6</v>
      </c>
      <c r="AK136">
        <v>235.9</v>
      </c>
      <c r="AL136">
        <v>244.65</v>
      </c>
      <c r="AM136">
        <v>4.5999999999999943</v>
      </c>
      <c r="AN136">
        <v>1.916267444282439</v>
      </c>
      <c r="AO136" s="1">
        <f t="shared" si="83"/>
        <v>2.0863759649488838</v>
      </c>
      <c r="AP136" s="1">
        <f t="shared" si="84"/>
        <v>2.0863759649488838</v>
      </c>
      <c r="AQ136" s="1">
        <f t="shared" si="85"/>
        <v>1.2058042100960509</v>
      </c>
      <c r="AR136" s="1">
        <f t="shared" si="86"/>
        <v>1.5647819737116628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YES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472</v>
      </c>
      <c r="C137">
        <v>476.95</v>
      </c>
      <c r="D137">
        <v>460</v>
      </c>
      <c r="E137">
        <v>465.8</v>
      </c>
      <c r="F137">
        <v>-11.44999999999999</v>
      </c>
      <c r="G137">
        <v>-2.3991618648507052</v>
      </c>
      <c r="H137" s="1">
        <f t="shared" si="62"/>
        <v>-1.3135593220338959</v>
      </c>
      <c r="I137" s="1">
        <f t="shared" si="63"/>
        <v>1.3135593220338959</v>
      </c>
      <c r="J137" s="1">
        <f t="shared" si="64"/>
        <v>1.0487288135593196</v>
      </c>
      <c r="K137" s="1">
        <f t="shared" si="65"/>
        <v>1.2451696006869926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480</v>
      </c>
      <c r="T137">
        <v>480</v>
      </c>
      <c r="U137">
        <v>470.05</v>
      </c>
      <c r="V137">
        <v>477.25</v>
      </c>
      <c r="W137">
        <v>6.1999999999999886</v>
      </c>
      <c r="X137">
        <v>1.3162084704383801</v>
      </c>
      <c r="Y137" s="1">
        <f t="shared" si="73"/>
        <v>-0.57291666666666663</v>
      </c>
      <c r="Z137" s="1">
        <f t="shared" si="74"/>
        <v>0.57291666666666663</v>
      </c>
      <c r="AA137" s="1">
        <f t="shared" si="75"/>
        <v>0</v>
      </c>
      <c r="AB137" s="1">
        <f t="shared" si="76"/>
        <v>1.5086432687270799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482</v>
      </c>
      <c r="AJ137">
        <v>482.95</v>
      </c>
      <c r="AK137">
        <v>468</v>
      </c>
      <c r="AL137">
        <v>471.05</v>
      </c>
      <c r="AM137">
        <v>-14</v>
      </c>
      <c r="AN137">
        <v>-2.8863003814039789</v>
      </c>
      <c r="AO137" s="1">
        <f t="shared" si="83"/>
        <v>-2.2717842323651425</v>
      </c>
      <c r="AP137" s="1">
        <f t="shared" si="84"/>
        <v>2.2717842323651425</v>
      </c>
      <c r="AQ137" s="1">
        <f t="shared" si="85"/>
        <v>0.19709543568464497</v>
      </c>
      <c r="AR137" s="1">
        <f t="shared" si="86"/>
        <v>0.64748965078017429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391</v>
      </c>
      <c r="C138">
        <v>397.3</v>
      </c>
      <c r="D138">
        <v>385.6</v>
      </c>
      <c r="E138">
        <v>391.4</v>
      </c>
      <c r="F138">
        <v>-9.75</v>
      </c>
      <c r="G138">
        <v>-2.4305122772030412</v>
      </c>
      <c r="H138" s="1">
        <f t="shared" si="62"/>
        <v>0.10230179028132411</v>
      </c>
      <c r="I138" s="1">
        <f t="shared" si="63"/>
        <v>0.10230179028132411</v>
      </c>
      <c r="J138" s="1">
        <f t="shared" si="64"/>
        <v>1.5074092999489102</v>
      </c>
      <c r="K138" s="1">
        <f t="shared" si="65"/>
        <v>1.3810741687979482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403.1</v>
      </c>
      <c r="T138">
        <v>412</v>
      </c>
      <c r="U138">
        <v>391</v>
      </c>
      <c r="V138">
        <v>401.15</v>
      </c>
      <c r="W138">
        <v>-0.2000000000000455</v>
      </c>
      <c r="X138">
        <v>-4.9831817615558847E-2</v>
      </c>
      <c r="Y138" s="1">
        <f t="shared" si="73"/>
        <v>-0.48375093029026184</v>
      </c>
      <c r="Z138" s="1">
        <f t="shared" si="74"/>
        <v>0.48375093029026184</v>
      </c>
      <c r="AA138" s="1">
        <f t="shared" si="75"/>
        <v>2.2078888613247276</v>
      </c>
      <c r="AB138" s="1">
        <f t="shared" si="76"/>
        <v>2.5302256013959812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389.95</v>
      </c>
      <c r="AJ138">
        <v>404.05</v>
      </c>
      <c r="AK138">
        <v>385</v>
      </c>
      <c r="AL138">
        <v>401.35</v>
      </c>
      <c r="AM138">
        <v>11.350000000000019</v>
      </c>
      <c r="AN138">
        <v>2.9102564102564159</v>
      </c>
      <c r="AO138" s="1">
        <f t="shared" si="83"/>
        <v>2.9234517245800831</v>
      </c>
      <c r="AP138" s="1">
        <f t="shared" si="84"/>
        <v>2.9234517245800831</v>
      </c>
      <c r="AQ138" s="1">
        <f t="shared" si="85"/>
        <v>0.67272953780988876</v>
      </c>
      <c r="AR138" s="1">
        <f t="shared" si="86"/>
        <v>1.2693935119887136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221</v>
      </c>
      <c r="C139">
        <v>222.8</v>
      </c>
      <c r="D139">
        <v>212.8</v>
      </c>
      <c r="E139">
        <v>213.35</v>
      </c>
      <c r="F139">
        <v>-10.150000000000009</v>
      </c>
      <c r="G139">
        <v>-4.541387024608504</v>
      </c>
      <c r="H139" s="1">
        <f t="shared" si="62"/>
        <v>-3.4615384615384639</v>
      </c>
      <c r="I139" s="1">
        <f t="shared" si="63"/>
        <v>3.4615384615384639</v>
      </c>
      <c r="J139" s="1">
        <f t="shared" si="64"/>
        <v>0.81447963800905487</v>
      </c>
      <c r="K139" s="1">
        <f t="shared" si="65"/>
        <v>0.25779235997186922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226.8</v>
      </c>
      <c r="T139">
        <v>228.5</v>
      </c>
      <c r="U139">
        <v>221.95</v>
      </c>
      <c r="V139">
        <v>223.5</v>
      </c>
      <c r="W139">
        <v>-1.25</v>
      </c>
      <c r="X139">
        <v>-0.55617352614015569</v>
      </c>
      <c r="Y139" s="1">
        <f t="shared" si="73"/>
        <v>-1.45502645502646</v>
      </c>
      <c r="Z139" s="1">
        <f t="shared" si="74"/>
        <v>1.45502645502646</v>
      </c>
      <c r="AA139" s="1">
        <f t="shared" si="75"/>
        <v>0.74955908289241113</v>
      </c>
      <c r="AB139" s="1">
        <f t="shared" si="76"/>
        <v>0.69351230425056432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222.5</v>
      </c>
      <c r="AJ139">
        <v>229.9</v>
      </c>
      <c r="AK139">
        <v>222.5</v>
      </c>
      <c r="AL139">
        <v>224.75</v>
      </c>
      <c r="AM139">
        <v>0.80000000000001137</v>
      </c>
      <c r="AN139">
        <v>0.35722259432909642</v>
      </c>
      <c r="AO139" s="1">
        <f t="shared" si="83"/>
        <v>1.0112359550561798</v>
      </c>
      <c r="AP139" s="1">
        <f t="shared" si="84"/>
        <v>1.0112359550561798</v>
      </c>
      <c r="AQ139" s="1">
        <f t="shared" si="85"/>
        <v>2.2914349276974439</v>
      </c>
      <c r="AR139" s="1">
        <f t="shared" si="86"/>
        <v>0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43</v>
      </c>
      <c r="C140">
        <v>43</v>
      </c>
      <c r="D140">
        <v>42.05</v>
      </c>
      <c r="E140">
        <v>42.15</v>
      </c>
      <c r="F140">
        <v>-1.100000000000001</v>
      </c>
      <c r="G140">
        <v>-2.543352601156073</v>
      </c>
      <c r="H140" s="1">
        <f t="shared" si="62"/>
        <v>-1.9767441860465151</v>
      </c>
      <c r="I140" s="1">
        <f t="shared" si="63"/>
        <v>1.9767441860465151</v>
      </c>
      <c r="J140" s="1">
        <f t="shared" si="64"/>
        <v>0</v>
      </c>
      <c r="K140" s="1">
        <f t="shared" si="65"/>
        <v>0.23724792408066769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44.1</v>
      </c>
      <c r="T140">
        <v>44.45</v>
      </c>
      <c r="U140">
        <v>43</v>
      </c>
      <c r="V140">
        <v>43.25</v>
      </c>
      <c r="W140">
        <v>-0.39999999999999858</v>
      </c>
      <c r="X140">
        <v>-0.91638029782359354</v>
      </c>
      <c r="Y140" s="1">
        <f t="shared" si="73"/>
        <v>-1.9274376417233592</v>
      </c>
      <c r="Z140" s="1">
        <f t="shared" si="74"/>
        <v>1.9274376417233592</v>
      </c>
      <c r="AA140" s="1">
        <f t="shared" si="75"/>
        <v>0.79365079365079694</v>
      </c>
      <c r="AB140" s="1">
        <f t="shared" si="76"/>
        <v>0.57803468208092479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44.45</v>
      </c>
      <c r="AJ140">
        <v>44.5</v>
      </c>
      <c r="AK140">
        <v>43.2</v>
      </c>
      <c r="AL140">
        <v>43.65</v>
      </c>
      <c r="AM140">
        <v>-0.89999999999999858</v>
      </c>
      <c r="AN140">
        <v>-2.0202020202020168</v>
      </c>
      <c r="AO140" s="1">
        <f t="shared" si="83"/>
        <v>-1.7997750281214944</v>
      </c>
      <c r="AP140" s="1">
        <f t="shared" si="84"/>
        <v>1.7997750281214944</v>
      </c>
      <c r="AQ140" s="1">
        <f t="shared" si="85"/>
        <v>0.11248593925758639</v>
      </c>
      <c r="AR140" s="1">
        <f t="shared" si="86"/>
        <v>1.0309278350515367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36.5</v>
      </c>
      <c r="C141">
        <v>36.5</v>
      </c>
      <c r="D141">
        <v>34.450000000000003</v>
      </c>
      <c r="E141">
        <v>34.75</v>
      </c>
      <c r="F141">
        <v>-1.850000000000001</v>
      </c>
      <c r="G141">
        <v>-5.0546448087431726</v>
      </c>
      <c r="H141" s="1">
        <f t="shared" si="62"/>
        <v>-4.7945205479452051</v>
      </c>
      <c r="I141" s="1">
        <f t="shared" si="63"/>
        <v>4.7945205479452051</v>
      </c>
      <c r="J141" s="1">
        <f t="shared" si="64"/>
        <v>0</v>
      </c>
      <c r="K141" s="1">
        <f t="shared" si="65"/>
        <v>0.86330935251797747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35.200000000000003</v>
      </c>
      <c r="T141">
        <v>37</v>
      </c>
      <c r="U141">
        <v>34.25</v>
      </c>
      <c r="V141">
        <v>36.6</v>
      </c>
      <c r="W141">
        <v>2.850000000000001</v>
      </c>
      <c r="X141">
        <v>8.4444444444444482</v>
      </c>
      <c r="Y141" s="1">
        <f t="shared" si="73"/>
        <v>3.9772727272727231</v>
      </c>
      <c r="Z141" s="1">
        <f t="shared" si="74"/>
        <v>3.9772727272727231</v>
      </c>
      <c r="AA141" s="1">
        <f t="shared" si="75"/>
        <v>1.0928961748633841</v>
      </c>
      <c r="AB141" s="1">
        <f t="shared" si="76"/>
        <v>2.6988636363636442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33</v>
      </c>
      <c r="AJ141">
        <v>34</v>
      </c>
      <c r="AK141">
        <v>32.5</v>
      </c>
      <c r="AL141">
        <v>33.75</v>
      </c>
      <c r="AM141">
        <v>2.399999999999999</v>
      </c>
      <c r="AN141">
        <v>7.6555023923444931</v>
      </c>
      <c r="AO141" s="1">
        <f t="shared" si="83"/>
        <v>2.2727272727272729</v>
      </c>
      <c r="AP141" s="1">
        <f t="shared" si="84"/>
        <v>2.2727272727272729</v>
      </c>
      <c r="AQ141" s="1">
        <f t="shared" si="85"/>
        <v>0.74074074074074081</v>
      </c>
      <c r="AR141" s="1">
        <f t="shared" si="86"/>
        <v>1.5151515151515151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YES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563.54999999999995</v>
      </c>
      <c r="C142">
        <v>585</v>
      </c>
      <c r="D142">
        <v>555.54999999999995</v>
      </c>
      <c r="E142">
        <v>574.54999999999995</v>
      </c>
      <c r="F142">
        <v>11</v>
      </c>
      <c r="G142">
        <v>1.9519119865140631</v>
      </c>
      <c r="H142" s="1">
        <f t="shared" si="62"/>
        <v>1.9519119865140628</v>
      </c>
      <c r="I142" s="1">
        <f t="shared" si="63"/>
        <v>1.9519119865140628</v>
      </c>
      <c r="J142" s="1">
        <f t="shared" si="64"/>
        <v>1.8188147245670603</v>
      </c>
      <c r="K142" s="1">
        <f t="shared" si="65"/>
        <v>1.4195723538284093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580</v>
      </c>
      <c r="T142">
        <v>580</v>
      </c>
      <c r="U142">
        <v>560</v>
      </c>
      <c r="V142">
        <v>563.54999999999995</v>
      </c>
      <c r="W142">
        <v>-12.75</v>
      </c>
      <c r="X142">
        <v>-2.2123893805309738</v>
      </c>
      <c r="Y142" s="1">
        <f t="shared" si="73"/>
        <v>-2.8362068965517317</v>
      </c>
      <c r="Z142" s="1">
        <f t="shared" si="74"/>
        <v>2.8362068965517317</v>
      </c>
      <c r="AA142" s="1">
        <f t="shared" si="75"/>
        <v>0</v>
      </c>
      <c r="AB142" s="1">
        <f t="shared" si="76"/>
        <v>0.62993523201134849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560</v>
      </c>
      <c r="AJ142">
        <v>594.79999999999995</v>
      </c>
      <c r="AK142">
        <v>551</v>
      </c>
      <c r="AL142">
        <v>576.29999999999995</v>
      </c>
      <c r="AM142">
        <v>14.599999999999911</v>
      </c>
      <c r="AN142">
        <v>2.599252269894945</v>
      </c>
      <c r="AO142" s="1">
        <f t="shared" si="83"/>
        <v>2.9107142857142776</v>
      </c>
      <c r="AP142" s="1">
        <f t="shared" si="84"/>
        <v>2.9107142857142776</v>
      </c>
      <c r="AQ142" s="1">
        <f t="shared" si="85"/>
        <v>3.2101336109665106</v>
      </c>
      <c r="AR142" s="1">
        <f t="shared" si="86"/>
        <v>1.607142857142857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260</v>
      </c>
      <c r="C143">
        <v>272.75</v>
      </c>
      <c r="D143">
        <v>254.6</v>
      </c>
      <c r="E143">
        <v>267.3</v>
      </c>
      <c r="F143">
        <v>5.6999999999999886</v>
      </c>
      <c r="G143">
        <v>2.1788990825688028</v>
      </c>
      <c r="H143" s="1">
        <f t="shared" si="62"/>
        <v>2.8076923076923119</v>
      </c>
      <c r="I143" s="1">
        <f t="shared" si="63"/>
        <v>2.8076923076923119</v>
      </c>
      <c r="J143" s="1">
        <f t="shared" si="64"/>
        <v>2.0389075944631454</v>
      </c>
      <c r="K143" s="1">
        <f t="shared" si="65"/>
        <v>2.0769230769230789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260</v>
      </c>
      <c r="T143">
        <v>265.75</v>
      </c>
      <c r="U143">
        <v>258.05</v>
      </c>
      <c r="V143">
        <v>261.60000000000002</v>
      </c>
      <c r="W143">
        <v>2.6000000000000232</v>
      </c>
      <c r="X143">
        <v>1.003861003861013</v>
      </c>
      <c r="Y143" s="1">
        <f t="shared" si="73"/>
        <v>0.61538461538462419</v>
      </c>
      <c r="Z143" s="1">
        <f t="shared" si="74"/>
        <v>0.61538461538462419</v>
      </c>
      <c r="AA143" s="1">
        <f t="shared" si="75"/>
        <v>1.5863914373088599</v>
      </c>
      <c r="AB143" s="1">
        <f t="shared" si="76"/>
        <v>0.74999999999999567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256.05</v>
      </c>
      <c r="AJ143">
        <v>263.55</v>
      </c>
      <c r="AK143">
        <v>253.85</v>
      </c>
      <c r="AL143">
        <v>259</v>
      </c>
      <c r="AM143">
        <v>-0.14999999999997729</v>
      </c>
      <c r="AN143">
        <v>-5.7881535790074191E-2</v>
      </c>
      <c r="AO143" s="1">
        <f t="shared" si="83"/>
        <v>1.1521187268111652</v>
      </c>
      <c r="AP143" s="1">
        <f t="shared" si="84"/>
        <v>1.1521187268111652</v>
      </c>
      <c r="AQ143" s="1">
        <f t="shared" si="85"/>
        <v>1.756756756756761</v>
      </c>
      <c r="AR143" s="1">
        <f t="shared" si="86"/>
        <v>0.85920718609647206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165.95</v>
      </c>
      <c r="C144">
        <v>165.95</v>
      </c>
      <c r="D144">
        <v>158.65</v>
      </c>
      <c r="E144">
        <v>159.9</v>
      </c>
      <c r="F144">
        <v>-6.0499999999999829</v>
      </c>
      <c r="G144">
        <v>-3.6456764085567839</v>
      </c>
      <c r="H144" s="1">
        <f t="shared" si="62"/>
        <v>-3.6456764085567839</v>
      </c>
      <c r="I144" s="1">
        <f t="shared" si="63"/>
        <v>3.6456764085567839</v>
      </c>
      <c r="J144" s="1">
        <f t="shared" si="64"/>
        <v>0</v>
      </c>
      <c r="K144" s="1">
        <f t="shared" si="65"/>
        <v>0.78173858661663531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165.7</v>
      </c>
      <c r="T144">
        <v>173.4</v>
      </c>
      <c r="U144">
        <v>163.55000000000001</v>
      </c>
      <c r="V144">
        <v>165.95</v>
      </c>
      <c r="W144">
        <v>2.5999999999999939</v>
      </c>
      <c r="X144">
        <v>1.591674318947043</v>
      </c>
      <c r="Y144" s="1">
        <f t="shared" si="73"/>
        <v>0.15087507543753773</v>
      </c>
      <c r="Z144" s="1">
        <f t="shared" si="74"/>
        <v>0.15087507543753773</v>
      </c>
      <c r="AA144" s="1">
        <f t="shared" si="75"/>
        <v>4.4893040072311043</v>
      </c>
      <c r="AB144" s="1">
        <f t="shared" si="76"/>
        <v>1.2975256487628106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161</v>
      </c>
      <c r="AJ144">
        <v>168.05</v>
      </c>
      <c r="AK144">
        <v>158.15</v>
      </c>
      <c r="AL144">
        <v>163.35</v>
      </c>
      <c r="AM144">
        <v>1.4499999999999891</v>
      </c>
      <c r="AN144">
        <v>0.89561457689931356</v>
      </c>
      <c r="AO144" s="1">
        <f t="shared" si="83"/>
        <v>1.459627329192543</v>
      </c>
      <c r="AP144" s="1">
        <f t="shared" si="84"/>
        <v>1.459627329192543</v>
      </c>
      <c r="AQ144" s="1">
        <f t="shared" si="85"/>
        <v>2.8772574227119785</v>
      </c>
      <c r="AR144" s="1">
        <f t="shared" si="86"/>
        <v>1.7701863354037233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182.05</v>
      </c>
      <c r="C145">
        <v>205</v>
      </c>
      <c r="D145">
        <v>181</v>
      </c>
      <c r="E145">
        <v>192</v>
      </c>
      <c r="F145">
        <v>6.3499999999999943</v>
      </c>
      <c r="G145">
        <v>3.4204147589550198</v>
      </c>
      <c r="H145" s="1">
        <f t="shared" si="62"/>
        <v>5.4655314474045529</v>
      </c>
      <c r="I145" s="1">
        <f t="shared" si="63"/>
        <v>5.4655314474045529</v>
      </c>
      <c r="J145" s="1">
        <f t="shared" si="64"/>
        <v>6.770833333333333</v>
      </c>
      <c r="K145" s="1">
        <f t="shared" si="65"/>
        <v>0.57676462510299997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184</v>
      </c>
      <c r="T145">
        <v>190</v>
      </c>
      <c r="U145">
        <v>182.15</v>
      </c>
      <c r="V145">
        <v>185.65</v>
      </c>
      <c r="W145">
        <v>2</v>
      </c>
      <c r="X145">
        <v>1.0890280424720939</v>
      </c>
      <c r="Y145" s="1">
        <f t="shared" si="73"/>
        <v>0.89673913043478581</v>
      </c>
      <c r="Z145" s="1">
        <f t="shared" si="74"/>
        <v>0.89673913043478581</v>
      </c>
      <c r="AA145" s="1">
        <f t="shared" si="75"/>
        <v>2.3431187718825717</v>
      </c>
      <c r="AB145" s="1">
        <f t="shared" si="76"/>
        <v>1.0054347826086927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177</v>
      </c>
      <c r="AJ145">
        <v>186.5</v>
      </c>
      <c r="AK145">
        <v>175.3</v>
      </c>
      <c r="AL145">
        <v>183.65</v>
      </c>
      <c r="AM145">
        <v>4.0999999999999943</v>
      </c>
      <c r="AN145">
        <v>2.283486494012807</v>
      </c>
      <c r="AO145" s="1">
        <f t="shared" si="83"/>
        <v>3.7570621468926584</v>
      </c>
      <c r="AP145" s="1">
        <f t="shared" si="84"/>
        <v>3.7570621468926584</v>
      </c>
      <c r="AQ145" s="1">
        <f t="shared" si="85"/>
        <v>1.5518649605227304</v>
      </c>
      <c r="AR145" s="1">
        <f t="shared" si="86"/>
        <v>0.96045197740112354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2949</v>
      </c>
      <c r="C146">
        <v>3020</v>
      </c>
      <c r="D146">
        <v>2890.1</v>
      </c>
      <c r="E146">
        <v>2936.1</v>
      </c>
      <c r="F146">
        <v>62.449999999999818</v>
      </c>
      <c r="G146">
        <v>2.1731943695300342</v>
      </c>
      <c r="H146" s="1">
        <f t="shared" si="62"/>
        <v>-0.43743641912513026</v>
      </c>
      <c r="I146" s="1">
        <f t="shared" si="63"/>
        <v>0.43743641912513026</v>
      </c>
      <c r="J146" s="1">
        <f t="shared" si="64"/>
        <v>2.4075957951848084</v>
      </c>
      <c r="K146" s="1">
        <f t="shared" si="65"/>
        <v>1.5667041313306769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YES</v>
      </c>
      <c r="Q146" s="1" t="str">
        <f t="shared" si="71"/>
        <v>NO</v>
      </c>
      <c r="R146" s="1" t="str">
        <f t="shared" si="72"/>
        <v>NO</v>
      </c>
      <c r="S146">
        <v>2900.15</v>
      </c>
      <c r="T146">
        <v>2950</v>
      </c>
      <c r="U146">
        <v>2845</v>
      </c>
      <c r="V146">
        <v>2873.65</v>
      </c>
      <c r="W146">
        <v>7.4000000000000909</v>
      </c>
      <c r="X146">
        <v>0.25817706061927931</v>
      </c>
      <c r="Y146" s="1">
        <f t="shared" si="73"/>
        <v>-0.91374584073237597</v>
      </c>
      <c r="Z146" s="1">
        <f t="shared" si="74"/>
        <v>0.91374584073237597</v>
      </c>
      <c r="AA146" s="1">
        <f t="shared" si="75"/>
        <v>1.718876609830523</v>
      </c>
      <c r="AB146" s="1">
        <f t="shared" si="76"/>
        <v>0.99698989090529788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2910</v>
      </c>
      <c r="AJ146">
        <v>2938.9</v>
      </c>
      <c r="AK146">
        <v>2849.65</v>
      </c>
      <c r="AL146">
        <v>2866.25</v>
      </c>
      <c r="AM146">
        <v>-49.050000000000182</v>
      </c>
      <c r="AN146">
        <v>-1.6825026583885081</v>
      </c>
      <c r="AO146" s="1">
        <f t="shared" si="83"/>
        <v>-1.5034364261168385</v>
      </c>
      <c r="AP146" s="1">
        <f t="shared" si="84"/>
        <v>1.5034364261168385</v>
      </c>
      <c r="AQ146" s="1">
        <f t="shared" si="85"/>
        <v>0.99312714776632616</v>
      </c>
      <c r="AR146" s="1">
        <f t="shared" si="86"/>
        <v>0.57915394679458909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530</v>
      </c>
      <c r="C147">
        <v>535</v>
      </c>
      <c r="D147">
        <v>505.1</v>
      </c>
      <c r="E147">
        <v>517.5</v>
      </c>
      <c r="F147">
        <v>-24.149999999999981</v>
      </c>
      <c r="G147">
        <v>-4.458598726114646</v>
      </c>
      <c r="H147" s="1">
        <f t="shared" si="62"/>
        <v>-2.358490566037736</v>
      </c>
      <c r="I147" s="1">
        <f t="shared" si="63"/>
        <v>2.358490566037736</v>
      </c>
      <c r="J147" s="1">
        <f t="shared" si="64"/>
        <v>0.94339622641509435</v>
      </c>
      <c r="K147" s="1">
        <f t="shared" si="65"/>
        <v>2.3961352657004786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542.20000000000005</v>
      </c>
      <c r="T147">
        <v>549.65</v>
      </c>
      <c r="U147">
        <v>531</v>
      </c>
      <c r="V147">
        <v>541.65</v>
      </c>
      <c r="W147">
        <v>2.1499999999999768</v>
      </c>
      <c r="X147">
        <v>0.3985171455050931</v>
      </c>
      <c r="Y147" s="1">
        <f t="shared" si="73"/>
        <v>-0.10143858354851865</v>
      </c>
      <c r="Z147" s="1">
        <f t="shared" si="74"/>
        <v>0.10143858354851865</v>
      </c>
      <c r="AA147" s="1">
        <f t="shared" si="75"/>
        <v>1.3740317226115697</v>
      </c>
      <c r="AB147" s="1">
        <f t="shared" si="76"/>
        <v>1.9662143450567671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531.6</v>
      </c>
      <c r="AJ147">
        <v>550.5</v>
      </c>
      <c r="AK147">
        <v>531</v>
      </c>
      <c r="AL147">
        <v>539.5</v>
      </c>
      <c r="AM147">
        <v>3.25</v>
      </c>
      <c r="AN147">
        <v>0.60606060606060608</v>
      </c>
      <c r="AO147" s="1">
        <f t="shared" si="83"/>
        <v>1.4860797592174524</v>
      </c>
      <c r="AP147" s="1">
        <f t="shared" si="84"/>
        <v>1.4860797592174524</v>
      </c>
      <c r="AQ147" s="1">
        <f t="shared" si="85"/>
        <v>2.0389249304911954</v>
      </c>
      <c r="AR147" s="1">
        <f t="shared" si="86"/>
        <v>0.11286681715576047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YES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24.95</v>
      </c>
      <c r="C148">
        <v>25.05</v>
      </c>
      <c r="D148">
        <v>23.3</v>
      </c>
      <c r="E148">
        <v>23.35</v>
      </c>
      <c r="F148">
        <v>-1.149999999999999</v>
      </c>
      <c r="G148">
        <v>-4.6938775510204023</v>
      </c>
      <c r="H148" s="1">
        <f t="shared" si="62"/>
        <v>-6.4128256513025965</v>
      </c>
      <c r="I148" s="1">
        <f t="shared" si="63"/>
        <v>6.4128256513025965</v>
      </c>
      <c r="J148" s="1">
        <f t="shared" si="64"/>
        <v>0.4008016032064185</v>
      </c>
      <c r="K148" s="1">
        <f t="shared" si="65"/>
        <v>0.21413276231263689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24.9</v>
      </c>
      <c r="T148">
        <v>25.6</v>
      </c>
      <c r="U148">
        <v>24.2</v>
      </c>
      <c r="V148">
        <v>24.5</v>
      </c>
      <c r="W148">
        <v>0.10000000000000139</v>
      </c>
      <c r="X148">
        <v>0.40983606557377628</v>
      </c>
      <c r="Y148" s="1">
        <f t="shared" si="73"/>
        <v>-1.6064257028112392</v>
      </c>
      <c r="Z148" s="1">
        <f t="shared" si="74"/>
        <v>1.6064257028112392</v>
      </c>
      <c r="AA148" s="1">
        <f t="shared" si="75"/>
        <v>2.8112449799196906</v>
      </c>
      <c r="AB148" s="1">
        <f t="shared" si="76"/>
        <v>1.2244897959183703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25.05</v>
      </c>
      <c r="AJ148">
        <v>25.45</v>
      </c>
      <c r="AK148">
        <v>24.3</v>
      </c>
      <c r="AL148">
        <v>24.4</v>
      </c>
      <c r="AM148">
        <v>-1.1500000000000019</v>
      </c>
      <c r="AN148">
        <v>-4.5009784735812213</v>
      </c>
      <c r="AO148" s="1">
        <f t="shared" si="83"/>
        <v>-2.5948103792415256</v>
      </c>
      <c r="AP148" s="1">
        <f t="shared" si="84"/>
        <v>2.5948103792415256</v>
      </c>
      <c r="AQ148" s="1">
        <f t="shared" si="85"/>
        <v>1.5968063872255431</v>
      </c>
      <c r="AR148" s="1">
        <f t="shared" si="86"/>
        <v>0.40983606557376173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583.04999999999995</v>
      </c>
      <c r="C149">
        <v>624</v>
      </c>
      <c r="D149">
        <v>580</v>
      </c>
      <c r="E149">
        <v>607.85</v>
      </c>
      <c r="F149">
        <v>18.800000000000072</v>
      </c>
      <c r="G149">
        <v>3.1915796621679089</v>
      </c>
      <c r="H149" s="1">
        <f t="shared" si="62"/>
        <v>4.2534945544979106</v>
      </c>
      <c r="I149" s="1">
        <f t="shared" si="63"/>
        <v>4.2534945544979106</v>
      </c>
      <c r="J149" s="1">
        <f t="shared" si="64"/>
        <v>2.6569054865509543</v>
      </c>
      <c r="K149" s="1">
        <f t="shared" si="65"/>
        <v>0.52311122545235489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597.6</v>
      </c>
      <c r="T149">
        <v>609.9</v>
      </c>
      <c r="U149">
        <v>586.54999999999995</v>
      </c>
      <c r="V149">
        <v>589.04999999999995</v>
      </c>
      <c r="W149">
        <v>-5.6000000000000227</v>
      </c>
      <c r="X149">
        <v>-0.94173042966451248</v>
      </c>
      <c r="Y149" s="1">
        <f t="shared" si="73"/>
        <v>-1.4307228915662764</v>
      </c>
      <c r="Z149" s="1">
        <f t="shared" si="74"/>
        <v>1.4307228915662764</v>
      </c>
      <c r="AA149" s="1">
        <f t="shared" si="75"/>
        <v>2.0582329317268999</v>
      </c>
      <c r="AB149" s="1">
        <f t="shared" si="76"/>
        <v>0.42441218911807149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YES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589.95000000000005</v>
      </c>
      <c r="AJ149">
        <v>605.04999999999995</v>
      </c>
      <c r="AK149">
        <v>587.20000000000005</v>
      </c>
      <c r="AL149">
        <v>594.65</v>
      </c>
      <c r="AM149">
        <v>2.5</v>
      </c>
      <c r="AN149">
        <v>0.42219032339778778</v>
      </c>
      <c r="AO149" s="1">
        <f t="shared" si="83"/>
        <v>0.79667768454952637</v>
      </c>
      <c r="AP149" s="1">
        <f t="shared" si="84"/>
        <v>0.79667768454952637</v>
      </c>
      <c r="AQ149" s="1">
        <f t="shared" si="85"/>
        <v>1.7489279408055121</v>
      </c>
      <c r="AR149" s="1">
        <f t="shared" si="86"/>
        <v>0.46614119840664464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1141</v>
      </c>
      <c r="C150">
        <v>1158.05</v>
      </c>
      <c r="D150">
        <v>1125</v>
      </c>
      <c r="E150">
        <v>1146.5999999999999</v>
      </c>
      <c r="F150">
        <v>4.0999999999999091</v>
      </c>
      <c r="G150">
        <v>0.35886214442012332</v>
      </c>
      <c r="H150" s="1">
        <f t="shared" si="62"/>
        <v>0.490797546012262</v>
      </c>
      <c r="I150" s="1">
        <f t="shared" si="63"/>
        <v>0.490797546012262</v>
      </c>
      <c r="J150" s="1">
        <f t="shared" si="64"/>
        <v>0.99860457003314551</v>
      </c>
      <c r="K150" s="1">
        <f t="shared" si="65"/>
        <v>1.4022787028921999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1149</v>
      </c>
      <c r="T150">
        <v>1178.0999999999999</v>
      </c>
      <c r="U150">
        <v>1125</v>
      </c>
      <c r="V150">
        <v>1142.5</v>
      </c>
      <c r="W150">
        <v>5.75</v>
      </c>
      <c r="X150">
        <v>0.50582801847371894</v>
      </c>
      <c r="Y150" s="1">
        <f t="shared" si="73"/>
        <v>-0.56570931244560485</v>
      </c>
      <c r="Z150" s="1">
        <f t="shared" si="74"/>
        <v>0.56570931244560485</v>
      </c>
      <c r="AA150" s="1">
        <f t="shared" si="75"/>
        <v>2.5326370757180077</v>
      </c>
      <c r="AB150" s="1">
        <f t="shared" si="76"/>
        <v>1.5317286652078774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1110</v>
      </c>
      <c r="AJ150">
        <v>1154</v>
      </c>
      <c r="AK150">
        <v>1110</v>
      </c>
      <c r="AL150">
        <v>1136.75</v>
      </c>
      <c r="AM150">
        <v>15.599999999999911</v>
      </c>
      <c r="AN150">
        <v>1.391428444008376</v>
      </c>
      <c r="AO150" s="1">
        <f t="shared" si="83"/>
        <v>2.4099099099099099</v>
      </c>
      <c r="AP150" s="1">
        <f t="shared" si="84"/>
        <v>2.4099099099099099</v>
      </c>
      <c r="AQ150" s="1">
        <f t="shared" si="85"/>
        <v>1.5174840554211568</v>
      </c>
      <c r="AR150" s="1">
        <f t="shared" si="86"/>
        <v>0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669.6</v>
      </c>
      <c r="C151">
        <v>670.8</v>
      </c>
      <c r="D151">
        <v>645</v>
      </c>
      <c r="E151">
        <v>665.95</v>
      </c>
      <c r="F151">
        <v>-6.75</v>
      </c>
      <c r="G151">
        <v>-1.0034190575293589</v>
      </c>
      <c r="H151" s="1">
        <f t="shared" si="62"/>
        <v>-0.5451015531660659</v>
      </c>
      <c r="I151" s="1">
        <f t="shared" si="63"/>
        <v>0.5451015531660659</v>
      </c>
      <c r="J151" s="1">
        <f t="shared" si="64"/>
        <v>0.17921146953403999</v>
      </c>
      <c r="K151" s="1">
        <f t="shared" si="65"/>
        <v>3.1458818229596881</v>
      </c>
      <c r="L151" s="1" t="str">
        <f t="shared" si="66"/>
        <v>NO</v>
      </c>
      <c r="M151" t="str">
        <f t="shared" si="67"/>
        <v>YES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685</v>
      </c>
      <c r="T151">
        <v>687.7</v>
      </c>
      <c r="U151">
        <v>665</v>
      </c>
      <c r="V151">
        <v>672.7</v>
      </c>
      <c r="W151">
        <v>1.550000000000068</v>
      </c>
      <c r="X151">
        <v>0.23094688221710019</v>
      </c>
      <c r="Y151" s="1">
        <f t="shared" si="73"/>
        <v>-1.795620437956198</v>
      </c>
      <c r="Z151" s="1">
        <f t="shared" si="74"/>
        <v>1.795620437956198</v>
      </c>
      <c r="AA151" s="1">
        <f t="shared" si="75"/>
        <v>0.39416058394161252</v>
      </c>
      <c r="AB151" s="1">
        <f t="shared" si="76"/>
        <v>1.1446409989594239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650.9</v>
      </c>
      <c r="AJ151">
        <v>677</v>
      </c>
      <c r="AK151">
        <v>638.75</v>
      </c>
      <c r="AL151">
        <v>671.15</v>
      </c>
      <c r="AM151">
        <v>21.399999999999981</v>
      </c>
      <c r="AN151">
        <v>3.2935744517121939</v>
      </c>
      <c r="AO151" s="1">
        <f t="shared" si="83"/>
        <v>3.1110769703487482</v>
      </c>
      <c r="AP151" s="1">
        <f t="shared" si="84"/>
        <v>3.1110769703487482</v>
      </c>
      <c r="AQ151" s="1">
        <f t="shared" si="85"/>
        <v>0.87163823288385955</v>
      </c>
      <c r="AR151" s="1">
        <f t="shared" si="86"/>
        <v>1.8666461822092453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YES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16.899999999999999</v>
      </c>
      <c r="C152">
        <v>17.100000000000001</v>
      </c>
      <c r="D152">
        <v>16.649999999999999</v>
      </c>
      <c r="E152">
        <v>16.8</v>
      </c>
      <c r="F152">
        <v>-0.25</v>
      </c>
      <c r="G152">
        <v>-1.466275659824047</v>
      </c>
      <c r="H152" s="1">
        <f t="shared" si="62"/>
        <v>-0.59171597633134831</v>
      </c>
      <c r="I152" s="1">
        <f t="shared" si="63"/>
        <v>0.59171597633134831</v>
      </c>
      <c r="J152" s="1">
        <f t="shared" si="64"/>
        <v>1.1834319526627388</v>
      </c>
      <c r="K152" s="1">
        <f t="shared" si="65"/>
        <v>0.89285714285715545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17.350000000000001</v>
      </c>
      <c r="T152">
        <v>17.45</v>
      </c>
      <c r="U152">
        <v>16.899999999999999</v>
      </c>
      <c r="V152">
        <v>17.05</v>
      </c>
      <c r="W152">
        <v>-9.9999999999997868E-2</v>
      </c>
      <c r="X152">
        <v>-0.58309037900873395</v>
      </c>
      <c r="Y152" s="1">
        <f t="shared" si="73"/>
        <v>-1.7291066282420788</v>
      </c>
      <c r="Z152" s="1">
        <f t="shared" si="74"/>
        <v>1.7291066282420788</v>
      </c>
      <c r="AA152" s="1">
        <f t="shared" si="75"/>
        <v>0.57636887608067933</v>
      </c>
      <c r="AB152" s="1">
        <f t="shared" si="76"/>
        <v>0.87976539589444058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16.95</v>
      </c>
      <c r="AJ152">
        <v>17.45</v>
      </c>
      <c r="AK152">
        <v>16.8</v>
      </c>
      <c r="AL152">
        <v>17.149999999999999</v>
      </c>
      <c r="AM152">
        <v>0.25</v>
      </c>
      <c r="AN152">
        <v>1.4792899408284019</v>
      </c>
      <c r="AO152" s="1">
        <f t="shared" si="83"/>
        <v>1.1799410029498483</v>
      </c>
      <c r="AP152" s="1">
        <f t="shared" si="84"/>
        <v>1.1799410029498483</v>
      </c>
      <c r="AQ152" s="1">
        <f t="shared" si="85"/>
        <v>1.7492711370262433</v>
      </c>
      <c r="AR152" s="1">
        <f t="shared" si="86"/>
        <v>0.88495575221238099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148.6</v>
      </c>
      <c r="C153">
        <v>148.6</v>
      </c>
      <c r="D153">
        <v>140.80000000000001</v>
      </c>
      <c r="E153">
        <v>142.94999999999999</v>
      </c>
      <c r="F153">
        <v>-5</v>
      </c>
      <c r="G153">
        <v>-3.3795201081446442</v>
      </c>
      <c r="H153" s="1">
        <f t="shared" si="62"/>
        <v>-3.8021534320323056</v>
      </c>
      <c r="I153" s="1">
        <f t="shared" si="63"/>
        <v>3.8021534320323056</v>
      </c>
      <c r="J153" s="1">
        <f t="shared" si="64"/>
        <v>0</v>
      </c>
      <c r="K153" s="1">
        <f t="shared" si="65"/>
        <v>1.5040223854494419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151.55000000000001</v>
      </c>
      <c r="T153">
        <v>152.94999999999999</v>
      </c>
      <c r="U153">
        <v>147.55000000000001</v>
      </c>
      <c r="V153">
        <v>147.94999999999999</v>
      </c>
      <c r="W153">
        <v>-3.0500000000000109</v>
      </c>
      <c r="X153">
        <v>-2.019867549668882</v>
      </c>
      <c r="Y153" s="1">
        <f t="shared" si="73"/>
        <v>-2.375453645661513</v>
      </c>
      <c r="Z153" s="1">
        <f t="shared" si="74"/>
        <v>2.375453645661513</v>
      </c>
      <c r="AA153" s="1">
        <f t="shared" si="75"/>
        <v>0.92378752886834514</v>
      </c>
      <c r="AB153" s="1">
        <f t="shared" si="76"/>
        <v>0.27036160865155617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147.55000000000001</v>
      </c>
      <c r="AJ153">
        <v>154.35</v>
      </c>
      <c r="AK153">
        <v>146.4</v>
      </c>
      <c r="AL153">
        <v>151</v>
      </c>
      <c r="AM153">
        <v>1.1999999999999891</v>
      </c>
      <c r="AN153">
        <v>0.80106809078770935</v>
      </c>
      <c r="AO153" s="1">
        <f t="shared" si="83"/>
        <v>2.3381904439173082</v>
      </c>
      <c r="AP153" s="1">
        <f t="shared" si="84"/>
        <v>2.3381904439173082</v>
      </c>
      <c r="AQ153" s="1">
        <f t="shared" si="85"/>
        <v>2.2185430463576119</v>
      </c>
      <c r="AR153" s="1">
        <f t="shared" si="86"/>
        <v>0.77939681463910926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2600</v>
      </c>
      <c r="C154">
        <v>2600</v>
      </c>
      <c r="D154">
        <v>2501</v>
      </c>
      <c r="E154">
        <v>2551.15</v>
      </c>
      <c r="F154">
        <v>-51.5</v>
      </c>
      <c r="G154">
        <v>-1.9787524254125599</v>
      </c>
      <c r="H154" s="1">
        <f t="shared" si="62"/>
        <v>-1.8788461538461503</v>
      </c>
      <c r="I154" s="1">
        <f t="shared" si="63"/>
        <v>1.8788461538461503</v>
      </c>
      <c r="J154" s="1">
        <f t="shared" si="64"/>
        <v>0</v>
      </c>
      <c r="K154" s="1">
        <f t="shared" si="65"/>
        <v>1.9657801383689741</v>
      </c>
      <c r="L154" s="1" t="str">
        <f t="shared" si="66"/>
        <v>NO</v>
      </c>
      <c r="M154" t="str">
        <f t="shared" si="67"/>
        <v>YES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2590</v>
      </c>
      <c r="T154">
        <v>2625</v>
      </c>
      <c r="U154">
        <v>2571</v>
      </c>
      <c r="V154">
        <v>2602.65</v>
      </c>
      <c r="W154">
        <v>30.75</v>
      </c>
      <c r="X154">
        <v>1.1956141374081419</v>
      </c>
      <c r="Y154" s="1">
        <f t="shared" si="73"/>
        <v>0.48841698841699194</v>
      </c>
      <c r="Z154" s="1">
        <f t="shared" si="74"/>
        <v>0.48841698841699194</v>
      </c>
      <c r="AA154" s="1">
        <f t="shared" si="75"/>
        <v>0.85874013025185514</v>
      </c>
      <c r="AB154" s="1">
        <f t="shared" si="76"/>
        <v>0.73359073359073357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2575</v>
      </c>
      <c r="AJ154">
        <v>2589.1999999999998</v>
      </c>
      <c r="AK154">
        <v>2516.1</v>
      </c>
      <c r="AL154">
        <v>2571.9</v>
      </c>
      <c r="AM154">
        <v>-18.049999999999731</v>
      </c>
      <c r="AN154">
        <v>-0.69692465105502921</v>
      </c>
      <c r="AO154" s="1">
        <f t="shared" si="83"/>
        <v>-0.12038834951455957</v>
      </c>
      <c r="AP154" s="1">
        <f t="shared" si="84"/>
        <v>0.12038834951455957</v>
      </c>
      <c r="AQ154" s="1">
        <f t="shared" si="85"/>
        <v>0.55145631067960466</v>
      </c>
      <c r="AR154" s="1">
        <f t="shared" si="86"/>
        <v>2.1696022395894157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226</v>
      </c>
      <c r="C155">
        <v>229</v>
      </c>
      <c r="D155">
        <v>220.2</v>
      </c>
      <c r="E155">
        <v>224.35</v>
      </c>
      <c r="F155">
        <v>-2.4500000000000171</v>
      </c>
      <c r="G155">
        <v>-1.0802469135802539</v>
      </c>
      <c r="H155" s="1">
        <f t="shared" si="62"/>
        <v>-0.73008849557522371</v>
      </c>
      <c r="I155" s="1">
        <f t="shared" si="63"/>
        <v>0.73008849557522371</v>
      </c>
      <c r="J155" s="1">
        <f t="shared" si="64"/>
        <v>1.3274336283185841</v>
      </c>
      <c r="K155" s="1">
        <f t="shared" si="65"/>
        <v>1.8497882772453782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227.85</v>
      </c>
      <c r="T155">
        <v>231.95</v>
      </c>
      <c r="U155">
        <v>226</v>
      </c>
      <c r="V155">
        <v>226.8</v>
      </c>
      <c r="W155">
        <v>0.85000000000002274</v>
      </c>
      <c r="X155">
        <v>0.37618942243860271</v>
      </c>
      <c r="Y155" s="1">
        <f t="shared" si="73"/>
        <v>-0.46082949308755017</v>
      </c>
      <c r="Z155" s="1">
        <f t="shared" si="74"/>
        <v>0.46082949308755017</v>
      </c>
      <c r="AA155" s="1">
        <f t="shared" si="75"/>
        <v>1.7994294491990321</v>
      </c>
      <c r="AB155" s="1">
        <f t="shared" si="76"/>
        <v>0.35273368606702443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221</v>
      </c>
      <c r="AJ155">
        <v>229</v>
      </c>
      <c r="AK155">
        <v>221</v>
      </c>
      <c r="AL155">
        <v>225.95</v>
      </c>
      <c r="AM155">
        <v>4.9999999999982947E-2</v>
      </c>
      <c r="AN155">
        <v>2.2133687472325341E-2</v>
      </c>
      <c r="AO155" s="1">
        <f t="shared" si="83"/>
        <v>2.2398190045248816</v>
      </c>
      <c r="AP155" s="1">
        <f t="shared" si="84"/>
        <v>2.2398190045248816</v>
      </c>
      <c r="AQ155" s="1">
        <f t="shared" si="85"/>
        <v>1.3498561628678962</v>
      </c>
      <c r="AR155" s="1">
        <f t="shared" si="86"/>
        <v>0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YES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119</v>
      </c>
      <c r="C156">
        <v>122</v>
      </c>
      <c r="D156">
        <v>116.05</v>
      </c>
      <c r="E156">
        <v>122</v>
      </c>
      <c r="F156">
        <v>5.7999999999999972</v>
      </c>
      <c r="G156">
        <v>4.9913941480206514</v>
      </c>
      <c r="H156" s="1">
        <f t="shared" si="62"/>
        <v>2.5210084033613445</v>
      </c>
      <c r="I156" s="1">
        <f t="shared" si="63"/>
        <v>2.5210084033613445</v>
      </c>
      <c r="J156" s="1">
        <f t="shared" si="64"/>
        <v>0</v>
      </c>
      <c r="K156" s="1">
        <f t="shared" si="65"/>
        <v>2.4789915966386578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116.9</v>
      </c>
      <c r="T156">
        <v>120.05</v>
      </c>
      <c r="U156">
        <v>114.7</v>
      </c>
      <c r="V156">
        <v>116.2</v>
      </c>
      <c r="W156">
        <v>1.1500000000000059</v>
      </c>
      <c r="X156">
        <v>0.99956540634507229</v>
      </c>
      <c r="Y156" s="1">
        <f t="shared" si="73"/>
        <v>-0.59880239520958323</v>
      </c>
      <c r="Z156" s="1">
        <f t="shared" si="74"/>
        <v>0.59880239520958323</v>
      </c>
      <c r="AA156" s="1">
        <f t="shared" si="75"/>
        <v>2.6946107784431064</v>
      </c>
      <c r="AB156" s="1">
        <f t="shared" si="76"/>
        <v>1.2908777969018932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119</v>
      </c>
      <c r="AJ156">
        <v>120</v>
      </c>
      <c r="AK156">
        <v>114.65</v>
      </c>
      <c r="AL156">
        <v>115.05</v>
      </c>
      <c r="AM156">
        <v>-5.6000000000000094</v>
      </c>
      <c r="AN156">
        <v>-4.6415250725238364</v>
      </c>
      <c r="AO156" s="1">
        <f t="shared" si="83"/>
        <v>-3.3193277310924389</v>
      </c>
      <c r="AP156" s="1">
        <f t="shared" si="84"/>
        <v>3.3193277310924389</v>
      </c>
      <c r="AQ156" s="1">
        <f t="shared" si="85"/>
        <v>0.84033613445378152</v>
      </c>
      <c r="AR156" s="1">
        <f t="shared" si="86"/>
        <v>0.347674923946103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177</v>
      </c>
      <c r="C157">
        <v>177</v>
      </c>
      <c r="D157">
        <v>168.05</v>
      </c>
      <c r="E157">
        <v>169.8</v>
      </c>
      <c r="F157">
        <v>-7.1999999999999886</v>
      </c>
      <c r="G157">
        <v>-4.0677966101694851</v>
      </c>
      <c r="H157" s="1">
        <f t="shared" si="62"/>
        <v>-4.0677966101694851</v>
      </c>
      <c r="I157" s="1">
        <f t="shared" si="63"/>
        <v>4.0677966101694851</v>
      </c>
      <c r="J157" s="1">
        <f t="shared" si="64"/>
        <v>0</v>
      </c>
      <c r="K157" s="1">
        <f t="shared" si="65"/>
        <v>1.0306242638398113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180.05</v>
      </c>
      <c r="T157">
        <v>181.45</v>
      </c>
      <c r="U157">
        <v>175.25</v>
      </c>
      <c r="V157">
        <v>177</v>
      </c>
      <c r="W157">
        <v>-3.0500000000000109</v>
      </c>
      <c r="X157">
        <v>-1.693973896139968</v>
      </c>
      <c r="Y157" s="1">
        <f t="shared" si="73"/>
        <v>-1.6939738961399675</v>
      </c>
      <c r="Z157" s="1">
        <f t="shared" si="74"/>
        <v>1.6939738961399675</v>
      </c>
      <c r="AA157" s="1">
        <f t="shared" si="75"/>
        <v>0.77756178839210066</v>
      </c>
      <c r="AB157" s="1">
        <f t="shared" si="76"/>
        <v>0.98870056497175152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172.35</v>
      </c>
      <c r="AJ157">
        <v>188.35</v>
      </c>
      <c r="AK157">
        <v>172.35</v>
      </c>
      <c r="AL157">
        <v>180.05</v>
      </c>
      <c r="AM157">
        <v>3.5500000000000109</v>
      </c>
      <c r="AN157">
        <v>2.0113314447592132</v>
      </c>
      <c r="AO157" s="1">
        <f t="shared" si="83"/>
        <v>4.46765303162171</v>
      </c>
      <c r="AP157" s="1">
        <f t="shared" si="84"/>
        <v>4.46765303162171</v>
      </c>
      <c r="AQ157" s="1">
        <f t="shared" si="85"/>
        <v>4.6098306026103764</v>
      </c>
      <c r="AR157" s="1">
        <f t="shared" si="86"/>
        <v>0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285</v>
      </c>
      <c r="C158">
        <v>286.55</v>
      </c>
      <c r="D158">
        <v>274.95</v>
      </c>
      <c r="E158">
        <v>277.2</v>
      </c>
      <c r="F158">
        <v>-6.6500000000000341</v>
      </c>
      <c r="G158">
        <v>-2.342786683107287</v>
      </c>
      <c r="H158" s="1">
        <f t="shared" si="62"/>
        <v>-2.736842105263162</v>
      </c>
      <c r="I158" s="1">
        <f t="shared" si="63"/>
        <v>2.736842105263162</v>
      </c>
      <c r="J158" s="1">
        <f t="shared" si="64"/>
        <v>0.54385964912281093</v>
      </c>
      <c r="K158" s="1">
        <f t="shared" si="65"/>
        <v>0.81168831168831179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285.05</v>
      </c>
      <c r="T158">
        <v>285.55</v>
      </c>
      <c r="U158">
        <v>280.10000000000002</v>
      </c>
      <c r="V158">
        <v>283.85000000000002</v>
      </c>
      <c r="W158">
        <v>5.0000000000011369E-2</v>
      </c>
      <c r="X158">
        <v>1.7618040873858831E-2</v>
      </c>
      <c r="Y158" s="1">
        <f t="shared" si="73"/>
        <v>-0.42097877565339009</v>
      </c>
      <c r="Z158" s="1">
        <f t="shared" si="74"/>
        <v>0.42097877565339009</v>
      </c>
      <c r="AA158" s="1">
        <f t="shared" si="75"/>
        <v>0.17540782318891424</v>
      </c>
      <c r="AB158" s="1">
        <f t="shared" si="76"/>
        <v>1.3211203100228992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285.39999999999998</v>
      </c>
      <c r="AJ158">
        <v>285.95</v>
      </c>
      <c r="AK158">
        <v>282.5</v>
      </c>
      <c r="AL158">
        <v>283.8</v>
      </c>
      <c r="AM158">
        <v>-0.44999999999998858</v>
      </c>
      <c r="AN158">
        <v>-0.15831134564643401</v>
      </c>
      <c r="AO158" s="1">
        <f t="shared" si="83"/>
        <v>-0.56061667834616891</v>
      </c>
      <c r="AP158" s="1">
        <f t="shared" si="84"/>
        <v>0.56061667834616891</v>
      </c>
      <c r="AQ158" s="1">
        <f t="shared" si="85"/>
        <v>0.19271198318150365</v>
      </c>
      <c r="AR158" s="1">
        <f t="shared" si="86"/>
        <v>0.45806906272022951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1418.7</v>
      </c>
      <c r="C159">
        <v>1418.7</v>
      </c>
      <c r="D159">
        <v>1346</v>
      </c>
      <c r="E159">
        <v>1358.9</v>
      </c>
      <c r="F159">
        <v>-47.399999999999856</v>
      </c>
      <c r="G159">
        <v>-3.3705468250017678</v>
      </c>
      <c r="H159" s="1">
        <f t="shared" si="62"/>
        <v>-4.2151265242827911</v>
      </c>
      <c r="I159" s="1">
        <f t="shared" si="63"/>
        <v>4.2151265242827911</v>
      </c>
      <c r="J159" s="1">
        <f t="shared" si="64"/>
        <v>0</v>
      </c>
      <c r="K159" s="1">
        <f t="shared" si="65"/>
        <v>0.94929722569726172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1430</v>
      </c>
      <c r="T159">
        <v>1436</v>
      </c>
      <c r="U159">
        <v>1400</v>
      </c>
      <c r="V159">
        <v>1406.3</v>
      </c>
      <c r="W159">
        <v>-18.75</v>
      </c>
      <c r="X159">
        <v>-1.315743307252377</v>
      </c>
      <c r="Y159" s="1">
        <f t="shared" si="73"/>
        <v>-1.6573426573426604</v>
      </c>
      <c r="Z159" s="1">
        <f t="shared" si="74"/>
        <v>1.6573426573426604</v>
      </c>
      <c r="AA159" s="1">
        <f t="shared" si="75"/>
        <v>0.41958041958041958</v>
      </c>
      <c r="AB159" s="1">
        <f t="shared" si="76"/>
        <v>0.44798407167744825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1411</v>
      </c>
      <c r="AJ159">
        <v>1436.35</v>
      </c>
      <c r="AK159">
        <v>1398.95</v>
      </c>
      <c r="AL159">
        <v>1425.05</v>
      </c>
      <c r="AM159">
        <v>22.64999999999986</v>
      </c>
      <c r="AN159">
        <v>1.6150884198516731</v>
      </c>
      <c r="AO159" s="1">
        <f t="shared" si="83"/>
        <v>0.99574769666902585</v>
      </c>
      <c r="AP159" s="1">
        <f t="shared" si="84"/>
        <v>0.99574769666902585</v>
      </c>
      <c r="AQ159" s="1">
        <f t="shared" si="85"/>
        <v>0.79295463317076276</v>
      </c>
      <c r="AR159" s="1">
        <f t="shared" si="86"/>
        <v>0.85400425230332777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72.5</v>
      </c>
      <c r="C160">
        <v>74</v>
      </c>
      <c r="D160">
        <v>70.349999999999994</v>
      </c>
      <c r="E160">
        <v>72.95</v>
      </c>
      <c r="F160">
        <v>-0.5</v>
      </c>
      <c r="G160">
        <v>-0.6807351940095302</v>
      </c>
      <c r="H160" s="1">
        <f t="shared" si="62"/>
        <v>0.6206896551724177</v>
      </c>
      <c r="I160" s="1">
        <f t="shared" si="63"/>
        <v>0.6206896551724177</v>
      </c>
      <c r="J160" s="1">
        <f t="shared" si="64"/>
        <v>1.4393420150788172</v>
      </c>
      <c r="K160" s="1">
        <f t="shared" si="65"/>
        <v>2.965517241379318</v>
      </c>
      <c r="L160" s="1" t="str">
        <f t="shared" si="66"/>
        <v>NO</v>
      </c>
      <c r="M160" t="str">
        <f t="shared" si="67"/>
        <v>YES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73.05</v>
      </c>
      <c r="T160">
        <v>74.7</v>
      </c>
      <c r="U160">
        <v>72.150000000000006</v>
      </c>
      <c r="V160">
        <v>73.45</v>
      </c>
      <c r="W160">
        <v>0.65000000000000568</v>
      </c>
      <c r="X160">
        <v>0.89285714285715057</v>
      </c>
      <c r="Y160" s="1">
        <f t="shared" si="73"/>
        <v>0.54757015742642801</v>
      </c>
      <c r="Z160" s="1">
        <f t="shared" si="74"/>
        <v>0.54757015742642801</v>
      </c>
      <c r="AA160" s="1">
        <f t="shared" si="75"/>
        <v>1.7018379850238254</v>
      </c>
      <c r="AB160" s="1">
        <f t="shared" si="76"/>
        <v>1.2320328542094341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70.5</v>
      </c>
      <c r="AJ160">
        <v>74.349999999999994</v>
      </c>
      <c r="AK160">
        <v>70.099999999999994</v>
      </c>
      <c r="AL160">
        <v>72.8</v>
      </c>
      <c r="AM160">
        <v>1.399999999999991</v>
      </c>
      <c r="AN160">
        <v>1.9607843137254779</v>
      </c>
      <c r="AO160" s="1">
        <f t="shared" si="83"/>
        <v>3.2624113475177263</v>
      </c>
      <c r="AP160" s="1">
        <f t="shared" si="84"/>
        <v>3.2624113475177263</v>
      </c>
      <c r="AQ160" s="1">
        <f t="shared" si="85"/>
        <v>2.1291208791208756</v>
      </c>
      <c r="AR160" s="1">
        <f t="shared" si="86"/>
        <v>0.56737588652483084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214.55</v>
      </c>
      <c r="C161">
        <v>215</v>
      </c>
      <c r="D161">
        <v>204.1</v>
      </c>
      <c r="E161">
        <v>205.8</v>
      </c>
      <c r="F161">
        <v>-8.8999999999999773</v>
      </c>
      <c r="G161">
        <v>-4.1453190498369716</v>
      </c>
      <c r="H161" s="1">
        <f t="shared" si="62"/>
        <v>-4.0783034257748776</v>
      </c>
      <c r="I161" s="1">
        <f t="shared" si="63"/>
        <v>4.0783034257748776</v>
      </c>
      <c r="J161" s="1">
        <f t="shared" si="64"/>
        <v>0.20974131903984555</v>
      </c>
      <c r="K161" s="1">
        <f t="shared" si="65"/>
        <v>0.82604470359573223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214.8</v>
      </c>
      <c r="T161">
        <v>221.95</v>
      </c>
      <c r="U161">
        <v>213.85</v>
      </c>
      <c r="V161">
        <v>214.7</v>
      </c>
      <c r="W161">
        <v>1.7999999999999829</v>
      </c>
      <c r="X161">
        <v>0.8454673555659854</v>
      </c>
      <c r="Y161" s="1">
        <f t="shared" si="73"/>
        <v>-4.6554934823101829E-2</v>
      </c>
      <c r="Z161" s="1">
        <f t="shared" si="74"/>
        <v>4.6554934823101829E-2</v>
      </c>
      <c r="AA161" s="1">
        <f t="shared" si="75"/>
        <v>3.328677839851014</v>
      </c>
      <c r="AB161" s="1">
        <f t="shared" si="76"/>
        <v>0.39590125756869787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212</v>
      </c>
      <c r="AJ161">
        <v>218.6</v>
      </c>
      <c r="AK161">
        <v>209.35</v>
      </c>
      <c r="AL161">
        <v>212.9</v>
      </c>
      <c r="AM161">
        <v>5.0000000000011369E-2</v>
      </c>
      <c r="AN161">
        <v>2.3490721165145109E-2</v>
      </c>
      <c r="AO161" s="1">
        <f t="shared" si="83"/>
        <v>0.42452830188679513</v>
      </c>
      <c r="AP161" s="1">
        <f t="shared" si="84"/>
        <v>0.42452830188679513</v>
      </c>
      <c r="AQ161" s="1">
        <f t="shared" si="85"/>
        <v>2.6773132926256404</v>
      </c>
      <c r="AR161" s="1">
        <f t="shared" si="86"/>
        <v>1.2500000000000027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YES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1241.9000000000001</v>
      </c>
      <c r="C162">
        <v>1269.95</v>
      </c>
      <c r="D162">
        <v>1225.25</v>
      </c>
      <c r="E162">
        <v>1258.05</v>
      </c>
      <c r="F162">
        <v>18.299999999999951</v>
      </c>
      <c r="G162">
        <v>1.4761040532365359</v>
      </c>
      <c r="H162" s="1">
        <f t="shared" si="62"/>
        <v>1.3004267654400405</v>
      </c>
      <c r="I162" s="1">
        <f t="shared" si="63"/>
        <v>1.3004267654400405</v>
      </c>
      <c r="J162" s="1">
        <f t="shared" si="64"/>
        <v>0.9459083502245611</v>
      </c>
      <c r="K162" s="1">
        <f t="shared" si="65"/>
        <v>1.3406876560109582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1237.8</v>
      </c>
      <c r="T162">
        <v>1251.4000000000001</v>
      </c>
      <c r="U162">
        <v>1230</v>
      </c>
      <c r="V162">
        <v>1239.75</v>
      </c>
      <c r="W162">
        <v>10.75</v>
      </c>
      <c r="X162">
        <v>0.87469487388120415</v>
      </c>
      <c r="Y162" s="1">
        <f t="shared" si="73"/>
        <v>0.15753756665051263</v>
      </c>
      <c r="Z162" s="1">
        <f t="shared" si="74"/>
        <v>0.15753756665051263</v>
      </c>
      <c r="AA162" s="1">
        <f t="shared" si="75"/>
        <v>0.93970558580359687</v>
      </c>
      <c r="AB162" s="1">
        <f t="shared" si="76"/>
        <v>0.63015026660203222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1217</v>
      </c>
      <c r="AJ162">
        <v>1234.25</v>
      </c>
      <c r="AK162">
        <v>1201.45</v>
      </c>
      <c r="AL162">
        <v>1229</v>
      </c>
      <c r="AM162">
        <v>3.549999999999955</v>
      </c>
      <c r="AN162">
        <v>0.28968950181565578</v>
      </c>
      <c r="AO162" s="1">
        <f t="shared" si="83"/>
        <v>0.98603122432210344</v>
      </c>
      <c r="AP162" s="1">
        <f t="shared" si="84"/>
        <v>0.98603122432210344</v>
      </c>
      <c r="AQ162" s="1">
        <f t="shared" si="85"/>
        <v>0.42717656631407647</v>
      </c>
      <c r="AR162" s="1">
        <f t="shared" si="86"/>
        <v>1.2777321281840555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23.8</v>
      </c>
      <c r="C163">
        <v>23.95</v>
      </c>
      <c r="D163">
        <v>23.15</v>
      </c>
      <c r="E163">
        <v>23.4</v>
      </c>
      <c r="F163">
        <v>-0.40000000000000208</v>
      </c>
      <c r="G163">
        <v>-1.6806722689075719</v>
      </c>
      <c r="H163" s="1">
        <f t="shared" si="62"/>
        <v>-1.6806722689075719</v>
      </c>
      <c r="I163" s="1">
        <f t="shared" si="63"/>
        <v>1.6806722689075719</v>
      </c>
      <c r="J163" s="1">
        <f t="shared" si="64"/>
        <v>0.63025210084033012</v>
      </c>
      <c r="K163" s="1">
        <f t="shared" si="65"/>
        <v>1.0683760683760684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24</v>
      </c>
      <c r="T163">
        <v>24.25</v>
      </c>
      <c r="U163">
        <v>23.65</v>
      </c>
      <c r="V163">
        <v>23.8</v>
      </c>
      <c r="W163">
        <v>0.10000000000000139</v>
      </c>
      <c r="X163">
        <v>0.42194092827004831</v>
      </c>
      <c r="Y163" s="1">
        <f t="shared" si="73"/>
        <v>-0.83333333333333037</v>
      </c>
      <c r="Z163" s="1">
        <f t="shared" si="74"/>
        <v>0.83333333333333037</v>
      </c>
      <c r="AA163" s="1">
        <f t="shared" si="75"/>
        <v>1.0416666666666665</v>
      </c>
      <c r="AB163" s="1">
        <f t="shared" si="76"/>
        <v>0.63025210084034511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24.1</v>
      </c>
      <c r="AJ163">
        <v>24.4</v>
      </c>
      <c r="AK163">
        <v>23.55</v>
      </c>
      <c r="AL163">
        <v>23.7</v>
      </c>
      <c r="AM163">
        <v>-0.55000000000000071</v>
      </c>
      <c r="AN163">
        <v>-2.2680412371134051</v>
      </c>
      <c r="AO163" s="1">
        <f t="shared" si="83"/>
        <v>-1.6597510373444071</v>
      </c>
      <c r="AP163" s="1">
        <f t="shared" si="84"/>
        <v>1.6597510373444071</v>
      </c>
      <c r="AQ163" s="1">
        <f t="shared" si="85"/>
        <v>1.2448132780082868</v>
      </c>
      <c r="AR163" s="1">
        <f t="shared" si="86"/>
        <v>0.63291139240505734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31</v>
      </c>
      <c r="C164">
        <v>31.25</v>
      </c>
      <c r="D164">
        <v>29.7</v>
      </c>
      <c r="E164">
        <v>29.9</v>
      </c>
      <c r="F164">
        <v>-1.1500000000000019</v>
      </c>
      <c r="G164">
        <v>-3.7037037037037099</v>
      </c>
      <c r="H164" s="1">
        <f t="shared" si="62"/>
        <v>-3.5483870967741984</v>
      </c>
      <c r="I164" s="1">
        <f t="shared" si="63"/>
        <v>3.5483870967741984</v>
      </c>
      <c r="J164" s="1">
        <f t="shared" si="64"/>
        <v>0.80645161290322576</v>
      </c>
      <c r="K164" s="1">
        <f t="shared" si="65"/>
        <v>0.66889632107023178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32.450000000000003</v>
      </c>
      <c r="T164">
        <v>33.299999999999997</v>
      </c>
      <c r="U164">
        <v>30.7</v>
      </c>
      <c r="V164">
        <v>31.05</v>
      </c>
      <c r="W164">
        <v>-1.0500000000000009</v>
      </c>
      <c r="X164">
        <v>-3.271028037383179</v>
      </c>
      <c r="Y164" s="1">
        <f t="shared" si="73"/>
        <v>-4.3143297380585581</v>
      </c>
      <c r="Z164" s="1">
        <f t="shared" si="74"/>
        <v>4.3143297380585581</v>
      </c>
      <c r="AA164" s="1">
        <f t="shared" si="75"/>
        <v>2.6194144838212456</v>
      </c>
      <c r="AB164" s="1">
        <f t="shared" si="76"/>
        <v>1.1272141706924361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31.8</v>
      </c>
      <c r="AJ164">
        <v>32.6</v>
      </c>
      <c r="AK164">
        <v>30.5</v>
      </c>
      <c r="AL164">
        <v>32.1</v>
      </c>
      <c r="AM164">
        <v>0</v>
      </c>
      <c r="AN164">
        <v>0</v>
      </c>
      <c r="AO164" s="1">
        <f t="shared" si="83"/>
        <v>0.94339622641509657</v>
      </c>
      <c r="AP164" s="1">
        <f t="shared" si="84"/>
        <v>0.94339622641509657</v>
      </c>
      <c r="AQ164" s="1">
        <f t="shared" si="85"/>
        <v>1.557632398753894</v>
      </c>
      <c r="AR164" s="1">
        <f t="shared" si="86"/>
        <v>4.088050314465411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440</v>
      </c>
      <c r="C165">
        <v>440.1</v>
      </c>
      <c r="D165">
        <v>423.8</v>
      </c>
      <c r="E165">
        <v>429.85</v>
      </c>
      <c r="F165">
        <v>-11.44999999999999</v>
      </c>
      <c r="G165">
        <v>-2.5946068434171741</v>
      </c>
      <c r="H165" s="1">
        <f t="shared" si="62"/>
        <v>-2.3068181818181763</v>
      </c>
      <c r="I165" s="1">
        <f t="shared" si="63"/>
        <v>2.3068181818181763</v>
      </c>
      <c r="J165" s="1">
        <f t="shared" si="64"/>
        <v>2.2727272727277897E-2</v>
      </c>
      <c r="K165" s="1">
        <f t="shared" si="65"/>
        <v>1.4074677212981299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444.55</v>
      </c>
      <c r="T165">
        <v>450</v>
      </c>
      <c r="U165">
        <v>440</v>
      </c>
      <c r="V165">
        <v>441.3</v>
      </c>
      <c r="W165">
        <v>-1</v>
      </c>
      <c r="X165">
        <v>-0.22609088853719189</v>
      </c>
      <c r="Y165" s="1">
        <f t="shared" si="73"/>
        <v>-0.73107636936227649</v>
      </c>
      <c r="Z165" s="1">
        <f t="shared" si="74"/>
        <v>0.73107636936227649</v>
      </c>
      <c r="AA165" s="1">
        <f t="shared" si="75"/>
        <v>1.2259588347767378</v>
      </c>
      <c r="AB165" s="1">
        <f t="shared" si="76"/>
        <v>0.29458418309540252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442</v>
      </c>
      <c r="AJ165">
        <v>450.4</v>
      </c>
      <c r="AK165">
        <v>440</v>
      </c>
      <c r="AL165">
        <v>442.3</v>
      </c>
      <c r="AM165">
        <v>-4.75</v>
      </c>
      <c r="AN165">
        <v>-1.0625209708086341</v>
      </c>
      <c r="AO165" s="1">
        <f t="shared" si="83"/>
        <v>6.7873303167423377E-2</v>
      </c>
      <c r="AP165" s="1">
        <f t="shared" si="84"/>
        <v>6.7873303167423377E-2</v>
      </c>
      <c r="AQ165" s="1">
        <f t="shared" si="85"/>
        <v>1.8313361971512472</v>
      </c>
      <c r="AR165" s="1">
        <f t="shared" si="86"/>
        <v>0.45248868778280549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276.5</v>
      </c>
      <c r="C166">
        <v>276.5</v>
      </c>
      <c r="D166">
        <v>264</v>
      </c>
      <c r="E166">
        <v>264.55</v>
      </c>
      <c r="F166">
        <v>-9.9499999999999886</v>
      </c>
      <c r="G166">
        <v>-3.6247723132968992</v>
      </c>
      <c r="H166" s="1">
        <f t="shared" si="62"/>
        <v>-4.3218806509945713</v>
      </c>
      <c r="I166" s="1">
        <f t="shared" si="63"/>
        <v>4.3218806509945713</v>
      </c>
      <c r="J166" s="1">
        <f t="shared" si="64"/>
        <v>0</v>
      </c>
      <c r="K166" s="1">
        <f t="shared" si="65"/>
        <v>0.20790020790021221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272.95</v>
      </c>
      <c r="T166">
        <v>278.89999999999998</v>
      </c>
      <c r="U166">
        <v>270.8</v>
      </c>
      <c r="V166">
        <v>274.5</v>
      </c>
      <c r="W166">
        <v>6.3000000000000114</v>
      </c>
      <c r="X166">
        <v>2.348993288590608</v>
      </c>
      <c r="Y166" s="1">
        <f t="shared" si="73"/>
        <v>0.56786957318190556</v>
      </c>
      <c r="Z166" s="1">
        <f t="shared" si="74"/>
        <v>0.56786957318190556</v>
      </c>
      <c r="AA166" s="1">
        <f t="shared" si="75"/>
        <v>1.6029143897996274</v>
      </c>
      <c r="AB166" s="1">
        <f t="shared" si="76"/>
        <v>0.78769005312327423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265.2</v>
      </c>
      <c r="AJ166">
        <v>270.64999999999998</v>
      </c>
      <c r="AK166">
        <v>265.2</v>
      </c>
      <c r="AL166">
        <v>268.2</v>
      </c>
      <c r="AM166">
        <v>-2.6999999999999891</v>
      </c>
      <c r="AN166">
        <v>-0.99667774086378336</v>
      </c>
      <c r="AO166" s="1">
        <f t="shared" si="83"/>
        <v>1.1312217194570136</v>
      </c>
      <c r="AP166" s="1">
        <f t="shared" si="84"/>
        <v>1.1312217194570136</v>
      </c>
      <c r="AQ166" s="1">
        <f t="shared" si="85"/>
        <v>0.913497390007453</v>
      </c>
      <c r="AR166" s="1">
        <f t="shared" si="86"/>
        <v>0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30.8</v>
      </c>
      <c r="C167">
        <v>34.049999999999997</v>
      </c>
      <c r="D167">
        <v>30.5</v>
      </c>
      <c r="E167">
        <v>32.549999999999997</v>
      </c>
      <c r="F167">
        <v>2.149999999999999</v>
      </c>
      <c r="G167">
        <v>7.0723684210526274</v>
      </c>
      <c r="H167" s="1">
        <f t="shared" si="62"/>
        <v>5.6818181818181701</v>
      </c>
      <c r="I167" s="1">
        <f t="shared" si="63"/>
        <v>5.6818181818181701</v>
      </c>
      <c r="J167" s="1">
        <f t="shared" si="64"/>
        <v>4.6082949308755765</v>
      </c>
      <c r="K167" s="1">
        <f t="shared" si="65"/>
        <v>0.97402597402597624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30.5</v>
      </c>
      <c r="T167">
        <v>31</v>
      </c>
      <c r="U167">
        <v>29.8</v>
      </c>
      <c r="V167">
        <v>30.4</v>
      </c>
      <c r="W167">
        <v>0.64999999999999858</v>
      </c>
      <c r="X167">
        <v>2.1848739495798268</v>
      </c>
      <c r="Y167" s="1">
        <f t="shared" si="73"/>
        <v>-0.32786885245902103</v>
      </c>
      <c r="Z167" s="1">
        <f t="shared" si="74"/>
        <v>0.32786885245902103</v>
      </c>
      <c r="AA167" s="1">
        <f t="shared" si="75"/>
        <v>1.639344262295082</v>
      </c>
      <c r="AB167" s="1">
        <f t="shared" si="76"/>
        <v>1.9736842105263088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29</v>
      </c>
      <c r="AJ167">
        <v>30.3</v>
      </c>
      <c r="AK167">
        <v>28.7</v>
      </c>
      <c r="AL167">
        <v>29.75</v>
      </c>
      <c r="AM167">
        <v>0.69999999999999929</v>
      </c>
      <c r="AN167">
        <v>2.409638554216865</v>
      </c>
      <c r="AO167" s="1">
        <f t="shared" si="83"/>
        <v>2.5862068965517242</v>
      </c>
      <c r="AP167" s="1">
        <f t="shared" si="84"/>
        <v>2.5862068965517242</v>
      </c>
      <c r="AQ167" s="1">
        <f t="shared" si="85"/>
        <v>1.8487394957983219</v>
      </c>
      <c r="AR167" s="1">
        <f t="shared" si="86"/>
        <v>1.0344827586206922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59.5</v>
      </c>
      <c r="C168">
        <v>60</v>
      </c>
      <c r="D168">
        <v>52.65</v>
      </c>
      <c r="E168">
        <v>53.2</v>
      </c>
      <c r="F168">
        <v>-4.5999999999999943</v>
      </c>
      <c r="G168">
        <v>-7.9584775086505104</v>
      </c>
      <c r="H168" s="1">
        <f t="shared" si="62"/>
        <v>-10.588235294117643</v>
      </c>
      <c r="I168" s="1">
        <f t="shared" si="63"/>
        <v>10.588235294117643</v>
      </c>
      <c r="J168" s="1">
        <f t="shared" si="64"/>
        <v>0.84033613445378152</v>
      </c>
      <c r="K168" s="1">
        <f t="shared" si="65"/>
        <v>1.0338345864661733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50</v>
      </c>
      <c r="T168">
        <v>58.7</v>
      </c>
      <c r="U168">
        <v>48.45</v>
      </c>
      <c r="V168">
        <v>57.8</v>
      </c>
      <c r="W168">
        <v>8.8499999999999943</v>
      </c>
      <c r="X168">
        <v>18.0796731358529</v>
      </c>
      <c r="Y168" s="1">
        <f t="shared" si="73"/>
        <v>15.599999999999994</v>
      </c>
      <c r="Z168" s="1">
        <f t="shared" si="74"/>
        <v>15.599999999999994</v>
      </c>
      <c r="AA168" s="1">
        <f t="shared" si="75"/>
        <v>1.5570934256055464</v>
      </c>
      <c r="AB168" s="1">
        <f t="shared" si="76"/>
        <v>3.0999999999999943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YES</v>
      </c>
      <c r="AI168">
        <v>48.25</v>
      </c>
      <c r="AJ168">
        <v>49.45</v>
      </c>
      <c r="AK168">
        <v>47.25</v>
      </c>
      <c r="AL168">
        <v>48.95</v>
      </c>
      <c r="AM168">
        <v>1.25</v>
      </c>
      <c r="AN168">
        <v>2.6205450733752622</v>
      </c>
      <c r="AO168" s="1">
        <f t="shared" si="83"/>
        <v>1.4507772020725447</v>
      </c>
      <c r="AP168" s="1">
        <f t="shared" si="84"/>
        <v>1.4507772020725447</v>
      </c>
      <c r="AQ168" s="1">
        <f t="shared" si="85"/>
        <v>1.0214504596527068</v>
      </c>
      <c r="AR168" s="1">
        <f t="shared" si="86"/>
        <v>2.0725388601036272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1591</v>
      </c>
      <c r="C169">
        <v>1599.9</v>
      </c>
      <c r="D169">
        <v>1555.4</v>
      </c>
      <c r="E169">
        <v>1590.3</v>
      </c>
      <c r="F169">
        <v>-9.1500000000000909</v>
      </c>
      <c r="G169">
        <v>-0.5720716496295658</v>
      </c>
      <c r="H169" s="1">
        <f t="shared" si="62"/>
        <v>-4.3997485857953836E-2</v>
      </c>
      <c r="I169" s="1">
        <f t="shared" si="63"/>
        <v>4.3997485857953836E-2</v>
      </c>
      <c r="J169" s="1">
        <f t="shared" si="64"/>
        <v>0.55939660590823947</v>
      </c>
      <c r="K169" s="1">
        <f t="shared" si="65"/>
        <v>2.1945544865748516</v>
      </c>
      <c r="L169" s="1" t="str">
        <f t="shared" si="66"/>
        <v>YES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1599.95</v>
      </c>
      <c r="T169">
        <v>1610</v>
      </c>
      <c r="U169">
        <v>1560</v>
      </c>
      <c r="V169">
        <v>1599.45</v>
      </c>
      <c r="W169">
        <v>41.950000000000053</v>
      </c>
      <c r="X169">
        <v>2.6934189406099551</v>
      </c>
      <c r="Y169" s="1">
        <f t="shared" si="73"/>
        <v>-3.125097659301853E-2</v>
      </c>
      <c r="Z169" s="1">
        <f t="shared" si="74"/>
        <v>3.125097659301853E-2</v>
      </c>
      <c r="AA169" s="1">
        <f t="shared" si="75"/>
        <v>0.62814462951966965</v>
      </c>
      <c r="AB169" s="1">
        <f t="shared" si="76"/>
        <v>2.4664728500422046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1585</v>
      </c>
      <c r="AJ169">
        <v>1592.25</v>
      </c>
      <c r="AK169">
        <v>1552.05</v>
      </c>
      <c r="AL169">
        <v>1557.5</v>
      </c>
      <c r="AM169">
        <v>-30.400000000000091</v>
      </c>
      <c r="AN169">
        <v>-1.9144782417028841</v>
      </c>
      <c r="AO169" s="1">
        <f t="shared" si="83"/>
        <v>-1.7350157728706623</v>
      </c>
      <c r="AP169" s="1">
        <f t="shared" si="84"/>
        <v>1.7350157728706623</v>
      </c>
      <c r="AQ169" s="1">
        <f t="shared" si="85"/>
        <v>0.45741324921135651</v>
      </c>
      <c r="AR169" s="1">
        <f t="shared" si="86"/>
        <v>0.34991974317817304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1174</v>
      </c>
      <c r="C170">
        <v>1194.9000000000001</v>
      </c>
      <c r="D170">
        <v>1157.0999999999999</v>
      </c>
      <c r="E170">
        <v>1163.8</v>
      </c>
      <c r="F170">
        <v>17.64999999999986</v>
      </c>
      <c r="G170">
        <v>1.5399380534833891</v>
      </c>
      <c r="H170" s="1">
        <f t="shared" si="62"/>
        <v>-0.86882453151618777</v>
      </c>
      <c r="I170" s="1">
        <f t="shared" si="63"/>
        <v>0.86882453151618777</v>
      </c>
      <c r="J170" s="1">
        <f t="shared" si="64"/>
        <v>1.7802385008517965</v>
      </c>
      <c r="K170" s="1">
        <f t="shared" si="65"/>
        <v>0.57570029214642082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1125</v>
      </c>
      <c r="T170">
        <v>1173</v>
      </c>
      <c r="U170">
        <v>1125</v>
      </c>
      <c r="V170">
        <v>1146.1500000000001</v>
      </c>
      <c r="W170">
        <v>27.35000000000014</v>
      </c>
      <c r="X170">
        <v>2.444583482302479</v>
      </c>
      <c r="Y170" s="1">
        <f t="shared" si="73"/>
        <v>1.8800000000000081</v>
      </c>
      <c r="Z170" s="1">
        <f t="shared" si="74"/>
        <v>1.8800000000000081</v>
      </c>
      <c r="AA170" s="1">
        <f t="shared" si="75"/>
        <v>2.3426253108231827</v>
      </c>
      <c r="AB170" s="1">
        <f t="shared" si="76"/>
        <v>0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1120.05</v>
      </c>
      <c r="AJ170">
        <v>1126.75</v>
      </c>
      <c r="AK170">
        <v>1102</v>
      </c>
      <c r="AL170">
        <v>1118.8</v>
      </c>
      <c r="AM170">
        <v>-3.100000000000136</v>
      </c>
      <c r="AN170">
        <v>-0.27631696229611702</v>
      </c>
      <c r="AO170" s="1">
        <f t="shared" si="83"/>
        <v>-0.11160216061782957</v>
      </c>
      <c r="AP170" s="1">
        <f t="shared" si="84"/>
        <v>0.11160216061782957</v>
      </c>
      <c r="AQ170" s="1">
        <f t="shared" si="85"/>
        <v>0.59818758091157054</v>
      </c>
      <c r="AR170" s="1">
        <f t="shared" si="86"/>
        <v>1.5016088666428276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220.65</v>
      </c>
      <c r="C171">
        <v>222.1</v>
      </c>
      <c r="D171">
        <v>176.4</v>
      </c>
      <c r="E171">
        <v>176.4</v>
      </c>
      <c r="F171">
        <v>-44.099999999999987</v>
      </c>
      <c r="G171">
        <v>-20</v>
      </c>
      <c r="H171" s="1">
        <f t="shared" si="62"/>
        <v>-20.054384772263766</v>
      </c>
      <c r="I171" s="1">
        <f t="shared" si="63"/>
        <v>20.054384772263766</v>
      </c>
      <c r="J171" s="1">
        <f t="shared" si="64"/>
        <v>0.65714933152050237</v>
      </c>
      <c r="K171" s="1">
        <f t="shared" si="65"/>
        <v>0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219.4</v>
      </c>
      <c r="T171">
        <v>220.5</v>
      </c>
      <c r="U171">
        <v>219.4</v>
      </c>
      <c r="V171">
        <v>220.5</v>
      </c>
      <c r="W171">
        <v>2.4000000000000061</v>
      </c>
      <c r="X171">
        <v>1.100412654745532</v>
      </c>
      <c r="Y171" s="1">
        <f t="shared" si="73"/>
        <v>0.5013673655423857</v>
      </c>
      <c r="Z171" s="1">
        <f t="shared" si="74"/>
        <v>0.5013673655423857</v>
      </c>
      <c r="AA171" s="1">
        <f t="shared" si="75"/>
        <v>0</v>
      </c>
      <c r="AB171" s="1">
        <f t="shared" si="76"/>
        <v>0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217.15</v>
      </c>
      <c r="AJ171">
        <v>218.25</v>
      </c>
      <c r="AK171">
        <v>217.15</v>
      </c>
      <c r="AL171">
        <v>218.1</v>
      </c>
      <c r="AM171">
        <v>1.7999999999999829</v>
      </c>
      <c r="AN171">
        <v>0.83217753120664939</v>
      </c>
      <c r="AO171" s="1">
        <f t="shared" si="83"/>
        <v>0.43748560902601363</v>
      </c>
      <c r="AP171" s="1">
        <f t="shared" si="84"/>
        <v>0.43748560902601363</v>
      </c>
      <c r="AQ171" s="1">
        <f t="shared" si="85"/>
        <v>6.8775790921598204E-2</v>
      </c>
      <c r="AR171" s="1">
        <f t="shared" si="86"/>
        <v>0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75.5</v>
      </c>
      <c r="C172">
        <v>75.5</v>
      </c>
      <c r="D172">
        <v>70.5</v>
      </c>
      <c r="E172">
        <v>71.25</v>
      </c>
      <c r="F172">
        <v>-5.0999999999999943</v>
      </c>
      <c r="G172">
        <v>-6.6797642436149243</v>
      </c>
      <c r="H172" s="1">
        <f t="shared" si="62"/>
        <v>-5.629139072847682</v>
      </c>
      <c r="I172" s="1">
        <f t="shared" si="63"/>
        <v>5.629139072847682</v>
      </c>
      <c r="J172" s="1">
        <f t="shared" si="64"/>
        <v>0</v>
      </c>
      <c r="K172" s="1">
        <f t="shared" si="65"/>
        <v>1.0526315789473684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76.55</v>
      </c>
      <c r="T172">
        <v>78</v>
      </c>
      <c r="U172">
        <v>74.5</v>
      </c>
      <c r="V172">
        <v>76.349999999999994</v>
      </c>
      <c r="W172">
        <v>4.9999999999997158E-2</v>
      </c>
      <c r="X172">
        <v>6.5530799475749885E-2</v>
      </c>
      <c r="Y172" s="1">
        <f t="shared" si="73"/>
        <v>-0.26126714565643744</v>
      </c>
      <c r="Z172" s="1">
        <f t="shared" si="74"/>
        <v>0.26126714565643744</v>
      </c>
      <c r="AA172" s="1">
        <f t="shared" si="75"/>
        <v>1.894186806009148</v>
      </c>
      <c r="AB172" s="1">
        <f t="shared" si="76"/>
        <v>2.4230517354289383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70</v>
      </c>
      <c r="AJ172">
        <v>77.099999999999994</v>
      </c>
      <c r="AK172">
        <v>68.5</v>
      </c>
      <c r="AL172">
        <v>76.3</v>
      </c>
      <c r="AM172">
        <v>5.7999999999999972</v>
      </c>
      <c r="AN172">
        <v>8.2269503546099259</v>
      </c>
      <c r="AO172" s="1">
        <f t="shared" si="83"/>
        <v>8.9999999999999947</v>
      </c>
      <c r="AP172" s="1">
        <f t="shared" si="84"/>
        <v>8.9999999999999947</v>
      </c>
      <c r="AQ172" s="1">
        <f t="shared" si="85"/>
        <v>1.0484927916120541</v>
      </c>
      <c r="AR172" s="1">
        <f t="shared" si="86"/>
        <v>2.1428571428571428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YES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198</v>
      </c>
      <c r="C173">
        <v>210.3</v>
      </c>
      <c r="D173">
        <v>196.15</v>
      </c>
      <c r="E173">
        <v>201.6</v>
      </c>
      <c r="F173">
        <v>2.5999999999999939</v>
      </c>
      <c r="G173">
        <v>1.3065326633165799</v>
      </c>
      <c r="H173" s="1">
        <f t="shared" si="62"/>
        <v>1.8181818181818152</v>
      </c>
      <c r="I173" s="1">
        <f t="shared" si="63"/>
        <v>1.8181818181818152</v>
      </c>
      <c r="J173" s="1">
        <f t="shared" si="64"/>
        <v>4.3154761904761987</v>
      </c>
      <c r="K173" s="1">
        <f t="shared" si="65"/>
        <v>0.93434343434343148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YES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187.2</v>
      </c>
      <c r="T173">
        <v>204</v>
      </c>
      <c r="U173">
        <v>185</v>
      </c>
      <c r="V173">
        <v>199</v>
      </c>
      <c r="W173">
        <v>12.94999999999999</v>
      </c>
      <c r="X173">
        <v>6.9604944907282924</v>
      </c>
      <c r="Y173" s="1">
        <f t="shared" si="73"/>
        <v>6.3034188034188103</v>
      </c>
      <c r="Z173" s="1">
        <f t="shared" si="74"/>
        <v>6.3034188034188103</v>
      </c>
      <c r="AA173" s="1">
        <f t="shared" si="75"/>
        <v>2.512562814070352</v>
      </c>
      <c r="AB173" s="1">
        <f t="shared" si="76"/>
        <v>1.175213675213669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182.25</v>
      </c>
      <c r="AJ173">
        <v>187.55</v>
      </c>
      <c r="AK173">
        <v>181.85</v>
      </c>
      <c r="AL173">
        <v>186.05</v>
      </c>
      <c r="AM173">
        <v>0.70000000000001705</v>
      </c>
      <c r="AN173">
        <v>0.37766387914756788</v>
      </c>
      <c r="AO173" s="1">
        <f t="shared" si="83"/>
        <v>2.0850480109739431</v>
      </c>
      <c r="AP173" s="1">
        <f t="shared" si="84"/>
        <v>2.0850480109739431</v>
      </c>
      <c r="AQ173" s="1">
        <f t="shared" si="85"/>
        <v>0.80623488309594193</v>
      </c>
      <c r="AR173" s="1">
        <f t="shared" si="86"/>
        <v>0.21947873799725964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173.1</v>
      </c>
      <c r="C174">
        <v>179.75</v>
      </c>
      <c r="D174">
        <v>171</v>
      </c>
      <c r="E174">
        <v>176.5</v>
      </c>
      <c r="F174">
        <v>3.4000000000000061</v>
      </c>
      <c r="G174">
        <v>1.964182553437323</v>
      </c>
      <c r="H174" s="1">
        <f t="shared" si="62"/>
        <v>1.9641825534373227</v>
      </c>
      <c r="I174" s="1">
        <f t="shared" si="63"/>
        <v>1.9641825534373227</v>
      </c>
      <c r="J174" s="1">
        <f t="shared" si="64"/>
        <v>1.8413597733711047</v>
      </c>
      <c r="K174" s="1">
        <f t="shared" si="65"/>
        <v>1.2131715771230469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170.2</v>
      </c>
      <c r="T174">
        <v>176.05</v>
      </c>
      <c r="U174">
        <v>170.2</v>
      </c>
      <c r="V174">
        <v>173.1</v>
      </c>
      <c r="W174">
        <v>1.3499999999999941</v>
      </c>
      <c r="X174">
        <v>0.78602620087335917</v>
      </c>
      <c r="Y174" s="1">
        <f t="shared" si="73"/>
        <v>1.7038777908343159</v>
      </c>
      <c r="Z174" s="1">
        <f t="shared" si="74"/>
        <v>1.7038777908343159</v>
      </c>
      <c r="AA174" s="1">
        <f t="shared" si="75"/>
        <v>1.7042172154823902</v>
      </c>
      <c r="AB174" s="1">
        <f t="shared" si="76"/>
        <v>0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163.19999999999999</v>
      </c>
      <c r="AJ174">
        <v>175</v>
      </c>
      <c r="AK174">
        <v>163.19999999999999</v>
      </c>
      <c r="AL174">
        <v>171.75</v>
      </c>
      <c r="AM174">
        <v>3.0999999999999939</v>
      </c>
      <c r="AN174">
        <v>1.8381262970649239</v>
      </c>
      <c r="AO174" s="1">
        <f t="shared" si="83"/>
        <v>5.2389705882353015</v>
      </c>
      <c r="AP174" s="1">
        <f t="shared" si="84"/>
        <v>5.2389705882353015</v>
      </c>
      <c r="AQ174" s="1">
        <f t="shared" si="85"/>
        <v>1.8922852983988356</v>
      </c>
      <c r="AR174" s="1">
        <f t="shared" si="86"/>
        <v>0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142</v>
      </c>
      <c r="C175">
        <v>144.85</v>
      </c>
      <c r="D175">
        <v>140</v>
      </c>
      <c r="E175">
        <v>142.05000000000001</v>
      </c>
      <c r="F175">
        <v>2.8000000000000109</v>
      </c>
      <c r="G175">
        <v>2.0107719928186798</v>
      </c>
      <c r="H175" s="1">
        <f t="shared" si="62"/>
        <v>3.5211267605641812E-2</v>
      </c>
      <c r="I175" s="1">
        <f t="shared" si="63"/>
        <v>3.5211267605641812E-2</v>
      </c>
      <c r="J175" s="1">
        <f t="shared" si="64"/>
        <v>1.9711369236184322</v>
      </c>
      <c r="K175" s="1">
        <f t="shared" si="65"/>
        <v>1.4084507042253522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152</v>
      </c>
      <c r="T175">
        <v>152</v>
      </c>
      <c r="U175">
        <v>137</v>
      </c>
      <c r="V175">
        <v>139.25</v>
      </c>
      <c r="W175">
        <v>6.5</v>
      </c>
      <c r="X175">
        <v>4.8964218455743884</v>
      </c>
      <c r="Y175" s="1">
        <f t="shared" si="73"/>
        <v>-8.3881578947368425</v>
      </c>
      <c r="Z175" s="1">
        <f t="shared" si="74"/>
        <v>8.3881578947368425</v>
      </c>
      <c r="AA175" s="1">
        <f t="shared" si="75"/>
        <v>0</v>
      </c>
      <c r="AB175" s="1">
        <f t="shared" si="76"/>
        <v>1.6157989228007179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135.5</v>
      </c>
      <c r="AJ175">
        <v>138.94999999999999</v>
      </c>
      <c r="AK175">
        <v>130.44999999999999</v>
      </c>
      <c r="AL175">
        <v>132.75</v>
      </c>
      <c r="AM175">
        <v>-2.5</v>
      </c>
      <c r="AN175">
        <v>-1.8484288354898339</v>
      </c>
      <c r="AO175" s="1">
        <f t="shared" si="83"/>
        <v>-2.0295202952029521</v>
      </c>
      <c r="AP175" s="1">
        <f t="shared" si="84"/>
        <v>2.0295202952029521</v>
      </c>
      <c r="AQ175" s="1">
        <f t="shared" si="85"/>
        <v>2.5461254612546043</v>
      </c>
      <c r="AR175" s="1">
        <f t="shared" si="86"/>
        <v>1.732580037664792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48.95</v>
      </c>
      <c r="C176">
        <v>49.65</v>
      </c>
      <c r="D176">
        <v>48.2</v>
      </c>
      <c r="E176">
        <v>48.95</v>
      </c>
      <c r="F176">
        <v>-0.54999999999999716</v>
      </c>
      <c r="G176">
        <v>-1.1111111111111049</v>
      </c>
      <c r="H176" s="1">
        <f t="shared" si="62"/>
        <v>0</v>
      </c>
      <c r="I176" s="1">
        <f t="shared" si="63"/>
        <v>0</v>
      </c>
      <c r="J176" s="1">
        <f t="shared" si="64"/>
        <v>1.4300306435137808</v>
      </c>
      <c r="K176" s="1">
        <f t="shared" si="65"/>
        <v>1.5321756894790601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47.2</v>
      </c>
      <c r="T176">
        <v>51.8</v>
      </c>
      <c r="U176">
        <v>47</v>
      </c>
      <c r="V176">
        <v>49.5</v>
      </c>
      <c r="W176">
        <v>2.649999999999999</v>
      </c>
      <c r="X176">
        <v>5.6563500533617894</v>
      </c>
      <c r="Y176" s="1">
        <f t="shared" si="73"/>
        <v>4.8728813559321971</v>
      </c>
      <c r="Z176" s="1">
        <f t="shared" si="74"/>
        <v>4.8728813559321971</v>
      </c>
      <c r="AA176" s="1">
        <f t="shared" si="75"/>
        <v>4.6464646464646409</v>
      </c>
      <c r="AB176" s="1">
        <f t="shared" si="76"/>
        <v>0.42372881355932801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46.15</v>
      </c>
      <c r="AJ176">
        <v>47.25</v>
      </c>
      <c r="AK176">
        <v>46.15</v>
      </c>
      <c r="AL176">
        <v>46.85</v>
      </c>
      <c r="AM176">
        <v>0.14999999999999861</v>
      </c>
      <c r="AN176">
        <v>0.32119914346894768</v>
      </c>
      <c r="AO176" s="1">
        <f t="shared" si="83"/>
        <v>1.5167930660888469</v>
      </c>
      <c r="AP176" s="1">
        <f t="shared" si="84"/>
        <v>1.5167930660888469</v>
      </c>
      <c r="AQ176" s="1">
        <f t="shared" si="85"/>
        <v>0.85378868729989021</v>
      </c>
      <c r="AR176" s="1">
        <f t="shared" si="86"/>
        <v>0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1015</v>
      </c>
      <c r="C177">
        <v>1036</v>
      </c>
      <c r="D177">
        <v>996.1</v>
      </c>
      <c r="E177">
        <v>1023.85</v>
      </c>
      <c r="F177">
        <v>-2.8500000000000232</v>
      </c>
      <c r="G177">
        <v>-0.27758838998734031</v>
      </c>
      <c r="H177" s="1">
        <f t="shared" si="62"/>
        <v>0.87192118226601212</v>
      </c>
      <c r="I177" s="1">
        <f t="shared" si="63"/>
        <v>0.87192118226601212</v>
      </c>
      <c r="J177" s="1">
        <f t="shared" si="64"/>
        <v>1.1866972701079237</v>
      </c>
      <c r="K177" s="1">
        <f t="shared" si="65"/>
        <v>1.8620689655172391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1070</v>
      </c>
      <c r="T177">
        <v>1081.5999999999999</v>
      </c>
      <c r="U177">
        <v>1014</v>
      </c>
      <c r="V177">
        <v>1026.7</v>
      </c>
      <c r="W177">
        <v>-36.149999999999856</v>
      </c>
      <c r="X177">
        <v>-3.401232535164874</v>
      </c>
      <c r="Y177" s="1">
        <f t="shared" si="73"/>
        <v>-4.0467289719626125</v>
      </c>
      <c r="Z177" s="1">
        <f t="shared" si="74"/>
        <v>4.0467289719626125</v>
      </c>
      <c r="AA177" s="1">
        <f t="shared" si="75"/>
        <v>1.0841121495327017</v>
      </c>
      <c r="AB177" s="1">
        <f t="shared" si="76"/>
        <v>1.236972825557616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1030</v>
      </c>
      <c r="AJ177">
        <v>1070.25</v>
      </c>
      <c r="AK177">
        <v>1028</v>
      </c>
      <c r="AL177">
        <v>1062.8499999999999</v>
      </c>
      <c r="AM177">
        <v>6.5999999999999091</v>
      </c>
      <c r="AN177">
        <v>0.62485207100590856</v>
      </c>
      <c r="AO177" s="1">
        <f t="shared" si="83"/>
        <v>3.1893203883495058</v>
      </c>
      <c r="AP177" s="1">
        <f t="shared" si="84"/>
        <v>3.1893203883495058</v>
      </c>
      <c r="AQ177" s="1">
        <f t="shared" si="85"/>
        <v>0.69624123818037265</v>
      </c>
      <c r="AR177" s="1">
        <f t="shared" si="86"/>
        <v>0.1941747572815534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634.9</v>
      </c>
      <c r="C178">
        <v>636.20000000000005</v>
      </c>
      <c r="D178">
        <v>622.5</v>
      </c>
      <c r="E178">
        <v>631.9</v>
      </c>
      <c r="F178">
        <v>4.6499999999999773</v>
      </c>
      <c r="G178">
        <v>0.74133120765244753</v>
      </c>
      <c r="H178" s="1">
        <f t="shared" si="62"/>
        <v>-0.47251535674909434</v>
      </c>
      <c r="I178" s="1">
        <f t="shared" si="63"/>
        <v>0.47251535674909434</v>
      </c>
      <c r="J178" s="1">
        <f t="shared" si="64"/>
        <v>0.20475665459128498</v>
      </c>
      <c r="K178" s="1">
        <f t="shared" si="65"/>
        <v>1.4875771482829525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610</v>
      </c>
      <c r="T178">
        <v>635.5</v>
      </c>
      <c r="U178">
        <v>606</v>
      </c>
      <c r="V178">
        <v>627.25</v>
      </c>
      <c r="W178">
        <v>17.649999999999981</v>
      </c>
      <c r="X178">
        <v>2.8953412073490772</v>
      </c>
      <c r="Y178" s="1">
        <f t="shared" si="73"/>
        <v>2.8278688524590163</v>
      </c>
      <c r="Z178" s="1">
        <f t="shared" si="74"/>
        <v>2.8278688524590163</v>
      </c>
      <c r="AA178" s="1">
        <f t="shared" si="75"/>
        <v>1.3152650458349939</v>
      </c>
      <c r="AB178" s="1">
        <f t="shared" si="76"/>
        <v>0.65573770491803274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614.95000000000005</v>
      </c>
      <c r="AJ178">
        <v>622.04999999999995</v>
      </c>
      <c r="AK178">
        <v>605</v>
      </c>
      <c r="AL178">
        <v>609.6</v>
      </c>
      <c r="AM178">
        <v>-2.5</v>
      </c>
      <c r="AN178">
        <v>-0.40842999509883998</v>
      </c>
      <c r="AO178" s="1">
        <f t="shared" si="83"/>
        <v>-0.86998943003496576</v>
      </c>
      <c r="AP178" s="1">
        <f t="shared" si="84"/>
        <v>0.86998943003496576</v>
      </c>
      <c r="AQ178" s="1">
        <f t="shared" si="85"/>
        <v>1.1545654118220845</v>
      </c>
      <c r="AR178" s="1">
        <f t="shared" si="86"/>
        <v>0.7545931758530221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95.45</v>
      </c>
      <c r="C179">
        <v>95.85</v>
      </c>
      <c r="D179">
        <v>91.5</v>
      </c>
      <c r="E179">
        <v>92.9</v>
      </c>
      <c r="F179">
        <v>-2.5499999999999972</v>
      </c>
      <c r="G179">
        <v>-2.6715557883708718</v>
      </c>
      <c r="H179" s="1">
        <f t="shared" si="62"/>
        <v>-2.6715557883708718</v>
      </c>
      <c r="I179" s="1">
        <f t="shared" si="63"/>
        <v>2.6715557883708718</v>
      </c>
      <c r="J179" s="1">
        <f t="shared" si="64"/>
        <v>0.41906757464640282</v>
      </c>
      <c r="K179" s="1">
        <f t="shared" si="65"/>
        <v>1.5069967707212117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97</v>
      </c>
      <c r="T179">
        <v>99.3</v>
      </c>
      <c r="U179">
        <v>95</v>
      </c>
      <c r="V179">
        <v>95.45</v>
      </c>
      <c r="W179">
        <v>-0.84999999999999432</v>
      </c>
      <c r="X179">
        <v>-0.88265835929386749</v>
      </c>
      <c r="Y179" s="1">
        <f t="shared" si="73"/>
        <v>-1.5979381443298939</v>
      </c>
      <c r="Z179" s="1">
        <f t="shared" si="74"/>
        <v>1.5979381443298939</v>
      </c>
      <c r="AA179" s="1">
        <f t="shared" si="75"/>
        <v>2.3711340206185536</v>
      </c>
      <c r="AB179" s="1">
        <f t="shared" si="76"/>
        <v>0.47145102147721618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94.95</v>
      </c>
      <c r="AJ179">
        <v>98.3</v>
      </c>
      <c r="AK179">
        <v>93.2</v>
      </c>
      <c r="AL179">
        <v>96.3</v>
      </c>
      <c r="AM179">
        <v>0.25</v>
      </c>
      <c r="AN179">
        <v>0.26028110359187923</v>
      </c>
      <c r="AO179" s="1">
        <f t="shared" si="83"/>
        <v>1.4218009478672926</v>
      </c>
      <c r="AP179" s="1">
        <f t="shared" si="84"/>
        <v>1.4218009478672926</v>
      </c>
      <c r="AQ179" s="1">
        <f t="shared" si="85"/>
        <v>2.0768431983385254</v>
      </c>
      <c r="AR179" s="1">
        <f t="shared" si="86"/>
        <v>1.8430753027909426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301</v>
      </c>
      <c r="C180">
        <v>302.7</v>
      </c>
      <c r="D180">
        <v>288.2</v>
      </c>
      <c r="E180">
        <v>291.60000000000002</v>
      </c>
      <c r="F180">
        <v>-10.149999999999981</v>
      </c>
      <c r="G180">
        <v>-3.363711681855833</v>
      </c>
      <c r="H180" s="1">
        <f t="shared" si="62"/>
        <v>-3.1229235880398596</v>
      </c>
      <c r="I180" s="1">
        <f t="shared" si="63"/>
        <v>3.1229235880398596</v>
      </c>
      <c r="J180" s="1">
        <f t="shared" si="64"/>
        <v>0.56478405315614233</v>
      </c>
      <c r="K180" s="1">
        <f t="shared" si="65"/>
        <v>1.1659807956104369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309.8</v>
      </c>
      <c r="T180">
        <v>309.8</v>
      </c>
      <c r="U180">
        <v>300</v>
      </c>
      <c r="V180">
        <v>301.75</v>
      </c>
      <c r="W180">
        <v>-3.4499999999999891</v>
      </c>
      <c r="X180">
        <v>-1.1304062909567461</v>
      </c>
      <c r="Y180" s="1">
        <f t="shared" si="73"/>
        <v>-2.598450613298906</v>
      </c>
      <c r="Z180" s="1">
        <f t="shared" si="74"/>
        <v>2.598450613298906</v>
      </c>
      <c r="AA180" s="1">
        <f t="shared" si="75"/>
        <v>0</v>
      </c>
      <c r="AB180" s="1">
        <f t="shared" si="76"/>
        <v>0.57995028997514497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298.95</v>
      </c>
      <c r="AJ180">
        <v>309</v>
      </c>
      <c r="AK180">
        <v>295.05</v>
      </c>
      <c r="AL180">
        <v>305.2</v>
      </c>
      <c r="AM180">
        <v>5.1999999999999886</v>
      </c>
      <c r="AN180">
        <v>1.733333333333329</v>
      </c>
      <c r="AO180" s="1">
        <f t="shared" si="83"/>
        <v>2.0906506104699782</v>
      </c>
      <c r="AP180" s="1">
        <f t="shared" si="84"/>
        <v>2.0906506104699782</v>
      </c>
      <c r="AQ180" s="1">
        <f t="shared" si="85"/>
        <v>1.2450851900393223</v>
      </c>
      <c r="AR180" s="1">
        <f t="shared" si="86"/>
        <v>1.3045659809332588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64.7</v>
      </c>
      <c r="C181">
        <v>65</v>
      </c>
      <c r="D181">
        <v>62.8</v>
      </c>
      <c r="E181">
        <v>63.3</v>
      </c>
      <c r="F181">
        <v>-1.5</v>
      </c>
      <c r="G181">
        <v>-2.3148148148148149</v>
      </c>
      <c r="H181" s="1">
        <f t="shared" si="62"/>
        <v>-2.1638330757341664</v>
      </c>
      <c r="I181" s="1">
        <f t="shared" si="63"/>
        <v>2.1638330757341664</v>
      </c>
      <c r="J181" s="1">
        <f t="shared" si="64"/>
        <v>0.46367851622874362</v>
      </c>
      <c r="K181" s="1">
        <f t="shared" si="65"/>
        <v>0.78988941548183267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66.05</v>
      </c>
      <c r="T181">
        <v>66.3</v>
      </c>
      <c r="U181">
        <v>64.55</v>
      </c>
      <c r="V181">
        <v>64.8</v>
      </c>
      <c r="W181">
        <v>-0.75</v>
      </c>
      <c r="X181">
        <v>-1.144164759725401</v>
      </c>
      <c r="Y181" s="1">
        <f t="shared" si="73"/>
        <v>-1.8925056775170326</v>
      </c>
      <c r="Z181" s="1">
        <f t="shared" si="74"/>
        <v>1.8925056775170326</v>
      </c>
      <c r="AA181" s="1">
        <f t="shared" si="75"/>
        <v>0.37850113550340653</v>
      </c>
      <c r="AB181" s="1">
        <f t="shared" si="76"/>
        <v>0.38580246913580252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64.650000000000006</v>
      </c>
      <c r="AJ181">
        <v>66.3</v>
      </c>
      <c r="AK181">
        <v>64.150000000000006</v>
      </c>
      <c r="AL181">
        <v>65.55</v>
      </c>
      <c r="AM181">
        <v>0</v>
      </c>
      <c r="AN181">
        <v>0</v>
      </c>
      <c r="AO181" s="1">
        <f t="shared" si="83"/>
        <v>1.3921113689094995</v>
      </c>
      <c r="AP181" s="1">
        <f t="shared" si="84"/>
        <v>1.3921113689094995</v>
      </c>
      <c r="AQ181" s="1">
        <f t="shared" si="85"/>
        <v>1.1441647597254005</v>
      </c>
      <c r="AR181" s="1">
        <f t="shared" si="86"/>
        <v>0.77339520494972924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47.65</v>
      </c>
      <c r="C182">
        <v>47.9</v>
      </c>
      <c r="D182">
        <v>46.3</v>
      </c>
      <c r="E182">
        <v>46.85</v>
      </c>
      <c r="F182">
        <v>-0.75</v>
      </c>
      <c r="G182">
        <v>-1.5756302521008401</v>
      </c>
      <c r="H182" s="1">
        <f t="shared" si="62"/>
        <v>-1.6789087093389239</v>
      </c>
      <c r="I182" s="1">
        <f t="shared" si="63"/>
        <v>1.6789087093389239</v>
      </c>
      <c r="J182" s="1">
        <f t="shared" si="64"/>
        <v>0.52465897166841557</v>
      </c>
      <c r="K182" s="1">
        <f t="shared" si="65"/>
        <v>1.1739594450373623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48.2</v>
      </c>
      <c r="T182">
        <v>50.4</v>
      </c>
      <c r="U182">
        <v>47.05</v>
      </c>
      <c r="V182">
        <v>47.6</v>
      </c>
      <c r="W182">
        <v>-0.35000000000000142</v>
      </c>
      <c r="X182">
        <v>-0.72992700729927296</v>
      </c>
      <c r="Y182" s="1">
        <f t="shared" si="73"/>
        <v>-1.2448132780083017</v>
      </c>
      <c r="Z182" s="1">
        <f t="shared" si="74"/>
        <v>1.2448132780083017</v>
      </c>
      <c r="AA182" s="1">
        <f t="shared" si="75"/>
        <v>4.5643153526970863</v>
      </c>
      <c r="AB182" s="1">
        <f t="shared" si="76"/>
        <v>1.1554621848739586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45.5</v>
      </c>
      <c r="AJ182">
        <v>48.5</v>
      </c>
      <c r="AK182">
        <v>44.75</v>
      </c>
      <c r="AL182">
        <v>47.95</v>
      </c>
      <c r="AM182">
        <v>2.100000000000001</v>
      </c>
      <c r="AN182">
        <v>4.5801526717557284</v>
      </c>
      <c r="AO182" s="1">
        <f t="shared" si="83"/>
        <v>5.3846153846153912</v>
      </c>
      <c r="AP182" s="1">
        <f t="shared" si="84"/>
        <v>5.3846153846153912</v>
      </c>
      <c r="AQ182" s="1">
        <f t="shared" si="85"/>
        <v>1.1470281543274186</v>
      </c>
      <c r="AR182" s="1">
        <f t="shared" si="86"/>
        <v>1.6483516483516485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4145</v>
      </c>
      <c r="C183">
        <v>4148</v>
      </c>
      <c r="D183">
        <v>4021.05</v>
      </c>
      <c r="E183">
        <v>4043.15</v>
      </c>
      <c r="F183">
        <v>-105.15000000000011</v>
      </c>
      <c r="G183">
        <v>-2.5347732806209788</v>
      </c>
      <c r="H183" s="1">
        <f t="shared" si="62"/>
        <v>-2.4571773220747866</v>
      </c>
      <c r="I183" s="1">
        <f t="shared" si="63"/>
        <v>2.4571773220747866</v>
      </c>
      <c r="J183" s="1">
        <f t="shared" si="64"/>
        <v>7.2376357056694818E-2</v>
      </c>
      <c r="K183" s="1">
        <f t="shared" si="65"/>
        <v>0.546603514586397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4249</v>
      </c>
      <c r="T183">
        <v>4249</v>
      </c>
      <c r="U183">
        <v>4135</v>
      </c>
      <c r="V183">
        <v>4148.3</v>
      </c>
      <c r="W183">
        <v>-51.199999999999818</v>
      </c>
      <c r="X183">
        <v>-1.2191927610429769</v>
      </c>
      <c r="Y183" s="1">
        <f t="shared" si="73"/>
        <v>-2.3699694045657758</v>
      </c>
      <c r="Z183" s="1">
        <f t="shared" si="74"/>
        <v>2.3699694045657758</v>
      </c>
      <c r="AA183" s="1">
        <f t="shared" si="75"/>
        <v>0</v>
      </c>
      <c r="AB183" s="1">
        <f t="shared" si="76"/>
        <v>0.32061326326447415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4100</v>
      </c>
      <c r="AJ183">
        <v>4250</v>
      </c>
      <c r="AK183">
        <v>4000</v>
      </c>
      <c r="AL183">
        <v>4199.5</v>
      </c>
      <c r="AM183">
        <v>96</v>
      </c>
      <c r="AN183">
        <v>2.3394663092482029</v>
      </c>
      <c r="AO183" s="1">
        <f t="shared" si="83"/>
        <v>2.4268292682926829</v>
      </c>
      <c r="AP183" s="1">
        <f t="shared" si="84"/>
        <v>2.4268292682926829</v>
      </c>
      <c r="AQ183" s="1">
        <f t="shared" si="85"/>
        <v>1.2025241100130968</v>
      </c>
      <c r="AR183" s="1">
        <f t="shared" si="86"/>
        <v>2.4390243902439024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242</v>
      </c>
      <c r="C184">
        <v>242</v>
      </c>
      <c r="D184">
        <v>235.5</v>
      </c>
      <c r="E184">
        <v>238.8</v>
      </c>
      <c r="F184">
        <v>0</v>
      </c>
      <c r="G184">
        <v>0</v>
      </c>
      <c r="H184" s="1">
        <f t="shared" si="62"/>
        <v>-1.3223140495867722</v>
      </c>
      <c r="I184" s="1">
        <f t="shared" si="63"/>
        <v>1.3223140495867722</v>
      </c>
      <c r="J184" s="1">
        <f t="shared" si="64"/>
        <v>0</v>
      </c>
      <c r="K184" s="1">
        <f t="shared" si="65"/>
        <v>1.3819095477386982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240</v>
      </c>
      <c r="T184">
        <v>241.4</v>
      </c>
      <c r="U184">
        <v>236.2</v>
      </c>
      <c r="V184">
        <v>238.8</v>
      </c>
      <c r="W184">
        <v>1.9500000000000171</v>
      </c>
      <c r="X184">
        <v>0.82330588980368047</v>
      </c>
      <c r="Y184" s="1">
        <f t="shared" si="73"/>
        <v>-0.49999999999999523</v>
      </c>
      <c r="Z184" s="1">
        <f t="shared" si="74"/>
        <v>0.49999999999999523</v>
      </c>
      <c r="AA184" s="1">
        <f t="shared" si="75"/>
        <v>0.5833333333333357</v>
      </c>
      <c r="AB184" s="1">
        <f t="shared" si="76"/>
        <v>1.0887772194304952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235.4</v>
      </c>
      <c r="AJ184">
        <v>239</v>
      </c>
      <c r="AK184">
        <v>232.55</v>
      </c>
      <c r="AL184">
        <v>236.85</v>
      </c>
      <c r="AM184">
        <v>1.2999999999999829</v>
      </c>
      <c r="AN184">
        <v>0.55189980895775115</v>
      </c>
      <c r="AO184" s="1">
        <f t="shared" si="83"/>
        <v>0.61597281223448963</v>
      </c>
      <c r="AP184" s="1">
        <f t="shared" si="84"/>
        <v>0.61597281223448963</v>
      </c>
      <c r="AQ184" s="1">
        <f t="shared" si="85"/>
        <v>0.9077475195271294</v>
      </c>
      <c r="AR184" s="1">
        <f t="shared" si="86"/>
        <v>1.210705182667797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380.6</v>
      </c>
      <c r="C185">
        <v>380.6</v>
      </c>
      <c r="D185">
        <v>361.25</v>
      </c>
      <c r="E185">
        <v>363.05</v>
      </c>
      <c r="F185">
        <v>-16.199999999999989</v>
      </c>
      <c r="G185">
        <v>-4.2715886618325616</v>
      </c>
      <c r="H185" s="1">
        <f t="shared" si="62"/>
        <v>-4.6111403047819257</v>
      </c>
      <c r="I185" s="1">
        <f t="shared" si="63"/>
        <v>4.6111403047819257</v>
      </c>
      <c r="J185" s="1">
        <f t="shared" si="64"/>
        <v>0</v>
      </c>
      <c r="K185" s="1">
        <f t="shared" si="65"/>
        <v>0.49579947665611107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380</v>
      </c>
      <c r="T185">
        <v>387.15</v>
      </c>
      <c r="U185">
        <v>377</v>
      </c>
      <c r="V185">
        <v>379.25</v>
      </c>
      <c r="W185">
        <v>0.1999999999999886</v>
      </c>
      <c r="X185">
        <v>5.2763487666531772E-2</v>
      </c>
      <c r="Y185" s="1">
        <f t="shared" si="73"/>
        <v>-0.19736842105263158</v>
      </c>
      <c r="Z185" s="1">
        <f t="shared" si="74"/>
        <v>0.19736842105263158</v>
      </c>
      <c r="AA185" s="1">
        <f t="shared" si="75"/>
        <v>1.881578947368415</v>
      </c>
      <c r="AB185" s="1">
        <f t="shared" si="76"/>
        <v>0.59327620303230055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370.65</v>
      </c>
      <c r="AJ185">
        <v>383.9</v>
      </c>
      <c r="AK185">
        <v>370.65</v>
      </c>
      <c r="AL185">
        <v>379.05</v>
      </c>
      <c r="AM185">
        <v>-5.0000000000011369E-2</v>
      </c>
      <c r="AN185">
        <v>-1.318913215510719E-2</v>
      </c>
      <c r="AO185" s="1">
        <f t="shared" si="83"/>
        <v>2.2662889518413691</v>
      </c>
      <c r="AP185" s="1">
        <f t="shared" si="84"/>
        <v>2.2662889518413691</v>
      </c>
      <c r="AQ185" s="1">
        <f t="shared" si="85"/>
        <v>1.2795145759134587</v>
      </c>
      <c r="AR185" s="1">
        <f t="shared" si="86"/>
        <v>0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19.399999999999999</v>
      </c>
      <c r="C186">
        <v>19.5</v>
      </c>
      <c r="D186">
        <v>18.850000000000001</v>
      </c>
      <c r="E186">
        <v>19.05</v>
      </c>
      <c r="F186">
        <v>-0.39999999999999858</v>
      </c>
      <c r="G186">
        <v>-2.056555269922872</v>
      </c>
      <c r="H186" s="1">
        <f t="shared" si="62"/>
        <v>-1.8041237113401953</v>
      </c>
      <c r="I186" s="1">
        <f t="shared" si="63"/>
        <v>1.8041237113401953</v>
      </c>
      <c r="J186" s="1">
        <f t="shared" si="64"/>
        <v>0.51546391752578058</v>
      </c>
      <c r="K186" s="1">
        <f t="shared" si="65"/>
        <v>1.0498687664041957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19.7</v>
      </c>
      <c r="T186">
        <v>19.850000000000001</v>
      </c>
      <c r="U186">
        <v>19.3</v>
      </c>
      <c r="V186">
        <v>19.45</v>
      </c>
      <c r="W186">
        <v>-0.25</v>
      </c>
      <c r="X186">
        <v>-1.2690355329949241</v>
      </c>
      <c r="Y186" s="1">
        <f t="shared" si="73"/>
        <v>-1.2690355329949239</v>
      </c>
      <c r="Z186" s="1">
        <f t="shared" si="74"/>
        <v>1.2690355329949239</v>
      </c>
      <c r="AA186" s="1">
        <f t="shared" si="75"/>
        <v>0.76142131979696515</v>
      </c>
      <c r="AB186" s="1">
        <f t="shared" si="76"/>
        <v>0.77120822622107243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19.850000000000001</v>
      </c>
      <c r="AJ186">
        <v>20.100000000000001</v>
      </c>
      <c r="AK186">
        <v>19.25</v>
      </c>
      <c r="AL186">
        <v>19.7</v>
      </c>
      <c r="AM186">
        <v>-0.1500000000000021</v>
      </c>
      <c r="AN186">
        <v>-0.75566750629723989</v>
      </c>
      <c r="AO186" s="1">
        <f t="shared" si="83"/>
        <v>-0.75566750629723989</v>
      </c>
      <c r="AP186" s="1">
        <f t="shared" si="84"/>
        <v>0.75566750629723989</v>
      </c>
      <c r="AQ186" s="1">
        <f t="shared" si="85"/>
        <v>1.2594458438287153</v>
      </c>
      <c r="AR186" s="1">
        <f t="shared" si="86"/>
        <v>2.2842639593908594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79.7</v>
      </c>
      <c r="C187">
        <v>79.7</v>
      </c>
      <c r="D187">
        <v>75.599999999999994</v>
      </c>
      <c r="E187">
        <v>77.95</v>
      </c>
      <c r="F187">
        <v>-1.899999999999991</v>
      </c>
      <c r="G187">
        <v>-2.379461490294291</v>
      </c>
      <c r="H187" s="1">
        <f t="shared" si="62"/>
        <v>-2.1957340025094103</v>
      </c>
      <c r="I187" s="1">
        <f t="shared" si="63"/>
        <v>2.1957340025094103</v>
      </c>
      <c r="J187" s="1">
        <f t="shared" si="64"/>
        <v>0</v>
      </c>
      <c r="K187" s="1">
        <f t="shared" si="65"/>
        <v>3.0147530468248989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81</v>
      </c>
      <c r="T187">
        <v>81.599999999999994</v>
      </c>
      <c r="U187">
        <v>79.2</v>
      </c>
      <c r="V187">
        <v>79.849999999999994</v>
      </c>
      <c r="W187">
        <v>-0.45000000000000279</v>
      </c>
      <c r="X187">
        <v>-0.56039850560398863</v>
      </c>
      <c r="Y187" s="1">
        <f t="shared" si="73"/>
        <v>-1.4197530864197601</v>
      </c>
      <c r="Z187" s="1">
        <f t="shared" si="74"/>
        <v>1.4197530864197601</v>
      </c>
      <c r="AA187" s="1">
        <f t="shared" si="75"/>
        <v>0.74074074074073371</v>
      </c>
      <c r="AB187" s="1">
        <f t="shared" si="76"/>
        <v>0.81402629931119785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80.8</v>
      </c>
      <c r="AJ187">
        <v>82</v>
      </c>
      <c r="AK187">
        <v>79.599999999999994</v>
      </c>
      <c r="AL187">
        <v>80.3</v>
      </c>
      <c r="AM187">
        <v>-1.9000000000000059</v>
      </c>
      <c r="AN187">
        <v>-2.311435523114362</v>
      </c>
      <c r="AO187" s="1">
        <f t="shared" si="83"/>
        <v>-0.61881188118811881</v>
      </c>
      <c r="AP187" s="1">
        <f t="shared" si="84"/>
        <v>0.61881188118811881</v>
      </c>
      <c r="AQ187" s="1">
        <f t="shared" si="85"/>
        <v>1.4851485148514887</v>
      </c>
      <c r="AR187" s="1">
        <f t="shared" si="86"/>
        <v>0.87173100871731357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265</v>
      </c>
      <c r="C188">
        <v>266.95</v>
      </c>
      <c r="D188">
        <v>255</v>
      </c>
      <c r="E188">
        <v>259.35000000000002</v>
      </c>
      <c r="F188">
        <v>-5.3999999999999773</v>
      </c>
      <c r="G188">
        <v>-2.0396600566572149</v>
      </c>
      <c r="H188" s="1">
        <f t="shared" si="62"/>
        <v>-2.1320754716981045</v>
      </c>
      <c r="I188" s="1">
        <f t="shared" si="63"/>
        <v>2.1320754716981045</v>
      </c>
      <c r="J188" s="1">
        <f t="shared" si="64"/>
        <v>0.73584905660376931</v>
      </c>
      <c r="K188" s="1">
        <f t="shared" si="65"/>
        <v>1.6772700983227387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273.8</v>
      </c>
      <c r="T188">
        <v>276.95</v>
      </c>
      <c r="U188">
        <v>263</v>
      </c>
      <c r="V188">
        <v>264.75</v>
      </c>
      <c r="W188">
        <v>-7.0500000000000114</v>
      </c>
      <c r="X188">
        <v>-2.593818984547466</v>
      </c>
      <c r="Y188" s="1">
        <f t="shared" si="73"/>
        <v>-3.3053323593864175</v>
      </c>
      <c r="Z188" s="1">
        <f t="shared" si="74"/>
        <v>3.3053323593864175</v>
      </c>
      <c r="AA188" s="1">
        <f t="shared" si="75"/>
        <v>1.1504747991234394</v>
      </c>
      <c r="AB188" s="1">
        <f t="shared" si="76"/>
        <v>0.66100094428706324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270</v>
      </c>
      <c r="AJ188">
        <v>279.45</v>
      </c>
      <c r="AK188">
        <v>265.55</v>
      </c>
      <c r="AL188">
        <v>271.8</v>
      </c>
      <c r="AM188">
        <v>3.4000000000000341</v>
      </c>
      <c r="AN188">
        <v>1.266766020864394</v>
      </c>
      <c r="AO188" s="1">
        <f t="shared" si="83"/>
        <v>0.66666666666667085</v>
      </c>
      <c r="AP188" s="1">
        <f t="shared" si="84"/>
        <v>0.66666666666667085</v>
      </c>
      <c r="AQ188" s="1">
        <f t="shared" si="85"/>
        <v>2.8145695364238326</v>
      </c>
      <c r="AR188" s="1">
        <f t="shared" si="86"/>
        <v>1.6481481481481441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46.5</v>
      </c>
      <c r="C189">
        <v>49</v>
      </c>
      <c r="D189">
        <v>46.3</v>
      </c>
      <c r="E189">
        <v>47.2</v>
      </c>
      <c r="F189">
        <v>0.30000000000000432</v>
      </c>
      <c r="G189">
        <v>0.63965884861408162</v>
      </c>
      <c r="H189" s="1">
        <f t="shared" si="62"/>
        <v>1.5053763440860277</v>
      </c>
      <c r="I189" s="1">
        <f t="shared" si="63"/>
        <v>1.5053763440860277</v>
      </c>
      <c r="J189" s="1">
        <f t="shared" si="64"/>
        <v>3.8135593220338921</v>
      </c>
      <c r="K189" s="1">
        <f t="shared" si="65"/>
        <v>0.43010752688172649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YES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47.9</v>
      </c>
      <c r="T189">
        <v>48.1</v>
      </c>
      <c r="U189">
        <v>46.55</v>
      </c>
      <c r="V189">
        <v>46.9</v>
      </c>
      <c r="W189">
        <v>4.9999999999997158E-2</v>
      </c>
      <c r="X189">
        <v>0.1067235859124806</v>
      </c>
      <c r="Y189" s="1">
        <f t="shared" si="73"/>
        <v>-2.0876826722338206</v>
      </c>
      <c r="Z189" s="1">
        <f t="shared" si="74"/>
        <v>2.0876826722338206</v>
      </c>
      <c r="AA189" s="1">
        <f t="shared" si="75"/>
        <v>0.41753653444677002</v>
      </c>
      <c r="AB189" s="1">
        <f t="shared" si="76"/>
        <v>0.74626865671642095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45.5</v>
      </c>
      <c r="AJ189">
        <v>47.85</v>
      </c>
      <c r="AK189">
        <v>45.5</v>
      </c>
      <c r="AL189">
        <v>46.85</v>
      </c>
      <c r="AM189">
        <v>0.55000000000000426</v>
      </c>
      <c r="AN189">
        <v>1.187904967602601</v>
      </c>
      <c r="AO189" s="1">
        <f t="shared" si="83"/>
        <v>2.9670329670329698</v>
      </c>
      <c r="AP189" s="1">
        <f t="shared" si="84"/>
        <v>2.9670329670329698</v>
      </c>
      <c r="AQ189" s="1">
        <f t="shared" si="85"/>
        <v>2.134471718249733</v>
      </c>
      <c r="AR189" s="1">
        <f t="shared" si="86"/>
        <v>0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1060</v>
      </c>
      <c r="C190">
        <v>1060</v>
      </c>
      <c r="D190">
        <v>1025.0999999999999</v>
      </c>
      <c r="E190">
        <v>1042.3</v>
      </c>
      <c r="F190">
        <v>-0.70000000000004547</v>
      </c>
      <c r="G190">
        <v>-6.7114093959735902E-2</v>
      </c>
      <c r="H190" s="1">
        <f t="shared" si="62"/>
        <v>-1.6698113207547212</v>
      </c>
      <c r="I190" s="1">
        <f t="shared" si="63"/>
        <v>1.6698113207547212</v>
      </c>
      <c r="J190" s="1">
        <f t="shared" si="64"/>
        <v>0</v>
      </c>
      <c r="K190" s="1">
        <f t="shared" si="65"/>
        <v>1.6501966804183101</v>
      </c>
      <c r="L190" s="1" t="str">
        <f t="shared" si="66"/>
        <v>NO</v>
      </c>
      <c r="M190" t="str">
        <f t="shared" si="67"/>
        <v>YES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1074</v>
      </c>
      <c r="T190">
        <v>1077.75</v>
      </c>
      <c r="U190">
        <v>1037.3</v>
      </c>
      <c r="V190">
        <v>1043</v>
      </c>
      <c r="W190">
        <v>-14.799999999999949</v>
      </c>
      <c r="X190">
        <v>-1.3991302703724671</v>
      </c>
      <c r="Y190" s="1">
        <f t="shared" si="73"/>
        <v>-2.8864059590316575</v>
      </c>
      <c r="Z190" s="1">
        <f t="shared" si="74"/>
        <v>2.8864059590316575</v>
      </c>
      <c r="AA190" s="1">
        <f t="shared" si="75"/>
        <v>0.34916201117318435</v>
      </c>
      <c r="AB190" s="1">
        <f t="shared" si="76"/>
        <v>0.54650047938638979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1027</v>
      </c>
      <c r="AJ190">
        <v>1064</v>
      </c>
      <c r="AK190">
        <v>1020.45</v>
      </c>
      <c r="AL190">
        <v>1057.8</v>
      </c>
      <c r="AM190">
        <v>10.299999999999949</v>
      </c>
      <c r="AN190">
        <v>0.98329355608591451</v>
      </c>
      <c r="AO190" s="1">
        <f t="shared" si="83"/>
        <v>2.999026290165526</v>
      </c>
      <c r="AP190" s="1">
        <f t="shared" si="84"/>
        <v>2.999026290165526</v>
      </c>
      <c r="AQ190" s="1">
        <f t="shared" si="85"/>
        <v>0.58612214029117471</v>
      </c>
      <c r="AR190" s="1">
        <f t="shared" si="86"/>
        <v>0.63777994157740547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292</v>
      </c>
      <c r="C191">
        <v>292.75</v>
      </c>
      <c r="D191">
        <v>282.7</v>
      </c>
      <c r="E191">
        <v>287</v>
      </c>
      <c r="F191">
        <v>-6.1499999999999773</v>
      </c>
      <c r="G191">
        <v>-2.0979020979020899</v>
      </c>
      <c r="H191" s="1">
        <f t="shared" si="62"/>
        <v>-1.7123287671232876</v>
      </c>
      <c r="I191" s="1">
        <f t="shared" si="63"/>
        <v>1.7123287671232876</v>
      </c>
      <c r="J191" s="1">
        <f t="shared" si="64"/>
        <v>0.25684931506849312</v>
      </c>
      <c r="K191" s="1">
        <f t="shared" si="65"/>
        <v>1.4982578397212585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297</v>
      </c>
      <c r="T191">
        <v>302.7</v>
      </c>
      <c r="U191">
        <v>291.60000000000002</v>
      </c>
      <c r="V191">
        <v>293.14999999999998</v>
      </c>
      <c r="W191">
        <v>-0.55000000000001137</v>
      </c>
      <c r="X191">
        <v>-0.1872659176030001</v>
      </c>
      <c r="Y191" s="1">
        <f t="shared" si="73"/>
        <v>-1.2962962962963038</v>
      </c>
      <c r="Z191" s="1">
        <f t="shared" si="74"/>
        <v>1.2962962962963038</v>
      </c>
      <c r="AA191" s="1">
        <f t="shared" si="75"/>
        <v>1.9191919191919153</v>
      </c>
      <c r="AB191" s="1">
        <f t="shared" si="76"/>
        <v>0.5287395531297816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290.2</v>
      </c>
      <c r="AJ191">
        <v>297</v>
      </c>
      <c r="AK191">
        <v>287</v>
      </c>
      <c r="AL191">
        <v>293.7</v>
      </c>
      <c r="AM191">
        <v>-0.1999999999999886</v>
      </c>
      <c r="AN191">
        <v>-6.805035726437178E-2</v>
      </c>
      <c r="AO191" s="1">
        <f t="shared" si="83"/>
        <v>1.2060647829083391</v>
      </c>
      <c r="AP191" s="1">
        <f t="shared" si="84"/>
        <v>1.2060647829083391</v>
      </c>
      <c r="AQ191" s="1">
        <f t="shared" si="85"/>
        <v>1.1235955056179814</v>
      </c>
      <c r="AR191" s="1">
        <f t="shared" si="86"/>
        <v>1.1026878015161918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90</v>
      </c>
      <c r="C192">
        <v>90</v>
      </c>
      <c r="D192">
        <v>86.05</v>
      </c>
      <c r="E192">
        <v>86.85</v>
      </c>
      <c r="F192">
        <v>-3.1500000000000061</v>
      </c>
      <c r="G192">
        <v>-3.5000000000000071</v>
      </c>
      <c r="H192" s="1">
        <f t="shared" si="62"/>
        <v>-3.5000000000000067</v>
      </c>
      <c r="I192" s="1">
        <f t="shared" si="63"/>
        <v>3.5000000000000067</v>
      </c>
      <c r="J192" s="1">
        <f t="shared" si="64"/>
        <v>0</v>
      </c>
      <c r="K192" s="1">
        <f t="shared" si="65"/>
        <v>0.92112838226827543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92</v>
      </c>
      <c r="T192">
        <v>92.8</v>
      </c>
      <c r="U192">
        <v>88.55</v>
      </c>
      <c r="V192">
        <v>90</v>
      </c>
      <c r="W192">
        <v>-0.95000000000000284</v>
      </c>
      <c r="X192">
        <v>-1.04452996151732</v>
      </c>
      <c r="Y192" s="1">
        <f t="shared" si="73"/>
        <v>-2.1739130434782608</v>
      </c>
      <c r="Z192" s="1">
        <f t="shared" si="74"/>
        <v>2.1739130434782608</v>
      </c>
      <c r="AA192" s="1">
        <f t="shared" si="75"/>
        <v>0.86956521739130122</v>
      </c>
      <c r="AB192" s="1">
        <f t="shared" si="76"/>
        <v>1.6111111111111143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85.2</v>
      </c>
      <c r="AJ192">
        <v>91.95</v>
      </c>
      <c r="AK192">
        <v>84.45</v>
      </c>
      <c r="AL192">
        <v>90.95</v>
      </c>
      <c r="AM192">
        <v>5.1500000000000057</v>
      </c>
      <c r="AN192">
        <v>6.002331002331009</v>
      </c>
      <c r="AO192" s="1">
        <f t="shared" si="83"/>
        <v>6.748826291079812</v>
      </c>
      <c r="AP192" s="1">
        <f t="shared" si="84"/>
        <v>6.748826291079812</v>
      </c>
      <c r="AQ192" s="1">
        <f t="shared" si="85"/>
        <v>1.0995052226498077</v>
      </c>
      <c r="AR192" s="1">
        <f t="shared" si="86"/>
        <v>0.88028169014084512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139.80000000000001</v>
      </c>
      <c r="C193">
        <v>140.9</v>
      </c>
      <c r="D193">
        <v>127.5</v>
      </c>
      <c r="E193">
        <v>129</v>
      </c>
      <c r="F193">
        <v>-5.1999999999999886</v>
      </c>
      <c r="G193">
        <v>-3.8748137108792768</v>
      </c>
      <c r="H193" s="1">
        <f t="shared" si="62"/>
        <v>-7.7253218884120249</v>
      </c>
      <c r="I193" s="1">
        <f t="shared" si="63"/>
        <v>7.7253218884120249</v>
      </c>
      <c r="J193" s="1">
        <f t="shared" si="64"/>
        <v>0.786838340486405</v>
      </c>
      <c r="K193" s="1">
        <f t="shared" si="65"/>
        <v>1.1627906976744187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134.19999999999999</v>
      </c>
      <c r="T193">
        <v>134.19999999999999</v>
      </c>
      <c r="U193">
        <v>133.15</v>
      </c>
      <c r="V193">
        <v>134.19999999999999</v>
      </c>
      <c r="W193">
        <v>6.3499999999999943</v>
      </c>
      <c r="X193">
        <v>4.9667579194368354</v>
      </c>
      <c r="Y193" s="1">
        <f t="shared" si="73"/>
        <v>0</v>
      </c>
      <c r="Z193" s="1">
        <f t="shared" si="74"/>
        <v>0</v>
      </c>
      <c r="AA193" s="1">
        <f t="shared" si="75"/>
        <v>0</v>
      </c>
      <c r="AB193" s="1">
        <f t="shared" si="76"/>
        <v>0.78241430700445835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118</v>
      </c>
      <c r="AJ193">
        <v>127.85</v>
      </c>
      <c r="AK193">
        <v>118</v>
      </c>
      <c r="AL193">
        <v>127.85</v>
      </c>
      <c r="AM193">
        <v>6.0499999999999972</v>
      </c>
      <c r="AN193">
        <v>4.9671592775041029</v>
      </c>
      <c r="AO193" s="1">
        <f t="shared" si="83"/>
        <v>8.3474576271186383</v>
      </c>
      <c r="AP193" s="1">
        <f t="shared" si="84"/>
        <v>8.3474576271186383</v>
      </c>
      <c r="AQ193" s="1">
        <f t="shared" si="85"/>
        <v>0</v>
      </c>
      <c r="AR193" s="1">
        <f t="shared" si="86"/>
        <v>0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48.35</v>
      </c>
      <c r="C194">
        <v>48.35</v>
      </c>
      <c r="D194">
        <v>46</v>
      </c>
      <c r="E194">
        <v>46.05</v>
      </c>
      <c r="F194">
        <v>-2.25</v>
      </c>
      <c r="G194">
        <v>-4.658385093167702</v>
      </c>
      <c r="H194" s="1">
        <f t="shared" ref="H194:H251" si="93">(E194-B194)/B194*100</f>
        <v>-4.7569803516029037</v>
      </c>
      <c r="I194" s="1">
        <f t="shared" ref="I194:I257" si="94">ABS(H194)</f>
        <v>4.7569803516029037</v>
      </c>
      <c r="J194" s="1">
        <f t="shared" ref="J194:J251" si="95">IF(H194&gt;=0,(C194-E194)/E194*100,(C194-B194)/B194*100)</f>
        <v>0</v>
      </c>
      <c r="K194" s="1">
        <f t="shared" ref="K194:K251" si="96">IF(H194&gt;=0,(B194-D194)/B194*100,(E194-D194)/E194*100)</f>
        <v>0.10857763300759427</v>
      </c>
      <c r="L194" s="1" t="str">
        <f t="shared" ref="L194:L257" si="97">IF(AND((K194-J194)&gt;1.5,I194&lt;0.5),"YES","NO")</f>
        <v>NO</v>
      </c>
      <c r="M194" t="str">
        <f t="shared" ref="M194:M251" si="98">IF(AND((K194-J194)&gt;1.5,I194&lt;2,I194&gt;0.5),"YES","NO")</f>
        <v>NO</v>
      </c>
      <c r="N194" t="str">
        <f t="shared" ref="N194:N251" si="99">IF(AND((J194-K194)&gt;1.5,I194&lt;0.5),"YES","NO")</f>
        <v>NO</v>
      </c>
      <c r="O194" s="1" t="str">
        <f t="shared" ref="O194:O251" si="100">IF(AND((J194-K194)&gt;1.5,I194&lt;2,I194&gt;0.5),"YES","NO")</f>
        <v>NO</v>
      </c>
      <c r="P194" s="1" t="str">
        <f t="shared" ref="P194:P251" si="101">IF(AND(I194&lt;1,J194&gt;1.5,K194&gt;1.5),"YES","NO")</f>
        <v>NO</v>
      </c>
      <c r="Q194" s="1" t="str">
        <f t="shared" ref="Q194:Q251" si="102">IF(AND(I194&gt;5,J194&lt;0.25,K194&lt;0.25,H194&gt;0),"YES","NO")</f>
        <v>NO</v>
      </c>
      <c r="R194" s="1" t="str">
        <f t="shared" ref="R194:R251" si="103">IF(AND(I195&gt;5,J195&lt;0.25,K195&lt;0.25,H195&lt;0),"YES","NO")</f>
        <v>NO</v>
      </c>
      <c r="S194">
        <v>49.5</v>
      </c>
      <c r="T194">
        <v>50.4</v>
      </c>
      <c r="U194">
        <v>46.1</v>
      </c>
      <c r="V194">
        <v>48.3</v>
      </c>
      <c r="W194">
        <v>0.14999999999999861</v>
      </c>
      <c r="X194">
        <v>0.31152647975077591</v>
      </c>
      <c r="Y194" s="1">
        <f t="shared" ref="Y194:Y251" si="104">(V194-S194)/S194*100</f>
        <v>-2.4242424242424301</v>
      </c>
      <c r="Z194" s="1">
        <f t="shared" ref="Z194:Z257" si="105">ABS(Y194)</f>
        <v>2.4242424242424301</v>
      </c>
      <c r="AA194" s="1">
        <f t="shared" ref="AA194:AA251" si="106">IF(Y194&gt;=0,(T194-V194)/V194*100,(T194-S194)/S194*100)</f>
        <v>1.8181818181818152</v>
      </c>
      <c r="AB194" s="1">
        <f t="shared" ref="AB194:AB251" si="107">IF(Y194&gt;=0,(S194-U194)/S194*100,(V194-U194)/V194*100)</f>
        <v>4.5548654244306332</v>
      </c>
      <c r="AC194" s="1" t="str">
        <f t="shared" ref="AC194:AC251" si="108">IF(AND(I194&lt;Z194/2,S194&gt;E194,E194&gt;(S194+V194)/2,V194&lt;B194,B194&lt;(S194+V194)/2),"YES","NO")</f>
        <v>NO</v>
      </c>
      <c r="AD194" s="1" t="str">
        <f t="shared" ref="AD194:AD251" si="109">IF(AND(I194&lt;Z194/2,V194&gt;B194,B194&gt;(S194+V194)/2,S194&lt;E194,E194&lt;(S194+V194)/2),"YES","NO")</f>
        <v>NO</v>
      </c>
      <c r="AE194" s="1" t="str">
        <f t="shared" ref="AE194:AE251" si="110">IF(AND(I194&gt;=2*Z194,E194&gt;S194,S194&gt;(B194+E194)/2,B194&lt;V194,V194&lt;(B194+E194)/2),"YES","NO")</f>
        <v>NO</v>
      </c>
      <c r="AF194" s="1" t="str">
        <f t="shared" ref="AF194:AF251" si="111">IF(AND(I194&gt;=2*Z194,E194&lt;S194,S194&lt;(B194+E194)/2,B194&gt;V194,V194&gt;(B194+E194)/2),"YES","NO")</f>
        <v>NO</v>
      </c>
      <c r="AG194" s="1" t="str">
        <f t="shared" ref="AG194:AG251" si="112">IF(AND(B194&lt;V194,E194&lt;S194,E194&gt;(S194+V194)/2,I194&gt;3,Z194&gt;3),"YES","NO")</f>
        <v>NO</v>
      </c>
      <c r="AH194" s="1" t="str">
        <f t="shared" ref="AH194:AH251" si="113">IF(AND(B194&gt;V194,E194&gt;S194,E194&lt;(S194+V194)/2,Z194&gt;3,I194&gt;3),"YES","NO")</f>
        <v>NO</v>
      </c>
      <c r="AI194">
        <v>47.6</v>
      </c>
      <c r="AJ194">
        <v>50</v>
      </c>
      <c r="AK194">
        <v>47.6</v>
      </c>
      <c r="AL194">
        <v>48.15</v>
      </c>
      <c r="AM194">
        <v>-1.649999999999999</v>
      </c>
      <c r="AN194">
        <v>-3.31325301204819</v>
      </c>
      <c r="AO194" s="1">
        <f t="shared" ref="AO194:AO251" si="114">(AL194-AI194)/AI194*100</f>
        <v>1.1554621848739435</v>
      </c>
      <c r="AP194" s="1">
        <f t="shared" ref="AP194:AP257" si="115">ABS(AO194)</f>
        <v>1.1554621848739435</v>
      </c>
      <c r="AQ194" s="1">
        <f t="shared" ref="AQ194:AQ251" si="116">IF(AO194&gt;=0,(AJ194-AL194)/AL194*100,(AJ194-AI194)/AI194*100)</f>
        <v>3.842159916926275</v>
      </c>
      <c r="AR194" s="1">
        <f t="shared" ref="AR194:AR251" si="117">IF(AO194&gt;=0,(AI194-AK194)/AI194*100,(AL194-AK194)/AL194*100)</f>
        <v>0</v>
      </c>
      <c r="AS194" t="str">
        <f t="shared" ref="AS194:AS251" si="118">IF(AND(AO194&lt;0,AP194&gt;1.5,Y194&lt;0,Z194&gt;1.5,AL194&gt;S194,AL194&lt;E194,H194&gt;0,I194&gt;1.5),"YES","NO")</f>
        <v>NO</v>
      </c>
      <c r="AT194" t="str">
        <f t="shared" ref="AT194:AT251" si="119">IF(AND(AO194&gt;0,AP194&gt;1.5,Y194&gt;0,Z194&gt;1.5,AL194&lt;S194,AL194&gt;E194,H194&lt;0,I194&gt;1.5),"YES","NO")</f>
        <v>NO</v>
      </c>
      <c r="AU194" t="str">
        <f t="shared" ref="AU194:AU251" si="120">IF(AND(AO194&lt;0,S194&lt;AL194,V194&lt;AL194,B194&gt;V194,E194&gt;V194,H194&gt;0),"YES","NO")</f>
        <v>NO</v>
      </c>
      <c r="AV194" t="str">
        <f t="shared" ref="AV194:AV251" si="121">IF(AND(AO194&gt;0,S194&gt;AL194,V194&gt;AL194,B194&lt;V194,E194&lt;V194,H194&lt;0),"YES","NO")</f>
        <v>NO</v>
      </c>
      <c r="AW194" t="str">
        <f t="shared" ref="AW194:AW251" si="122">IF(AND(AO194&gt;0,AP194&gt;1,Y194&gt;0,Z194&gt;1,V194&gt;AL194,S194&gt;AI194,S194&lt;AL194,H194&gt;0,I194&gt;1,E194&gt;V194,B194&lt;V194,B194&gt;S194),"YES","NO")</f>
        <v>NO</v>
      </c>
      <c r="AX194" t="str">
        <f t="shared" ref="AX194:AX251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85.4</v>
      </c>
      <c r="C195">
        <v>86.4</v>
      </c>
      <c r="D195">
        <v>81.3</v>
      </c>
      <c r="E195">
        <v>82.75</v>
      </c>
      <c r="F195">
        <v>-3.75</v>
      </c>
      <c r="G195">
        <v>-4.3352601156069364</v>
      </c>
      <c r="H195" s="1">
        <f t="shared" si="93"/>
        <v>-3.1030444964871262</v>
      </c>
      <c r="I195" s="1">
        <f t="shared" si="94"/>
        <v>3.1030444964871262</v>
      </c>
      <c r="J195" s="1">
        <f t="shared" si="95"/>
        <v>1.1709601873536299</v>
      </c>
      <c r="K195" s="1">
        <f t="shared" si="96"/>
        <v>1.7522658610271937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83.2</v>
      </c>
      <c r="T195">
        <v>87.7</v>
      </c>
      <c r="U195">
        <v>83</v>
      </c>
      <c r="V195">
        <v>86.5</v>
      </c>
      <c r="W195">
        <v>3.9000000000000061</v>
      </c>
      <c r="X195">
        <v>4.7215496368038812</v>
      </c>
      <c r="Y195" s="1">
        <f t="shared" si="104"/>
        <v>3.9663461538461502</v>
      </c>
      <c r="Z195" s="1">
        <f t="shared" si="105"/>
        <v>3.9663461538461502</v>
      </c>
      <c r="AA195" s="1">
        <f t="shared" si="106"/>
        <v>1.387283236994223</v>
      </c>
      <c r="AB195" s="1">
        <f t="shared" si="107"/>
        <v>0.24038461538461878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82.3</v>
      </c>
      <c r="AJ195">
        <v>83.75</v>
      </c>
      <c r="AK195">
        <v>81.45</v>
      </c>
      <c r="AL195">
        <v>82.6</v>
      </c>
      <c r="AM195">
        <v>0.29999999999999721</v>
      </c>
      <c r="AN195">
        <v>0.36452004860266968</v>
      </c>
      <c r="AO195" s="1">
        <f t="shared" si="114"/>
        <v>0.36452004860266973</v>
      </c>
      <c r="AP195" s="1">
        <f t="shared" si="115"/>
        <v>0.36452004860266973</v>
      </c>
      <c r="AQ195" s="1">
        <f t="shared" si="116"/>
        <v>1.3922518159806365</v>
      </c>
      <c r="AR195" s="1">
        <f t="shared" si="117"/>
        <v>1.0328068043742338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YES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395</v>
      </c>
      <c r="C196">
        <v>397.75</v>
      </c>
      <c r="D196">
        <v>375.6</v>
      </c>
      <c r="E196">
        <v>381.7</v>
      </c>
      <c r="F196">
        <v>-9.9000000000000341</v>
      </c>
      <c r="G196">
        <v>-2.5280898876404581</v>
      </c>
      <c r="H196" s="1">
        <f t="shared" si="93"/>
        <v>-3.3670886075949396</v>
      </c>
      <c r="I196" s="1">
        <f t="shared" si="94"/>
        <v>3.3670886075949396</v>
      </c>
      <c r="J196" s="1">
        <f t="shared" si="95"/>
        <v>0.69620253164556956</v>
      </c>
      <c r="K196" s="1">
        <f t="shared" si="96"/>
        <v>1.5981137018600906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388.2</v>
      </c>
      <c r="T196">
        <v>398.65</v>
      </c>
      <c r="U196">
        <v>388.2</v>
      </c>
      <c r="V196">
        <v>391.6</v>
      </c>
      <c r="W196">
        <v>1.5</v>
      </c>
      <c r="X196">
        <v>0.38451679056652138</v>
      </c>
      <c r="Y196" s="1">
        <f t="shared" si="104"/>
        <v>0.87583719732097742</v>
      </c>
      <c r="Z196" s="1">
        <f t="shared" si="105"/>
        <v>0.87583719732097742</v>
      </c>
      <c r="AA196" s="1">
        <f t="shared" si="106"/>
        <v>1.8003064351378841</v>
      </c>
      <c r="AB196" s="1">
        <f t="shared" si="107"/>
        <v>0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YES</v>
      </c>
      <c r="AG196" s="1" t="str">
        <f t="shared" si="112"/>
        <v>NO</v>
      </c>
      <c r="AH196" s="1" t="str">
        <f t="shared" si="113"/>
        <v>NO</v>
      </c>
      <c r="AI196">
        <v>394</v>
      </c>
      <c r="AJ196">
        <v>399.1</v>
      </c>
      <c r="AK196">
        <v>388</v>
      </c>
      <c r="AL196">
        <v>390.1</v>
      </c>
      <c r="AM196">
        <v>-4.8499999999999659</v>
      </c>
      <c r="AN196">
        <v>-1.228003544752492</v>
      </c>
      <c r="AO196" s="1">
        <f t="shared" si="114"/>
        <v>-0.98984771573603481</v>
      </c>
      <c r="AP196" s="1">
        <f t="shared" si="115"/>
        <v>0.98984771573603481</v>
      </c>
      <c r="AQ196" s="1">
        <f t="shared" si="116"/>
        <v>1.2944162436548281</v>
      </c>
      <c r="AR196" s="1">
        <f t="shared" si="117"/>
        <v>0.53832350679313579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91.5</v>
      </c>
      <c r="C197">
        <v>92.9</v>
      </c>
      <c r="D197">
        <v>88.7</v>
      </c>
      <c r="E197">
        <v>91.6</v>
      </c>
      <c r="F197">
        <v>9.9999999999994316E-2</v>
      </c>
      <c r="G197">
        <v>0.1092896174863326</v>
      </c>
      <c r="H197" s="1">
        <f t="shared" si="93"/>
        <v>0.10928961748633259</v>
      </c>
      <c r="I197" s="1">
        <f t="shared" si="94"/>
        <v>0.10928961748633259</v>
      </c>
      <c r="J197" s="1">
        <f t="shared" si="95"/>
        <v>1.4192139737991392</v>
      </c>
      <c r="K197" s="1">
        <f t="shared" si="96"/>
        <v>3.0601092896174831</v>
      </c>
      <c r="L197" s="1" t="str">
        <f t="shared" si="97"/>
        <v>YES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95.35</v>
      </c>
      <c r="T197">
        <v>96.3</v>
      </c>
      <c r="U197">
        <v>90.55</v>
      </c>
      <c r="V197">
        <v>91.5</v>
      </c>
      <c r="W197">
        <v>-3</v>
      </c>
      <c r="X197">
        <v>-3.174603174603174</v>
      </c>
      <c r="Y197" s="1">
        <f t="shared" si="104"/>
        <v>-4.037755637126371</v>
      </c>
      <c r="Z197" s="1">
        <f t="shared" si="105"/>
        <v>4.037755637126371</v>
      </c>
      <c r="AA197" s="1">
        <f t="shared" si="106"/>
        <v>0.99632931305716088</v>
      </c>
      <c r="AB197" s="1">
        <f t="shared" si="107"/>
        <v>1.0382513661202217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96.5</v>
      </c>
      <c r="AJ197">
        <v>99.85</v>
      </c>
      <c r="AK197">
        <v>94.1</v>
      </c>
      <c r="AL197">
        <v>94.5</v>
      </c>
      <c r="AM197">
        <v>-1.4500000000000031</v>
      </c>
      <c r="AN197">
        <v>-1.5112037519541459</v>
      </c>
      <c r="AO197" s="1">
        <f t="shared" si="114"/>
        <v>-2.0725388601036272</v>
      </c>
      <c r="AP197" s="1">
        <f t="shared" si="115"/>
        <v>2.0725388601036272</v>
      </c>
      <c r="AQ197" s="1">
        <f t="shared" si="116"/>
        <v>3.4715025906735688</v>
      </c>
      <c r="AR197" s="1">
        <f t="shared" si="117"/>
        <v>0.42328042328042931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1420</v>
      </c>
      <c r="C198">
        <v>1460</v>
      </c>
      <c r="D198">
        <v>1406</v>
      </c>
      <c r="E198">
        <v>1449.65</v>
      </c>
      <c r="F198">
        <v>19.300000000000178</v>
      </c>
      <c r="G198">
        <v>1.349320096479895</v>
      </c>
      <c r="H198" s="1">
        <f t="shared" si="93"/>
        <v>2.0880281690140912</v>
      </c>
      <c r="I198" s="1">
        <f t="shared" si="94"/>
        <v>2.0880281690140912</v>
      </c>
      <c r="J198" s="1">
        <f t="shared" si="95"/>
        <v>0.71396543993377082</v>
      </c>
      <c r="K198" s="1">
        <f t="shared" si="96"/>
        <v>0.9859154929577465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1432.05</v>
      </c>
      <c r="T198">
        <v>1486.9</v>
      </c>
      <c r="U198">
        <v>1411.65</v>
      </c>
      <c r="V198">
        <v>1430.35</v>
      </c>
      <c r="W198">
        <v>-21.400000000000091</v>
      </c>
      <c r="X198">
        <v>-1.474083003271919</v>
      </c>
      <c r="Y198" s="1">
        <f t="shared" si="104"/>
        <v>-0.11871093886386967</v>
      </c>
      <c r="Z198" s="1">
        <f t="shared" si="105"/>
        <v>0.11871093886386967</v>
      </c>
      <c r="AA198" s="1">
        <f t="shared" si="106"/>
        <v>3.830173527460643</v>
      </c>
      <c r="AB198" s="1">
        <f t="shared" si="107"/>
        <v>1.3073723214597699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1442.6</v>
      </c>
      <c r="AJ198">
        <v>1493.85</v>
      </c>
      <c r="AK198">
        <v>1435.9</v>
      </c>
      <c r="AL198">
        <v>1451.75</v>
      </c>
      <c r="AM198">
        <v>-11.150000000000089</v>
      </c>
      <c r="AN198">
        <v>-0.7621847016200759</v>
      </c>
      <c r="AO198" s="1">
        <f t="shared" si="114"/>
        <v>0.63427145431859777</v>
      </c>
      <c r="AP198" s="1">
        <f t="shared" si="115"/>
        <v>0.63427145431859777</v>
      </c>
      <c r="AQ198" s="1">
        <f t="shared" si="116"/>
        <v>2.899948338212496</v>
      </c>
      <c r="AR198" s="1">
        <f t="shared" si="117"/>
        <v>0.46443920698737134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56.9</v>
      </c>
      <c r="C199">
        <v>61.5</v>
      </c>
      <c r="D199">
        <v>56</v>
      </c>
      <c r="E199">
        <v>58.3</v>
      </c>
      <c r="F199">
        <v>0.14999999999999861</v>
      </c>
      <c r="G199">
        <v>0.25795356835769317</v>
      </c>
      <c r="H199" s="1">
        <f t="shared" si="93"/>
        <v>2.4604569420035123</v>
      </c>
      <c r="I199" s="1">
        <f t="shared" si="94"/>
        <v>2.4604569420035123</v>
      </c>
      <c r="J199" s="1">
        <f t="shared" si="95"/>
        <v>5.4888507718696449</v>
      </c>
      <c r="K199" s="1">
        <f t="shared" si="96"/>
        <v>1.5817223198594001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56</v>
      </c>
      <c r="T199">
        <v>59.3</v>
      </c>
      <c r="U199">
        <v>54.5</v>
      </c>
      <c r="V199">
        <v>58.15</v>
      </c>
      <c r="W199">
        <v>4.1999999999999957</v>
      </c>
      <c r="X199">
        <v>7.7849860982391021</v>
      </c>
      <c r="Y199" s="1">
        <f t="shared" si="104"/>
        <v>3.8392857142857117</v>
      </c>
      <c r="Z199" s="1">
        <f t="shared" si="105"/>
        <v>3.8392857142857117</v>
      </c>
      <c r="AA199" s="1">
        <f t="shared" si="106"/>
        <v>1.9776440240756639</v>
      </c>
      <c r="AB199" s="1">
        <f t="shared" si="107"/>
        <v>2.6785714285714284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54.85</v>
      </c>
      <c r="AJ199">
        <v>56.35</v>
      </c>
      <c r="AK199">
        <v>53.5</v>
      </c>
      <c r="AL199">
        <v>53.95</v>
      </c>
      <c r="AM199">
        <v>-1.25</v>
      </c>
      <c r="AN199">
        <v>-2.264492753623188</v>
      </c>
      <c r="AO199" s="1">
        <f t="shared" si="114"/>
        <v>-1.6408386508659956</v>
      </c>
      <c r="AP199" s="1">
        <f t="shared" si="115"/>
        <v>1.6408386508659956</v>
      </c>
      <c r="AQ199" s="1">
        <f t="shared" si="116"/>
        <v>2.7347310847766635</v>
      </c>
      <c r="AR199" s="1">
        <f t="shared" si="117"/>
        <v>0.8341056533827671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175.2</v>
      </c>
      <c r="C200">
        <v>179</v>
      </c>
      <c r="D200">
        <v>173.05</v>
      </c>
      <c r="E200">
        <v>174.5</v>
      </c>
      <c r="F200">
        <v>-6.25</v>
      </c>
      <c r="G200">
        <v>-3.4578146611341629</v>
      </c>
      <c r="H200" s="1">
        <f t="shared" si="93"/>
        <v>-0.39954337899542736</v>
      </c>
      <c r="I200" s="1">
        <f t="shared" si="94"/>
        <v>0.39954337899542736</v>
      </c>
      <c r="J200" s="1">
        <f t="shared" si="95"/>
        <v>2.1689497716895043</v>
      </c>
      <c r="K200" s="1">
        <f t="shared" si="96"/>
        <v>0.83094555873924858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179</v>
      </c>
      <c r="T200">
        <v>184</v>
      </c>
      <c r="U200">
        <v>179</v>
      </c>
      <c r="V200">
        <v>180.75</v>
      </c>
      <c r="W200">
        <v>2.3000000000000109</v>
      </c>
      <c r="X200">
        <v>1.2888764359764699</v>
      </c>
      <c r="Y200" s="1">
        <f t="shared" si="104"/>
        <v>0.97765363128491622</v>
      </c>
      <c r="Z200" s="1">
        <f t="shared" si="105"/>
        <v>0.97765363128491622</v>
      </c>
      <c r="AA200" s="1">
        <f t="shared" si="106"/>
        <v>1.7980636237897647</v>
      </c>
      <c r="AB200" s="1">
        <f t="shared" si="107"/>
        <v>0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175.2</v>
      </c>
      <c r="AJ200">
        <v>181.9</v>
      </c>
      <c r="AK200">
        <v>174.5</v>
      </c>
      <c r="AL200">
        <v>178.45</v>
      </c>
      <c r="AM200">
        <v>-0.60000000000002274</v>
      </c>
      <c r="AN200">
        <v>-0.33510192683609202</v>
      </c>
      <c r="AO200" s="1">
        <f t="shared" si="114"/>
        <v>1.8550228310502286</v>
      </c>
      <c r="AP200" s="1">
        <f t="shared" si="115"/>
        <v>1.8550228310502286</v>
      </c>
      <c r="AQ200" s="1">
        <f t="shared" si="116"/>
        <v>1.9333146539647055</v>
      </c>
      <c r="AR200" s="1">
        <f t="shared" si="117"/>
        <v>0.39954337899542736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YES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10.65</v>
      </c>
      <c r="C201">
        <v>10.65</v>
      </c>
      <c r="D201">
        <v>10.199999999999999</v>
      </c>
      <c r="E201">
        <v>10.65</v>
      </c>
      <c r="F201">
        <v>0.5</v>
      </c>
      <c r="G201">
        <v>4.9261083743842358</v>
      </c>
      <c r="H201" s="1">
        <f t="shared" si="93"/>
        <v>0</v>
      </c>
      <c r="I201" s="1">
        <f t="shared" si="94"/>
        <v>0</v>
      </c>
      <c r="J201" s="1">
        <f t="shared" si="95"/>
        <v>0</v>
      </c>
      <c r="K201" s="1">
        <f t="shared" si="96"/>
        <v>4.2253521126760658</v>
      </c>
      <c r="L201" s="1" t="str">
        <f t="shared" si="97"/>
        <v>YES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10.15</v>
      </c>
      <c r="T201">
        <v>10.15</v>
      </c>
      <c r="U201">
        <v>10.15</v>
      </c>
      <c r="V201">
        <v>10.15</v>
      </c>
      <c r="W201">
        <v>0.45000000000000112</v>
      </c>
      <c r="X201">
        <v>4.6391752577319698</v>
      </c>
      <c r="Y201" s="1">
        <f t="shared" si="104"/>
        <v>0</v>
      </c>
      <c r="Z201" s="1">
        <f t="shared" si="105"/>
        <v>0</v>
      </c>
      <c r="AA201" s="1">
        <f t="shared" si="106"/>
        <v>0</v>
      </c>
      <c r="AB201" s="1">
        <f t="shared" si="107"/>
        <v>0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9.65</v>
      </c>
      <c r="AJ201">
        <v>9.6999999999999993</v>
      </c>
      <c r="AK201">
        <v>8.8000000000000007</v>
      </c>
      <c r="AL201">
        <v>9.6999999999999993</v>
      </c>
      <c r="AM201">
        <v>0.44999999999999929</v>
      </c>
      <c r="AN201">
        <v>4.8648648648648578</v>
      </c>
      <c r="AO201" s="1">
        <f t="shared" si="114"/>
        <v>0.5181347150258957</v>
      </c>
      <c r="AP201" s="1">
        <f t="shared" si="115"/>
        <v>0.5181347150258957</v>
      </c>
      <c r="AQ201" s="1">
        <f t="shared" si="116"/>
        <v>0</v>
      </c>
      <c r="AR201" s="1">
        <f t="shared" si="117"/>
        <v>8.8082901554404103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226.5</v>
      </c>
      <c r="C202">
        <v>227.7</v>
      </c>
      <c r="D202">
        <v>215.7</v>
      </c>
      <c r="E202">
        <v>217.55</v>
      </c>
      <c r="F202">
        <v>-9.2999999999999829</v>
      </c>
      <c r="G202">
        <v>-4.0996253030636911</v>
      </c>
      <c r="H202" s="1">
        <f t="shared" si="93"/>
        <v>-3.9514348785871913</v>
      </c>
      <c r="I202" s="1">
        <f t="shared" si="94"/>
        <v>3.9514348785871913</v>
      </c>
      <c r="J202" s="1">
        <f t="shared" si="95"/>
        <v>0.52980132450330619</v>
      </c>
      <c r="K202" s="1">
        <f t="shared" si="96"/>
        <v>0.85037922316709835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230.45</v>
      </c>
      <c r="T202">
        <v>232.9</v>
      </c>
      <c r="U202">
        <v>225</v>
      </c>
      <c r="V202">
        <v>226.85</v>
      </c>
      <c r="W202">
        <v>-1.3499999999999941</v>
      </c>
      <c r="X202">
        <v>-0.59158632778264442</v>
      </c>
      <c r="Y202" s="1">
        <f t="shared" si="104"/>
        <v>-1.5621609893686244</v>
      </c>
      <c r="Z202" s="1">
        <f t="shared" si="105"/>
        <v>1.5621609893686244</v>
      </c>
      <c r="AA202" s="1">
        <f t="shared" si="106"/>
        <v>1.0631373399869894</v>
      </c>
      <c r="AB202" s="1">
        <f t="shared" si="107"/>
        <v>0.81551686136213108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230</v>
      </c>
      <c r="AJ202">
        <v>233.05</v>
      </c>
      <c r="AK202">
        <v>225.35</v>
      </c>
      <c r="AL202">
        <v>228.2</v>
      </c>
      <c r="AM202">
        <v>-7.0500000000000114</v>
      </c>
      <c r="AN202">
        <v>-2.996811902231673</v>
      </c>
      <c r="AO202" s="1">
        <f t="shared" si="114"/>
        <v>-0.78260869565217883</v>
      </c>
      <c r="AP202" s="1">
        <f t="shared" si="115"/>
        <v>0.78260869565217883</v>
      </c>
      <c r="AQ202" s="1">
        <f t="shared" si="116"/>
        <v>1.3260869565217441</v>
      </c>
      <c r="AR202" s="1">
        <f t="shared" si="117"/>
        <v>1.2489044697633631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227.8</v>
      </c>
      <c r="C203">
        <v>235.2</v>
      </c>
      <c r="D203">
        <v>225.05</v>
      </c>
      <c r="E203">
        <v>233.3</v>
      </c>
      <c r="F203">
        <v>6.6500000000000057</v>
      </c>
      <c r="G203">
        <v>2.9340392675932079</v>
      </c>
      <c r="H203" s="1">
        <f t="shared" si="93"/>
        <v>2.4143985952589988</v>
      </c>
      <c r="I203" s="1">
        <f t="shared" si="94"/>
        <v>2.4143985952589988</v>
      </c>
      <c r="J203" s="1">
        <f t="shared" si="95"/>
        <v>0.81440205743676697</v>
      </c>
      <c r="K203" s="1">
        <f t="shared" si="96"/>
        <v>1.2071992976294994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220.75</v>
      </c>
      <c r="T203">
        <v>236</v>
      </c>
      <c r="U203">
        <v>219.05</v>
      </c>
      <c r="V203">
        <v>226.65</v>
      </c>
      <c r="W203">
        <v>6.9000000000000057</v>
      </c>
      <c r="X203">
        <v>3.1399317406143372</v>
      </c>
      <c r="Y203" s="1">
        <f t="shared" si="104"/>
        <v>2.6727066817667069</v>
      </c>
      <c r="Z203" s="1">
        <f t="shared" si="105"/>
        <v>2.6727066817667069</v>
      </c>
      <c r="AA203" s="1">
        <f t="shared" si="106"/>
        <v>4.1253033311272862</v>
      </c>
      <c r="AB203" s="1">
        <f t="shared" si="107"/>
        <v>0.77010192525480792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218.5</v>
      </c>
      <c r="AJ203">
        <v>222.9</v>
      </c>
      <c r="AK203">
        <v>217.2</v>
      </c>
      <c r="AL203">
        <v>219.75</v>
      </c>
      <c r="AM203">
        <v>-0.1999999999999886</v>
      </c>
      <c r="AN203">
        <v>-9.0929756762895483E-2</v>
      </c>
      <c r="AO203" s="1">
        <f t="shared" si="114"/>
        <v>0.57208237986270016</v>
      </c>
      <c r="AP203" s="1">
        <f t="shared" si="115"/>
        <v>0.57208237986270016</v>
      </c>
      <c r="AQ203" s="1">
        <f t="shared" si="116"/>
        <v>1.4334470989761119</v>
      </c>
      <c r="AR203" s="1">
        <f t="shared" si="117"/>
        <v>0.59496567505721343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8.5</v>
      </c>
      <c r="C204">
        <v>8.5500000000000007</v>
      </c>
      <c r="D204">
        <v>8.4499999999999993</v>
      </c>
      <c r="E204">
        <v>8.4499999999999993</v>
      </c>
      <c r="F204">
        <v>-0.40000000000000041</v>
      </c>
      <c r="G204">
        <v>-4.5197740112994396</v>
      </c>
      <c r="H204" s="1">
        <f t="shared" si="93"/>
        <v>-0.58823529411765541</v>
      </c>
      <c r="I204" s="1">
        <f t="shared" si="94"/>
        <v>0.58823529411765541</v>
      </c>
      <c r="J204" s="1">
        <f t="shared" si="95"/>
        <v>0.58823529411765541</v>
      </c>
      <c r="K204" s="1">
        <f t="shared" si="96"/>
        <v>0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8.6</v>
      </c>
      <c r="T204">
        <v>9</v>
      </c>
      <c r="U204">
        <v>8.5500000000000007</v>
      </c>
      <c r="V204">
        <v>8.85</v>
      </c>
      <c r="W204">
        <v>0.25</v>
      </c>
      <c r="X204">
        <v>2.9069767441860459</v>
      </c>
      <c r="Y204" s="1">
        <f t="shared" si="104"/>
        <v>2.9069767441860463</v>
      </c>
      <c r="Z204" s="1">
        <f t="shared" si="105"/>
        <v>2.9069767441860463</v>
      </c>
      <c r="AA204" s="1">
        <f t="shared" si="106"/>
        <v>1.6949152542372923</v>
      </c>
      <c r="AB204" s="1">
        <f t="shared" si="107"/>
        <v>0.5813953488371969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8.9</v>
      </c>
      <c r="AJ204">
        <v>8.9</v>
      </c>
      <c r="AK204">
        <v>8.6</v>
      </c>
      <c r="AL204">
        <v>8.6</v>
      </c>
      <c r="AM204">
        <v>-0.45000000000000112</v>
      </c>
      <c r="AN204">
        <v>-4.9723756906077474</v>
      </c>
      <c r="AO204" s="1">
        <f t="shared" si="114"/>
        <v>-3.3707865168539399</v>
      </c>
      <c r="AP204" s="1">
        <f t="shared" si="115"/>
        <v>3.3707865168539399</v>
      </c>
      <c r="AQ204" s="1">
        <f t="shared" si="116"/>
        <v>0</v>
      </c>
      <c r="AR204" s="1">
        <f t="shared" si="117"/>
        <v>0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557</v>
      </c>
      <c r="C205">
        <v>557</v>
      </c>
      <c r="D205">
        <v>546.15</v>
      </c>
      <c r="E205">
        <v>553</v>
      </c>
      <c r="F205">
        <v>-0.29999999999995453</v>
      </c>
      <c r="G205">
        <v>-5.4220133742988348E-2</v>
      </c>
      <c r="H205" s="1">
        <f t="shared" si="93"/>
        <v>-0.71813285457809695</v>
      </c>
      <c r="I205" s="1">
        <f t="shared" si="94"/>
        <v>0.71813285457809695</v>
      </c>
      <c r="J205" s="1">
        <f t="shared" si="95"/>
        <v>0</v>
      </c>
      <c r="K205" s="1">
        <f t="shared" si="96"/>
        <v>1.2386980108499137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575</v>
      </c>
      <c r="T205">
        <v>575</v>
      </c>
      <c r="U205">
        <v>548.15</v>
      </c>
      <c r="V205">
        <v>553.29999999999995</v>
      </c>
      <c r="W205">
        <v>-3.0500000000000682</v>
      </c>
      <c r="X205">
        <v>-0.54821605104701499</v>
      </c>
      <c r="Y205" s="1">
        <f t="shared" si="104"/>
        <v>-3.7739130434782684</v>
      </c>
      <c r="Z205" s="1">
        <f t="shared" si="105"/>
        <v>3.7739130434782684</v>
      </c>
      <c r="AA205" s="1">
        <f t="shared" si="106"/>
        <v>0</v>
      </c>
      <c r="AB205" s="1">
        <f t="shared" si="107"/>
        <v>0.93077896258810366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530.5</v>
      </c>
      <c r="AJ205">
        <v>565.9</v>
      </c>
      <c r="AK205">
        <v>530.5</v>
      </c>
      <c r="AL205">
        <v>556.35</v>
      </c>
      <c r="AM205">
        <v>1.850000000000023</v>
      </c>
      <c r="AN205">
        <v>0.33363390441839902</v>
      </c>
      <c r="AO205" s="1">
        <f t="shared" si="114"/>
        <v>4.8727615457115974</v>
      </c>
      <c r="AP205" s="1">
        <f t="shared" si="115"/>
        <v>4.8727615457115974</v>
      </c>
      <c r="AQ205" s="1">
        <f t="shared" si="116"/>
        <v>1.716545340163558</v>
      </c>
      <c r="AR205" s="1">
        <f t="shared" si="117"/>
        <v>0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50.95</v>
      </c>
      <c r="C206">
        <v>52.7</v>
      </c>
      <c r="D206">
        <v>49.25</v>
      </c>
      <c r="E206">
        <v>51.45</v>
      </c>
      <c r="F206">
        <v>0.30000000000000432</v>
      </c>
      <c r="G206">
        <v>0.58651026392962713</v>
      </c>
      <c r="H206" s="1">
        <f t="shared" si="93"/>
        <v>0.98135426889106958</v>
      </c>
      <c r="I206" s="1">
        <f t="shared" si="94"/>
        <v>0.98135426889106958</v>
      </c>
      <c r="J206" s="1">
        <f t="shared" si="95"/>
        <v>2.4295432458697763</v>
      </c>
      <c r="K206" s="1">
        <f t="shared" si="96"/>
        <v>3.3366045142296423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YES</v>
      </c>
      <c r="Q206" s="1" t="str">
        <f t="shared" si="102"/>
        <v>NO</v>
      </c>
      <c r="R206" s="1" t="str">
        <f t="shared" si="103"/>
        <v>NO</v>
      </c>
      <c r="S206">
        <v>50.05</v>
      </c>
      <c r="T206">
        <v>52</v>
      </c>
      <c r="U206">
        <v>49.5</v>
      </c>
      <c r="V206">
        <v>51.15</v>
      </c>
      <c r="W206">
        <v>1.100000000000001</v>
      </c>
      <c r="X206">
        <v>2.1978021978022011</v>
      </c>
      <c r="Y206" s="1">
        <f t="shared" si="104"/>
        <v>2.1978021978022007</v>
      </c>
      <c r="Z206" s="1">
        <f t="shared" si="105"/>
        <v>2.1978021978022007</v>
      </c>
      <c r="AA206" s="1">
        <f t="shared" si="106"/>
        <v>1.6617790811339226</v>
      </c>
      <c r="AB206" s="1">
        <f t="shared" si="107"/>
        <v>1.0989010989010932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50</v>
      </c>
      <c r="AJ206">
        <v>50.3</v>
      </c>
      <c r="AK206">
        <v>49.45</v>
      </c>
      <c r="AL206">
        <v>50.05</v>
      </c>
      <c r="AM206">
        <v>-0.45000000000000279</v>
      </c>
      <c r="AN206">
        <v>-0.89108910891089677</v>
      </c>
      <c r="AO206" s="1">
        <f t="shared" si="114"/>
        <v>9.9999999999994316E-2</v>
      </c>
      <c r="AP206" s="1">
        <f t="shared" si="115"/>
        <v>9.9999999999994316E-2</v>
      </c>
      <c r="AQ206" s="1">
        <f t="shared" si="116"/>
        <v>0.49950049950049952</v>
      </c>
      <c r="AR206" s="1">
        <f t="shared" si="117"/>
        <v>1.0999999999999943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85.7</v>
      </c>
      <c r="C207">
        <v>87.45</v>
      </c>
      <c r="D207">
        <v>85</v>
      </c>
      <c r="E207">
        <v>85.55</v>
      </c>
      <c r="F207">
        <v>-2.350000000000009</v>
      </c>
      <c r="G207">
        <v>-2.6734926052332288</v>
      </c>
      <c r="H207" s="1">
        <f t="shared" si="93"/>
        <v>-0.17502917152859471</v>
      </c>
      <c r="I207" s="1">
        <f t="shared" si="94"/>
        <v>0.17502917152859471</v>
      </c>
      <c r="J207" s="1">
        <f t="shared" si="95"/>
        <v>2.0420070011668612</v>
      </c>
      <c r="K207" s="1">
        <f t="shared" si="96"/>
        <v>0.64289888953827845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95</v>
      </c>
      <c r="T207">
        <v>95</v>
      </c>
      <c r="U207">
        <v>87.05</v>
      </c>
      <c r="V207">
        <v>87.9</v>
      </c>
      <c r="W207">
        <v>0.15000000000000571</v>
      </c>
      <c r="X207">
        <v>0.17094017094017741</v>
      </c>
      <c r="Y207" s="1">
        <f t="shared" si="104"/>
        <v>-7.4736842105263097</v>
      </c>
      <c r="Z207" s="1">
        <f t="shared" si="105"/>
        <v>7.4736842105263097</v>
      </c>
      <c r="AA207" s="1">
        <f t="shared" si="106"/>
        <v>0</v>
      </c>
      <c r="AB207" s="1">
        <f t="shared" si="107"/>
        <v>0.96700796359500385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87.4</v>
      </c>
      <c r="AJ207">
        <v>88.4</v>
      </c>
      <c r="AK207">
        <v>86.55</v>
      </c>
      <c r="AL207">
        <v>87.75</v>
      </c>
      <c r="AM207">
        <v>1.5</v>
      </c>
      <c r="AN207">
        <v>1.7391304347826091</v>
      </c>
      <c r="AO207" s="1">
        <f t="shared" si="114"/>
        <v>0.40045766590388365</v>
      </c>
      <c r="AP207" s="1">
        <f t="shared" si="115"/>
        <v>0.40045766590388365</v>
      </c>
      <c r="AQ207" s="1">
        <f t="shared" si="116"/>
        <v>0.74074074074074714</v>
      </c>
      <c r="AR207" s="1">
        <f t="shared" si="117"/>
        <v>0.97254004576660014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YES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209.2</v>
      </c>
      <c r="C208">
        <v>209.2</v>
      </c>
      <c r="D208">
        <v>209.2</v>
      </c>
      <c r="E208">
        <v>209.2</v>
      </c>
      <c r="F208">
        <v>9.9499999999999886</v>
      </c>
      <c r="G208">
        <v>4.9937264742785388</v>
      </c>
      <c r="H208" s="1">
        <f t="shared" si="93"/>
        <v>0</v>
      </c>
      <c r="I208" s="1">
        <f t="shared" si="94"/>
        <v>0</v>
      </c>
      <c r="J208" s="1">
        <f t="shared" si="95"/>
        <v>0</v>
      </c>
      <c r="K208" s="1">
        <f t="shared" si="96"/>
        <v>0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199.25</v>
      </c>
      <c r="T208">
        <v>199.25</v>
      </c>
      <c r="U208">
        <v>192.1</v>
      </c>
      <c r="V208">
        <v>199.25</v>
      </c>
      <c r="W208">
        <v>9.4499999999999886</v>
      </c>
      <c r="X208">
        <v>4.9789251844046296</v>
      </c>
      <c r="Y208" s="1">
        <f t="shared" si="104"/>
        <v>0</v>
      </c>
      <c r="Z208" s="1">
        <f t="shared" si="105"/>
        <v>0</v>
      </c>
      <c r="AA208" s="1">
        <f t="shared" si="106"/>
        <v>0</v>
      </c>
      <c r="AB208" s="1">
        <f t="shared" si="107"/>
        <v>3.5884567126725249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189.8</v>
      </c>
      <c r="AJ208">
        <v>189.8</v>
      </c>
      <c r="AK208">
        <v>189.8</v>
      </c>
      <c r="AL208">
        <v>189.8</v>
      </c>
      <c r="AM208">
        <v>9</v>
      </c>
      <c r="AN208">
        <v>4.9778761061946897</v>
      </c>
      <c r="AO208" s="1">
        <f t="shared" si="114"/>
        <v>0</v>
      </c>
      <c r="AP208" s="1">
        <f t="shared" si="115"/>
        <v>0</v>
      </c>
      <c r="AQ208" s="1">
        <f t="shared" si="116"/>
        <v>0</v>
      </c>
      <c r="AR208" s="1">
        <f t="shared" si="117"/>
        <v>0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115.5</v>
      </c>
      <c r="C209">
        <v>117.55</v>
      </c>
      <c r="D209">
        <v>114.25</v>
      </c>
      <c r="E209">
        <v>115.55</v>
      </c>
      <c r="F209">
        <v>-1.0499999999999969</v>
      </c>
      <c r="G209">
        <v>-0.90051457975986038</v>
      </c>
      <c r="H209" s="1">
        <f t="shared" si="93"/>
        <v>4.3290043290040832E-2</v>
      </c>
      <c r="I209" s="1">
        <f t="shared" si="94"/>
        <v>4.3290043290040832E-2</v>
      </c>
      <c r="J209" s="1">
        <f t="shared" si="95"/>
        <v>1.7308524448290785</v>
      </c>
      <c r="K209" s="1">
        <f t="shared" si="96"/>
        <v>1.0822510822510822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119.3</v>
      </c>
      <c r="T209">
        <v>119.85</v>
      </c>
      <c r="U209">
        <v>115.3</v>
      </c>
      <c r="V209">
        <v>116.6</v>
      </c>
      <c r="W209">
        <v>-1.5</v>
      </c>
      <c r="X209">
        <v>-1.2701100762066051</v>
      </c>
      <c r="Y209" s="1">
        <f t="shared" si="104"/>
        <v>-2.2632020117351237</v>
      </c>
      <c r="Z209" s="1">
        <f t="shared" si="105"/>
        <v>2.2632020117351237</v>
      </c>
      <c r="AA209" s="1">
        <f t="shared" si="106"/>
        <v>0.46102263202011495</v>
      </c>
      <c r="AB209" s="1">
        <f t="shared" si="107"/>
        <v>1.1149228130360183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113.5</v>
      </c>
      <c r="AJ209">
        <v>120.7</v>
      </c>
      <c r="AK209">
        <v>112.35</v>
      </c>
      <c r="AL209">
        <v>118.1</v>
      </c>
      <c r="AM209">
        <v>4.3999999999999906</v>
      </c>
      <c r="AN209">
        <v>3.8698328935795869</v>
      </c>
      <c r="AO209" s="1">
        <f t="shared" si="114"/>
        <v>4.0528634361233431</v>
      </c>
      <c r="AP209" s="1">
        <f t="shared" si="115"/>
        <v>4.0528634361233431</v>
      </c>
      <c r="AQ209" s="1">
        <f t="shared" si="116"/>
        <v>2.2015241320914551</v>
      </c>
      <c r="AR209" s="1">
        <f t="shared" si="117"/>
        <v>1.013215859030842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427.7</v>
      </c>
      <c r="C210">
        <v>429.5</v>
      </c>
      <c r="D210">
        <v>415.5</v>
      </c>
      <c r="E210">
        <v>422.25</v>
      </c>
      <c r="F210">
        <v>-4.3999999999999773</v>
      </c>
      <c r="G210">
        <v>-1.031290284776744</v>
      </c>
      <c r="H210" s="1">
        <f t="shared" si="93"/>
        <v>-1.274257657236378</v>
      </c>
      <c r="I210" s="1">
        <f t="shared" si="94"/>
        <v>1.274257657236378</v>
      </c>
      <c r="J210" s="1">
        <f t="shared" si="95"/>
        <v>0.42085574000467879</v>
      </c>
      <c r="K210" s="1">
        <f t="shared" si="96"/>
        <v>1.5985790408525755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426.1</v>
      </c>
      <c r="T210">
        <v>434.8</v>
      </c>
      <c r="U210">
        <v>421.1</v>
      </c>
      <c r="V210">
        <v>426.65</v>
      </c>
      <c r="W210">
        <v>4</v>
      </c>
      <c r="X210">
        <v>0.94640955873654331</v>
      </c>
      <c r="Y210" s="1">
        <f t="shared" si="104"/>
        <v>0.12907768129545985</v>
      </c>
      <c r="Z210" s="1">
        <f t="shared" si="105"/>
        <v>0.12907768129545985</v>
      </c>
      <c r="AA210" s="1">
        <f t="shared" si="106"/>
        <v>1.9102308683933047</v>
      </c>
      <c r="AB210" s="1">
        <f t="shared" si="107"/>
        <v>1.1734334663224595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423</v>
      </c>
      <c r="AJ210">
        <v>435</v>
      </c>
      <c r="AK210">
        <v>420</v>
      </c>
      <c r="AL210">
        <v>422.65</v>
      </c>
      <c r="AM210">
        <v>-1.450000000000045</v>
      </c>
      <c r="AN210">
        <v>-0.3419004951662451</v>
      </c>
      <c r="AO210" s="1">
        <f t="shared" si="114"/>
        <v>-8.2742316784875355E-2</v>
      </c>
      <c r="AP210" s="1">
        <f t="shared" si="115"/>
        <v>8.2742316784875355E-2</v>
      </c>
      <c r="AQ210" s="1">
        <f t="shared" si="116"/>
        <v>2.8368794326241136</v>
      </c>
      <c r="AR210" s="1">
        <f t="shared" si="117"/>
        <v>0.62699633266295451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391.8</v>
      </c>
      <c r="C211">
        <v>397.95</v>
      </c>
      <c r="D211">
        <v>388.6</v>
      </c>
      <c r="E211">
        <v>394.35</v>
      </c>
      <c r="F211">
        <v>2.0500000000000109</v>
      </c>
      <c r="G211">
        <v>0.52255926586796109</v>
      </c>
      <c r="H211" s="1">
        <f t="shared" si="93"/>
        <v>0.65084226646248378</v>
      </c>
      <c r="I211" s="1">
        <f t="shared" si="94"/>
        <v>0.65084226646248378</v>
      </c>
      <c r="J211" s="1">
        <f t="shared" si="95"/>
        <v>0.9128946367440004</v>
      </c>
      <c r="K211" s="1">
        <f t="shared" si="96"/>
        <v>0.81674323634507107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390.5</v>
      </c>
      <c r="T211">
        <v>396</v>
      </c>
      <c r="U211">
        <v>386.9</v>
      </c>
      <c r="V211">
        <v>392.3</v>
      </c>
      <c r="W211">
        <v>3.75</v>
      </c>
      <c r="X211">
        <v>0.96512675331360176</v>
      </c>
      <c r="Y211" s="1">
        <f t="shared" si="104"/>
        <v>0.46094750320102723</v>
      </c>
      <c r="Z211" s="1">
        <f t="shared" si="105"/>
        <v>0.46094750320102723</v>
      </c>
      <c r="AA211" s="1">
        <f t="shared" si="106"/>
        <v>0.94315574815192171</v>
      </c>
      <c r="AB211" s="1">
        <f t="shared" si="107"/>
        <v>0.92189500640205446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387</v>
      </c>
      <c r="AJ211">
        <v>393.6</v>
      </c>
      <c r="AK211">
        <v>381</v>
      </c>
      <c r="AL211">
        <v>388.55</v>
      </c>
      <c r="AM211">
        <v>-0.55000000000001137</v>
      </c>
      <c r="AN211">
        <v>-0.14135183757389139</v>
      </c>
      <c r="AO211" s="1">
        <f t="shared" si="114"/>
        <v>0.40051679586563604</v>
      </c>
      <c r="AP211" s="1">
        <f t="shared" si="115"/>
        <v>0.40051679586563604</v>
      </c>
      <c r="AQ211" s="1">
        <f t="shared" si="116"/>
        <v>1.2997040277956535</v>
      </c>
      <c r="AR211" s="1">
        <f t="shared" si="117"/>
        <v>1.5503875968992249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162.69999999999999</v>
      </c>
      <c r="C212">
        <v>168.7</v>
      </c>
      <c r="D212">
        <v>161.65</v>
      </c>
      <c r="E212">
        <v>166.4</v>
      </c>
      <c r="F212">
        <v>4.4000000000000057</v>
      </c>
      <c r="G212">
        <v>2.716049382716053</v>
      </c>
      <c r="H212" s="1">
        <f t="shared" si="93"/>
        <v>2.2741241548863043</v>
      </c>
      <c r="I212" s="1">
        <f t="shared" si="94"/>
        <v>2.2741241548863043</v>
      </c>
      <c r="J212" s="1">
        <f t="shared" si="95"/>
        <v>1.3822115384615281</v>
      </c>
      <c r="K212" s="1">
        <f t="shared" si="96"/>
        <v>0.64535955746772156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166</v>
      </c>
      <c r="T212">
        <v>167</v>
      </c>
      <c r="U212">
        <v>161.1</v>
      </c>
      <c r="V212">
        <v>162</v>
      </c>
      <c r="W212">
        <v>-3.9499999999999891</v>
      </c>
      <c r="X212">
        <v>-2.3802350105453378</v>
      </c>
      <c r="Y212" s="1">
        <f t="shared" si="104"/>
        <v>-2.4096385542168677</v>
      </c>
      <c r="Z212" s="1">
        <f t="shared" si="105"/>
        <v>2.4096385542168677</v>
      </c>
      <c r="AA212" s="1">
        <f t="shared" si="106"/>
        <v>0.60240963855421692</v>
      </c>
      <c r="AB212" s="1">
        <f t="shared" si="107"/>
        <v>0.55555555555555902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164.3</v>
      </c>
      <c r="AJ212">
        <v>169.7</v>
      </c>
      <c r="AK212">
        <v>161</v>
      </c>
      <c r="AL212">
        <v>165.95</v>
      </c>
      <c r="AM212">
        <v>1.649999999999977</v>
      </c>
      <c r="AN212">
        <v>1.0042604990870221</v>
      </c>
      <c r="AO212" s="1">
        <f t="shared" si="114"/>
        <v>1.0042604990870219</v>
      </c>
      <c r="AP212" s="1">
        <f t="shared" si="115"/>
        <v>1.0042604990870219</v>
      </c>
      <c r="AQ212" s="1">
        <f t="shared" si="116"/>
        <v>2.2597167821633022</v>
      </c>
      <c r="AR212" s="1">
        <f t="shared" si="117"/>
        <v>2.0085209981740784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182.75</v>
      </c>
      <c r="C213">
        <v>184</v>
      </c>
      <c r="D213">
        <v>174.1</v>
      </c>
      <c r="E213">
        <v>181.3</v>
      </c>
      <c r="F213">
        <v>-1.75</v>
      </c>
      <c r="G213">
        <v>-0.95602294455066927</v>
      </c>
      <c r="H213" s="1">
        <f t="shared" si="93"/>
        <v>-0.79343365253077347</v>
      </c>
      <c r="I213" s="1">
        <f t="shared" si="94"/>
        <v>0.79343365253077347</v>
      </c>
      <c r="J213" s="1">
        <f t="shared" si="95"/>
        <v>0.68399452804377558</v>
      </c>
      <c r="K213" s="1">
        <f t="shared" si="96"/>
        <v>3.9713182570325514</v>
      </c>
      <c r="L213" s="1" t="str">
        <f t="shared" si="97"/>
        <v>NO</v>
      </c>
      <c r="M213" t="str">
        <f t="shared" si="98"/>
        <v>YES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193</v>
      </c>
      <c r="T213">
        <v>196.45</v>
      </c>
      <c r="U213">
        <v>180.9</v>
      </c>
      <c r="V213">
        <v>183.05</v>
      </c>
      <c r="W213">
        <v>-9.6999999999999886</v>
      </c>
      <c r="X213">
        <v>-5.0324254215304736</v>
      </c>
      <c r="Y213" s="1">
        <f t="shared" si="104"/>
        <v>-5.1554404145077664</v>
      </c>
      <c r="Z213" s="1">
        <f t="shared" si="105"/>
        <v>5.1554404145077664</v>
      </c>
      <c r="AA213" s="1">
        <f t="shared" si="106"/>
        <v>1.7875647668393724</v>
      </c>
      <c r="AB213" s="1">
        <f t="shared" si="107"/>
        <v>1.1745424747336823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190.7</v>
      </c>
      <c r="AJ213">
        <v>197.5</v>
      </c>
      <c r="AK213">
        <v>185.1</v>
      </c>
      <c r="AL213">
        <v>192.75</v>
      </c>
      <c r="AM213">
        <v>2.3499999999999939</v>
      </c>
      <c r="AN213">
        <v>1.234243697478989</v>
      </c>
      <c r="AO213" s="1">
        <f t="shared" si="114"/>
        <v>1.0749868904037816</v>
      </c>
      <c r="AP213" s="1">
        <f t="shared" si="115"/>
        <v>1.0749868904037816</v>
      </c>
      <c r="AQ213" s="1">
        <f t="shared" si="116"/>
        <v>2.4643320363164722</v>
      </c>
      <c r="AR213" s="1">
        <f t="shared" si="117"/>
        <v>2.9365495542737254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144.9</v>
      </c>
      <c r="C214">
        <v>146.55000000000001</v>
      </c>
      <c r="D214">
        <v>138.25</v>
      </c>
      <c r="E214">
        <v>144.4</v>
      </c>
      <c r="F214">
        <v>-0.59999999999999432</v>
      </c>
      <c r="G214">
        <v>-0.41379310344827203</v>
      </c>
      <c r="H214" s="1">
        <f t="shared" si="93"/>
        <v>-0.34506556245686681</v>
      </c>
      <c r="I214" s="1">
        <f t="shared" si="94"/>
        <v>0.34506556245686681</v>
      </c>
      <c r="J214" s="1">
        <f t="shared" si="95"/>
        <v>1.1387163561076643</v>
      </c>
      <c r="K214" s="1">
        <f t="shared" si="96"/>
        <v>4.2590027700831063</v>
      </c>
      <c r="L214" s="1" t="str">
        <f t="shared" si="97"/>
        <v>YES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146.30000000000001</v>
      </c>
      <c r="T214">
        <v>148.5</v>
      </c>
      <c r="U214">
        <v>142.75</v>
      </c>
      <c r="V214">
        <v>145</v>
      </c>
      <c r="W214">
        <v>-2.1999999999999891</v>
      </c>
      <c r="X214">
        <v>-1.4945652173912971</v>
      </c>
      <c r="Y214" s="1">
        <f t="shared" si="104"/>
        <v>-0.88858509911142258</v>
      </c>
      <c r="Z214" s="1">
        <f t="shared" si="105"/>
        <v>0.88858509911142258</v>
      </c>
      <c r="AA214" s="1">
        <f t="shared" si="106"/>
        <v>1.5037593984962327</v>
      </c>
      <c r="AB214" s="1">
        <f t="shared" si="107"/>
        <v>1.5517241379310345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142.25</v>
      </c>
      <c r="AJ214">
        <v>148.69999999999999</v>
      </c>
      <c r="AK214">
        <v>140.25</v>
      </c>
      <c r="AL214">
        <v>147.19999999999999</v>
      </c>
      <c r="AM214">
        <v>3.2999999999999829</v>
      </c>
      <c r="AN214">
        <v>2.293259207783171</v>
      </c>
      <c r="AO214" s="1">
        <f t="shared" si="114"/>
        <v>3.4797891036906772</v>
      </c>
      <c r="AP214" s="1">
        <f t="shared" si="115"/>
        <v>3.4797891036906772</v>
      </c>
      <c r="AQ214" s="1">
        <f t="shared" si="116"/>
        <v>1.0190217391304348</v>
      </c>
      <c r="AR214" s="1">
        <f t="shared" si="117"/>
        <v>1.4059753954305798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4.8499999999999996</v>
      </c>
      <c r="C215">
        <v>4.8499999999999996</v>
      </c>
      <c r="D215">
        <v>4.75</v>
      </c>
      <c r="E215">
        <v>4.8499999999999996</v>
      </c>
      <c r="F215">
        <v>0.19999999999999929</v>
      </c>
      <c r="G215">
        <v>4.3010752688171889</v>
      </c>
      <c r="H215" s="1">
        <f t="shared" si="93"/>
        <v>0</v>
      </c>
      <c r="I215" s="1">
        <f t="shared" si="94"/>
        <v>0</v>
      </c>
      <c r="J215" s="1">
        <f t="shared" si="95"/>
        <v>0</v>
      </c>
      <c r="K215" s="1">
        <f t="shared" si="96"/>
        <v>2.0618556701030855</v>
      </c>
      <c r="L215" s="1" t="str">
        <f t="shared" si="97"/>
        <v>YES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4.45</v>
      </c>
      <c r="T215">
        <v>4.6500000000000004</v>
      </c>
      <c r="U215">
        <v>4.4000000000000004</v>
      </c>
      <c r="V215">
        <v>4.6500000000000004</v>
      </c>
      <c r="W215">
        <v>0.20000000000000021</v>
      </c>
      <c r="X215">
        <v>4.494382022471914</v>
      </c>
      <c r="Y215" s="1">
        <f t="shared" si="104"/>
        <v>4.494382022471914</v>
      </c>
      <c r="Z215" s="1">
        <f t="shared" si="105"/>
        <v>4.494382022471914</v>
      </c>
      <c r="AA215" s="1">
        <f t="shared" si="106"/>
        <v>0</v>
      </c>
      <c r="AB215" s="1">
        <f t="shared" si="107"/>
        <v>1.1235955056179736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4.3499999999999996</v>
      </c>
      <c r="AJ215">
        <v>4.5</v>
      </c>
      <c r="AK215">
        <v>4.3499999999999996</v>
      </c>
      <c r="AL215">
        <v>4.45</v>
      </c>
      <c r="AM215">
        <v>-9.9999999999999645E-2</v>
      </c>
      <c r="AN215">
        <v>-2.19780219780219</v>
      </c>
      <c r="AO215" s="1">
        <f t="shared" si="114"/>
        <v>2.298850574712656</v>
      </c>
      <c r="AP215" s="1">
        <f t="shared" si="115"/>
        <v>2.298850574712656</v>
      </c>
      <c r="AQ215" s="1">
        <f t="shared" si="116"/>
        <v>1.1235955056179736</v>
      </c>
      <c r="AR215" s="1">
        <f t="shared" si="117"/>
        <v>0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131.9</v>
      </c>
      <c r="C216">
        <v>145.9</v>
      </c>
      <c r="D216">
        <v>129.69999999999999</v>
      </c>
      <c r="E216">
        <v>135.69999999999999</v>
      </c>
      <c r="F216">
        <v>6.0499999999999829</v>
      </c>
      <c r="G216">
        <v>4.6664095642113246</v>
      </c>
      <c r="H216" s="1">
        <f t="shared" si="93"/>
        <v>2.8809704321455518</v>
      </c>
      <c r="I216" s="1">
        <f t="shared" si="94"/>
        <v>2.8809704321455518</v>
      </c>
      <c r="J216" s="1">
        <f t="shared" si="95"/>
        <v>7.5165806927045082</v>
      </c>
      <c r="K216" s="1">
        <f t="shared" si="96"/>
        <v>1.6679302501895505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132</v>
      </c>
      <c r="T216">
        <v>133</v>
      </c>
      <c r="U216">
        <v>127.9</v>
      </c>
      <c r="V216">
        <v>129.65</v>
      </c>
      <c r="W216">
        <v>-2</v>
      </c>
      <c r="X216">
        <v>-1.519179642992784</v>
      </c>
      <c r="Y216" s="1">
        <f t="shared" si="104"/>
        <v>-1.7803030303030261</v>
      </c>
      <c r="Z216" s="1">
        <f t="shared" si="105"/>
        <v>1.7803030303030261</v>
      </c>
      <c r="AA216" s="1">
        <f t="shared" si="106"/>
        <v>0.75757575757575757</v>
      </c>
      <c r="AB216" s="1">
        <f t="shared" si="107"/>
        <v>1.3497878904743541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131</v>
      </c>
      <c r="AJ216">
        <v>134.5</v>
      </c>
      <c r="AK216">
        <v>130.30000000000001</v>
      </c>
      <c r="AL216">
        <v>131.65</v>
      </c>
      <c r="AM216">
        <v>-0.79999999999998295</v>
      </c>
      <c r="AN216">
        <v>-0.60400151000376212</v>
      </c>
      <c r="AO216" s="1">
        <f t="shared" si="114"/>
        <v>0.49618320610687455</v>
      </c>
      <c r="AP216" s="1">
        <f t="shared" si="115"/>
        <v>0.49618320610687455</v>
      </c>
      <c r="AQ216" s="1">
        <f t="shared" si="116"/>
        <v>2.1648309912647123</v>
      </c>
      <c r="AR216" s="1">
        <f t="shared" si="117"/>
        <v>0.53435114503815928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660</v>
      </c>
      <c r="C217">
        <v>670.3</v>
      </c>
      <c r="D217">
        <v>651.5</v>
      </c>
      <c r="E217">
        <v>661.9</v>
      </c>
      <c r="F217">
        <v>-6.0500000000000682</v>
      </c>
      <c r="G217">
        <v>-0.90575641889363978</v>
      </c>
      <c r="H217" s="1">
        <f t="shared" si="93"/>
        <v>0.28787878787878446</v>
      </c>
      <c r="I217" s="1">
        <f t="shared" si="94"/>
        <v>0.28787878787878446</v>
      </c>
      <c r="J217" s="1">
        <f t="shared" si="95"/>
        <v>1.2690738782293365</v>
      </c>
      <c r="K217" s="1">
        <f t="shared" si="96"/>
        <v>1.2878787878787878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663</v>
      </c>
      <c r="T217">
        <v>683.95</v>
      </c>
      <c r="U217">
        <v>660.5</v>
      </c>
      <c r="V217">
        <v>667.95</v>
      </c>
      <c r="W217">
        <v>-6.1499999999999773</v>
      </c>
      <c r="X217">
        <v>-0.91232754784156322</v>
      </c>
      <c r="Y217" s="1">
        <f t="shared" si="104"/>
        <v>0.74660633484163585</v>
      </c>
      <c r="Z217" s="1">
        <f t="shared" si="105"/>
        <v>0.74660633484163585</v>
      </c>
      <c r="AA217" s="1">
        <f t="shared" si="106"/>
        <v>2.395388876412905</v>
      </c>
      <c r="AB217" s="1">
        <f t="shared" si="107"/>
        <v>0.37707390648567118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690</v>
      </c>
      <c r="AJ217">
        <v>690</v>
      </c>
      <c r="AK217">
        <v>662.05</v>
      </c>
      <c r="AL217">
        <v>674.1</v>
      </c>
      <c r="AM217">
        <v>-12.94999999999993</v>
      </c>
      <c r="AN217">
        <v>-1.8848700967906169</v>
      </c>
      <c r="AO217" s="1">
        <f t="shared" si="114"/>
        <v>-2.3043478260869534</v>
      </c>
      <c r="AP217" s="1">
        <f t="shared" si="115"/>
        <v>2.3043478260869534</v>
      </c>
      <c r="AQ217" s="1">
        <f t="shared" si="116"/>
        <v>0</v>
      </c>
      <c r="AR217" s="1">
        <f t="shared" si="117"/>
        <v>1.7875686099985264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360</v>
      </c>
      <c r="C218">
        <v>360</v>
      </c>
      <c r="D218">
        <v>344.5</v>
      </c>
      <c r="E218">
        <v>346.55</v>
      </c>
      <c r="F218">
        <v>-9.9999999999965894E-2</v>
      </c>
      <c r="G218">
        <v>-2.8847540747141472E-2</v>
      </c>
      <c r="H218" s="1">
        <f t="shared" si="93"/>
        <v>-3.7361111111111081</v>
      </c>
      <c r="I218" s="1">
        <f t="shared" si="94"/>
        <v>3.7361111111111081</v>
      </c>
      <c r="J218" s="1">
        <f t="shared" si="95"/>
        <v>0</v>
      </c>
      <c r="K218" s="1">
        <f t="shared" si="96"/>
        <v>0.59154523156831951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357</v>
      </c>
      <c r="T218">
        <v>357</v>
      </c>
      <c r="U218">
        <v>345.35</v>
      </c>
      <c r="V218">
        <v>346.65</v>
      </c>
      <c r="W218">
        <v>-5.0500000000000114</v>
      </c>
      <c r="X218">
        <v>-1.4358828547057181</v>
      </c>
      <c r="Y218" s="1">
        <f t="shared" si="104"/>
        <v>-2.8991596638655528</v>
      </c>
      <c r="Z218" s="1">
        <f t="shared" si="105"/>
        <v>2.8991596638655528</v>
      </c>
      <c r="AA218" s="1">
        <f t="shared" si="106"/>
        <v>0</v>
      </c>
      <c r="AB218" s="1">
        <f t="shared" si="107"/>
        <v>0.37501802971295389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350</v>
      </c>
      <c r="AJ218">
        <v>364.95</v>
      </c>
      <c r="AK218">
        <v>346</v>
      </c>
      <c r="AL218">
        <v>351.7</v>
      </c>
      <c r="AM218">
        <v>-1.9000000000000341</v>
      </c>
      <c r="AN218">
        <v>-0.53733031674209109</v>
      </c>
      <c r="AO218" s="1">
        <f t="shared" si="114"/>
        <v>0.48571428571428249</v>
      </c>
      <c r="AP218" s="1">
        <f t="shared" si="115"/>
        <v>0.48571428571428249</v>
      </c>
      <c r="AQ218" s="1">
        <f t="shared" si="116"/>
        <v>3.7674154108615299</v>
      </c>
      <c r="AR218" s="1">
        <f t="shared" si="117"/>
        <v>1.1428571428571428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191</v>
      </c>
      <c r="C219">
        <v>192.95</v>
      </c>
      <c r="D219">
        <v>182.6</v>
      </c>
      <c r="E219">
        <v>184.7</v>
      </c>
      <c r="F219">
        <v>-6.4000000000000057</v>
      </c>
      <c r="G219">
        <v>-3.349031920460495</v>
      </c>
      <c r="H219" s="1">
        <f t="shared" si="93"/>
        <v>-3.298429319371734</v>
      </c>
      <c r="I219" s="1">
        <f t="shared" si="94"/>
        <v>3.298429319371734</v>
      </c>
      <c r="J219" s="1">
        <f t="shared" si="95"/>
        <v>1.0209424083769574</v>
      </c>
      <c r="K219" s="1">
        <f t="shared" si="96"/>
        <v>1.136978884677853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196.4</v>
      </c>
      <c r="T219">
        <v>196.4</v>
      </c>
      <c r="U219">
        <v>190.1</v>
      </c>
      <c r="V219">
        <v>191.1</v>
      </c>
      <c r="W219">
        <v>-3</v>
      </c>
      <c r="X219">
        <v>-1.545595054095827</v>
      </c>
      <c r="Y219" s="1">
        <f t="shared" si="104"/>
        <v>-2.6985743380855456</v>
      </c>
      <c r="Z219" s="1">
        <f t="shared" si="105"/>
        <v>2.6985743380855456</v>
      </c>
      <c r="AA219" s="1">
        <f t="shared" si="106"/>
        <v>0</v>
      </c>
      <c r="AB219" s="1">
        <f t="shared" si="107"/>
        <v>0.52328623757195181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190.9</v>
      </c>
      <c r="AJ219">
        <v>195.25</v>
      </c>
      <c r="AK219">
        <v>187.15</v>
      </c>
      <c r="AL219">
        <v>194.1</v>
      </c>
      <c r="AM219">
        <v>2.4499999999999891</v>
      </c>
      <c r="AN219">
        <v>1.2783720323506329</v>
      </c>
      <c r="AO219" s="1">
        <f t="shared" si="114"/>
        <v>1.6762702985856408</v>
      </c>
      <c r="AP219" s="1">
        <f t="shared" si="115"/>
        <v>1.6762702985856408</v>
      </c>
      <c r="AQ219" s="1">
        <f t="shared" si="116"/>
        <v>0.59247810407006996</v>
      </c>
      <c r="AR219" s="1">
        <f t="shared" si="117"/>
        <v>1.964379256155055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35.450000000000003</v>
      </c>
      <c r="C220">
        <v>36</v>
      </c>
      <c r="D220">
        <v>33.5</v>
      </c>
      <c r="E220">
        <v>35.65</v>
      </c>
      <c r="F220">
        <v>0.14999999999999861</v>
      </c>
      <c r="G220">
        <v>0.42253521126760157</v>
      </c>
      <c r="H220" s="1">
        <f t="shared" si="93"/>
        <v>0.56417489421719524</v>
      </c>
      <c r="I220" s="1">
        <f t="shared" si="94"/>
        <v>0.56417489421719524</v>
      </c>
      <c r="J220" s="1">
        <f t="shared" si="95"/>
        <v>0.98176718092567017</v>
      </c>
      <c r="K220" s="1">
        <f t="shared" si="96"/>
        <v>5.5007052186177789</v>
      </c>
      <c r="L220" s="1" t="str">
        <f t="shared" si="97"/>
        <v>NO</v>
      </c>
      <c r="M220" t="str">
        <f t="shared" si="98"/>
        <v>YES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35.6</v>
      </c>
      <c r="T220">
        <v>36.950000000000003</v>
      </c>
      <c r="U220">
        <v>35.35</v>
      </c>
      <c r="V220">
        <v>35.5</v>
      </c>
      <c r="W220">
        <v>-4.9999999999997158E-2</v>
      </c>
      <c r="X220">
        <v>-0.14064697609000609</v>
      </c>
      <c r="Y220" s="1">
        <f t="shared" si="104"/>
        <v>-0.28089887640449834</v>
      </c>
      <c r="Z220" s="1">
        <f t="shared" si="105"/>
        <v>0.28089887640449834</v>
      </c>
      <c r="AA220" s="1">
        <f t="shared" si="106"/>
        <v>3.792134831460678</v>
      </c>
      <c r="AB220" s="1">
        <f t="shared" si="107"/>
        <v>0.42253521126760163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YES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35.450000000000003</v>
      </c>
      <c r="AJ220">
        <v>36.700000000000003</v>
      </c>
      <c r="AK220">
        <v>35.1</v>
      </c>
      <c r="AL220">
        <v>35.549999999999997</v>
      </c>
      <c r="AM220">
        <v>-0.90000000000000568</v>
      </c>
      <c r="AN220">
        <v>-2.4691358024691512</v>
      </c>
      <c r="AO220" s="1">
        <f t="shared" si="114"/>
        <v>0.28208744710858763</v>
      </c>
      <c r="AP220" s="1">
        <f t="shared" si="115"/>
        <v>0.28208744710858763</v>
      </c>
      <c r="AQ220" s="1">
        <f t="shared" si="116"/>
        <v>3.2348804500703396</v>
      </c>
      <c r="AR220" s="1">
        <f t="shared" si="117"/>
        <v>0.98730606488011663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52.4</v>
      </c>
      <c r="C221">
        <v>53.8</v>
      </c>
      <c r="D221">
        <v>49.85</v>
      </c>
      <c r="E221">
        <v>50.5</v>
      </c>
      <c r="F221">
        <v>-0.75</v>
      </c>
      <c r="G221">
        <v>-1.4634146341463421</v>
      </c>
      <c r="H221" s="1">
        <f t="shared" si="93"/>
        <v>-3.6259541984732802</v>
      </c>
      <c r="I221" s="1">
        <f t="shared" si="94"/>
        <v>3.6259541984732802</v>
      </c>
      <c r="J221" s="1">
        <f t="shared" si="95"/>
        <v>2.6717557251908373</v>
      </c>
      <c r="K221" s="1">
        <f t="shared" si="96"/>
        <v>1.2871287128712843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50</v>
      </c>
      <c r="T221">
        <v>51.25</v>
      </c>
      <c r="U221">
        <v>49.45</v>
      </c>
      <c r="V221">
        <v>51.25</v>
      </c>
      <c r="W221">
        <v>2.399999999999999</v>
      </c>
      <c r="X221">
        <v>4.9129989764585433</v>
      </c>
      <c r="Y221" s="1">
        <f t="shared" si="104"/>
        <v>2.5</v>
      </c>
      <c r="Z221" s="1">
        <f t="shared" si="105"/>
        <v>2.5</v>
      </c>
      <c r="AA221" s="1">
        <f t="shared" si="106"/>
        <v>0</v>
      </c>
      <c r="AB221" s="1">
        <f t="shared" si="107"/>
        <v>1.0999999999999943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49.85</v>
      </c>
      <c r="AJ221">
        <v>49.85</v>
      </c>
      <c r="AK221">
        <v>48.75</v>
      </c>
      <c r="AL221">
        <v>48.85</v>
      </c>
      <c r="AM221">
        <v>-1.25</v>
      </c>
      <c r="AN221">
        <v>-2.4950099800399199</v>
      </c>
      <c r="AO221" s="1">
        <f t="shared" si="114"/>
        <v>-2.0060180541624875</v>
      </c>
      <c r="AP221" s="1">
        <f t="shared" si="115"/>
        <v>2.0060180541624875</v>
      </c>
      <c r="AQ221" s="1">
        <f t="shared" si="116"/>
        <v>0</v>
      </c>
      <c r="AR221" s="1">
        <f t="shared" si="117"/>
        <v>0.20470829068577567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12090</v>
      </c>
      <c r="C222">
        <v>12444</v>
      </c>
      <c r="D222">
        <v>11796</v>
      </c>
      <c r="E222">
        <v>12386.15</v>
      </c>
      <c r="F222">
        <v>280.64999999999958</v>
      </c>
      <c r="G222">
        <v>2.318367684110525</v>
      </c>
      <c r="H222" s="1">
        <f t="shared" si="93"/>
        <v>2.4495450785773336</v>
      </c>
      <c r="I222" s="1">
        <f t="shared" si="94"/>
        <v>2.4495450785773336</v>
      </c>
      <c r="J222" s="1">
        <f t="shared" si="95"/>
        <v>0.46705392716865507</v>
      </c>
      <c r="K222" s="1">
        <f t="shared" si="96"/>
        <v>2.4317617866004961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12198.1</v>
      </c>
      <c r="T222">
        <v>12400</v>
      </c>
      <c r="U222">
        <v>12000</v>
      </c>
      <c r="V222">
        <v>12105.5</v>
      </c>
      <c r="W222">
        <v>5.3999999999996362</v>
      </c>
      <c r="X222">
        <v>4.4627730349332949E-2</v>
      </c>
      <c r="Y222" s="1">
        <f t="shared" si="104"/>
        <v>-0.75913461932596349</v>
      </c>
      <c r="Z222" s="1">
        <f t="shared" si="105"/>
        <v>0.75913461932596349</v>
      </c>
      <c r="AA222" s="1">
        <f t="shared" si="106"/>
        <v>1.655175806068155</v>
      </c>
      <c r="AB222" s="1">
        <f t="shared" si="107"/>
        <v>0.8715046879517574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11970</v>
      </c>
      <c r="AJ222">
        <v>12150</v>
      </c>
      <c r="AK222">
        <v>11830</v>
      </c>
      <c r="AL222">
        <v>12100.1</v>
      </c>
      <c r="AM222">
        <v>91.850000000000364</v>
      </c>
      <c r="AN222">
        <v>0.76489080423875555</v>
      </c>
      <c r="AO222" s="1">
        <f t="shared" si="114"/>
        <v>1.0868838763575634</v>
      </c>
      <c r="AP222" s="1">
        <f t="shared" si="115"/>
        <v>1.0868838763575634</v>
      </c>
      <c r="AQ222" s="1">
        <f t="shared" si="116"/>
        <v>0.41239328600589775</v>
      </c>
      <c r="AR222" s="1">
        <f t="shared" si="117"/>
        <v>1.1695906432748537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887.1</v>
      </c>
      <c r="C223">
        <v>910</v>
      </c>
      <c r="D223">
        <v>879.75</v>
      </c>
      <c r="E223">
        <v>898.35</v>
      </c>
      <c r="F223">
        <v>-2.6499999999999768</v>
      </c>
      <c r="G223">
        <v>-0.29411764705882099</v>
      </c>
      <c r="H223" s="1">
        <f t="shared" si="93"/>
        <v>1.2681772066283394</v>
      </c>
      <c r="I223" s="1">
        <f t="shared" si="94"/>
        <v>1.2681772066283394</v>
      </c>
      <c r="J223" s="1">
        <f t="shared" si="95"/>
        <v>1.2968219513552599</v>
      </c>
      <c r="K223" s="1">
        <f t="shared" si="96"/>
        <v>0.82854244166385094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874</v>
      </c>
      <c r="T223">
        <v>917</v>
      </c>
      <c r="U223">
        <v>872.1</v>
      </c>
      <c r="V223">
        <v>901</v>
      </c>
      <c r="W223">
        <v>32.350000000000023</v>
      </c>
      <c r="X223">
        <v>3.7241696885972519</v>
      </c>
      <c r="Y223" s="1">
        <f t="shared" si="104"/>
        <v>3.0892448512585813</v>
      </c>
      <c r="Z223" s="1">
        <f t="shared" si="105"/>
        <v>3.0892448512585813</v>
      </c>
      <c r="AA223" s="1">
        <f t="shared" si="106"/>
        <v>1.7758046614872365</v>
      </c>
      <c r="AB223" s="1">
        <f t="shared" si="107"/>
        <v>0.2173913043478235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870</v>
      </c>
      <c r="AJ223">
        <v>881.65</v>
      </c>
      <c r="AK223">
        <v>863</v>
      </c>
      <c r="AL223">
        <v>868.65</v>
      </c>
      <c r="AM223">
        <v>-4.3999999999999773</v>
      </c>
      <c r="AN223">
        <v>-0.5039802989519474</v>
      </c>
      <c r="AO223" s="1">
        <f t="shared" si="114"/>
        <v>-0.15517241379310606</v>
      </c>
      <c r="AP223" s="1">
        <f t="shared" si="115"/>
        <v>0.15517241379310606</v>
      </c>
      <c r="AQ223" s="1">
        <f t="shared" si="116"/>
        <v>1.3390804597701125</v>
      </c>
      <c r="AR223" s="1">
        <f t="shared" si="117"/>
        <v>0.65043458239797125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774.85</v>
      </c>
      <c r="C224">
        <v>779</v>
      </c>
      <c r="D224">
        <v>763.15</v>
      </c>
      <c r="E224">
        <v>774</v>
      </c>
      <c r="F224">
        <v>4.1000000000000227</v>
      </c>
      <c r="G224">
        <v>0.53253669307702589</v>
      </c>
      <c r="H224" s="1">
        <f t="shared" si="93"/>
        <v>-0.10969865135187749</v>
      </c>
      <c r="I224" s="1">
        <f t="shared" si="94"/>
        <v>0.10969865135187749</v>
      </c>
      <c r="J224" s="1">
        <f t="shared" si="95"/>
        <v>0.535587533070914</v>
      </c>
      <c r="K224" s="1">
        <f t="shared" si="96"/>
        <v>1.4018087855297188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777.1</v>
      </c>
      <c r="T224">
        <v>777.1</v>
      </c>
      <c r="U224">
        <v>769</v>
      </c>
      <c r="V224">
        <v>769.9</v>
      </c>
      <c r="W224">
        <v>0.85000000000002274</v>
      </c>
      <c r="X224">
        <v>0.1105259736037998</v>
      </c>
      <c r="Y224" s="1">
        <f t="shared" si="104"/>
        <v>-0.92652168318106354</v>
      </c>
      <c r="Z224" s="1">
        <f t="shared" si="105"/>
        <v>0.92652168318106354</v>
      </c>
      <c r="AA224" s="1">
        <f t="shared" si="106"/>
        <v>0</v>
      </c>
      <c r="AB224" s="1">
        <f t="shared" si="107"/>
        <v>0.11689829848031917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769</v>
      </c>
      <c r="AJ224">
        <v>778.9</v>
      </c>
      <c r="AK224">
        <v>755.1</v>
      </c>
      <c r="AL224">
        <v>769.05</v>
      </c>
      <c r="AM224">
        <v>4.9999999999954532E-2</v>
      </c>
      <c r="AN224">
        <v>6.5019505851696396E-3</v>
      </c>
      <c r="AO224" s="1">
        <f t="shared" si="114"/>
        <v>6.5019505851696396E-3</v>
      </c>
      <c r="AP224" s="1">
        <f t="shared" si="115"/>
        <v>6.5019505851696396E-3</v>
      </c>
      <c r="AQ224" s="1">
        <f t="shared" si="116"/>
        <v>1.2808009882322375</v>
      </c>
      <c r="AR224" s="1">
        <f t="shared" si="117"/>
        <v>1.8075422626788007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20.350000000000001</v>
      </c>
      <c r="C225">
        <v>20.350000000000001</v>
      </c>
      <c r="D225">
        <v>19.899999999999999</v>
      </c>
      <c r="E225">
        <v>20.2</v>
      </c>
      <c r="F225">
        <v>-0.10000000000000139</v>
      </c>
      <c r="G225">
        <v>-0.49261083743843059</v>
      </c>
      <c r="H225" s="1">
        <f t="shared" si="93"/>
        <v>-0.73710073710074753</v>
      </c>
      <c r="I225" s="1">
        <f t="shared" si="94"/>
        <v>0.73710073710074753</v>
      </c>
      <c r="J225" s="1">
        <f t="shared" si="95"/>
        <v>0</v>
      </c>
      <c r="K225" s="1">
        <f t="shared" si="96"/>
        <v>1.4851485148514887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20.25</v>
      </c>
      <c r="T225">
        <v>20.75</v>
      </c>
      <c r="U225">
        <v>20.100000000000001</v>
      </c>
      <c r="V225">
        <v>20.3</v>
      </c>
      <c r="W225">
        <v>0.1500000000000021</v>
      </c>
      <c r="X225">
        <v>0.7444168734491422</v>
      </c>
      <c r="Y225" s="1">
        <f t="shared" si="104"/>
        <v>0.24691358024691709</v>
      </c>
      <c r="Z225" s="1">
        <f t="shared" si="105"/>
        <v>0.24691358024691709</v>
      </c>
      <c r="AA225" s="1">
        <f t="shared" si="106"/>
        <v>2.2167487684729026</v>
      </c>
      <c r="AB225" s="1">
        <f t="shared" si="107"/>
        <v>0.74074074074073371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YES</v>
      </c>
      <c r="AG225" s="1" t="str">
        <f t="shared" si="112"/>
        <v>NO</v>
      </c>
      <c r="AH225" s="1" t="str">
        <f t="shared" si="113"/>
        <v>NO</v>
      </c>
      <c r="AI225">
        <v>20.55</v>
      </c>
      <c r="AJ225">
        <v>20.7</v>
      </c>
      <c r="AK225">
        <v>20</v>
      </c>
      <c r="AL225">
        <v>20.149999999999999</v>
      </c>
      <c r="AM225">
        <v>-0.35000000000000142</v>
      </c>
      <c r="AN225">
        <v>-1.707317073170739</v>
      </c>
      <c r="AO225" s="1">
        <f t="shared" si="114"/>
        <v>-1.9464720194647307</v>
      </c>
      <c r="AP225" s="1">
        <f t="shared" si="115"/>
        <v>1.9464720194647307</v>
      </c>
      <c r="AQ225" s="1">
        <f t="shared" si="116"/>
        <v>0.72992700729926308</v>
      </c>
      <c r="AR225" s="1">
        <f t="shared" si="117"/>
        <v>0.74441687344912444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1726</v>
      </c>
      <c r="C226">
        <v>1740</v>
      </c>
      <c r="D226">
        <v>1680</v>
      </c>
      <c r="E226">
        <v>1684.7</v>
      </c>
      <c r="F226">
        <v>-18.049999999999951</v>
      </c>
      <c r="G226">
        <v>-1.060049919248272</v>
      </c>
      <c r="H226" s="1">
        <f t="shared" si="93"/>
        <v>-2.3928157589802987</v>
      </c>
      <c r="I226" s="1">
        <f t="shared" si="94"/>
        <v>2.3928157589802987</v>
      </c>
      <c r="J226" s="1">
        <f t="shared" si="95"/>
        <v>0.81112398609501735</v>
      </c>
      <c r="K226" s="1">
        <f t="shared" si="96"/>
        <v>0.27898142102451745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1720</v>
      </c>
      <c r="T226">
        <v>1744.95</v>
      </c>
      <c r="U226">
        <v>1698.95</v>
      </c>
      <c r="V226">
        <v>1702.75</v>
      </c>
      <c r="W226">
        <v>-19.150000000000091</v>
      </c>
      <c r="X226">
        <v>-1.112143562343928</v>
      </c>
      <c r="Y226" s="1">
        <f t="shared" si="104"/>
        <v>-1.0029069767441861</v>
      </c>
      <c r="Z226" s="1">
        <f t="shared" si="105"/>
        <v>1.0029069767441861</v>
      </c>
      <c r="AA226" s="1">
        <f t="shared" si="106"/>
        <v>1.4505813953488398</v>
      </c>
      <c r="AB226" s="1">
        <f t="shared" si="107"/>
        <v>0.22316840405226571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1681</v>
      </c>
      <c r="AJ226">
        <v>1739.95</v>
      </c>
      <c r="AK226">
        <v>1681</v>
      </c>
      <c r="AL226">
        <v>1721.9</v>
      </c>
      <c r="AM226">
        <v>7.3000000000001819</v>
      </c>
      <c r="AN226">
        <v>0.42575527819900749</v>
      </c>
      <c r="AO226" s="1">
        <f t="shared" si="114"/>
        <v>2.4330755502677031</v>
      </c>
      <c r="AP226" s="1">
        <f t="shared" si="115"/>
        <v>2.4330755502677031</v>
      </c>
      <c r="AQ226" s="1">
        <f t="shared" si="116"/>
        <v>1.0482606423137204</v>
      </c>
      <c r="AR226" s="1">
        <f t="shared" si="117"/>
        <v>0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506</v>
      </c>
      <c r="C227">
        <v>507</v>
      </c>
      <c r="D227">
        <v>500</v>
      </c>
      <c r="E227">
        <v>501.5</v>
      </c>
      <c r="F227">
        <v>-4</v>
      </c>
      <c r="G227">
        <v>-0.79129574678536096</v>
      </c>
      <c r="H227" s="1">
        <f t="shared" si="93"/>
        <v>-0.8893280632411068</v>
      </c>
      <c r="I227" s="1">
        <f t="shared" si="94"/>
        <v>0.8893280632411068</v>
      </c>
      <c r="J227" s="1">
        <f t="shared" si="95"/>
        <v>0.19762845849802371</v>
      </c>
      <c r="K227" s="1">
        <f t="shared" si="96"/>
        <v>0.29910269192422734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509</v>
      </c>
      <c r="T227">
        <v>510</v>
      </c>
      <c r="U227">
        <v>501.05</v>
      </c>
      <c r="V227">
        <v>505.5</v>
      </c>
      <c r="W227">
        <v>0</v>
      </c>
      <c r="X227">
        <v>0</v>
      </c>
      <c r="Y227" s="1">
        <f t="shared" si="104"/>
        <v>-0.68762278978389002</v>
      </c>
      <c r="Z227" s="1">
        <f t="shared" si="105"/>
        <v>0.68762278978389002</v>
      </c>
      <c r="AA227" s="1">
        <f t="shared" si="106"/>
        <v>0.19646365422396855</v>
      </c>
      <c r="AB227" s="1">
        <f t="shared" si="107"/>
        <v>0.88031651829871183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505</v>
      </c>
      <c r="AJ227">
        <v>508.8</v>
      </c>
      <c r="AK227">
        <v>499</v>
      </c>
      <c r="AL227">
        <v>505.5</v>
      </c>
      <c r="AM227">
        <v>0.1000000000000227</v>
      </c>
      <c r="AN227">
        <v>1.9786307874955038E-2</v>
      </c>
      <c r="AO227" s="1">
        <f t="shared" si="114"/>
        <v>9.9009900990099015E-2</v>
      </c>
      <c r="AP227" s="1">
        <f t="shared" si="115"/>
        <v>9.9009900990099015E-2</v>
      </c>
      <c r="AQ227" s="1">
        <f t="shared" si="116"/>
        <v>0.65281899109792507</v>
      </c>
      <c r="AR227" s="1">
        <f t="shared" si="117"/>
        <v>1.1881188118811881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39.950000000000003</v>
      </c>
      <c r="C228">
        <v>40.5</v>
      </c>
      <c r="D228">
        <v>38.700000000000003</v>
      </c>
      <c r="E228">
        <v>39.15</v>
      </c>
      <c r="F228">
        <v>-0.55000000000000426</v>
      </c>
      <c r="G228">
        <v>-1.385390428211597</v>
      </c>
      <c r="H228" s="1">
        <f t="shared" si="93"/>
        <v>-2.0025031289111492</v>
      </c>
      <c r="I228" s="1">
        <f t="shared" si="94"/>
        <v>2.0025031289111492</v>
      </c>
      <c r="J228" s="1">
        <f t="shared" si="95"/>
        <v>1.3767209011264008</v>
      </c>
      <c r="K228" s="1">
        <f t="shared" si="96"/>
        <v>1.1494252873563111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40.85</v>
      </c>
      <c r="T228">
        <v>41.4</v>
      </c>
      <c r="U228">
        <v>39.450000000000003</v>
      </c>
      <c r="V228">
        <v>39.700000000000003</v>
      </c>
      <c r="W228">
        <v>-4.9999999999997158E-2</v>
      </c>
      <c r="X228">
        <v>-0.12578616352200539</v>
      </c>
      <c r="Y228" s="1">
        <f t="shared" si="104"/>
        <v>-2.8151774785801678</v>
      </c>
      <c r="Z228" s="1">
        <f t="shared" si="105"/>
        <v>2.8151774785801678</v>
      </c>
      <c r="AA228" s="1">
        <f t="shared" si="106"/>
        <v>1.3463892288861619</v>
      </c>
      <c r="AB228" s="1">
        <f t="shared" si="107"/>
        <v>0.62972292191435764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39.75</v>
      </c>
      <c r="AJ228">
        <v>40.700000000000003</v>
      </c>
      <c r="AK228">
        <v>39.1</v>
      </c>
      <c r="AL228">
        <v>39.75</v>
      </c>
      <c r="AM228">
        <v>-0.14999999999999861</v>
      </c>
      <c r="AN228">
        <v>-0.37593984962405658</v>
      </c>
      <c r="AO228" s="1">
        <f t="shared" si="114"/>
        <v>0</v>
      </c>
      <c r="AP228" s="1">
        <f t="shared" si="115"/>
        <v>0</v>
      </c>
      <c r="AQ228" s="1">
        <f t="shared" si="116"/>
        <v>2.389937106918246</v>
      </c>
      <c r="AR228" s="1">
        <f t="shared" si="117"/>
        <v>1.6352201257861601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956</v>
      </c>
      <c r="C229">
        <v>965</v>
      </c>
      <c r="D229">
        <v>930</v>
      </c>
      <c r="E229">
        <v>946.25</v>
      </c>
      <c r="F229">
        <v>-9.8500000000000227</v>
      </c>
      <c r="G229">
        <v>-1.0302269637067281</v>
      </c>
      <c r="H229" s="1">
        <f t="shared" si="93"/>
        <v>-1.0198744769874477</v>
      </c>
      <c r="I229" s="1">
        <f t="shared" si="94"/>
        <v>1.0198744769874477</v>
      </c>
      <c r="J229" s="1">
        <f t="shared" si="95"/>
        <v>0.94142259414225948</v>
      </c>
      <c r="K229" s="1">
        <f t="shared" si="96"/>
        <v>1.7173051519154559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943.55</v>
      </c>
      <c r="T229">
        <v>965</v>
      </c>
      <c r="U229">
        <v>943.55</v>
      </c>
      <c r="V229">
        <v>956.1</v>
      </c>
      <c r="W229">
        <v>8.6499999999999773</v>
      </c>
      <c r="X229">
        <v>0.91297693809699476</v>
      </c>
      <c r="Y229" s="1">
        <f t="shared" si="104"/>
        <v>1.3300831964389879</v>
      </c>
      <c r="Z229" s="1">
        <f t="shared" si="105"/>
        <v>1.3300831964389879</v>
      </c>
      <c r="AA229" s="1">
        <f t="shared" si="106"/>
        <v>0.93086497228323151</v>
      </c>
      <c r="AB229" s="1">
        <f t="shared" si="107"/>
        <v>0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953</v>
      </c>
      <c r="AJ229">
        <v>974</v>
      </c>
      <c r="AK229">
        <v>942</v>
      </c>
      <c r="AL229">
        <v>947.45</v>
      </c>
      <c r="AM229">
        <v>-27.599999999999909</v>
      </c>
      <c r="AN229">
        <v>-2.830624070560475</v>
      </c>
      <c r="AO229" s="1">
        <f t="shared" si="114"/>
        <v>-0.58237145855193651</v>
      </c>
      <c r="AP229" s="1">
        <f t="shared" si="115"/>
        <v>0.58237145855193651</v>
      </c>
      <c r="AQ229" s="1">
        <f t="shared" si="116"/>
        <v>2.2035676810073452</v>
      </c>
      <c r="AR229" s="1">
        <f t="shared" si="117"/>
        <v>0.57522824423452901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6.95</v>
      </c>
      <c r="C230">
        <v>6.95</v>
      </c>
      <c r="D230">
        <v>6.65</v>
      </c>
      <c r="E230">
        <v>6.9</v>
      </c>
      <c r="F230">
        <v>0.15000000000000041</v>
      </c>
      <c r="G230">
        <v>2.2222222222222281</v>
      </c>
      <c r="H230" s="1">
        <f t="shared" si="93"/>
        <v>-0.71942446043165209</v>
      </c>
      <c r="I230" s="1">
        <f t="shared" si="94"/>
        <v>0.71942446043165209</v>
      </c>
      <c r="J230" s="1">
        <f t="shared" si="95"/>
        <v>0</v>
      </c>
      <c r="K230" s="1">
        <f t="shared" si="96"/>
        <v>3.6231884057971016</v>
      </c>
      <c r="L230" s="1" t="str">
        <f t="shared" si="97"/>
        <v>NO</v>
      </c>
      <c r="M230" t="str">
        <f t="shared" si="98"/>
        <v>YES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6.85</v>
      </c>
      <c r="T230">
        <v>6.9</v>
      </c>
      <c r="U230">
        <v>6.75</v>
      </c>
      <c r="V230">
        <v>6.75</v>
      </c>
      <c r="W230">
        <v>9.9999999999999645E-2</v>
      </c>
      <c r="X230">
        <v>1.503759398496235</v>
      </c>
      <c r="Y230" s="1">
        <f t="shared" si="104"/>
        <v>-1.459854014598535</v>
      </c>
      <c r="Z230" s="1">
        <f t="shared" si="105"/>
        <v>1.459854014598535</v>
      </c>
      <c r="AA230" s="1">
        <f t="shared" si="106"/>
        <v>0.72992700729928051</v>
      </c>
      <c r="AB230" s="1">
        <f t="shared" si="107"/>
        <v>0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6.8</v>
      </c>
      <c r="AJ230">
        <v>6.85</v>
      </c>
      <c r="AK230">
        <v>6.5</v>
      </c>
      <c r="AL230">
        <v>6.65</v>
      </c>
      <c r="AM230">
        <v>-0.14999999999999949</v>
      </c>
      <c r="AN230">
        <v>-2.2058823529411691</v>
      </c>
      <c r="AO230" s="1">
        <f t="shared" si="114"/>
        <v>-2.2058823529411686</v>
      </c>
      <c r="AP230" s="1">
        <f t="shared" si="115"/>
        <v>2.2058823529411686</v>
      </c>
      <c r="AQ230" s="1">
        <f t="shared" si="116"/>
        <v>0.73529411764705621</v>
      </c>
      <c r="AR230" s="1">
        <f t="shared" si="117"/>
        <v>2.2556390977443659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445.85</v>
      </c>
      <c r="C231">
        <v>447</v>
      </c>
      <c r="D231">
        <v>440</v>
      </c>
      <c r="E231">
        <v>444.6</v>
      </c>
      <c r="F231">
        <v>-1.25</v>
      </c>
      <c r="G231">
        <v>-0.28036335090276998</v>
      </c>
      <c r="H231" s="1">
        <f t="shared" si="93"/>
        <v>-0.28036335090276998</v>
      </c>
      <c r="I231" s="1">
        <f t="shared" si="94"/>
        <v>0.28036335090276998</v>
      </c>
      <c r="J231" s="1">
        <f t="shared" si="95"/>
        <v>0.25793428283054326</v>
      </c>
      <c r="K231" s="1">
        <f t="shared" si="96"/>
        <v>1.034637876743145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440.9</v>
      </c>
      <c r="T231">
        <v>448.85</v>
      </c>
      <c r="U231">
        <v>437.05</v>
      </c>
      <c r="V231">
        <v>445.85</v>
      </c>
      <c r="W231">
        <v>5.25</v>
      </c>
      <c r="X231">
        <v>1.191556967771221</v>
      </c>
      <c r="Y231" s="1">
        <f t="shared" si="104"/>
        <v>1.1227035608981732</v>
      </c>
      <c r="Z231" s="1">
        <f t="shared" si="105"/>
        <v>1.1227035608981732</v>
      </c>
      <c r="AA231" s="1">
        <f t="shared" si="106"/>
        <v>0.67287204216664787</v>
      </c>
      <c r="AB231" s="1">
        <f t="shared" si="107"/>
        <v>0.87321388069856354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432.15</v>
      </c>
      <c r="AJ231">
        <v>441</v>
      </c>
      <c r="AK231">
        <v>432.15</v>
      </c>
      <c r="AL231">
        <v>440.6</v>
      </c>
      <c r="AM231">
        <v>1.8000000000000109</v>
      </c>
      <c r="AN231">
        <v>0.41020966271650211</v>
      </c>
      <c r="AO231" s="1">
        <f t="shared" si="114"/>
        <v>1.9553395811639582</v>
      </c>
      <c r="AP231" s="1">
        <f t="shared" si="115"/>
        <v>1.9553395811639582</v>
      </c>
      <c r="AQ231" s="1">
        <f t="shared" si="116"/>
        <v>9.0785292782564059E-2</v>
      </c>
      <c r="AR231" s="1">
        <f t="shared" si="117"/>
        <v>0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211.8</v>
      </c>
      <c r="C232">
        <v>217.95</v>
      </c>
      <c r="D232">
        <v>209</v>
      </c>
      <c r="E232">
        <v>210.55</v>
      </c>
      <c r="F232">
        <v>-3.4499999999999891</v>
      </c>
      <c r="G232">
        <v>-1.6121495327102751</v>
      </c>
      <c r="H232" s="1">
        <f t="shared" si="93"/>
        <v>-0.59017941454202072</v>
      </c>
      <c r="I232" s="1">
        <f t="shared" si="94"/>
        <v>0.59017941454202072</v>
      </c>
      <c r="J232" s="1">
        <f t="shared" si="95"/>
        <v>2.9036827195467314</v>
      </c>
      <c r="K232" s="1">
        <f t="shared" si="96"/>
        <v>0.73616718119212132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YES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208.25</v>
      </c>
      <c r="T232">
        <v>216.3</v>
      </c>
      <c r="U232">
        <v>208.25</v>
      </c>
      <c r="V232">
        <v>214</v>
      </c>
      <c r="W232">
        <v>6.5500000000000114</v>
      </c>
      <c r="X232">
        <v>3.15738732224633</v>
      </c>
      <c r="Y232" s="1">
        <f t="shared" si="104"/>
        <v>2.7611044417767108</v>
      </c>
      <c r="Z232" s="1">
        <f t="shared" si="105"/>
        <v>2.7611044417767108</v>
      </c>
      <c r="AA232" s="1">
        <f t="shared" si="106"/>
        <v>1.0747663551401923</v>
      </c>
      <c r="AB232" s="1">
        <f t="shared" si="107"/>
        <v>0</v>
      </c>
      <c r="AC232" s="1" t="str">
        <f t="shared" si="108"/>
        <v>NO</v>
      </c>
      <c r="AD232" s="1" t="str">
        <f t="shared" si="109"/>
        <v>YES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206</v>
      </c>
      <c r="AJ232">
        <v>211.95</v>
      </c>
      <c r="AK232">
        <v>205.15</v>
      </c>
      <c r="AL232">
        <v>207.45</v>
      </c>
      <c r="AM232">
        <v>-1</v>
      </c>
      <c r="AN232">
        <v>-0.47973135044375148</v>
      </c>
      <c r="AO232" s="1">
        <f t="shared" si="114"/>
        <v>0.70388349514562554</v>
      </c>
      <c r="AP232" s="1">
        <f t="shared" si="115"/>
        <v>0.70388349514562554</v>
      </c>
      <c r="AQ232" s="1">
        <f t="shared" si="116"/>
        <v>2.1691973969631237</v>
      </c>
      <c r="AR232" s="1">
        <f t="shared" si="117"/>
        <v>0.41262135922329823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YES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231.9</v>
      </c>
      <c r="C233">
        <v>234.3</v>
      </c>
      <c r="D233">
        <v>220.5</v>
      </c>
      <c r="E233">
        <v>223.65</v>
      </c>
      <c r="F233">
        <v>-13.94999999999999</v>
      </c>
      <c r="G233">
        <v>-5.8712121212121167</v>
      </c>
      <c r="H233" s="1">
        <f t="shared" si="93"/>
        <v>-3.5575679172056924</v>
      </c>
      <c r="I233" s="1">
        <f t="shared" si="94"/>
        <v>3.5575679172056924</v>
      </c>
      <c r="J233" s="1">
        <f t="shared" si="95"/>
        <v>1.0349288486416583</v>
      </c>
      <c r="K233" s="1">
        <f t="shared" si="96"/>
        <v>1.4084507042253547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225</v>
      </c>
      <c r="T233">
        <v>242.45</v>
      </c>
      <c r="U233">
        <v>223.15</v>
      </c>
      <c r="V233">
        <v>237.6</v>
      </c>
      <c r="W233">
        <v>16.049999999999979</v>
      </c>
      <c r="X233">
        <v>7.244414353419085</v>
      </c>
      <c r="Y233" s="1">
        <f t="shared" si="104"/>
        <v>5.599999999999997</v>
      </c>
      <c r="Z233" s="1">
        <f t="shared" si="105"/>
        <v>5.599999999999997</v>
      </c>
      <c r="AA233" s="1">
        <f t="shared" si="106"/>
        <v>2.0412457912457889</v>
      </c>
      <c r="AB233" s="1">
        <f t="shared" si="107"/>
        <v>0.82222222222221963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209.9</v>
      </c>
      <c r="AJ233">
        <v>224.85</v>
      </c>
      <c r="AK233">
        <v>206.3</v>
      </c>
      <c r="AL233">
        <v>221.55</v>
      </c>
      <c r="AM233">
        <v>11.100000000000019</v>
      </c>
      <c r="AN233">
        <v>5.2744119743407101</v>
      </c>
      <c r="AO233" s="1">
        <f t="shared" si="114"/>
        <v>5.550262029537878</v>
      </c>
      <c r="AP233" s="1">
        <f t="shared" si="115"/>
        <v>5.550262029537878</v>
      </c>
      <c r="AQ233" s="1">
        <f t="shared" si="116"/>
        <v>1.4895057549085906</v>
      </c>
      <c r="AR233" s="1">
        <f t="shared" si="117"/>
        <v>1.7151024297284392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YES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30.4</v>
      </c>
      <c r="C234">
        <v>30.4</v>
      </c>
      <c r="D234">
        <v>29.35</v>
      </c>
      <c r="E234">
        <v>29.7</v>
      </c>
      <c r="F234">
        <v>-0.80000000000000071</v>
      </c>
      <c r="G234">
        <v>-2.6229508196721341</v>
      </c>
      <c r="H234" s="1">
        <f t="shared" si="93"/>
        <v>-2.3026315789473664</v>
      </c>
      <c r="I234" s="1">
        <f t="shared" si="94"/>
        <v>2.3026315789473664</v>
      </c>
      <c r="J234" s="1">
        <f t="shared" si="95"/>
        <v>0</v>
      </c>
      <c r="K234" s="1">
        <f t="shared" si="96"/>
        <v>1.1784511784511713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30.7</v>
      </c>
      <c r="T234">
        <v>30.95</v>
      </c>
      <c r="U234">
        <v>30</v>
      </c>
      <c r="V234">
        <v>30.5</v>
      </c>
      <c r="W234">
        <v>0.30000000000000071</v>
      </c>
      <c r="X234">
        <v>0.99337748344371091</v>
      </c>
      <c r="Y234" s="1">
        <f t="shared" si="104"/>
        <v>-0.65146579804560034</v>
      </c>
      <c r="Z234" s="1">
        <f t="shared" si="105"/>
        <v>0.65146579804560034</v>
      </c>
      <c r="AA234" s="1">
        <f t="shared" si="106"/>
        <v>0.81433224755700329</v>
      </c>
      <c r="AB234" s="1">
        <f t="shared" si="107"/>
        <v>1.639344262295082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29.2</v>
      </c>
      <c r="AJ234">
        <v>30.95</v>
      </c>
      <c r="AK234">
        <v>29.05</v>
      </c>
      <c r="AL234">
        <v>30.2</v>
      </c>
      <c r="AM234">
        <v>0.39999999999999858</v>
      </c>
      <c r="AN234">
        <v>1.342281879194626</v>
      </c>
      <c r="AO234" s="1">
        <f t="shared" si="114"/>
        <v>3.4246575342465753</v>
      </c>
      <c r="AP234" s="1">
        <f t="shared" si="115"/>
        <v>3.4246575342465753</v>
      </c>
      <c r="AQ234" s="1">
        <f t="shared" si="116"/>
        <v>2.4834437086092715</v>
      </c>
      <c r="AR234" s="1">
        <f t="shared" si="117"/>
        <v>0.51369863013698147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YES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1718.6</v>
      </c>
      <c r="C235">
        <v>1718.6</v>
      </c>
      <c r="D235">
        <v>1677.75</v>
      </c>
      <c r="E235">
        <v>1699.6</v>
      </c>
      <c r="F235">
        <v>-10.450000000000051</v>
      </c>
      <c r="G235">
        <v>-0.61109324288763756</v>
      </c>
      <c r="H235" s="1">
        <f t="shared" si="93"/>
        <v>-1.1055510299080649</v>
      </c>
      <c r="I235" s="1">
        <f t="shared" si="94"/>
        <v>1.1055510299080649</v>
      </c>
      <c r="J235" s="1">
        <f t="shared" si="95"/>
        <v>0</v>
      </c>
      <c r="K235" s="1">
        <f t="shared" si="96"/>
        <v>1.2855966109672812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1731</v>
      </c>
      <c r="T235">
        <v>1757.05</v>
      </c>
      <c r="U235">
        <v>1697</v>
      </c>
      <c r="V235">
        <v>1710.05</v>
      </c>
      <c r="W235">
        <v>-12.25</v>
      </c>
      <c r="X235">
        <v>-0.71125820124252459</v>
      </c>
      <c r="Y235" s="1">
        <f t="shared" si="104"/>
        <v>-1.2102830733679979</v>
      </c>
      <c r="Z235" s="1">
        <f t="shared" si="105"/>
        <v>1.2102830733679979</v>
      </c>
      <c r="AA235" s="1">
        <f t="shared" si="106"/>
        <v>1.5049104563835907</v>
      </c>
      <c r="AB235" s="1">
        <f t="shared" si="107"/>
        <v>0.76313558083096722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1720.4</v>
      </c>
      <c r="AJ235">
        <v>1747.2</v>
      </c>
      <c r="AK235">
        <v>1700.55</v>
      </c>
      <c r="AL235">
        <v>1722.3</v>
      </c>
      <c r="AM235">
        <v>10.5</v>
      </c>
      <c r="AN235">
        <v>0.6133894146512443</v>
      </c>
      <c r="AO235" s="1">
        <f t="shared" si="114"/>
        <v>0.11043943269006413</v>
      </c>
      <c r="AP235" s="1">
        <f t="shared" si="115"/>
        <v>0.11043943269006413</v>
      </c>
      <c r="AQ235" s="1">
        <f t="shared" si="116"/>
        <v>1.445741160076647</v>
      </c>
      <c r="AR235" s="1">
        <f t="shared" si="117"/>
        <v>1.1538014415252347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265.2</v>
      </c>
      <c r="C236">
        <v>269</v>
      </c>
      <c r="D236">
        <v>260.35000000000002</v>
      </c>
      <c r="E236">
        <v>264.75</v>
      </c>
      <c r="F236">
        <v>-6.4499999999999886</v>
      </c>
      <c r="G236">
        <v>-2.3783185840707919</v>
      </c>
      <c r="H236" s="1">
        <f t="shared" si="93"/>
        <v>-0.16968325791854774</v>
      </c>
      <c r="I236" s="1">
        <f t="shared" si="94"/>
        <v>0.16968325791854774</v>
      </c>
      <c r="J236" s="1">
        <f t="shared" si="95"/>
        <v>1.4328808446455548</v>
      </c>
      <c r="K236" s="1">
        <f t="shared" si="96"/>
        <v>1.661945231350322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268.5</v>
      </c>
      <c r="T236">
        <v>279.89999999999998</v>
      </c>
      <c r="U236">
        <v>266.35000000000002</v>
      </c>
      <c r="V236">
        <v>271.2</v>
      </c>
      <c r="W236">
        <v>5.0500000000000114</v>
      </c>
      <c r="X236">
        <v>1.8974262633853141</v>
      </c>
      <c r="Y236" s="1">
        <f t="shared" si="104"/>
        <v>1.0055865921787668</v>
      </c>
      <c r="Z236" s="1">
        <f t="shared" si="105"/>
        <v>1.0055865921787668</v>
      </c>
      <c r="AA236" s="1">
        <f t="shared" si="106"/>
        <v>3.2079646017699073</v>
      </c>
      <c r="AB236" s="1">
        <f t="shared" si="107"/>
        <v>0.80074487895716095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260.75</v>
      </c>
      <c r="AJ236">
        <v>269.89999999999998</v>
      </c>
      <c r="AK236">
        <v>258.7</v>
      </c>
      <c r="AL236">
        <v>266.14999999999998</v>
      </c>
      <c r="AM236">
        <v>0.89999999999997726</v>
      </c>
      <c r="AN236">
        <v>0.33930254476907717</v>
      </c>
      <c r="AO236" s="1">
        <f t="shared" si="114"/>
        <v>2.0709491850431361</v>
      </c>
      <c r="AP236" s="1">
        <f t="shared" si="115"/>
        <v>2.0709491850431361</v>
      </c>
      <c r="AQ236" s="1">
        <f t="shared" si="116"/>
        <v>1.4089798985534474</v>
      </c>
      <c r="AR236" s="1">
        <f t="shared" si="117"/>
        <v>0.7861936720997168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YES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165</v>
      </c>
      <c r="C237">
        <v>166.9</v>
      </c>
      <c r="D237">
        <v>155.15</v>
      </c>
      <c r="E237">
        <v>158.69999999999999</v>
      </c>
      <c r="F237">
        <v>-7.8500000000000227</v>
      </c>
      <c r="G237">
        <v>-4.7132993095166746</v>
      </c>
      <c r="H237" s="1">
        <f t="shared" si="93"/>
        <v>-3.8181818181818246</v>
      </c>
      <c r="I237" s="1">
        <f t="shared" si="94"/>
        <v>3.8181818181818246</v>
      </c>
      <c r="J237" s="1">
        <f t="shared" si="95"/>
        <v>1.1515151515151549</v>
      </c>
      <c r="K237" s="1">
        <f t="shared" si="96"/>
        <v>2.2369250157529827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169</v>
      </c>
      <c r="T237">
        <v>169.45</v>
      </c>
      <c r="U237">
        <v>165.75</v>
      </c>
      <c r="V237">
        <v>166.55</v>
      </c>
      <c r="W237">
        <v>0.20000000000001711</v>
      </c>
      <c r="X237">
        <v>0.1202284340246571</v>
      </c>
      <c r="Y237" s="1">
        <f t="shared" si="104"/>
        <v>-1.4497041420118275</v>
      </c>
      <c r="Z237" s="1">
        <f t="shared" si="105"/>
        <v>1.4497041420118275</v>
      </c>
      <c r="AA237" s="1">
        <f t="shared" si="106"/>
        <v>0.26627218934910568</v>
      </c>
      <c r="AB237" s="1">
        <f t="shared" si="107"/>
        <v>0.48033623536476211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166</v>
      </c>
      <c r="AJ237">
        <v>169.5</v>
      </c>
      <c r="AK237">
        <v>162.30000000000001</v>
      </c>
      <c r="AL237">
        <v>166.35</v>
      </c>
      <c r="AM237">
        <v>0.25</v>
      </c>
      <c r="AN237">
        <v>0.1505117399157134</v>
      </c>
      <c r="AO237" s="1">
        <f t="shared" si="114"/>
        <v>0.21084337349397247</v>
      </c>
      <c r="AP237" s="1">
        <f t="shared" si="115"/>
        <v>0.21084337349397247</v>
      </c>
      <c r="AQ237" s="1">
        <f t="shared" si="116"/>
        <v>1.8935978358881909</v>
      </c>
      <c r="AR237" s="1">
        <f t="shared" si="117"/>
        <v>2.2289156626505955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YES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3133.1</v>
      </c>
      <c r="C238">
        <v>3139.75</v>
      </c>
      <c r="D238">
        <v>3084.4</v>
      </c>
      <c r="E238">
        <v>3127.55</v>
      </c>
      <c r="F238">
        <v>-13.44999999999982</v>
      </c>
      <c r="G238">
        <v>-0.42820757720470598</v>
      </c>
      <c r="H238" s="1">
        <f t="shared" si="93"/>
        <v>-0.17714085091442108</v>
      </c>
      <c r="I238" s="1">
        <f t="shared" si="94"/>
        <v>0.17714085091442108</v>
      </c>
      <c r="J238" s="1">
        <f t="shared" si="95"/>
        <v>0.21224984839296832</v>
      </c>
      <c r="K238" s="1">
        <f t="shared" si="96"/>
        <v>1.3796741858643375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3160</v>
      </c>
      <c r="T238">
        <v>3161</v>
      </c>
      <c r="U238">
        <v>3110.5</v>
      </c>
      <c r="V238">
        <v>3141</v>
      </c>
      <c r="W238">
        <v>19.5</v>
      </c>
      <c r="X238">
        <v>0.62469966362325813</v>
      </c>
      <c r="Y238" s="1">
        <f t="shared" si="104"/>
        <v>-0.60126582278481011</v>
      </c>
      <c r="Z238" s="1">
        <f t="shared" si="105"/>
        <v>0.60126582278481011</v>
      </c>
      <c r="AA238" s="1">
        <f t="shared" si="106"/>
        <v>3.1645569620253167E-2</v>
      </c>
      <c r="AB238" s="1">
        <f t="shared" si="107"/>
        <v>0.97102833492518303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3145</v>
      </c>
      <c r="AJ238">
        <v>3149.6</v>
      </c>
      <c r="AK238">
        <v>3084.4</v>
      </c>
      <c r="AL238">
        <v>3121.5</v>
      </c>
      <c r="AM238">
        <v>23.199999999999822</v>
      </c>
      <c r="AN238">
        <v>0.74879772778619946</v>
      </c>
      <c r="AO238" s="1">
        <f t="shared" si="114"/>
        <v>-0.74721780604133547</v>
      </c>
      <c r="AP238" s="1">
        <f t="shared" si="115"/>
        <v>0.74721780604133547</v>
      </c>
      <c r="AQ238" s="1">
        <f t="shared" si="116"/>
        <v>0.14626391096979044</v>
      </c>
      <c r="AR238" s="1">
        <f t="shared" si="117"/>
        <v>1.1885311548934778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1257.75</v>
      </c>
      <c r="C239">
        <v>1298</v>
      </c>
      <c r="D239">
        <v>1250</v>
      </c>
      <c r="E239">
        <v>1267.05</v>
      </c>
      <c r="F239">
        <v>11.5</v>
      </c>
      <c r="G239">
        <v>0.91593325634184219</v>
      </c>
      <c r="H239" s="1">
        <f t="shared" si="93"/>
        <v>0.73941562313654974</v>
      </c>
      <c r="I239" s="1">
        <f t="shared" si="94"/>
        <v>0.73941562313654974</v>
      </c>
      <c r="J239" s="1">
        <f t="shared" si="95"/>
        <v>2.4426818199755376</v>
      </c>
      <c r="K239" s="1">
        <f t="shared" si="96"/>
        <v>0.6161796859471278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YES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1269</v>
      </c>
      <c r="T239">
        <v>1269</v>
      </c>
      <c r="U239">
        <v>1245</v>
      </c>
      <c r="V239">
        <v>1255.55</v>
      </c>
      <c r="W239">
        <v>2.700000000000045</v>
      </c>
      <c r="X239">
        <v>0.2155086403001194</v>
      </c>
      <c r="Y239" s="1">
        <f t="shared" si="104"/>
        <v>-1.0598896769109571</v>
      </c>
      <c r="Z239" s="1">
        <f t="shared" si="105"/>
        <v>1.0598896769109571</v>
      </c>
      <c r="AA239" s="1">
        <f t="shared" si="106"/>
        <v>0</v>
      </c>
      <c r="AB239" s="1">
        <f t="shared" si="107"/>
        <v>0.84026920473099076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1240</v>
      </c>
      <c r="AJ239">
        <v>1279.9000000000001</v>
      </c>
      <c r="AK239">
        <v>1240</v>
      </c>
      <c r="AL239">
        <v>1252.8499999999999</v>
      </c>
      <c r="AM239">
        <v>9.0999999999999091</v>
      </c>
      <c r="AN239">
        <v>0.73165829145727912</v>
      </c>
      <c r="AO239" s="1">
        <f t="shared" si="114"/>
        <v>1.0362903225806379</v>
      </c>
      <c r="AP239" s="1">
        <f t="shared" si="115"/>
        <v>1.0362903225806379</v>
      </c>
      <c r="AQ239" s="1">
        <f t="shared" si="116"/>
        <v>2.1590773037474706</v>
      </c>
      <c r="AR239" s="1">
        <f t="shared" si="117"/>
        <v>0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34.549999999999997</v>
      </c>
      <c r="C240">
        <v>35.4</v>
      </c>
      <c r="D240">
        <v>33.799999999999997</v>
      </c>
      <c r="E240">
        <v>35</v>
      </c>
      <c r="F240">
        <v>4.9999999999997158E-2</v>
      </c>
      <c r="G240">
        <v>0.14306151645206619</v>
      </c>
      <c r="H240" s="1">
        <f t="shared" si="93"/>
        <v>1.3024602026049288</v>
      </c>
      <c r="I240" s="1">
        <f t="shared" si="94"/>
        <v>1.3024602026049288</v>
      </c>
      <c r="J240" s="1">
        <f t="shared" si="95"/>
        <v>1.1428571428571388</v>
      </c>
      <c r="K240" s="1">
        <f t="shared" si="96"/>
        <v>2.1707670043415344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34</v>
      </c>
      <c r="T240">
        <v>35.1</v>
      </c>
      <c r="U240">
        <v>33.049999999999997</v>
      </c>
      <c r="V240">
        <v>34.950000000000003</v>
      </c>
      <c r="W240">
        <v>1.5</v>
      </c>
      <c r="X240">
        <v>4.4843049327354256</v>
      </c>
      <c r="Y240" s="1">
        <f t="shared" si="104"/>
        <v>2.7941176470588318</v>
      </c>
      <c r="Z240" s="1">
        <f t="shared" si="105"/>
        <v>2.7941176470588318</v>
      </c>
      <c r="AA240" s="1">
        <f t="shared" si="106"/>
        <v>0.42918454935621908</v>
      </c>
      <c r="AB240" s="1">
        <f t="shared" si="107"/>
        <v>2.7941176470588318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32.4</v>
      </c>
      <c r="AJ240">
        <v>33.5</v>
      </c>
      <c r="AK240">
        <v>31</v>
      </c>
      <c r="AL240">
        <v>33.450000000000003</v>
      </c>
      <c r="AM240">
        <v>1.500000000000004</v>
      </c>
      <c r="AN240">
        <v>4.6948356807511864</v>
      </c>
      <c r="AO240" s="1">
        <f t="shared" si="114"/>
        <v>3.2407407407407538</v>
      </c>
      <c r="AP240" s="1">
        <f t="shared" si="115"/>
        <v>3.2407407407407538</v>
      </c>
      <c r="AQ240" s="1">
        <f t="shared" si="116"/>
        <v>0.14947683109117235</v>
      </c>
      <c r="AR240" s="1">
        <f t="shared" si="117"/>
        <v>4.3209876543209829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672</v>
      </c>
      <c r="C241">
        <v>678.3</v>
      </c>
      <c r="D241">
        <v>658.1</v>
      </c>
      <c r="E241">
        <v>659.8</v>
      </c>
      <c r="F241">
        <v>-11.75</v>
      </c>
      <c r="G241">
        <v>-1.7496835678653859</v>
      </c>
      <c r="H241" s="1">
        <f t="shared" si="93"/>
        <v>-1.8154761904761971</v>
      </c>
      <c r="I241" s="1">
        <f t="shared" si="94"/>
        <v>1.8154761904761971</v>
      </c>
      <c r="J241" s="1">
        <f t="shared" si="95"/>
        <v>0.93749999999999323</v>
      </c>
      <c r="K241" s="1">
        <f t="shared" si="96"/>
        <v>0.25765383449529128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679</v>
      </c>
      <c r="T241">
        <v>679</v>
      </c>
      <c r="U241">
        <v>668</v>
      </c>
      <c r="V241">
        <v>671.55</v>
      </c>
      <c r="W241">
        <v>-0.60000000000002274</v>
      </c>
      <c r="X241">
        <v>-8.9265788886412664E-2</v>
      </c>
      <c r="Y241" s="1">
        <f t="shared" si="104"/>
        <v>-1.0972017673048668</v>
      </c>
      <c r="Z241" s="1">
        <f t="shared" si="105"/>
        <v>1.0972017673048668</v>
      </c>
      <c r="AA241" s="1">
        <f t="shared" si="106"/>
        <v>0</v>
      </c>
      <c r="AB241" s="1">
        <f t="shared" si="107"/>
        <v>0.52862780135506737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666</v>
      </c>
      <c r="AJ241">
        <v>675</v>
      </c>
      <c r="AK241">
        <v>660.95</v>
      </c>
      <c r="AL241">
        <v>672.15</v>
      </c>
      <c r="AM241">
        <v>0.25</v>
      </c>
      <c r="AN241">
        <v>3.72079178449174E-2</v>
      </c>
      <c r="AO241" s="1">
        <f t="shared" si="114"/>
        <v>0.9234234234234201</v>
      </c>
      <c r="AP241" s="1">
        <f t="shared" si="115"/>
        <v>0.9234234234234201</v>
      </c>
      <c r="AQ241" s="1">
        <f t="shared" si="116"/>
        <v>0.42401249721044748</v>
      </c>
      <c r="AR241" s="1">
        <f t="shared" si="117"/>
        <v>0.75825825825825144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190</v>
      </c>
      <c r="C242">
        <v>191.7</v>
      </c>
      <c r="D242">
        <v>181</v>
      </c>
      <c r="E242">
        <v>182.45</v>
      </c>
      <c r="F242">
        <v>-7.5</v>
      </c>
      <c r="G242">
        <v>-3.9484074756514871</v>
      </c>
      <c r="H242" s="1">
        <f t="shared" si="93"/>
        <v>-3.9736842105263217</v>
      </c>
      <c r="I242" s="1">
        <f t="shared" si="94"/>
        <v>3.9736842105263217</v>
      </c>
      <c r="J242" s="1">
        <f t="shared" si="95"/>
        <v>0.89473684210525717</v>
      </c>
      <c r="K242" s="1">
        <f t="shared" si="96"/>
        <v>0.7947382844614902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190.15</v>
      </c>
      <c r="T242">
        <v>207</v>
      </c>
      <c r="U242">
        <v>188.1</v>
      </c>
      <c r="V242">
        <v>189.95</v>
      </c>
      <c r="W242">
        <v>-8.0500000000000114</v>
      </c>
      <c r="X242">
        <v>-4.065656565656572</v>
      </c>
      <c r="Y242" s="1">
        <f t="shared" si="104"/>
        <v>-0.10518012095714806</v>
      </c>
      <c r="Z242" s="1">
        <f t="shared" si="105"/>
        <v>0.10518012095714806</v>
      </c>
      <c r="AA242" s="1">
        <f t="shared" si="106"/>
        <v>8.8614251906389665</v>
      </c>
      <c r="AB242" s="1">
        <f t="shared" si="107"/>
        <v>0.97394051066069731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188</v>
      </c>
      <c r="AJ242">
        <v>198</v>
      </c>
      <c r="AK242">
        <v>183</v>
      </c>
      <c r="AL242">
        <v>198</v>
      </c>
      <c r="AM242">
        <v>9.4000000000000057</v>
      </c>
      <c r="AN242">
        <v>4.9840933191940646</v>
      </c>
      <c r="AO242" s="1">
        <f t="shared" si="114"/>
        <v>5.3191489361702127</v>
      </c>
      <c r="AP242" s="1">
        <f t="shared" si="115"/>
        <v>5.3191489361702127</v>
      </c>
      <c r="AQ242" s="1">
        <f t="shared" si="116"/>
        <v>0</v>
      </c>
      <c r="AR242" s="1">
        <f t="shared" si="117"/>
        <v>2.6595744680851063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1125</v>
      </c>
      <c r="C243">
        <v>1164</v>
      </c>
      <c r="D243">
        <v>1082</v>
      </c>
      <c r="E243">
        <v>1138.4000000000001</v>
      </c>
      <c r="F243">
        <v>9.0500000000001819</v>
      </c>
      <c r="G243">
        <v>0.80134590693763508</v>
      </c>
      <c r="H243" s="1">
        <f t="shared" si="93"/>
        <v>1.1911111111111192</v>
      </c>
      <c r="I243" s="1">
        <f t="shared" si="94"/>
        <v>1.1911111111111192</v>
      </c>
      <c r="J243" s="1">
        <f t="shared" si="95"/>
        <v>2.2487702037947912</v>
      </c>
      <c r="K243" s="1">
        <f t="shared" si="96"/>
        <v>3.822222222222222</v>
      </c>
      <c r="L243" s="1" t="str">
        <f t="shared" si="97"/>
        <v>NO</v>
      </c>
      <c r="M243" t="str">
        <f t="shared" si="98"/>
        <v>YES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1155</v>
      </c>
      <c r="T243">
        <v>1160</v>
      </c>
      <c r="U243">
        <v>1125</v>
      </c>
      <c r="V243">
        <v>1129.3499999999999</v>
      </c>
      <c r="W243">
        <v>-11.05000000000018</v>
      </c>
      <c r="X243">
        <v>-0.96895826025957388</v>
      </c>
      <c r="Y243" s="1">
        <f t="shared" si="104"/>
        <v>-2.220779220779229</v>
      </c>
      <c r="Z243" s="1">
        <f t="shared" si="105"/>
        <v>2.220779220779229</v>
      </c>
      <c r="AA243" s="1">
        <f t="shared" si="106"/>
        <v>0.4329004329004329</v>
      </c>
      <c r="AB243" s="1">
        <f t="shared" si="107"/>
        <v>0.38517731438437236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1180</v>
      </c>
      <c r="AJ243">
        <v>1180</v>
      </c>
      <c r="AK243">
        <v>1132.5999999999999</v>
      </c>
      <c r="AL243">
        <v>1140.4000000000001</v>
      </c>
      <c r="AM243">
        <v>15.85000000000014</v>
      </c>
      <c r="AN243">
        <v>1.4094526699568839</v>
      </c>
      <c r="AO243" s="1">
        <f t="shared" si="114"/>
        <v>-3.3559322033898229</v>
      </c>
      <c r="AP243" s="1">
        <f t="shared" si="115"/>
        <v>3.3559322033898229</v>
      </c>
      <c r="AQ243" s="1">
        <f t="shared" si="116"/>
        <v>0</v>
      </c>
      <c r="AR243" s="1">
        <f t="shared" si="117"/>
        <v>0.68397053665382157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930</v>
      </c>
      <c r="C244">
        <v>973.9</v>
      </c>
      <c r="D244">
        <v>904</v>
      </c>
      <c r="E244">
        <v>969.8</v>
      </c>
      <c r="F244">
        <v>57.299999999999947</v>
      </c>
      <c r="G244">
        <v>6.2794520547945156</v>
      </c>
      <c r="H244" s="1">
        <f t="shared" si="93"/>
        <v>4.2795698924731136</v>
      </c>
      <c r="I244" s="1">
        <f t="shared" si="94"/>
        <v>4.2795698924731136</v>
      </c>
      <c r="J244" s="1">
        <f t="shared" si="95"/>
        <v>0.42276758094452699</v>
      </c>
      <c r="K244" s="1">
        <f t="shared" si="96"/>
        <v>2.795698924731183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885</v>
      </c>
      <c r="T244">
        <v>925</v>
      </c>
      <c r="U244">
        <v>876.35</v>
      </c>
      <c r="V244">
        <v>912.5</v>
      </c>
      <c r="W244">
        <v>34.600000000000023</v>
      </c>
      <c r="X244">
        <v>3.94122337396059</v>
      </c>
      <c r="Y244" s="1">
        <f t="shared" si="104"/>
        <v>3.1073446327683616</v>
      </c>
      <c r="Z244" s="1">
        <f t="shared" si="105"/>
        <v>3.1073446327683616</v>
      </c>
      <c r="AA244" s="1">
        <f t="shared" si="106"/>
        <v>1.3698630136986301</v>
      </c>
      <c r="AB244" s="1">
        <f t="shared" si="107"/>
        <v>0.97740112994350015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880.05</v>
      </c>
      <c r="AJ244">
        <v>893</v>
      </c>
      <c r="AK244">
        <v>872.9</v>
      </c>
      <c r="AL244">
        <v>877.9</v>
      </c>
      <c r="AM244">
        <v>-14.899999999999981</v>
      </c>
      <c r="AN244">
        <v>-1.66890681003584</v>
      </c>
      <c r="AO244" s="1">
        <f t="shared" si="114"/>
        <v>-0.24430430089199218</v>
      </c>
      <c r="AP244" s="1">
        <f t="shared" si="115"/>
        <v>0.24430430089199218</v>
      </c>
      <c r="AQ244" s="1">
        <f t="shared" si="116"/>
        <v>1.4715073007215551</v>
      </c>
      <c r="AR244" s="1">
        <f t="shared" si="117"/>
        <v>0.5695409499943046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83.95</v>
      </c>
      <c r="C245">
        <v>83.95</v>
      </c>
      <c r="D245">
        <v>79.3</v>
      </c>
      <c r="E245">
        <v>80.55</v>
      </c>
      <c r="F245">
        <v>-2.7000000000000028</v>
      </c>
      <c r="G245">
        <v>-3.243243243243247</v>
      </c>
      <c r="H245" s="1">
        <f t="shared" si="93"/>
        <v>-4.050029779630739</v>
      </c>
      <c r="I245" s="1">
        <f t="shared" si="94"/>
        <v>4.050029779630739</v>
      </c>
      <c r="J245" s="1">
        <f t="shared" si="95"/>
        <v>0</v>
      </c>
      <c r="K245" s="1">
        <f t="shared" si="96"/>
        <v>1.5518311607697084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85.45</v>
      </c>
      <c r="T245">
        <v>87.2</v>
      </c>
      <c r="U245">
        <v>82.95</v>
      </c>
      <c r="V245">
        <v>83.25</v>
      </c>
      <c r="W245">
        <v>-0.84999999999999432</v>
      </c>
      <c r="X245">
        <v>-1.010701545778828</v>
      </c>
      <c r="Y245" s="1">
        <f t="shared" si="104"/>
        <v>-2.5746050321825664</v>
      </c>
      <c r="Z245" s="1">
        <f t="shared" si="105"/>
        <v>2.5746050321825664</v>
      </c>
      <c r="AA245" s="1">
        <f t="shared" si="106"/>
        <v>2.0479812755997662</v>
      </c>
      <c r="AB245" s="1">
        <f t="shared" si="107"/>
        <v>0.36036036036035696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82.8</v>
      </c>
      <c r="AJ245">
        <v>86.2</v>
      </c>
      <c r="AK245">
        <v>81.400000000000006</v>
      </c>
      <c r="AL245">
        <v>84.1</v>
      </c>
      <c r="AM245">
        <v>-0.5</v>
      </c>
      <c r="AN245">
        <v>-0.59101654846335705</v>
      </c>
      <c r="AO245" s="1">
        <f t="shared" si="114"/>
        <v>1.5700483091787405</v>
      </c>
      <c r="AP245" s="1">
        <f t="shared" si="115"/>
        <v>1.5700483091787405</v>
      </c>
      <c r="AQ245" s="1">
        <f t="shared" si="116"/>
        <v>2.4970273483947785</v>
      </c>
      <c r="AR245" s="1">
        <f t="shared" si="117"/>
        <v>1.6908212560386371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35.75</v>
      </c>
      <c r="C246">
        <v>37.950000000000003</v>
      </c>
      <c r="D246">
        <v>34.35</v>
      </c>
      <c r="E246">
        <v>37.9</v>
      </c>
      <c r="F246">
        <v>1.75</v>
      </c>
      <c r="G246">
        <v>4.8409405255878291</v>
      </c>
      <c r="H246" s="1">
        <f t="shared" si="93"/>
        <v>6.0139860139860097</v>
      </c>
      <c r="I246" s="1">
        <f t="shared" si="94"/>
        <v>6.0139860139860097</v>
      </c>
      <c r="J246" s="1">
        <f t="shared" si="95"/>
        <v>0.1319261213720429</v>
      </c>
      <c r="K246" s="1">
        <f t="shared" si="96"/>
        <v>3.9160839160839123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35.450000000000003</v>
      </c>
      <c r="T246">
        <v>36.5</v>
      </c>
      <c r="U246">
        <v>34.85</v>
      </c>
      <c r="V246">
        <v>36.15</v>
      </c>
      <c r="W246">
        <v>1.149999999999999</v>
      </c>
      <c r="X246">
        <v>3.285714285714282</v>
      </c>
      <c r="Y246" s="1">
        <f t="shared" si="104"/>
        <v>1.9746121297602135</v>
      </c>
      <c r="Z246" s="1">
        <f t="shared" si="105"/>
        <v>1.9746121297602135</v>
      </c>
      <c r="AA246" s="1">
        <f t="shared" si="106"/>
        <v>0.9681881051175697</v>
      </c>
      <c r="AB246" s="1">
        <f t="shared" si="107"/>
        <v>1.692524682651626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35.75</v>
      </c>
      <c r="AJ246">
        <v>36.049999999999997</v>
      </c>
      <c r="AK246">
        <v>34.75</v>
      </c>
      <c r="AL246">
        <v>35</v>
      </c>
      <c r="AM246">
        <v>-0.89999999999999858</v>
      </c>
      <c r="AN246">
        <v>-2.506963788300832</v>
      </c>
      <c r="AO246" s="1">
        <f t="shared" si="114"/>
        <v>-2.0979020979020979</v>
      </c>
      <c r="AP246" s="1">
        <f t="shared" si="115"/>
        <v>2.0979020979020979</v>
      </c>
      <c r="AQ246" s="1">
        <f t="shared" si="116"/>
        <v>0.83916083916083117</v>
      </c>
      <c r="AR246" s="1">
        <f t="shared" si="117"/>
        <v>0.7142857142857143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325.7</v>
      </c>
      <c r="C247">
        <v>333</v>
      </c>
      <c r="D247">
        <v>313.3</v>
      </c>
      <c r="E247">
        <v>315.60000000000002</v>
      </c>
      <c r="F247">
        <v>-10.599999999999969</v>
      </c>
      <c r="G247">
        <v>-3.249540159411394</v>
      </c>
      <c r="H247" s="1">
        <f t="shared" si="93"/>
        <v>-3.1010132023334256</v>
      </c>
      <c r="I247" s="1">
        <f t="shared" si="94"/>
        <v>3.1010132023334256</v>
      </c>
      <c r="J247" s="1">
        <f t="shared" si="95"/>
        <v>2.2413263739637741</v>
      </c>
      <c r="K247" s="1">
        <f t="shared" si="96"/>
        <v>0.72877059569075131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321</v>
      </c>
      <c r="T247">
        <v>332.8</v>
      </c>
      <c r="U247">
        <v>316.3</v>
      </c>
      <c r="V247">
        <v>326.2</v>
      </c>
      <c r="W247">
        <v>7.5</v>
      </c>
      <c r="X247">
        <v>2.3533103231879511</v>
      </c>
      <c r="Y247" s="1">
        <f t="shared" si="104"/>
        <v>1.619937694704046</v>
      </c>
      <c r="Z247" s="1">
        <f t="shared" si="105"/>
        <v>1.619937694704046</v>
      </c>
      <c r="AA247" s="1">
        <f t="shared" si="106"/>
        <v>2.0232985898222018</v>
      </c>
      <c r="AB247" s="1">
        <f t="shared" si="107"/>
        <v>1.4641744548286568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301</v>
      </c>
      <c r="AJ247">
        <v>324.75</v>
      </c>
      <c r="AK247">
        <v>300</v>
      </c>
      <c r="AL247">
        <v>318.7</v>
      </c>
      <c r="AM247">
        <v>15.149999999999981</v>
      </c>
      <c r="AN247">
        <v>4.9909405369790729</v>
      </c>
      <c r="AO247" s="1">
        <f t="shared" si="114"/>
        <v>5.8803986710963416</v>
      </c>
      <c r="AP247" s="1">
        <f t="shared" si="115"/>
        <v>5.8803986710963416</v>
      </c>
      <c r="AQ247" s="1">
        <f t="shared" si="116"/>
        <v>1.8983369940382842</v>
      </c>
      <c r="AR247" s="1">
        <f t="shared" si="117"/>
        <v>0.33222591362126247</v>
      </c>
      <c r="AS247" t="str">
        <f t="shared" si="118"/>
        <v>NO</v>
      </c>
      <c r="AT247" t="str">
        <f t="shared" si="119"/>
        <v>YES</v>
      </c>
      <c r="AU247" t="str">
        <f t="shared" si="120"/>
        <v>NO</v>
      </c>
      <c r="AV247" t="str">
        <f t="shared" si="121"/>
        <v>YES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287</v>
      </c>
      <c r="C248">
        <v>296.39999999999998</v>
      </c>
      <c r="D248">
        <v>286.5</v>
      </c>
      <c r="E248">
        <v>291.7</v>
      </c>
      <c r="F248">
        <v>6.25</v>
      </c>
      <c r="G248">
        <v>2.1895253109125941</v>
      </c>
      <c r="H248" s="1">
        <f t="shared" si="93"/>
        <v>1.637630662020902</v>
      </c>
      <c r="I248" s="1">
        <f t="shared" si="94"/>
        <v>1.637630662020902</v>
      </c>
      <c r="J248" s="1">
        <f t="shared" si="95"/>
        <v>1.6112444292080867</v>
      </c>
      <c r="K248" s="1">
        <f t="shared" si="96"/>
        <v>0.17421602787456447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283.89999999999998</v>
      </c>
      <c r="T248">
        <v>293.7</v>
      </c>
      <c r="U248">
        <v>281.5</v>
      </c>
      <c r="V248">
        <v>285.45</v>
      </c>
      <c r="W248">
        <v>3</v>
      </c>
      <c r="X248">
        <v>1.0621348911311741</v>
      </c>
      <c r="Y248" s="1">
        <f t="shared" si="104"/>
        <v>0.54596688974991603</v>
      </c>
      <c r="Z248" s="1">
        <f t="shared" si="105"/>
        <v>0.54596688974991603</v>
      </c>
      <c r="AA248" s="1">
        <f t="shared" si="106"/>
        <v>2.8901734104046244</v>
      </c>
      <c r="AB248" s="1">
        <f t="shared" si="107"/>
        <v>0.84536808735469449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280</v>
      </c>
      <c r="AJ248">
        <v>287.5</v>
      </c>
      <c r="AK248">
        <v>275.5</v>
      </c>
      <c r="AL248">
        <v>282.45</v>
      </c>
      <c r="AM248">
        <v>-0.15000000000003411</v>
      </c>
      <c r="AN248">
        <v>-5.3078556263281708E-2</v>
      </c>
      <c r="AO248" s="1">
        <f t="shared" si="114"/>
        <v>0.87499999999999589</v>
      </c>
      <c r="AP248" s="1">
        <f t="shared" si="115"/>
        <v>0.87499999999999589</v>
      </c>
      <c r="AQ248" s="1">
        <f t="shared" si="116"/>
        <v>1.7879270667374798</v>
      </c>
      <c r="AR248" s="1">
        <f t="shared" si="117"/>
        <v>1.607142857142857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128</v>
      </c>
      <c r="C249">
        <v>130.5</v>
      </c>
      <c r="D249">
        <v>125.55</v>
      </c>
      <c r="E249">
        <v>126.9</v>
      </c>
      <c r="F249">
        <v>-1.2999999999999829</v>
      </c>
      <c r="G249">
        <v>-1.0140405616224519</v>
      </c>
      <c r="H249" s="1">
        <f t="shared" si="93"/>
        <v>-0.85937499999999556</v>
      </c>
      <c r="I249" s="1">
        <f t="shared" si="94"/>
        <v>0.85937499999999556</v>
      </c>
      <c r="J249" s="1">
        <f t="shared" si="95"/>
        <v>1.953125</v>
      </c>
      <c r="K249" s="1">
        <f t="shared" si="96"/>
        <v>1.0638297872340492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133</v>
      </c>
      <c r="T249">
        <v>134.5</v>
      </c>
      <c r="U249">
        <v>127.2</v>
      </c>
      <c r="V249">
        <v>128.19999999999999</v>
      </c>
      <c r="W249">
        <v>-1.600000000000023</v>
      </c>
      <c r="X249">
        <v>-1.2326656394453179</v>
      </c>
      <c r="Y249" s="1">
        <f t="shared" si="104"/>
        <v>-3.6090225563909861</v>
      </c>
      <c r="Z249" s="1">
        <f t="shared" si="105"/>
        <v>3.6090225563909861</v>
      </c>
      <c r="AA249" s="1">
        <f t="shared" si="106"/>
        <v>1.1278195488721803</v>
      </c>
      <c r="AB249" s="1">
        <f t="shared" si="107"/>
        <v>0.78003120124803893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133.94999999999999</v>
      </c>
      <c r="AJ249">
        <v>133.94999999999999</v>
      </c>
      <c r="AK249">
        <v>125</v>
      </c>
      <c r="AL249">
        <v>129.80000000000001</v>
      </c>
      <c r="AM249">
        <v>-1.7999999999999829</v>
      </c>
      <c r="AN249">
        <v>-1.367781155015185</v>
      </c>
      <c r="AO249" s="1">
        <f t="shared" si="114"/>
        <v>-3.0981709593131601</v>
      </c>
      <c r="AP249" s="1">
        <f t="shared" si="115"/>
        <v>3.0981709593131601</v>
      </c>
      <c r="AQ249" s="1">
        <f t="shared" si="116"/>
        <v>0</v>
      </c>
      <c r="AR249" s="1">
        <f t="shared" si="117"/>
        <v>3.6979969183359098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1280</v>
      </c>
      <c r="C250">
        <v>1284</v>
      </c>
      <c r="D250">
        <v>1260.5</v>
      </c>
      <c r="E250">
        <v>1271.45</v>
      </c>
      <c r="F250">
        <v>-4.2999999999999554</v>
      </c>
      <c r="G250">
        <v>-0.33705663335292613</v>
      </c>
      <c r="H250" s="1">
        <f t="shared" si="93"/>
        <v>-0.66796874999999645</v>
      </c>
      <c r="I250" s="1">
        <f t="shared" si="94"/>
        <v>0.66796874999999645</v>
      </c>
      <c r="J250" s="1">
        <f t="shared" si="95"/>
        <v>0.3125</v>
      </c>
      <c r="K250" s="1">
        <f t="shared" si="96"/>
        <v>0.86122144008809187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1279</v>
      </c>
      <c r="T250">
        <v>1279</v>
      </c>
      <c r="U250">
        <v>1264</v>
      </c>
      <c r="V250">
        <v>1275.75</v>
      </c>
      <c r="W250">
        <v>-4.1500000000000909</v>
      </c>
      <c r="X250">
        <v>-0.32424408156887963</v>
      </c>
      <c r="Y250" s="1">
        <f t="shared" si="104"/>
        <v>-0.25410476935105553</v>
      </c>
      <c r="Z250" s="1">
        <f t="shared" si="105"/>
        <v>0.25410476935105553</v>
      </c>
      <c r="AA250" s="1">
        <f t="shared" si="106"/>
        <v>0</v>
      </c>
      <c r="AB250" s="1">
        <f t="shared" si="107"/>
        <v>0.92102684695277282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1270.3</v>
      </c>
      <c r="AJ250">
        <v>1283</v>
      </c>
      <c r="AK250">
        <v>1256.3499999999999</v>
      </c>
      <c r="AL250">
        <v>1279.9000000000001</v>
      </c>
      <c r="AM250">
        <v>9.6000000000001364</v>
      </c>
      <c r="AN250">
        <v>0.75572699362356432</v>
      </c>
      <c r="AO250" s="1">
        <f t="shared" si="114"/>
        <v>0.75572699362356432</v>
      </c>
      <c r="AP250" s="1">
        <f t="shared" si="115"/>
        <v>0.75572699362356432</v>
      </c>
      <c r="AQ250" s="1">
        <f t="shared" si="116"/>
        <v>0.24220642237674106</v>
      </c>
      <c r="AR250" s="1">
        <f t="shared" si="117"/>
        <v>1.0981657876092299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450</v>
      </c>
      <c r="C251">
        <v>450.95</v>
      </c>
      <c r="D251">
        <v>436.6</v>
      </c>
      <c r="E251">
        <v>445.35</v>
      </c>
      <c r="F251">
        <v>0.30000000000001142</v>
      </c>
      <c r="G251">
        <v>6.7408156386925364E-2</v>
      </c>
      <c r="H251" s="1">
        <f t="shared" si="93"/>
        <v>-1.0333333333333283</v>
      </c>
      <c r="I251" s="1">
        <f t="shared" si="94"/>
        <v>1.0333333333333283</v>
      </c>
      <c r="J251" s="1">
        <f t="shared" si="95"/>
        <v>0.21111111111110858</v>
      </c>
      <c r="K251" s="1">
        <f t="shared" si="96"/>
        <v>1.9647468283372629</v>
      </c>
      <c r="L251" s="1" t="str">
        <f t="shared" si="97"/>
        <v>NO</v>
      </c>
      <c r="M251" t="str">
        <f t="shared" si="98"/>
        <v>YES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445</v>
      </c>
      <c r="T251">
        <v>455.95</v>
      </c>
      <c r="U251">
        <v>441.5</v>
      </c>
      <c r="V251">
        <v>445.05</v>
      </c>
      <c r="W251">
        <v>5.3000000000000114</v>
      </c>
      <c r="X251">
        <v>1.2052302444570799</v>
      </c>
      <c r="Y251" s="1">
        <f t="shared" si="104"/>
        <v>1.123595505618233E-2</v>
      </c>
      <c r="Z251" s="1">
        <f t="shared" si="105"/>
        <v>1.123595505618233E-2</v>
      </c>
      <c r="AA251" s="1">
        <f t="shared" si="106"/>
        <v>2.449163015391524</v>
      </c>
      <c r="AB251" s="1">
        <f t="shared" si="107"/>
        <v>0.7865168539325843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437</v>
      </c>
      <c r="AJ251">
        <v>449</v>
      </c>
      <c r="AK251">
        <v>437</v>
      </c>
      <c r="AL251">
        <v>439.75</v>
      </c>
      <c r="AM251">
        <v>-11.44999999999999</v>
      </c>
      <c r="AN251">
        <v>-2.5376773049645371</v>
      </c>
      <c r="AO251" s="1">
        <f t="shared" si="114"/>
        <v>0.62929061784897022</v>
      </c>
      <c r="AP251" s="1">
        <f t="shared" si="115"/>
        <v>0.62929061784897022</v>
      </c>
      <c r="AQ251" s="1">
        <f t="shared" si="116"/>
        <v>2.1034678794769754</v>
      </c>
      <c r="AR251" s="1">
        <f t="shared" si="117"/>
        <v>0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2020-06-28T21:34:44Z</dcterms:created>
  <dcterms:modified xsi:type="dcterms:W3CDTF">2020-06-29T15:15:23Z</dcterms:modified>
</cp:coreProperties>
</file>