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ersha\Desktop\Office work\Project\jan 2022\Rubrics\"/>
    </mc:Choice>
  </mc:AlternateContent>
  <xr:revisionPtr revIDLastSave="0" documentId="13_ncr:1_{BBA63663-BD65-4525-8E2C-1C42E5ACE417}" xr6:coauthVersionLast="47" xr6:coauthVersionMax="47" xr10:uidLastSave="{00000000-0000-0000-0000-000000000000}"/>
  <bookViews>
    <workbookView xWindow="-108" yWindow="-108" windowWidth="23256" windowHeight="12576" activeTab="1" xr2:uid="{00000000-000D-0000-FFFF-FFFF00000000}"/>
  </bookViews>
  <sheets>
    <sheet name="Assesment pattern" sheetId="6" r:id="rId1"/>
    <sheet name="Rubrics" sheetId="3" r:id="rId2"/>
    <sheet name="CO mapping" sheetId="5" r:id="rId3"/>
    <sheet name="co-parameter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6" i="3" l="1" a="1"/>
  <c r="I16" i="3" s="1"/>
  <c r="E23" i="6"/>
  <c r="E24" i="6"/>
  <c r="E25" i="6"/>
  <c r="E26" i="6"/>
  <c r="E27" i="6"/>
  <c r="E28" i="6"/>
  <c r="E29" i="6"/>
  <c r="E22" i="6"/>
  <c r="E5" i="6"/>
  <c r="E6" i="6"/>
  <c r="E7" i="6"/>
  <c r="E8" i="6"/>
  <c r="E9" i="6"/>
  <c r="E10" i="6"/>
  <c r="E11" i="6"/>
  <c r="E12" i="6"/>
  <c r="E13" i="6"/>
  <c r="E14" i="6"/>
  <c r="E15" i="6"/>
  <c r="E16" i="6"/>
  <c r="E17" i="6"/>
  <c r="E18" i="6"/>
  <c r="E4" i="6"/>
  <c r="Y4" i="5"/>
  <c r="Z4" i="5" s="1"/>
  <c r="Y5" i="5"/>
  <c r="Z5" i="5" s="1"/>
  <c r="Y6" i="5"/>
  <c r="Z6" i="5" s="1"/>
  <c r="Y7" i="5"/>
  <c r="Z7" i="5" s="1"/>
  <c r="Y3" i="5"/>
  <c r="Z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<sst xmlns="http://schemas.openxmlformats.org/spreadsheetml/2006/main" count="277" uniqueCount="183">
  <si>
    <t>DETAILED SYSTEM DESIGN/TECHNICAL DETAILS</t>
  </si>
  <si>
    <t>PROJECT SCOPE, PLANNING AND TASK DEFINITION</t>
  </si>
  <si>
    <t>Literature review and problem identification</t>
  </si>
  <si>
    <t>PRELIMINARY DESIGN</t>
  </si>
  <si>
    <t>End term Viva</t>
  </si>
  <si>
    <t>Project Report</t>
  </si>
  <si>
    <t>Outcome (patent/IPR, hackathon/product* industry/research paper/ internship</t>
  </si>
  <si>
    <t xml:space="preserve">*Supervisor </t>
  </si>
  <si>
    <t>Planning and Task definition</t>
  </si>
  <si>
    <t>Scope</t>
  </si>
  <si>
    <t>Objectives</t>
  </si>
  <si>
    <t>Constraints Identification</t>
  </si>
  <si>
    <t>Discussion and report/results analysis</t>
  </si>
  <si>
    <t>Attainment of stated outcomes</t>
  </si>
  <si>
    <t>Use of Modern tools in design and analysis</t>
  </si>
  <si>
    <t>Scope fulfilment</t>
  </si>
  <si>
    <t>Technical Competency</t>
  </si>
  <si>
    <t>Plagiarism</t>
  </si>
  <si>
    <t>Compliance of report as per format</t>
  </si>
  <si>
    <t xml:space="preserve">Phase </t>
  </si>
  <si>
    <t>Total Marks</t>
  </si>
  <si>
    <t>Parameter</t>
  </si>
  <si>
    <t>Score</t>
  </si>
  <si>
    <t>Scope of Project Not fulfilled</t>
  </si>
  <si>
    <t>Results are discussed but  not analysed</t>
  </si>
  <si>
    <t>Results are analysed through standard protocols, validated and compared with existing solution through benchmarking techniques.</t>
  </si>
  <si>
    <t>Results are analyed but standard protocol is not followed and validation not done.</t>
  </si>
  <si>
    <t>Results are analyed through standard protocol but validation and comparison with existing solution is missing.</t>
  </si>
  <si>
    <t>Able to justify the need and scope of the project, but unable to build correlation of the results with the need and scope.</t>
  </si>
  <si>
    <t xml:space="preserve">Able to justify the need and scope of the project,  build up a correlation of the results with the need and scope, able to project the impact of the solution. </t>
  </si>
  <si>
    <t>Presentation content (delivery, clarity, supporting material quality)</t>
  </si>
  <si>
    <t>Originality of problem solving</t>
  </si>
  <si>
    <t xml:space="preserve">Able to define the scope of the project but unable to justify the need/client/beneficiary. </t>
  </si>
  <si>
    <t>Literature review (annexure for definations)</t>
  </si>
  <si>
    <t>Lacks explanation of how the literature review sections are related to the topic, 
Lacks description of resources, concepts, and/or theories, 
Lacks primary research</t>
  </si>
  <si>
    <t>Some explanation of how the literature review sections are related to the topic, 
Some description of resources, concepts, and/or theories,  
Shows signs of primary research</t>
  </si>
  <si>
    <t>Adequate explanation of how the literature review sections are related to the topic
Discusses relevant literature by describing and explaining resources, concepts, and theories in multiple sections
The gaps in current knowledge were identified, and directions and approaches that fill these gaps were identified
Most of the literature review is based on primary research</t>
  </si>
  <si>
    <t>Explicit explanation of how the literature review sections are related to the topic
Discusses relevant literature by synthesizing resources, concepts, and theories in multiple sections
The gaps in current knowledge were clearly identified, and significant directions and approaches that fill these gaps were identified
Majority of literature review is based on primary research</t>
  </si>
  <si>
    <t>Design selection</t>
  </si>
  <si>
    <t>Multiple approaches/ design solutions exists, but rationale for choosing best is not defined</t>
  </si>
  <si>
    <t>Multiple approaches/ design solutions exists, comparison based on advantages and disadvantages done to choose the best fesiable approach</t>
  </si>
  <si>
    <t>Multiple approaches/ design solutions exists, advantage and disadvantage defined to choose the best feasible approach</t>
  </si>
  <si>
    <t>Only Single approach/design exists</t>
  </si>
  <si>
    <t>Scope fulfilled, solution working as per problem, solution accepted  by user/benificiary and implemented</t>
  </si>
  <si>
    <t>Scope fulfilled, solution working as per problem, solution not acceptable by user/benificiary</t>
  </si>
  <si>
    <t>Scope fulfilled, performance of solution needs improvement.</t>
  </si>
  <si>
    <t>Some Scope Fulfilled, performance of solution under question.</t>
  </si>
  <si>
    <t>Constraints not identified</t>
  </si>
  <si>
    <t>Constraints applicable to the domain identified</t>
  </si>
  <si>
    <t>Constraints applicable to the preview of the solution identified</t>
  </si>
  <si>
    <t>Exceptional analysis demonstrating an excellent grasp of logic, critical thinking and engagement with sources</t>
  </si>
  <si>
    <t>Highly effective analysis demonstrating a strong grasp of logical, critical thinking and engagement with sources</t>
  </si>
  <si>
    <t>Analysis demonstrated sound logic and some degree of critical thinking and engagement with sources</t>
  </si>
  <si>
    <t>Rudimentary analysis with some deficiencies of logic; passable demonstration of critical thinking; some engagement with sources</t>
  </si>
  <si>
    <t>Rudimentary analysis with some deficiencies of logic, no demonstration of critical thinking, engagement with  sources missing</t>
  </si>
  <si>
    <t>Concise, clear and accurate statements</t>
  </si>
  <si>
    <t>Successfully executed from concept to completion, unique and original with some evidence from existing solutions</t>
  </si>
  <si>
    <t>Was successfully executed  with a few unique aspects</t>
  </si>
  <si>
    <t xml:space="preserve">Content is disorganized and hard to follow
Paragraphs lack basic structure
Section headings are lacking
Lacks transitions
Sentence formation, usage (verb agreement, tense), mechanics (spelling, capitalization, punctuation, grammar) contains unacceptable amount of errors
</t>
  </si>
  <si>
    <t>Content requires more logical and refined organization within the sections
Many paragraphs, sentences, and/or transitions are disjointed and lack clarity
Infrequent use of section headings
Sentence formation, usage (verb agreement, tense), mechanics (spelling, capitalization, punctuation, grammar) has multiple errors</t>
  </si>
  <si>
    <t>Content requires more logical and refined organization within the sections
Many paragraphs, sentences, and/or transitions are disjointed and lack clarity
Section headings are present
Some transitions
Sentence formation, usage (verb agreement, tense), mechanics (spelling, capitalization, punctuation, grammar) has multiple errors
Format requirements are not met in accordance with the capstone formatting guide</t>
  </si>
  <si>
    <t xml:space="preserve">Content is organized logically within the sections
Most paragraphs that have a basic structure; some paragraphs, sentences, and/or transitions need to be clarified or edited
Section headings are present
Transitions are present
Sentence formation, usage (verb agreement, tense), mechanics (spelling, capitalization, punctuation, grammar) has minimal errors
Format requirements are met in accordance with the Formatting Guide
</t>
  </si>
  <si>
    <t>Content is well organized within the sections
There are well­constructed sentences and paragraphs
Section headings are consistently present
There are clear and logical transitions from point to point, as well as in the 
Sentence formation, usage (verb agreement, tense), mechanics (spelling, capitalization, punctuation, grammar) is error­free
Format requirements are met in accordance with the Formatting Guide</t>
  </si>
  <si>
    <t>Approaches Expectations</t>
  </si>
  <si>
    <t xml:space="preserve">Meets Expectations </t>
  </si>
  <si>
    <t>Exceeds Expectations</t>
  </si>
  <si>
    <t>Design/approach does not exist</t>
  </si>
  <si>
    <t>Technologies used are not known</t>
  </si>
  <si>
    <t>Technologies are known but with some deficiencies of logic, no demonstration of critical thinking, engagement with resource missing</t>
  </si>
  <si>
    <t>Passable demonstration of technical skills with some engagement with resources</t>
  </si>
  <si>
    <t>Effective use of technology, strong grasp of logical, critical thinking and engagement with resources</t>
  </si>
  <si>
    <t>Effective use of technology with knowledge of alternate technologies and  strong grasp of logical, critical thinking and engagement with resources</t>
  </si>
  <si>
    <t>Expectation Not Met</t>
  </si>
  <si>
    <t>Students know how to apply
appropriate steps independently to utilize the tool for the completion of the task.
Students provide a logical rationale
for choosing one tool over another for completing
a specific assigned task.</t>
  </si>
  <si>
    <t>Unable to define the need/client/beneficiary and the scope of the project.
No Knowledge of relevant contemporary issues</t>
  </si>
  <si>
    <t>Tasks not differentiated, timelines does not exist</t>
  </si>
  <si>
    <t>Different tasks identified but timeline is not clear</t>
  </si>
  <si>
    <t>Different tasks are identified, timeline clearly defined.</t>
  </si>
  <si>
    <t>Cost and impact analysis</t>
  </si>
  <si>
    <t>Inadequate explanation of how the literature review sections are related to the topic
Discusses relevant literature by describing resources, concepts, and theories in multiple sections,
The gaps in current knowledge were identified, and directions and approaches that fill these gaps were identified
Little primary research</t>
  </si>
  <si>
    <t>Features not identified</t>
  </si>
  <si>
    <t>Feature/characteristics identification</t>
  </si>
  <si>
    <t>Few features identified from the similar solutions listed in literature</t>
  </si>
  <si>
    <t>Partial expectation met</t>
  </si>
  <si>
    <t>0-2</t>
  </si>
  <si>
    <t>3-4</t>
  </si>
  <si>
    <t>5-6</t>
  </si>
  <si>
    <t>7-8</t>
  </si>
  <si>
    <t>9-10</t>
  </si>
  <si>
    <t>Features carefully identified considering the gap in previously available solutions</t>
  </si>
  <si>
    <t>Problem Defination</t>
  </si>
  <si>
    <t>Insufficient clarity and concision in defining the problem</t>
  </si>
  <si>
    <t>Defines the problem, but with some omissions or lack of clarity</t>
  </si>
  <si>
    <t>Defines and refines the problem with fair accuracy, clarity and concision</t>
  </si>
  <si>
    <t>Defines the  problem with an excellent degree of accuracy, clarity and concision</t>
  </si>
  <si>
    <t>Defines the problem with a high degree of accuracy, clarity and concision</t>
  </si>
  <si>
    <t>Objectives have no clarity</t>
  </si>
  <si>
    <t>Objectives are mearly stated</t>
  </si>
  <si>
    <t>Analysis of features and finalization subject to constraints</t>
  </si>
  <si>
    <t>Features analysed under the constraints
Constraints not catered to finalize the features.</t>
  </si>
  <si>
    <t>Features analysed under the constraints
Constraints  catered to finalize the features.</t>
  </si>
  <si>
    <t xml:space="preserve">Students didnt identify any common hardware components/software platforms/ tools.
</t>
  </si>
  <si>
    <t>Students identified uses of common hardware components/software platforms/ tools, but didn’t knew how to use it.</t>
  </si>
  <si>
    <t>Student knows how to recognize the tool as per the available resources. Shows beginers level 
skills in using the tools.</t>
  </si>
  <si>
    <t xml:space="preserve">Students identify technology resources to show steps in a sequence; to demonstrate likenesses and differences; and to recognize, record, and organize information related to assigned curricular topics. </t>
  </si>
  <si>
    <t>Project management and Professional communication (Presentation)</t>
  </si>
  <si>
    <t>Process followed in completing project is well defined and clear
Convey information in structuted way with relevant instances/examples</t>
  </si>
  <si>
    <t>Process followed in completing project is not known
Inefficient to communicate the process.</t>
  </si>
  <si>
    <t>Partial information about the process followed in completing the project
Able to communicate the process to some extent.</t>
  </si>
  <si>
    <t>Process followed in completing project is known
Able to communicate the process, but in unstructured form without relevant instances and supporting examples.</t>
  </si>
  <si>
    <t xml:space="preserve">Possess satisfactory knowledge on project completion process
Able to communicate the process, in structured form without relevant instances and supporting examples.
</t>
  </si>
  <si>
    <t>Project was initiated but not completed</t>
  </si>
  <si>
    <t>Project was successfully executed with derivative of existing solutions</t>
  </si>
  <si>
    <t>No novelity in the problem.
Solution/design already exists</t>
  </si>
  <si>
    <t>No novelity in the problem solving approach.
Improvement in the existing solution/design</t>
  </si>
  <si>
    <t>Originality of the problem statement
Introduction of new solution/design</t>
  </si>
  <si>
    <t>Analysis, results and discussion</t>
  </si>
  <si>
    <t>Results are not stated.</t>
  </si>
  <si>
    <t>Unable to communicate the scope and objective of the project but supporting material is provided</t>
  </si>
  <si>
    <t>Able to communicate the need and objective, but unable to build a correlation of the project with the needs of the society.</t>
  </si>
  <si>
    <t>Able to justify the need and scope of the project,  build up a correlation of the results with the need and scope, but unable to project the impact of the solution.</t>
  </si>
  <si>
    <t>Cost and its impact analysis is not performed</t>
  </si>
  <si>
    <t xml:space="preserve">Cost analysis is performed but unable to project the impact . </t>
  </si>
  <si>
    <t xml:space="preserve">Cost and impact analysis is performated. </t>
  </si>
  <si>
    <t>Tried to follow Plagiarism policy , Plag between 30 - 40 percent</t>
  </si>
  <si>
    <t>Plagiarism policy closely followed , Plag between 25 - 30 percent</t>
  </si>
  <si>
    <t>Plag &lt; 20 percent</t>
  </si>
  <si>
    <t>Plagiarism policy strictly followed , Plag between 20 - 25 percent</t>
  </si>
  <si>
    <t>Individual efforts, Contribution within the Team,  charfacteristic attitude, work discipline</t>
  </si>
  <si>
    <t>Able to define the scope of the project.
Recognition &amp; Knowledge of relevant contemporary issues.</t>
  </si>
  <si>
    <t>Plagiarism policy not followed , Plag less than 50 percent</t>
  </si>
  <si>
    <t xml:space="preserve">(0-4 marks)
paper communicated to scopus journal/conference as approved by UCRD
Patent approved by UCRD and filled
Participation in national/ international Competition
</t>
  </si>
  <si>
    <t>(5-12 marks)
Finalist in national compitition
Copyright</t>
  </si>
  <si>
    <t>(13-16 marks)
Patent Published
Position in National compitition
Finalist in international compitition</t>
  </si>
  <si>
    <t xml:space="preserve">(17-20 marks)
Paper Accepted/published/indexed (SCOPUS/WoS)
Patent granted 
Position in international compition/Govt agencies/MNC's
</t>
  </si>
  <si>
    <t>Maximum Score</t>
  </si>
  <si>
    <t>Make use of available insights from the literature to build concrete problem definition.</t>
  </si>
  <si>
    <t>Examine the relevant constraints and parameters for appropriate feature selection and develop suitable action plan.</t>
  </si>
  <si>
    <t>Design, analyse and interpret results to formulate optimum solution.</t>
  </si>
  <si>
    <t>Adapt professionalism with ethics and communicate effectively.</t>
  </si>
  <si>
    <t>Weightage</t>
  </si>
  <si>
    <t>CO</t>
  </si>
  <si>
    <t>S no</t>
  </si>
  <si>
    <t>Assesment Criteria</t>
  </si>
  <si>
    <t>Weightage of actual conduct</t>
  </si>
  <si>
    <t>Frequency of Task</t>
  </si>
  <si>
    <t>Final Weight-age in Internal Assessment</t>
  </si>
  <si>
    <t>once</t>
  </si>
  <si>
    <t>Final Weight-age in External Assessment</t>
  </si>
  <si>
    <t>Assessment Pattern for Project ( All courses)</t>
  </si>
  <si>
    <t>a</t>
  </si>
  <si>
    <t>b</t>
  </si>
  <si>
    <t>c</t>
  </si>
  <si>
    <t>i</t>
  </si>
  <si>
    <t>d</t>
  </si>
  <si>
    <t>e</t>
  </si>
  <si>
    <t>f</t>
  </si>
  <si>
    <t>g</t>
  </si>
  <si>
    <t>h</t>
  </si>
  <si>
    <t>j</t>
  </si>
  <si>
    <t>k</t>
  </si>
  <si>
    <t>l</t>
  </si>
  <si>
    <t>m</t>
  </si>
  <si>
    <t>n</t>
  </si>
  <si>
    <t>o</t>
  </si>
  <si>
    <t>p</t>
  </si>
  <si>
    <t>q</t>
  </si>
  <si>
    <t>r</t>
  </si>
  <si>
    <t>s</t>
  </si>
  <si>
    <t>t</t>
  </si>
  <si>
    <t>u</t>
  </si>
  <si>
    <t>v</t>
  </si>
  <si>
    <t>w</t>
  </si>
  <si>
    <t>CO Assesment Mapping</t>
  </si>
  <si>
    <t>Max marks</t>
  </si>
  <si>
    <t xml:space="preserve"> </t>
  </si>
  <si>
    <t xml:space="preserve">                                                                 </t>
  </si>
  <si>
    <t>Design/Process/methodology selection</t>
  </si>
  <si>
    <t xml:space="preserve">Internal - 60 marks </t>
  </si>
  <si>
    <t>External - 40 marks</t>
  </si>
  <si>
    <t>Discussion and results analysis</t>
  </si>
  <si>
    <t>Outcome (patent/IPR, hackathon/product* industry/research paper/ internship/case study</t>
  </si>
  <si>
    <t>Note: The nomenclature may change as per the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</si>
</sst>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theme="1"/>
      <name val="Calibri"/>
      <family val="2"/>
      <scheme val="minor"/>
    </font>
    <font>
      <b/>
      <sz val="14"/>
      <color theme="1"/>
      <name val="Calibri"/>
      <family val="2"/>
      <scheme val="minor"/>
    </font>
    <font>
      <sz val="8"/>
      <name val="Calibri"/>
      <family val="2"/>
      <scheme val="minor"/>
    </font>
    <font>
      <sz val="12"/>
      <color theme="1"/>
      <name val="Times New Roman"/>
      <family val="1"/>
    </font>
    <font>
      <sz val="12"/>
      <name val="Times New Roman"/>
      <family val="1"/>
    </font>
    <font>
      <b/>
      <sz val="12"/>
      <color theme="1"/>
      <name val="Times New Roman"/>
      <family val="1"/>
    </font>
    <font>
      <sz val="11"/>
      <color theme="1"/>
      <name val="Times New Roman"/>
      <family val="1"/>
    </font>
    <font>
      <b/>
      <sz val="11"/>
      <color theme="1"/>
      <name val="Calibri"/>
      <family val="2"/>
      <scheme val="minor"/>
    </font>
    <font>
      <b/>
      <sz val="24"/>
      <color theme="1"/>
      <name val="Calibri"/>
      <family val="2"/>
      <scheme val="minor"/>
    </font>
    <font>
      <b/>
      <sz val="16"/>
      <color theme="1"/>
      <name val="Times New Roman"/>
      <family val="1"/>
    </font>
    <font>
      <sz val="16"/>
      <color theme="1"/>
      <name val="Times New Roman"/>
      <family val="1"/>
    </font>
    <font>
      <b/>
      <sz val="20"/>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style="thin">
        <color indexed="64"/>
      </right>
      <top style="thin">
        <color indexed="64"/>
      </top>
      <bottom style="thin">
        <color rgb="FF000000"/>
      </bottom>
      <diagonal/>
    </border>
    <border>
      <left/>
      <right/>
      <top/>
      <bottom style="thin">
        <color indexed="64"/>
      </bottom>
      <diagonal/>
    </border>
  </borders>
  <cellStyleXfs count="1">
    <xf numFmtId="0" fontId="0" fillId="0" borderId="0"/>
  </cellStyleXfs>
  <cellXfs count="6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center" wrapText="1"/>
    </xf>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0" fillId="0" borderId="0" xfId="0" applyAlignment="1">
      <alignment vertical="center"/>
    </xf>
    <xf numFmtId="0" fontId="2" fillId="0" borderId="1"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0" fontId="4" fillId="2" borderId="1" xfId="0" applyFont="1" applyFill="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4"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vertical="center" wrapText="1"/>
    </xf>
    <xf numFmtId="49" fontId="2" fillId="0" borderId="1" xfId="0" applyNumberFormat="1" applyFont="1" applyBorder="1" applyAlignment="1">
      <alignment horizontal="center" vertical="center"/>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10"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xf numFmtId="0" fontId="11" fillId="0" borderId="1" xfId="0" applyFont="1" applyBorder="1" applyAlignment="1">
      <alignment horizontal="center"/>
    </xf>
    <xf numFmtId="0" fontId="12" fillId="0" borderId="0" xfId="0" applyFont="1" applyAlignment="1">
      <alignment horizontal="center"/>
    </xf>
    <xf numFmtId="0" fontId="12" fillId="0" borderId="10" xfId="0" applyFont="1" applyBorder="1" applyAlignment="1">
      <alignment horizontal="center"/>
    </xf>
    <xf numFmtId="0" fontId="10" fillId="0" borderId="10" xfId="0" applyFont="1" applyBorder="1" applyAlignment="1">
      <alignment horizontal="center" vertical="center"/>
    </xf>
    <xf numFmtId="0" fontId="10" fillId="0" borderId="0" xfId="0" applyFont="1" applyAlignment="1">
      <alignment horizontal="center" wrapText="1"/>
    </xf>
    <xf numFmtId="0" fontId="10" fillId="0" borderId="0" xfId="0" applyFont="1" applyAlignment="1">
      <alignment horizont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3"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6" fillId="0" borderId="2" xfId="0" applyFont="1" applyBorder="1" applyAlignment="1">
      <alignment horizontal="left" vertical="center" wrapText="1"/>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6" fillId="0" borderId="1" xfId="0" applyFont="1" applyBorder="1" applyAlignment="1">
      <alignment horizontal="center" vertical="center" wrapText="1"/>
    </xf>
    <xf numFmtId="0" fontId="9" fillId="0" borderId="0" xfId="0" applyFont="1" applyAlignment="1">
      <alignment horizont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89453-4C56-4FA6-A45F-BF23F2EC0262}">
  <sheetPr>
    <pageSetUpPr fitToPage="1"/>
  </sheetPr>
  <dimension ref="A1:E31"/>
  <sheetViews>
    <sheetView view="pageBreakPreview" topLeftCell="A16" zoomScale="60" zoomScaleNormal="100" workbookViewId="0">
      <selection sqref="A1:E31"/>
    </sheetView>
  </sheetViews>
  <sheetFormatPr defaultRowHeight="14.4" x14ac:dyDescent="0.3"/>
  <cols>
    <col min="2" max="2" width="49.109375" customWidth="1"/>
    <col min="3" max="3" width="18.44140625" customWidth="1"/>
    <col min="4" max="4" width="16.21875" customWidth="1"/>
    <col min="5" max="5" width="20" customWidth="1"/>
  </cols>
  <sheetData>
    <row r="1" spans="1:5" ht="24.6" x14ac:dyDescent="0.4">
      <c r="A1" s="42" t="s">
        <v>149</v>
      </c>
      <c r="B1" s="42"/>
      <c r="C1" s="42"/>
      <c r="D1" s="42"/>
      <c r="E1" s="42"/>
    </row>
    <row r="2" spans="1:5" ht="24.6" x14ac:dyDescent="0.4">
      <c r="A2" s="43" t="s">
        <v>178</v>
      </c>
      <c r="B2" s="43"/>
      <c r="C2" s="43"/>
      <c r="D2" s="43"/>
      <c r="E2" s="43"/>
    </row>
    <row r="3" spans="1:5" ht="81.599999999999994" x14ac:dyDescent="0.3">
      <c r="A3" s="35" t="s">
        <v>142</v>
      </c>
      <c r="B3" s="35" t="s">
        <v>143</v>
      </c>
      <c r="C3" s="35" t="s">
        <v>144</v>
      </c>
      <c r="D3" s="35" t="s">
        <v>145</v>
      </c>
      <c r="E3" s="35" t="s">
        <v>146</v>
      </c>
    </row>
    <row r="4" spans="1:5" ht="21" x14ac:dyDescent="0.3">
      <c r="A4" s="36">
        <v>1</v>
      </c>
      <c r="B4" s="37" t="s">
        <v>9</v>
      </c>
      <c r="C4" s="37">
        <v>5</v>
      </c>
      <c r="D4" s="37" t="s">
        <v>147</v>
      </c>
      <c r="E4" s="36">
        <f>C4/2</f>
        <v>2.5</v>
      </c>
    </row>
    <row r="5" spans="1:5" ht="21" x14ac:dyDescent="0.3">
      <c r="A5" s="36">
        <v>2</v>
      </c>
      <c r="B5" s="37" t="s">
        <v>8</v>
      </c>
      <c r="C5" s="37">
        <v>5</v>
      </c>
      <c r="D5" s="37" t="s">
        <v>147</v>
      </c>
      <c r="E5" s="36">
        <f t="shared" ref="E5:E18" si="0">C5/2</f>
        <v>2.5</v>
      </c>
    </row>
    <row r="6" spans="1:5" ht="42" x14ac:dyDescent="0.3">
      <c r="A6" s="36">
        <v>3</v>
      </c>
      <c r="B6" s="37" t="s">
        <v>33</v>
      </c>
      <c r="C6" s="37">
        <v>10</v>
      </c>
      <c r="D6" s="37" t="s">
        <v>147</v>
      </c>
      <c r="E6" s="36">
        <f t="shared" si="0"/>
        <v>5</v>
      </c>
    </row>
    <row r="7" spans="1:5" ht="21" x14ac:dyDescent="0.3">
      <c r="A7" s="36">
        <v>4</v>
      </c>
      <c r="B7" s="37" t="s">
        <v>90</v>
      </c>
      <c r="C7" s="37">
        <v>5</v>
      </c>
      <c r="D7" s="37" t="s">
        <v>147</v>
      </c>
      <c r="E7" s="36">
        <f t="shared" si="0"/>
        <v>2.5</v>
      </c>
    </row>
    <row r="8" spans="1:5" ht="21" x14ac:dyDescent="0.3">
      <c r="A8" s="36">
        <v>5</v>
      </c>
      <c r="B8" s="37" t="s">
        <v>10</v>
      </c>
      <c r="C8" s="37">
        <v>5</v>
      </c>
      <c r="D8" s="37" t="s">
        <v>147</v>
      </c>
      <c r="E8" s="36">
        <f t="shared" si="0"/>
        <v>2.5</v>
      </c>
    </row>
    <row r="9" spans="1:5" ht="42" x14ac:dyDescent="0.3">
      <c r="A9" s="36">
        <v>6</v>
      </c>
      <c r="B9" s="37" t="s">
        <v>81</v>
      </c>
      <c r="C9" s="37">
        <v>5</v>
      </c>
      <c r="D9" s="37" t="s">
        <v>147</v>
      </c>
      <c r="E9" s="36">
        <f t="shared" si="0"/>
        <v>2.5</v>
      </c>
    </row>
    <row r="10" spans="1:5" ht="21" x14ac:dyDescent="0.3">
      <c r="A10" s="36">
        <v>7</v>
      </c>
      <c r="B10" s="37" t="s">
        <v>11</v>
      </c>
      <c r="C10" s="37">
        <v>5</v>
      </c>
      <c r="D10" s="37" t="s">
        <v>147</v>
      </c>
      <c r="E10" s="36">
        <f t="shared" si="0"/>
        <v>2.5</v>
      </c>
    </row>
    <row r="11" spans="1:5" ht="63" x14ac:dyDescent="0.3">
      <c r="A11" s="36">
        <v>8</v>
      </c>
      <c r="B11" s="37" t="s">
        <v>98</v>
      </c>
      <c r="C11" s="37">
        <v>10</v>
      </c>
      <c r="D11" s="37" t="s">
        <v>147</v>
      </c>
      <c r="E11" s="36">
        <f t="shared" si="0"/>
        <v>5</v>
      </c>
    </row>
    <row r="12" spans="1:5" ht="42" x14ac:dyDescent="0.3">
      <c r="A12" s="36">
        <v>9</v>
      </c>
      <c r="B12" s="37" t="s">
        <v>177</v>
      </c>
      <c r="C12" s="37">
        <v>10</v>
      </c>
      <c r="D12" s="37" t="s">
        <v>147</v>
      </c>
      <c r="E12" s="36">
        <f t="shared" si="0"/>
        <v>5</v>
      </c>
    </row>
    <row r="13" spans="1:5" ht="42" x14ac:dyDescent="0.3">
      <c r="A13" s="36">
        <v>10</v>
      </c>
      <c r="B13" s="37" t="s">
        <v>14</v>
      </c>
      <c r="C13" s="37">
        <v>10</v>
      </c>
      <c r="D13" s="37" t="s">
        <v>147</v>
      </c>
      <c r="E13" s="36">
        <f t="shared" si="0"/>
        <v>5</v>
      </c>
    </row>
    <row r="14" spans="1:5" ht="21" x14ac:dyDescent="0.3">
      <c r="A14" s="36">
        <v>11</v>
      </c>
      <c r="B14" s="37" t="s">
        <v>180</v>
      </c>
      <c r="C14" s="37">
        <v>10</v>
      </c>
      <c r="D14" s="37" t="s">
        <v>147</v>
      </c>
      <c r="E14" s="36">
        <f t="shared" si="0"/>
        <v>5</v>
      </c>
    </row>
    <row r="15" spans="1:5" ht="63" x14ac:dyDescent="0.3">
      <c r="A15" s="36">
        <v>12</v>
      </c>
      <c r="B15" s="37" t="s">
        <v>105</v>
      </c>
      <c r="C15" s="37">
        <v>10</v>
      </c>
      <c r="D15" s="37" t="s">
        <v>147</v>
      </c>
      <c r="E15" s="36">
        <f t="shared" si="0"/>
        <v>5</v>
      </c>
    </row>
    <row r="16" spans="1:5" ht="21" x14ac:dyDescent="0.3">
      <c r="A16" s="36">
        <v>13</v>
      </c>
      <c r="B16" s="37" t="s">
        <v>13</v>
      </c>
      <c r="C16" s="37">
        <v>10</v>
      </c>
      <c r="D16" s="37" t="s">
        <v>147</v>
      </c>
      <c r="E16" s="36">
        <f t="shared" si="0"/>
        <v>5</v>
      </c>
    </row>
    <row r="17" spans="1:5" ht="84" x14ac:dyDescent="0.3">
      <c r="A17" s="36">
        <v>14</v>
      </c>
      <c r="B17" s="37" t="s">
        <v>181</v>
      </c>
      <c r="C17" s="37">
        <v>20</v>
      </c>
      <c r="D17" s="37" t="s">
        <v>147</v>
      </c>
      <c r="E17" s="36">
        <f t="shared" si="0"/>
        <v>10</v>
      </c>
    </row>
    <row r="18" spans="1:5" ht="84" x14ac:dyDescent="0.3">
      <c r="A18" s="36">
        <v>15</v>
      </c>
      <c r="B18" s="37" t="s">
        <v>128</v>
      </c>
      <c r="C18" s="37">
        <v>10</v>
      </c>
      <c r="D18" s="37" t="s">
        <v>147</v>
      </c>
      <c r="E18" s="36">
        <f t="shared" si="0"/>
        <v>5</v>
      </c>
    </row>
    <row r="19" spans="1:5" ht="21" x14ac:dyDescent="0.4">
      <c r="A19" s="38"/>
      <c r="B19" s="39"/>
      <c r="C19" s="39"/>
      <c r="D19" s="39"/>
      <c r="E19" s="40"/>
    </row>
    <row r="20" spans="1:5" ht="20.399999999999999" x14ac:dyDescent="0.3">
      <c r="A20" s="44" t="s">
        <v>179</v>
      </c>
      <c r="B20" s="44"/>
      <c r="C20" s="44"/>
      <c r="D20" s="44"/>
      <c r="E20" s="44"/>
    </row>
    <row r="21" spans="1:5" ht="81.599999999999994" x14ac:dyDescent="0.3">
      <c r="A21" s="35" t="s">
        <v>142</v>
      </c>
      <c r="B21" s="35" t="s">
        <v>143</v>
      </c>
      <c r="C21" s="35" t="s">
        <v>144</v>
      </c>
      <c r="D21" s="35" t="s">
        <v>145</v>
      </c>
      <c r="E21" s="35" t="s">
        <v>148</v>
      </c>
    </row>
    <row r="22" spans="1:5" ht="21" x14ac:dyDescent="0.4">
      <c r="A22" s="36">
        <v>1</v>
      </c>
      <c r="B22" s="37" t="s">
        <v>16</v>
      </c>
      <c r="C22" s="37">
        <v>10</v>
      </c>
      <c r="D22" s="37" t="s">
        <v>147</v>
      </c>
      <c r="E22" s="41">
        <f>C22/2</f>
        <v>5</v>
      </c>
    </row>
    <row r="23" spans="1:5" ht="21" x14ac:dyDescent="0.4">
      <c r="A23" s="36">
        <v>2</v>
      </c>
      <c r="B23" s="37" t="s">
        <v>15</v>
      </c>
      <c r="C23" s="37">
        <v>10</v>
      </c>
      <c r="D23" s="37" t="s">
        <v>147</v>
      </c>
      <c r="E23" s="41">
        <f t="shared" ref="E23:E29" si="1">C23/2</f>
        <v>5</v>
      </c>
    </row>
    <row r="24" spans="1:5" ht="21" x14ac:dyDescent="0.4">
      <c r="A24" s="36">
        <v>3</v>
      </c>
      <c r="B24" s="37" t="s">
        <v>31</v>
      </c>
      <c r="C24" s="37">
        <v>5</v>
      </c>
      <c r="D24" s="37" t="s">
        <v>147</v>
      </c>
      <c r="E24" s="41">
        <f t="shared" si="1"/>
        <v>2.5</v>
      </c>
    </row>
    <row r="25" spans="1:5" ht="42" x14ac:dyDescent="0.4">
      <c r="A25" s="36">
        <v>4</v>
      </c>
      <c r="B25" s="37" t="s">
        <v>116</v>
      </c>
      <c r="C25" s="37">
        <v>10</v>
      </c>
      <c r="D25" s="37" t="s">
        <v>147</v>
      </c>
      <c r="E25" s="41">
        <f t="shared" si="1"/>
        <v>5</v>
      </c>
    </row>
    <row r="26" spans="1:5" ht="63" x14ac:dyDescent="0.4">
      <c r="A26" s="36">
        <v>5</v>
      </c>
      <c r="B26" s="37" t="s">
        <v>30</v>
      </c>
      <c r="C26" s="37">
        <v>10</v>
      </c>
      <c r="D26" s="37" t="s">
        <v>147</v>
      </c>
      <c r="E26" s="41">
        <f t="shared" si="1"/>
        <v>5</v>
      </c>
    </row>
    <row r="27" spans="1:5" ht="21" x14ac:dyDescent="0.4">
      <c r="A27" s="36">
        <v>6</v>
      </c>
      <c r="B27" s="37" t="s">
        <v>78</v>
      </c>
      <c r="C27" s="37">
        <v>5</v>
      </c>
      <c r="D27" s="37" t="s">
        <v>147</v>
      </c>
      <c r="E27" s="41">
        <f t="shared" si="1"/>
        <v>2.5</v>
      </c>
    </row>
    <row r="28" spans="1:5" ht="42" x14ac:dyDescent="0.4">
      <c r="A28" s="36">
        <v>7</v>
      </c>
      <c r="B28" s="37" t="s">
        <v>18</v>
      </c>
      <c r="C28" s="37">
        <v>10</v>
      </c>
      <c r="D28" s="37" t="s">
        <v>147</v>
      </c>
      <c r="E28" s="41">
        <f t="shared" si="1"/>
        <v>5</v>
      </c>
    </row>
    <row r="29" spans="1:5" ht="21" x14ac:dyDescent="0.4">
      <c r="A29" s="36">
        <v>8</v>
      </c>
      <c r="B29" s="37" t="s">
        <v>17</v>
      </c>
      <c r="C29" s="37">
        <v>10</v>
      </c>
      <c r="D29" s="37" t="s">
        <v>147</v>
      </c>
      <c r="E29" s="41">
        <f t="shared" si="1"/>
        <v>5</v>
      </c>
    </row>
    <row r="30" spans="1:5" ht="21" x14ac:dyDescent="0.4">
      <c r="A30" s="40"/>
      <c r="B30" s="40"/>
      <c r="C30" s="40"/>
      <c r="D30" s="40"/>
      <c r="E30" s="40"/>
    </row>
    <row r="31" spans="1:5" ht="20.399999999999999" x14ac:dyDescent="0.35">
      <c r="A31" s="45" t="s">
        <v>182</v>
      </c>
      <c r="B31" s="46"/>
      <c r="C31" s="46"/>
      <c r="D31" s="46"/>
      <c r="E31" s="46"/>
    </row>
  </sheetData>
  <mergeCells count="4">
    <mergeCell ref="A1:E1"/>
    <mergeCell ref="A2:E2"/>
    <mergeCell ref="A20:E20"/>
    <mergeCell ref="A31:E31"/>
  </mergeCells>
  <pageMargins left="0.7" right="0.7" top="0.75" bottom="0.75" header="0.3" footer="0.3"/>
  <pageSetup paperSize="9" scale="64"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ED6E6-1B94-4146-A5C4-AF559A763ABE}">
  <sheetPr>
    <pageSetUpPr fitToPage="1"/>
  </sheetPr>
  <dimension ref="A1:I43"/>
  <sheetViews>
    <sheetView tabSelected="1" view="pageBreakPreview" zoomScale="60" zoomScaleNormal="90" workbookViewId="0">
      <selection activeCell="B25" sqref="B25:B26"/>
    </sheetView>
  </sheetViews>
  <sheetFormatPr defaultRowHeight="14.4" x14ac:dyDescent="0.3"/>
  <cols>
    <col min="1" max="1" width="22.33203125" customWidth="1"/>
    <col min="2" max="2" width="13.44140625" customWidth="1"/>
    <col min="3" max="3" width="27.21875" style="1" customWidth="1"/>
    <col min="4" max="4" width="11.88671875" style="4" customWidth="1"/>
    <col min="5" max="5" width="24.109375" customWidth="1"/>
    <col min="6" max="6" width="26.21875" customWidth="1"/>
    <col min="7" max="7" width="29.44140625" customWidth="1"/>
    <col min="8" max="8" width="25.5546875" customWidth="1"/>
    <col min="9" max="9" width="28.21875" customWidth="1"/>
  </cols>
  <sheetData>
    <row r="1" spans="1:9" s="9" customFormat="1" ht="36" x14ac:dyDescent="0.3">
      <c r="A1" s="10" t="s">
        <v>19</v>
      </c>
      <c r="B1" s="61" t="s">
        <v>20</v>
      </c>
      <c r="C1" s="55" t="s">
        <v>21</v>
      </c>
      <c r="D1" s="7" t="s">
        <v>22</v>
      </c>
      <c r="E1" s="6" t="s">
        <v>72</v>
      </c>
      <c r="F1" s="6" t="s">
        <v>83</v>
      </c>
      <c r="G1" s="6" t="s">
        <v>63</v>
      </c>
      <c r="H1" s="6" t="s">
        <v>64</v>
      </c>
      <c r="I1" s="6" t="s">
        <v>65</v>
      </c>
    </row>
    <row r="2" spans="1:9" s="9" customFormat="1" ht="18" x14ac:dyDescent="0.3">
      <c r="A2" s="8"/>
      <c r="B2" s="62"/>
      <c r="C2" s="56"/>
      <c r="D2" s="25">
        <v>5</v>
      </c>
      <c r="E2" s="10">
        <v>1</v>
      </c>
      <c r="F2" s="10">
        <v>2</v>
      </c>
      <c r="G2" s="10">
        <v>3</v>
      </c>
      <c r="H2" s="10">
        <v>4</v>
      </c>
      <c r="I2" s="10">
        <v>5</v>
      </c>
    </row>
    <row r="3" spans="1:9" ht="18" x14ac:dyDescent="0.3">
      <c r="A3" s="8"/>
      <c r="B3" s="63"/>
      <c r="C3" s="57"/>
      <c r="D3" s="25">
        <v>10</v>
      </c>
      <c r="E3" s="25" t="s">
        <v>84</v>
      </c>
      <c r="F3" s="25" t="s">
        <v>85</v>
      </c>
      <c r="G3" s="25" t="s">
        <v>86</v>
      </c>
      <c r="H3" s="25" t="s">
        <v>87</v>
      </c>
      <c r="I3" s="25" t="s">
        <v>88</v>
      </c>
    </row>
    <row r="4" spans="1:9" ht="124.8" customHeight="1" x14ac:dyDescent="0.3">
      <c r="A4" s="60" t="s">
        <v>1</v>
      </c>
      <c r="B4" s="59">
        <v>10</v>
      </c>
      <c r="C4" s="14" t="s">
        <v>9</v>
      </c>
      <c r="D4" s="11">
        <v>5</v>
      </c>
      <c r="E4" s="20" t="s">
        <v>74</v>
      </c>
      <c r="F4" s="47" t="s">
        <v>32</v>
      </c>
      <c r="G4" s="48"/>
      <c r="H4" s="47" t="s">
        <v>129</v>
      </c>
      <c r="I4" s="48"/>
    </row>
    <row r="5" spans="1:9" ht="54" customHeight="1" x14ac:dyDescent="0.3">
      <c r="A5" s="54"/>
      <c r="B5" s="58"/>
      <c r="C5" s="15" t="s">
        <v>8</v>
      </c>
      <c r="D5" s="12">
        <v>5</v>
      </c>
      <c r="E5" s="20" t="s">
        <v>75</v>
      </c>
      <c r="F5" s="51" t="s">
        <v>76</v>
      </c>
      <c r="G5" s="52"/>
      <c r="H5" s="51" t="s">
        <v>77</v>
      </c>
      <c r="I5" s="52"/>
    </row>
    <row r="6" spans="1:9" ht="322.2" customHeight="1" x14ac:dyDescent="0.3">
      <c r="A6" s="54" t="s">
        <v>2</v>
      </c>
      <c r="B6" s="58">
        <v>20</v>
      </c>
      <c r="C6" s="15" t="s">
        <v>33</v>
      </c>
      <c r="D6" s="12">
        <v>10</v>
      </c>
      <c r="E6" s="22" t="s">
        <v>34</v>
      </c>
      <c r="F6" s="23" t="s">
        <v>35</v>
      </c>
      <c r="G6" s="22" t="s">
        <v>79</v>
      </c>
      <c r="H6" s="22" t="s">
        <v>36</v>
      </c>
      <c r="I6" s="22" t="s">
        <v>37</v>
      </c>
    </row>
    <row r="7" spans="1:9" ht="46.8" x14ac:dyDescent="0.3">
      <c r="A7" s="54"/>
      <c r="B7" s="58"/>
      <c r="C7" s="15" t="s">
        <v>90</v>
      </c>
      <c r="D7" s="12">
        <v>5</v>
      </c>
      <c r="E7" s="20" t="s">
        <v>91</v>
      </c>
      <c r="F7" s="20" t="s">
        <v>92</v>
      </c>
      <c r="G7" s="20" t="s">
        <v>93</v>
      </c>
      <c r="H7" s="20" t="s">
        <v>95</v>
      </c>
      <c r="I7" s="20" t="s">
        <v>94</v>
      </c>
    </row>
    <row r="8" spans="1:9" ht="31.2" x14ac:dyDescent="0.3">
      <c r="A8" s="54"/>
      <c r="B8" s="58"/>
      <c r="C8" s="15" t="s">
        <v>10</v>
      </c>
      <c r="D8" s="12">
        <v>5</v>
      </c>
      <c r="E8" s="24" t="s">
        <v>96</v>
      </c>
      <c r="F8" s="47" t="s">
        <v>97</v>
      </c>
      <c r="G8" s="48"/>
      <c r="H8" s="47" t="s">
        <v>55</v>
      </c>
      <c r="I8" s="48"/>
    </row>
    <row r="9" spans="1:9" ht="46.8" customHeight="1" x14ac:dyDescent="0.3">
      <c r="A9" s="54" t="s">
        <v>3</v>
      </c>
      <c r="B9" s="58">
        <v>30</v>
      </c>
      <c r="C9" s="15" t="s">
        <v>81</v>
      </c>
      <c r="D9" s="12">
        <v>5</v>
      </c>
      <c r="E9" s="21" t="s">
        <v>80</v>
      </c>
      <c r="F9" s="47" t="s">
        <v>82</v>
      </c>
      <c r="G9" s="48"/>
      <c r="H9" s="47" t="s">
        <v>89</v>
      </c>
      <c r="I9" s="48"/>
    </row>
    <row r="10" spans="1:9" ht="46.8" customHeight="1" x14ac:dyDescent="0.3">
      <c r="A10" s="54"/>
      <c r="B10" s="58"/>
      <c r="C10" s="15" t="s">
        <v>11</v>
      </c>
      <c r="D10" s="12">
        <v>5</v>
      </c>
      <c r="E10" s="26" t="s">
        <v>47</v>
      </c>
      <c r="F10" s="49" t="s">
        <v>48</v>
      </c>
      <c r="G10" s="50"/>
      <c r="H10" s="49" t="s">
        <v>49</v>
      </c>
      <c r="I10" s="50"/>
    </row>
    <row r="11" spans="1:9" ht="46.8" x14ac:dyDescent="0.3">
      <c r="A11" s="54"/>
      <c r="B11" s="58"/>
      <c r="C11" s="15" t="s">
        <v>98</v>
      </c>
      <c r="D11" s="12">
        <v>10</v>
      </c>
      <c r="E11" s="28" t="s">
        <v>176</v>
      </c>
      <c r="F11" s="49" t="s">
        <v>99</v>
      </c>
      <c r="G11" s="50"/>
      <c r="H11" s="49" t="s">
        <v>100</v>
      </c>
      <c r="I11" s="50"/>
    </row>
    <row r="12" spans="1:9" ht="93.6" x14ac:dyDescent="0.3">
      <c r="A12" s="54"/>
      <c r="B12" s="58"/>
      <c r="C12" s="15" t="s">
        <v>38</v>
      </c>
      <c r="D12" s="12">
        <v>10</v>
      </c>
      <c r="E12" s="27" t="s">
        <v>66</v>
      </c>
      <c r="F12" s="27" t="s">
        <v>42</v>
      </c>
      <c r="G12" s="27" t="s">
        <v>39</v>
      </c>
      <c r="H12" s="27" t="s">
        <v>41</v>
      </c>
      <c r="I12" s="27" t="s">
        <v>40</v>
      </c>
    </row>
    <row r="13" spans="1:9" ht="171.6" x14ac:dyDescent="0.3">
      <c r="A13" s="64" t="s">
        <v>0</v>
      </c>
      <c r="B13" s="58">
        <v>40</v>
      </c>
      <c r="C13" s="15" t="s">
        <v>14</v>
      </c>
      <c r="D13" s="12">
        <v>10</v>
      </c>
      <c r="E13" s="29" t="s">
        <v>101</v>
      </c>
      <c r="F13" s="29" t="s">
        <v>102</v>
      </c>
      <c r="G13" s="16" t="s">
        <v>103</v>
      </c>
      <c r="H13" s="16" t="s">
        <v>104</v>
      </c>
      <c r="I13" s="16" t="s">
        <v>73</v>
      </c>
    </row>
    <row r="14" spans="1:9" ht="93.6" x14ac:dyDescent="0.3">
      <c r="A14" s="64"/>
      <c r="B14" s="58"/>
      <c r="C14" s="15" t="s">
        <v>12</v>
      </c>
      <c r="D14" s="12">
        <v>10</v>
      </c>
      <c r="E14" s="27" t="s">
        <v>54</v>
      </c>
      <c r="F14" s="27" t="s">
        <v>53</v>
      </c>
      <c r="G14" s="27" t="s">
        <v>52</v>
      </c>
      <c r="H14" s="27" t="s">
        <v>51</v>
      </c>
      <c r="I14" s="27" t="s">
        <v>50</v>
      </c>
    </row>
    <row r="15" spans="1:9" ht="140.4" x14ac:dyDescent="0.3">
      <c r="A15" s="64"/>
      <c r="B15" s="58"/>
      <c r="C15" s="15" t="s">
        <v>105</v>
      </c>
      <c r="D15" s="12">
        <v>10</v>
      </c>
      <c r="E15" s="28" t="s">
        <v>107</v>
      </c>
      <c r="F15" s="28" t="s">
        <v>108</v>
      </c>
      <c r="G15" s="28" t="s">
        <v>109</v>
      </c>
      <c r="H15" s="28" t="s">
        <v>110</v>
      </c>
      <c r="I15" s="28" t="s">
        <v>106</v>
      </c>
    </row>
    <row r="16" spans="1:9" ht="78" x14ac:dyDescent="0.3">
      <c r="A16" s="64"/>
      <c r="B16" s="58"/>
      <c r="C16" s="15" t="s">
        <v>13</v>
      </c>
      <c r="D16" s="12">
        <v>10</v>
      </c>
      <c r="E16" s="28" t="s">
        <v>111</v>
      </c>
      <c r="F16" s="28" t="s">
        <v>112</v>
      </c>
      <c r="G16" s="28" t="s">
        <v>57</v>
      </c>
      <c r="H16" s="28" t="s">
        <v>56</v>
      </c>
      <c r="I16" s="28" t="e" cm="1">
        <f t="array" ref="I16">C13:I16th novel and original approach</f>
        <v>#NAME?</v>
      </c>
    </row>
    <row r="17" spans="1:9" ht="93.6" x14ac:dyDescent="0.3">
      <c r="A17" s="54" t="s">
        <v>4</v>
      </c>
      <c r="B17" s="58">
        <v>50</v>
      </c>
      <c r="C17" s="15" t="s">
        <v>16</v>
      </c>
      <c r="D17" s="12">
        <v>10</v>
      </c>
      <c r="E17" s="28" t="s">
        <v>67</v>
      </c>
      <c r="F17" s="28" t="s">
        <v>68</v>
      </c>
      <c r="G17" s="28" t="s">
        <v>69</v>
      </c>
      <c r="H17" s="28" t="s">
        <v>70</v>
      </c>
      <c r="I17" s="28" t="s">
        <v>71</v>
      </c>
    </row>
    <row r="18" spans="1:9" ht="78" x14ac:dyDescent="0.3">
      <c r="A18" s="54"/>
      <c r="B18" s="58"/>
      <c r="C18" s="15" t="s">
        <v>15</v>
      </c>
      <c r="D18" s="12">
        <v>10</v>
      </c>
      <c r="E18" s="27" t="s">
        <v>23</v>
      </c>
      <c r="F18" s="27" t="s">
        <v>46</v>
      </c>
      <c r="G18" s="27" t="s">
        <v>45</v>
      </c>
      <c r="H18" s="27" t="s">
        <v>44</v>
      </c>
      <c r="I18" s="27" t="s">
        <v>43</v>
      </c>
    </row>
    <row r="19" spans="1:9" ht="78" x14ac:dyDescent="0.3">
      <c r="A19" s="54"/>
      <c r="B19" s="58"/>
      <c r="C19" s="15" t="s">
        <v>31</v>
      </c>
      <c r="D19" s="12">
        <v>5</v>
      </c>
      <c r="E19" s="27" t="s">
        <v>113</v>
      </c>
      <c r="F19" s="49" t="s">
        <v>114</v>
      </c>
      <c r="G19" s="50"/>
      <c r="H19" s="49" t="s">
        <v>115</v>
      </c>
      <c r="I19" s="50"/>
    </row>
    <row r="20" spans="1:9" ht="78" x14ac:dyDescent="0.3">
      <c r="A20" s="54"/>
      <c r="B20" s="58"/>
      <c r="C20" s="15" t="s">
        <v>116</v>
      </c>
      <c r="D20" s="12">
        <v>10</v>
      </c>
      <c r="E20" s="27" t="s">
        <v>117</v>
      </c>
      <c r="F20" s="27" t="s">
        <v>24</v>
      </c>
      <c r="G20" s="27" t="s">
        <v>26</v>
      </c>
      <c r="H20" s="27" t="s">
        <v>27</v>
      </c>
      <c r="I20" s="27" t="s">
        <v>25</v>
      </c>
    </row>
    <row r="21" spans="1:9" ht="109.2" x14ac:dyDescent="0.3">
      <c r="A21" s="54"/>
      <c r="B21" s="58"/>
      <c r="C21" s="15" t="s">
        <v>30</v>
      </c>
      <c r="D21" s="12">
        <v>10</v>
      </c>
      <c r="E21" s="27" t="s">
        <v>118</v>
      </c>
      <c r="F21" s="27" t="s">
        <v>119</v>
      </c>
      <c r="G21" s="27" t="s">
        <v>28</v>
      </c>
      <c r="H21" s="27" t="s">
        <v>120</v>
      </c>
      <c r="I21" s="27" t="s">
        <v>29</v>
      </c>
    </row>
    <row r="22" spans="1:9" ht="31.2" x14ac:dyDescent="0.3">
      <c r="A22" s="54"/>
      <c r="B22" s="58"/>
      <c r="C22" s="15" t="s">
        <v>78</v>
      </c>
      <c r="D22" s="12">
        <v>5</v>
      </c>
      <c r="E22" s="28" t="s">
        <v>121</v>
      </c>
      <c r="F22" s="53" t="s">
        <v>122</v>
      </c>
      <c r="G22" s="53"/>
      <c r="H22" s="53" t="s">
        <v>123</v>
      </c>
      <c r="I22" s="53"/>
    </row>
    <row r="23" spans="1:9" ht="405.6" x14ac:dyDescent="0.3">
      <c r="A23" s="54" t="s">
        <v>5</v>
      </c>
      <c r="B23" s="58">
        <v>20</v>
      </c>
      <c r="C23" s="15" t="s">
        <v>18</v>
      </c>
      <c r="D23" s="12">
        <v>10</v>
      </c>
      <c r="E23" s="28" t="s">
        <v>58</v>
      </c>
      <c r="F23" s="28" t="s">
        <v>59</v>
      </c>
      <c r="G23" s="28" t="s">
        <v>60</v>
      </c>
      <c r="H23" s="28" t="s">
        <v>61</v>
      </c>
      <c r="I23" s="28" t="s">
        <v>62</v>
      </c>
    </row>
    <row r="24" spans="1:9" ht="46.8" x14ac:dyDescent="0.3">
      <c r="A24" s="54"/>
      <c r="B24" s="58"/>
      <c r="C24" s="15" t="s">
        <v>17</v>
      </c>
      <c r="D24" s="12">
        <v>10</v>
      </c>
      <c r="E24" s="28" t="s">
        <v>130</v>
      </c>
      <c r="F24" s="28" t="s">
        <v>124</v>
      </c>
      <c r="G24" s="28" t="s">
        <v>125</v>
      </c>
      <c r="H24" s="28" t="s">
        <v>127</v>
      </c>
      <c r="I24" s="28" t="s">
        <v>126</v>
      </c>
    </row>
    <row r="25" spans="1:9" ht="202.8" x14ac:dyDescent="0.3">
      <c r="A25" s="13" t="s">
        <v>6</v>
      </c>
      <c r="B25" s="12">
        <v>20</v>
      </c>
      <c r="C25" s="20"/>
      <c r="D25" s="21"/>
      <c r="E25" s="24" t="s">
        <v>131</v>
      </c>
      <c r="F25" s="24"/>
      <c r="G25" s="24" t="s">
        <v>132</v>
      </c>
      <c r="H25" s="24" t="s">
        <v>133</v>
      </c>
      <c r="I25" s="24" t="s">
        <v>134</v>
      </c>
    </row>
    <row r="26" spans="1:9" ht="62.4" x14ac:dyDescent="0.3">
      <c r="A26" s="13" t="s">
        <v>7</v>
      </c>
      <c r="B26" s="12">
        <v>10</v>
      </c>
      <c r="C26" s="15" t="s">
        <v>128</v>
      </c>
      <c r="D26" s="17"/>
      <c r="E26" s="18"/>
      <c r="F26" s="18"/>
      <c r="G26" s="18"/>
      <c r="H26" s="18"/>
      <c r="I26" s="19"/>
    </row>
    <row r="28" spans="1:9" ht="15.6" x14ac:dyDescent="0.3">
      <c r="A28" s="2"/>
    </row>
    <row r="29" spans="1:9" x14ac:dyDescent="0.3">
      <c r="A29" s="1"/>
      <c r="G29" s="5"/>
      <c r="H29" s="4"/>
      <c r="I29" s="4"/>
    </row>
    <row r="30" spans="1:9" x14ac:dyDescent="0.3">
      <c r="A30" s="1"/>
    </row>
    <row r="31" spans="1:9" x14ac:dyDescent="0.3">
      <c r="A31" s="1"/>
    </row>
    <row r="32" spans="1:9" x14ac:dyDescent="0.3">
      <c r="A32" s="1"/>
    </row>
    <row r="34" spans="1:1" ht="15.6" x14ac:dyDescent="0.3">
      <c r="A34" s="3"/>
    </row>
    <row r="35" spans="1:1" x14ac:dyDescent="0.3">
      <c r="A35" s="1"/>
    </row>
    <row r="36" spans="1:1" x14ac:dyDescent="0.3">
      <c r="A36" s="1"/>
    </row>
    <row r="37" spans="1:1" x14ac:dyDescent="0.3">
      <c r="A37" s="1"/>
    </row>
    <row r="39" spans="1:1" ht="15.6" x14ac:dyDescent="0.3">
      <c r="A39" s="3"/>
    </row>
    <row r="40" spans="1:1" x14ac:dyDescent="0.3">
      <c r="A40" s="1"/>
    </row>
    <row r="41" spans="1:1" ht="30.6" customHeight="1" x14ac:dyDescent="0.3">
      <c r="A41" s="1"/>
    </row>
    <row r="42" spans="1:1" x14ac:dyDescent="0.3">
      <c r="A42" s="1"/>
    </row>
    <row r="43" spans="1:1" x14ac:dyDescent="0.3">
      <c r="A43" s="1"/>
    </row>
  </sheetData>
  <mergeCells count="30">
    <mergeCell ref="A23:A24"/>
    <mergeCell ref="C1:C3"/>
    <mergeCell ref="B13:B16"/>
    <mergeCell ref="B17:B22"/>
    <mergeCell ref="B23:B24"/>
    <mergeCell ref="B4:B5"/>
    <mergeCell ref="A4:A5"/>
    <mergeCell ref="B6:B8"/>
    <mergeCell ref="B9:B12"/>
    <mergeCell ref="B1:B3"/>
    <mergeCell ref="A6:A8"/>
    <mergeCell ref="A9:A12"/>
    <mergeCell ref="A13:A16"/>
    <mergeCell ref="A17:A22"/>
    <mergeCell ref="F19:G19"/>
    <mergeCell ref="H19:I19"/>
    <mergeCell ref="F22:G22"/>
    <mergeCell ref="H22:I22"/>
    <mergeCell ref="H11:I11"/>
    <mergeCell ref="F4:G4"/>
    <mergeCell ref="H4:I4"/>
    <mergeCell ref="F5:G5"/>
    <mergeCell ref="H5:I5"/>
    <mergeCell ref="F8:G8"/>
    <mergeCell ref="H8:I8"/>
    <mergeCell ref="F9:G9"/>
    <mergeCell ref="F10:G10"/>
    <mergeCell ref="F11:G11"/>
    <mergeCell ref="H9:I9"/>
    <mergeCell ref="H10:I10"/>
  </mergeCells>
  <phoneticPr fontId="3" type="noConversion"/>
  <pageMargins left="0.7" right="0.7" top="0.75" bottom="0.75" header="0.3" footer="0.3"/>
  <pageSetup paperSize="9" scale="64" fitToHeight="0" orientation="landscape" verticalDpi="1200" r:id="rId1"/>
  <rowBreaks count="1" manualBreakCount="1">
    <brk id="8"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6346A-6891-4D7D-BDDA-6141F5ECE7F4}">
  <dimension ref="A1:Z7"/>
  <sheetViews>
    <sheetView zoomScale="90" zoomScaleNormal="90" workbookViewId="0">
      <selection activeCell="Q20" sqref="Q20"/>
    </sheetView>
  </sheetViews>
  <sheetFormatPr defaultRowHeight="14.4" x14ac:dyDescent="0.3"/>
  <cols>
    <col min="1" max="1" width="39.44140625" customWidth="1"/>
    <col min="2" max="3" width="2.21875" bestFit="1" customWidth="1"/>
    <col min="4" max="4" width="3.33203125" bestFit="1" customWidth="1"/>
    <col min="5" max="8" width="2.21875" bestFit="1" customWidth="1"/>
    <col min="9" max="18" width="3.33203125" bestFit="1" customWidth="1"/>
    <col min="19" max="19" width="2.21875" bestFit="1" customWidth="1"/>
    <col min="20" max="21" width="3.33203125" bestFit="1" customWidth="1"/>
    <col min="22" max="22" width="2.21875" bestFit="1" customWidth="1"/>
    <col min="23" max="24" width="3.33203125" bestFit="1" customWidth="1"/>
    <col min="25" max="25" width="10.33203125" customWidth="1"/>
    <col min="26" max="26" width="10.21875" bestFit="1" customWidth="1"/>
  </cols>
  <sheetData>
    <row r="1" spans="1:26" ht="31.2" x14ac:dyDescent="0.6">
      <c r="A1" s="65" t="s">
        <v>173</v>
      </c>
      <c r="B1" s="65"/>
      <c r="C1" s="65"/>
      <c r="D1" s="65"/>
      <c r="E1" s="65"/>
      <c r="F1" s="65"/>
      <c r="G1" s="65"/>
      <c r="H1" s="65"/>
      <c r="I1" s="65"/>
      <c r="J1" s="65"/>
      <c r="K1" s="65"/>
      <c r="L1" s="65"/>
      <c r="M1" s="65"/>
      <c r="N1" s="65"/>
      <c r="O1" s="65"/>
      <c r="P1" s="65"/>
      <c r="Q1" s="65"/>
      <c r="R1" s="65"/>
      <c r="S1" s="65"/>
      <c r="T1" s="65"/>
      <c r="U1" s="65"/>
      <c r="V1" s="65"/>
      <c r="W1" s="65"/>
      <c r="X1" s="65"/>
      <c r="Y1" s="65"/>
      <c r="Z1" s="65"/>
    </row>
    <row r="2" spans="1:26" x14ac:dyDescent="0.3">
      <c r="A2" s="33" t="s">
        <v>141</v>
      </c>
      <c r="B2" s="34" t="s">
        <v>150</v>
      </c>
      <c r="C2" s="34" t="s">
        <v>151</v>
      </c>
      <c r="D2" s="34" t="s">
        <v>152</v>
      </c>
      <c r="E2" s="34" t="s">
        <v>154</v>
      </c>
      <c r="F2" s="34" t="s">
        <v>155</v>
      </c>
      <c r="G2" s="34" t="s">
        <v>156</v>
      </c>
      <c r="H2" s="34" t="s">
        <v>157</v>
      </c>
      <c r="I2" s="34" t="s">
        <v>158</v>
      </c>
      <c r="J2" s="34" t="s">
        <v>153</v>
      </c>
      <c r="K2" s="34" t="s">
        <v>159</v>
      </c>
      <c r="L2" s="34" t="s">
        <v>160</v>
      </c>
      <c r="M2" s="34" t="s">
        <v>161</v>
      </c>
      <c r="N2" s="34" t="s">
        <v>162</v>
      </c>
      <c r="O2" s="34" t="s">
        <v>163</v>
      </c>
      <c r="P2" s="34" t="s">
        <v>164</v>
      </c>
      <c r="Q2" s="34" t="s">
        <v>165</v>
      </c>
      <c r="R2" s="34" t="s">
        <v>166</v>
      </c>
      <c r="S2" s="34" t="s">
        <v>167</v>
      </c>
      <c r="T2" s="34" t="s">
        <v>168</v>
      </c>
      <c r="U2" s="34" t="s">
        <v>169</v>
      </c>
      <c r="V2" s="34" t="s">
        <v>170</v>
      </c>
      <c r="W2" s="34" t="s">
        <v>171</v>
      </c>
      <c r="X2" s="34" t="s">
        <v>172</v>
      </c>
      <c r="Y2" s="32" t="s">
        <v>174</v>
      </c>
      <c r="Z2" s="30" t="s">
        <v>140</v>
      </c>
    </row>
    <row r="3" spans="1:26" x14ac:dyDescent="0.3">
      <c r="A3" s="30" t="s">
        <v>175</v>
      </c>
      <c r="B3" s="33">
        <v>5</v>
      </c>
      <c r="C3" s="33">
        <v>5</v>
      </c>
      <c r="D3" s="33"/>
      <c r="E3" s="33"/>
      <c r="F3" s="33"/>
      <c r="G3" s="33"/>
      <c r="H3" s="33"/>
      <c r="I3" s="33"/>
      <c r="J3" s="33"/>
      <c r="K3" s="33"/>
      <c r="L3" s="33"/>
      <c r="M3" s="33"/>
      <c r="N3" s="33"/>
      <c r="O3" s="33"/>
      <c r="P3" s="33"/>
      <c r="Q3" s="33"/>
      <c r="R3" s="33">
        <v>10</v>
      </c>
      <c r="S3" s="33"/>
      <c r="T3" s="33"/>
      <c r="U3" s="33"/>
      <c r="V3" s="33"/>
      <c r="W3" s="33"/>
      <c r="X3" s="33"/>
      <c r="Y3" s="33">
        <f>SUM(B3:X3)</f>
        <v>20</v>
      </c>
      <c r="Z3" s="33" t="str">
        <f>_xlfn.CONCAT(((Y3/200)*100 ), "%")</f>
        <v>10%</v>
      </c>
    </row>
    <row r="4" spans="1:26" ht="43.2" x14ac:dyDescent="0.3">
      <c r="A4" s="30" t="s">
        <v>136</v>
      </c>
      <c r="B4" s="33"/>
      <c r="C4" s="33"/>
      <c r="D4" s="33">
        <v>10</v>
      </c>
      <c r="E4" s="33">
        <v>5</v>
      </c>
      <c r="F4" s="33">
        <v>5</v>
      </c>
      <c r="G4" s="33"/>
      <c r="H4" s="33"/>
      <c r="I4" s="33"/>
      <c r="J4" s="33"/>
      <c r="K4" s="33"/>
      <c r="L4" s="33"/>
      <c r="M4" s="33"/>
      <c r="N4" s="33"/>
      <c r="O4" s="33"/>
      <c r="P4" s="33"/>
      <c r="Q4" s="33"/>
      <c r="R4" s="33"/>
      <c r="S4" s="33"/>
      <c r="T4" s="33"/>
      <c r="U4" s="33"/>
      <c r="V4" s="33"/>
      <c r="W4" s="33"/>
      <c r="X4" s="33"/>
      <c r="Y4" s="33">
        <f t="shared" ref="Y4:Y7" si="0">SUM(B4:X4)</f>
        <v>20</v>
      </c>
      <c r="Z4" s="33" t="str">
        <f t="shared" ref="Z4:Z7" si="1">_xlfn.CONCAT(((Y4/200)*100 ), "%")</f>
        <v>10%</v>
      </c>
    </row>
    <row r="5" spans="1:26" ht="57.6" x14ac:dyDescent="0.3">
      <c r="A5" s="30" t="s">
        <v>137</v>
      </c>
      <c r="B5" s="33"/>
      <c r="C5" s="33"/>
      <c r="D5" s="33"/>
      <c r="E5" s="33"/>
      <c r="F5" s="33"/>
      <c r="G5" s="30">
        <v>5</v>
      </c>
      <c r="H5" s="30">
        <v>5</v>
      </c>
      <c r="I5" s="30">
        <v>10</v>
      </c>
      <c r="J5" s="30">
        <v>10</v>
      </c>
      <c r="K5" s="33"/>
      <c r="L5" s="33"/>
      <c r="M5" s="33"/>
      <c r="N5" s="33"/>
      <c r="O5" s="33"/>
      <c r="P5" s="33"/>
      <c r="Q5" s="33"/>
      <c r="R5" s="33"/>
      <c r="S5" s="33"/>
      <c r="T5" s="33"/>
      <c r="U5" s="33"/>
      <c r="V5" s="33"/>
      <c r="W5" s="33"/>
      <c r="X5" s="33"/>
      <c r="Y5" s="33">
        <f t="shared" si="0"/>
        <v>30</v>
      </c>
      <c r="Z5" s="33" t="str">
        <f t="shared" si="1"/>
        <v>15%</v>
      </c>
    </row>
    <row r="6" spans="1:26" ht="28.8" x14ac:dyDescent="0.3">
      <c r="A6" s="30" t="s">
        <v>138</v>
      </c>
      <c r="B6" s="33"/>
      <c r="C6" s="33"/>
      <c r="D6" s="33"/>
      <c r="E6" s="33"/>
      <c r="F6" s="33"/>
      <c r="G6" s="33"/>
      <c r="H6" s="33"/>
      <c r="I6" s="33"/>
      <c r="J6" s="33"/>
      <c r="K6" s="30">
        <v>10</v>
      </c>
      <c r="L6" s="30">
        <v>10</v>
      </c>
      <c r="M6" s="30">
        <v>10</v>
      </c>
      <c r="N6" s="30">
        <v>10</v>
      </c>
      <c r="O6" s="33"/>
      <c r="P6" s="33"/>
      <c r="Q6" s="30">
        <v>10</v>
      </c>
      <c r="R6" s="30"/>
      <c r="S6" s="30"/>
      <c r="T6" s="30">
        <v>10</v>
      </c>
      <c r="U6" s="30"/>
      <c r="V6" s="30"/>
      <c r="W6" s="30"/>
      <c r="X6" s="30"/>
      <c r="Y6" s="33">
        <f t="shared" si="0"/>
        <v>60</v>
      </c>
      <c r="Z6" s="33" t="str">
        <f t="shared" si="1"/>
        <v>30%</v>
      </c>
    </row>
    <row r="7" spans="1:26" ht="28.8" x14ac:dyDescent="0.3">
      <c r="A7" s="30" t="s">
        <v>139</v>
      </c>
      <c r="B7" s="33"/>
      <c r="C7" s="33"/>
      <c r="D7" s="33"/>
      <c r="E7" s="33"/>
      <c r="F7" s="33"/>
      <c r="G7" s="33"/>
      <c r="H7" s="33"/>
      <c r="I7" s="33"/>
      <c r="J7" s="33"/>
      <c r="K7" s="33"/>
      <c r="L7" s="33"/>
      <c r="M7" s="33"/>
      <c r="N7" s="33"/>
      <c r="O7" s="30">
        <v>20</v>
      </c>
      <c r="P7" s="33">
        <v>10</v>
      </c>
      <c r="Q7" s="33"/>
      <c r="R7" s="33"/>
      <c r="S7" s="33">
        <v>5</v>
      </c>
      <c r="T7" s="33"/>
      <c r="U7" s="33">
        <v>10</v>
      </c>
      <c r="V7" s="33">
        <v>5</v>
      </c>
      <c r="W7" s="33">
        <v>10</v>
      </c>
      <c r="X7" s="33">
        <v>10</v>
      </c>
      <c r="Y7" s="33">
        <f t="shared" si="0"/>
        <v>70</v>
      </c>
      <c r="Z7" s="33" t="str">
        <f t="shared" si="1"/>
        <v>35%</v>
      </c>
    </row>
  </sheetData>
  <mergeCells count="1">
    <mergeCell ref="A1:Z1"/>
  </mergeCells>
  <phoneticPr fontId="3" type="noConversion"/>
  <pageMargins left="0.7" right="0.7"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6B006-37B8-464A-BC5E-83874B9A288C}">
  <dimension ref="A1:D24"/>
  <sheetViews>
    <sheetView workbookViewId="0">
      <selection activeCell="D13" sqref="D13"/>
    </sheetView>
  </sheetViews>
  <sheetFormatPr defaultRowHeight="14.4" x14ac:dyDescent="0.3"/>
  <cols>
    <col min="1" max="1" width="11" customWidth="1"/>
    <col min="2" max="2" width="57.21875" customWidth="1"/>
    <col min="3" max="3" width="18.77734375" customWidth="1"/>
  </cols>
  <sheetData>
    <row r="1" spans="1:4" x14ac:dyDescent="0.3">
      <c r="A1" s="31" t="s">
        <v>20</v>
      </c>
      <c r="B1" s="31" t="s">
        <v>21</v>
      </c>
      <c r="C1" s="31" t="s">
        <v>135</v>
      </c>
    </row>
    <row r="2" spans="1:4" x14ac:dyDescent="0.3">
      <c r="A2" s="66">
        <v>10</v>
      </c>
      <c r="B2" s="30" t="s">
        <v>9</v>
      </c>
      <c r="C2" s="30">
        <v>5</v>
      </c>
      <c r="D2" s="4" t="s">
        <v>150</v>
      </c>
    </row>
    <row r="3" spans="1:4" x14ac:dyDescent="0.3">
      <c r="A3" s="68"/>
      <c r="B3" s="30" t="s">
        <v>8</v>
      </c>
      <c r="C3" s="30">
        <v>5</v>
      </c>
      <c r="D3" s="4" t="s">
        <v>151</v>
      </c>
    </row>
    <row r="4" spans="1:4" x14ac:dyDescent="0.3">
      <c r="A4" s="66">
        <v>20</v>
      </c>
      <c r="B4" s="30" t="s">
        <v>33</v>
      </c>
      <c r="C4" s="30">
        <v>10</v>
      </c>
      <c r="D4" s="4" t="s">
        <v>152</v>
      </c>
    </row>
    <row r="5" spans="1:4" x14ac:dyDescent="0.3">
      <c r="A5" s="67"/>
      <c r="B5" s="30" t="s">
        <v>90</v>
      </c>
      <c r="C5" s="30">
        <v>5</v>
      </c>
      <c r="D5" s="4" t="s">
        <v>154</v>
      </c>
    </row>
    <row r="6" spans="1:4" x14ac:dyDescent="0.3">
      <c r="A6" s="68"/>
      <c r="B6" s="30" t="s">
        <v>10</v>
      </c>
      <c r="C6" s="30">
        <v>5</v>
      </c>
      <c r="D6" s="4" t="s">
        <v>155</v>
      </c>
    </row>
    <row r="7" spans="1:4" x14ac:dyDescent="0.3">
      <c r="A7" s="66">
        <v>30</v>
      </c>
      <c r="B7" s="30" t="s">
        <v>81</v>
      </c>
      <c r="C7" s="30">
        <v>5</v>
      </c>
      <c r="D7" s="4" t="s">
        <v>156</v>
      </c>
    </row>
    <row r="8" spans="1:4" x14ac:dyDescent="0.3">
      <c r="A8" s="67"/>
      <c r="B8" s="30" t="s">
        <v>11</v>
      </c>
      <c r="C8" s="30">
        <v>5</v>
      </c>
      <c r="D8" s="4" t="s">
        <v>157</v>
      </c>
    </row>
    <row r="9" spans="1:4" x14ac:dyDescent="0.3">
      <c r="A9" s="67"/>
      <c r="B9" s="30" t="s">
        <v>98</v>
      </c>
      <c r="C9" s="30">
        <v>10</v>
      </c>
      <c r="D9" s="4" t="s">
        <v>158</v>
      </c>
    </row>
    <row r="10" spans="1:4" x14ac:dyDescent="0.3">
      <c r="A10" s="68"/>
      <c r="B10" s="30" t="s">
        <v>38</v>
      </c>
      <c r="C10" s="30">
        <v>10</v>
      </c>
      <c r="D10" s="4" t="s">
        <v>153</v>
      </c>
    </row>
    <row r="11" spans="1:4" x14ac:dyDescent="0.3">
      <c r="A11" s="66">
        <v>40</v>
      </c>
      <c r="B11" s="30" t="s">
        <v>14</v>
      </c>
      <c r="C11" s="30">
        <v>10</v>
      </c>
      <c r="D11" s="4" t="s">
        <v>159</v>
      </c>
    </row>
    <row r="12" spans="1:4" x14ac:dyDescent="0.3">
      <c r="A12" s="67"/>
      <c r="B12" s="30" t="s">
        <v>12</v>
      </c>
      <c r="C12" s="30">
        <v>10</v>
      </c>
      <c r="D12" s="4" t="s">
        <v>160</v>
      </c>
    </row>
    <row r="13" spans="1:4" ht="28.8" x14ac:dyDescent="0.3">
      <c r="A13" s="67"/>
      <c r="B13" s="30" t="s">
        <v>105</v>
      </c>
      <c r="C13" s="30">
        <v>10</v>
      </c>
      <c r="D13" s="4" t="s">
        <v>161</v>
      </c>
    </row>
    <row r="14" spans="1:4" x14ac:dyDescent="0.3">
      <c r="A14" s="68"/>
      <c r="B14" s="30" t="s">
        <v>13</v>
      </c>
      <c r="C14" s="30">
        <v>10</v>
      </c>
      <c r="D14" s="4" t="s">
        <v>162</v>
      </c>
    </row>
    <row r="15" spans="1:4" ht="28.8" x14ac:dyDescent="0.3">
      <c r="A15" s="30">
        <v>20</v>
      </c>
      <c r="B15" s="30" t="s">
        <v>6</v>
      </c>
      <c r="C15" s="30">
        <v>20</v>
      </c>
      <c r="D15" s="4" t="s">
        <v>163</v>
      </c>
    </row>
    <row r="16" spans="1:4" ht="28.8" x14ac:dyDescent="0.3">
      <c r="A16" s="30">
        <v>10</v>
      </c>
      <c r="B16" s="30" t="s">
        <v>128</v>
      </c>
      <c r="C16" s="30">
        <v>10</v>
      </c>
      <c r="D16" s="4" t="s">
        <v>164</v>
      </c>
    </row>
    <row r="17" spans="1:4" x14ac:dyDescent="0.3">
      <c r="A17" s="66">
        <v>70</v>
      </c>
      <c r="B17" s="30" t="s">
        <v>16</v>
      </c>
      <c r="C17" s="30">
        <v>10</v>
      </c>
      <c r="D17" s="4" t="s">
        <v>165</v>
      </c>
    </row>
    <row r="18" spans="1:4" x14ac:dyDescent="0.3">
      <c r="A18" s="67"/>
      <c r="B18" s="30" t="s">
        <v>15</v>
      </c>
      <c r="C18" s="30">
        <v>10</v>
      </c>
      <c r="D18" s="4" t="s">
        <v>166</v>
      </c>
    </row>
    <row r="19" spans="1:4" x14ac:dyDescent="0.3">
      <c r="A19" s="67"/>
      <c r="B19" s="30" t="s">
        <v>31</v>
      </c>
      <c r="C19" s="30">
        <v>5</v>
      </c>
      <c r="D19" s="4" t="s">
        <v>167</v>
      </c>
    </row>
    <row r="20" spans="1:4" x14ac:dyDescent="0.3">
      <c r="A20" s="67"/>
      <c r="B20" s="30" t="s">
        <v>116</v>
      </c>
      <c r="C20" s="30">
        <v>10</v>
      </c>
      <c r="D20" s="4" t="s">
        <v>168</v>
      </c>
    </row>
    <row r="21" spans="1:4" x14ac:dyDescent="0.3">
      <c r="A21" s="67"/>
      <c r="B21" s="30" t="s">
        <v>30</v>
      </c>
      <c r="C21" s="30">
        <v>10</v>
      </c>
      <c r="D21" s="4" t="s">
        <v>169</v>
      </c>
    </row>
    <row r="22" spans="1:4" x14ac:dyDescent="0.3">
      <c r="A22" s="67"/>
      <c r="B22" s="30" t="s">
        <v>78</v>
      </c>
      <c r="C22" s="30">
        <v>5</v>
      </c>
      <c r="D22" s="4" t="s">
        <v>170</v>
      </c>
    </row>
    <row r="23" spans="1:4" x14ac:dyDescent="0.3">
      <c r="A23" s="67"/>
      <c r="B23" s="30" t="s">
        <v>18</v>
      </c>
      <c r="C23" s="30">
        <v>10</v>
      </c>
      <c r="D23" s="4" t="s">
        <v>171</v>
      </c>
    </row>
    <row r="24" spans="1:4" x14ac:dyDescent="0.3">
      <c r="A24" s="68"/>
      <c r="B24" s="30" t="s">
        <v>17</v>
      </c>
      <c r="C24" s="30">
        <v>10</v>
      </c>
      <c r="D24" s="4" t="s">
        <v>172</v>
      </c>
    </row>
  </sheetData>
  <mergeCells count="5">
    <mergeCell ref="A11:A14"/>
    <mergeCell ref="A7:A10"/>
    <mergeCell ref="A4:A6"/>
    <mergeCell ref="A2:A3"/>
    <mergeCell ref="A17:A2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Assesment pattern</vt:lpstr>
      <vt:lpstr>Rubrics</vt:lpstr>
      <vt:lpstr>CO mapping</vt:lpstr>
      <vt:lpstr>co-parameters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 sharma</dc:creator>
  <cp:lastModifiedBy>anshul sharma</cp:lastModifiedBy>
  <cp:lastPrinted>2022-07-02T07:27:30Z</cp:lastPrinted>
  <dcterms:created xsi:type="dcterms:W3CDTF">2015-06-05T18:17:20Z</dcterms:created>
  <dcterms:modified xsi:type="dcterms:W3CDTF">2022-09-23T04:19:25Z</dcterms:modified>
</cp:coreProperties>
</file>