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entuedu-my.sharepoint.com/personal/darshini004_e_ntu_edu_sg/Documents/Documents/NTU/MACC/Semester 2/Assurance and Auditing/"/>
    </mc:Choice>
  </mc:AlternateContent>
  <xr:revisionPtr revIDLastSave="314" documentId="8_{9884D93E-D116-41F2-96E7-A81E991772F1}" xr6:coauthVersionLast="47" xr6:coauthVersionMax="47" xr10:uidLastSave="{87AE4EDC-5F74-4E2B-BAC5-001F81A44A77}"/>
  <bookViews>
    <workbookView xWindow="-98" yWindow="-98" windowWidth="24196" windowHeight="14476" xr2:uid="{D18B5AD5-A2D0-4CAF-86E5-636BA803CF54}"/>
  </bookViews>
  <sheets>
    <sheet name="Elements of Audit Report" sheetId="1" r:id="rId1"/>
    <sheet name="Scoring Rubric" sheetId="2" r:id="rId2"/>
    <sheet name="Notes" sheetId="3" r:id="rId3"/>
  </sheets>
  <definedNames>
    <definedName name="_xlnm._FilterDatabase" localSheetId="0" hidden="1">'Elements of Audit Report'!$A$1:$I$33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6" i="2"/>
  <c r="C14" i="3"/>
  <c r="C15" i="3"/>
  <c r="C16" i="3" s="1"/>
  <c r="C18" i="3" l="1"/>
  <c r="C20" i="3" s="1"/>
  <c r="B34" i="3" s="1"/>
  <c r="A34" i="3" s="1"/>
</calcChain>
</file>

<file path=xl/sharedStrings.xml><?xml version="1.0" encoding="utf-8"?>
<sst xmlns="http://schemas.openxmlformats.org/spreadsheetml/2006/main" count="401" uniqueCount="273">
  <si>
    <t>Row Number</t>
  </si>
  <si>
    <t>Element</t>
  </si>
  <si>
    <t>Required/Optional</t>
  </si>
  <si>
    <t>What it means if not present</t>
  </si>
  <si>
    <t>How to Determine Applicability</t>
  </si>
  <si>
    <t>SSA Number and Explanation</t>
  </si>
  <si>
    <t>Auditor</t>
  </si>
  <si>
    <t>Title</t>
  </si>
  <si>
    <t>Clearly indicates it is an independent auditor's report. This is essential to ensure clarity and distinguish the auditor’s report from other documents.</t>
  </si>
  <si>
    <t>Required</t>
  </si>
  <si>
    <t>If not present, it is an omission. Title is mandatory for all audit reports.</t>
  </si>
  <si>
    <t>Title is always required, check the report’s cover page or header.</t>
  </si>
  <si>
    <t>SSA 700: Requires that the auditor’s report have a title that clearly indicates it is the report of an independent auditor.</t>
  </si>
  <si>
    <t>Enron (2001): The audit report lacked clarity and distinction, contributing to confusion about the independence of the audit report and the integrity of the audit process.</t>
  </si>
  <si>
    <t>Arthur Andersen</t>
  </si>
  <si>
    <t>Addressee</t>
  </si>
  <si>
    <t>Specifies the entity or individuals to whom the report is addressed, typically the shareholders or board of directors. Directs the report to the appropriate party who commissioned the audit.</t>
  </si>
  <si>
    <t>If not present, it is an omission. Addressee is mandatory for all audit reports.</t>
  </si>
  <si>
    <t>Addressee is always required, check if the report is addressed to the appropriate party.</t>
  </si>
  <si>
    <t>SSA 700: Requires the auditor’s report to be appropriately addressed as required by the circumstances of the engagement.</t>
  </si>
  <si>
    <t>Enron (2001): The audit report failed to clearly address the shareholders or board, leading to questions about accountability and transparency.</t>
  </si>
  <si>
    <t>Introductory Paragraph</t>
  </si>
  <si>
    <t>Identifies the financial statements that were audited, including the titles of each statement and the period covered. Provides context and scope for the audit.</t>
  </si>
  <si>
    <t>If not present, it is an omission. This paragraph provides essential context.</t>
  </si>
  <si>
    <t>Introductory paragraph is always required, check the beginning of the report for this information.</t>
  </si>
  <si>
    <t>SSA 700: Requires an introductory paragraph to identify the entity whose financial statements have been audited and the financial statements that were audited.</t>
  </si>
  <si>
    <t>Lehman Brothers (2008): The introductory paragraph did not clearly define the scope and period of the audit, contributing to misunderstandings about the financial statements audited.</t>
  </si>
  <si>
    <t>Ernst &amp; Young</t>
  </si>
  <si>
    <t>Management’s Responsibility</t>
  </si>
  <si>
    <t>States that management is responsible for the preparation and fair presentation of the financial statements. Clarifies the role and responsibility of management in the financial reporting process.</t>
  </si>
  <si>
    <t>If not present, it is an omission. This section clarifies management’s role.</t>
  </si>
  <si>
    <t>Management’s responsibility is always required, check the main body of the report for this section.</t>
  </si>
  <si>
    <t>SSA 700: Requires a section of the auditor’s report to describe the responsibilities of management regarding the financial statements.</t>
  </si>
  <si>
    <t>Wirecard (2019): The audit report failed to emphasize management's responsibility, which later revealed the management's involvement in fraudulent activities.</t>
  </si>
  <si>
    <t>Auditor’s Responsibility</t>
  </si>
  <si>
    <t>Describes the auditor’s responsibility, including that the audit was conducted in accordance with SSA/ISA. Explains the audit process and states that sufficient appropriate audit evidence was obtained. Informs users about the auditor’s role and the standards followed during the audit.</t>
  </si>
  <si>
    <t>If not present, it is an omission. This section explains the auditor’s role and standards.</t>
  </si>
  <si>
    <t>Auditor’s responsibility is always required, check the main body of the report for this section.</t>
  </si>
  <si>
    <t>SSA 700: Requires the auditor to state the responsibility to express an opinion on the financial statements and that the audit was conducted in accordance with SSAs.</t>
  </si>
  <si>
    <t>Wirecard (2019): The audit report inadequately described the auditor’s responsibility, leading to insufficient understanding of the audit's scope and thoroughness.</t>
  </si>
  <si>
    <t>Opinion Paragraph</t>
  </si>
  <si>
    <t>States the auditor’s opinion on the financial statements, stating whether they present a true and fair view (or are presented fairly, in all material respects) in accordance with the applicable financial reporting framework. Provides the auditor’s conclusion on the fairness of the financial statements.</t>
  </si>
  <si>
    <t>If not present, it is an omission. This is the core of the audit report.</t>
  </si>
  <si>
    <t>Opinion paragraph is always required, check the main body of the report for this section.</t>
  </si>
  <si>
    <t>SSA 700: Requires the auditor to clearly state the opinion on the financial statements as a whole, based on the audit conducted in accordance with SSAs.</t>
  </si>
  <si>
    <t>Tesco (2014): The audit report did not clearly state the opinion, which contributed to the concealment of profit overstatements and misled stakeholders.</t>
  </si>
  <si>
    <t>PwC</t>
  </si>
  <si>
    <t>Basis for Opinion</t>
  </si>
  <si>
    <t>Explains the basis for the auditor’s opinion, confirms the audit was conducted in accordance with SSA/ISA. Describes the foundation of the auditor’s opinion and assures the audit was conducted following applicable standards. Justifies the auditor’s opinion and describes the audit standards applied.</t>
  </si>
  <si>
    <t>If not present, it is an omission. This section justifies the auditor’s opinion.</t>
  </si>
  <si>
    <t>Basis for opinion is always required, check the main body of the report for this section.</t>
  </si>
  <si>
    <t>SSA 700: Requires a section describing the basis for the opinion, indicating that the audit was conducted in accordance with SSAs and providing key elements of the audit.</t>
  </si>
  <si>
    <t>Tesco (2014): The basis for opinion was not adequately explained, contributing to misunderstandings about the reasons for the auditor’s conclusions.</t>
  </si>
  <si>
    <t>Key Audit Matters (KAM)</t>
  </si>
  <si>
    <t>Includes matters of most significance in the audit. Highlights significant matters to inform users of critical issues in the audit.</t>
  </si>
  <si>
    <t>If not present in a listed entity’s report, it is an omission. For non-listed entities, KAM might not be applicable.</t>
  </si>
  <si>
    <t>Determine if the entity is listed or has other conditions that require KAM. Check audit documentation or entity status.</t>
  </si>
  <si>
    <t>SSA 701: Requires the auditor to communicate key audit matters, which are those matters that were of most significance in the audit of the financial statements of the current period.</t>
  </si>
  <si>
    <t>Carillion (2016): The audit report failed to highlight key audit matters, which obscured critical issues and led to a lack of transparency about the company's risks.</t>
  </si>
  <si>
    <t>KPMG</t>
  </si>
  <si>
    <t>Emphasis of Matter Paragraph</t>
  </si>
  <si>
    <t>Draws attention to matters appropriately presented or disclosed in the financial statements that are of such importance that they are fundamental to users' understanding. Draws attention to important information that is fundamental to users’ understanding of the financial statements.</t>
  </si>
  <si>
    <t>Required if applicable</t>
  </si>
  <si>
    <t>If a significant matter is not highlighted, it may be an omission. If no such matters exist, it is not applicable.</t>
  </si>
  <si>
    <t>Review the financial statements for significant matters. Check auditor’s documentation on materiality and risk assessment.</t>
  </si>
  <si>
    <t>SSA 706: Requires the auditor to include an Emphasis of Matter paragraph in the auditor’s report to highlight a matter appropriately presented or disclosed in the financial statements.</t>
  </si>
  <si>
    <t>Toshiba (2015): The audit report did not emphasize the importance of Toshiba's financial manipulations, leading to an understatement of the severity of the accounting issues.</t>
  </si>
  <si>
    <t>Other Matter Paragraph</t>
  </si>
  <si>
    <t>Refers to matters other than those presented or disclosed in the financial statements that are relevant to users’ understanding of the audit, the auditor’s responsibilities, or the audit report. Addresses relevant issues outside of the financial statements to aid users' understanding.</t>
  </si>
  <si>
    <t>If relevant matters are not addressed, it may be an omission. If no such matters exist, it is not applicable.</t>
  </si>
  <si>
    <t>Review the auditor’s documentation for other relevant matters discussed during the audit.</t>
  </si>
  <si>
    <t>SSA 706: Requires an Other Matter paragraph to communicate matters other than those presented or disclosed in the financial statements that are relevant to users' understanding.</t>
  </si>
  <si>
    <t>BHS (2015): The audit report did not adequately address issues unrelated to the financial statements but critical to understanding the overall context of the audit, such as governance and operational concerns.</t>
  </si>
  <si>
    <t>Comparative Information</t>
  </si>
  <si>
    <t>Discussion of comparative financial information for previous periods. Ensures consistency and comparability with prior periods. Ensures that users can compare the current financial statements with prior periods for trend analysis.</t>
  </si>
  <si>
    <t>If required comparative information is not included, it is an omission. If no comparative information is needed, it is not applicable.</t>
  </si>
  <si>
    <t>Check if the financial statements include comparative figures. Review audit documentation for comparative analysis requirements.</t>
  </si>
  <si>
    <t>SSA 710: Deals with the auditor’s responsibilities relating to comparative information in an audit of financial statements, ensuring consistency and comparability.</t>
  </si>
  <si>
    <t>Lehman Brothers (2008): The audit report did not provide adequate comparative information, which hindered the analysis of financial trends leading up to their bankruptcy.</t>
  </si>
  <si>
    <t>Other Reporting Responsibilities</t>
  </si>
  <si>
    <t>Any additional responsibilities required by relevant laws or regulations. Addresses specific local regulatory requirements or additional responsibilities beyond the audit of financial statements. Complies with additional reporting requirements imposed by laws or regulations.</t>
  </si>
  <si>
    <t>If not present, it is an omission. This section is mandatory where laws or regulations impose additional responsibilities.</t>
  </si>
  <si>
    <t>Check relevant laws and regulations for additional reporting responsibilities. Review auditor’s compliance with these requirements.</t>
  </si>
  <si>
    <t>SSA 700, SSA 720: Address other reporting responsibilities, including additional statutory reporting requirements and the auditor's responsibilities regarding other information.</t>
  </si>
  <si>
    <t>Olympus (2011): The audit report failed to address other regulatory reporting responsibilities, which contributed to the delay in uncovering the company's long-running financial fraud.</t>
  </si>
  <si>
    <t>Auditor’s Signature</t>
  </si>
  <si>
    <t>The signature of the auditor or audit firm. Validates the report with the auditor’s authorization. Provides accountability and authenticity to the audit report.</t>
  </si>
  <si>
    <t>If not present, it is an omission. Signature is mandatory for validation.</t>
  </si>
  <si>
    <t>Ensure the report is signed by the auditor or audit firm.</t>
  </si>
  <si>
    <t>SSA 700: Requires the auditor’s report to be signed in the name of the audit firm, the personal name of the auditor, or both, as appropriate.</t>
  </si>
  <si>
    <t>Enron (2001): The audit report was signed by Arthur Andersen, but the lack of independence and accountability in the auditing process contributed to the company's collapse.</t>
  </si>
  <si>
    <t>Date of the Auditor’s Report</t>
  </si>
  <si>
    <t>Indicates the date on which the audit was completed. Specifies when the auditor has obtained sufficient appropriate audit evidence, marking the completion of the audit. Ensures the report date reflects the completion of the audit work.</t>
  </si>
  <si>
    <t>If not present, it is an omission. Date is mandatory to indicate completion.</t>
  </si>
  <si>
    <t>Check the report for the date indicating when the audit was completed.</t>
  </si>
  <si>
    <t>SSA 700: Requires the auditor’s report to be dated no earlier than the date on which the auditor has obtained sufficient appropriate audit evidence.</t>
  </si>
  <si>
    <t>Lehman Brothers (2008): The audit report did not adequately reflect the completion date of the audit, which contributed to confusion about the timing and thoroughness of the audit work.</t>
  </si>
  <si>
    <t>Auditor’s Address</t>
  </si>
  <si>
    <t>The location of the audit firm. Provides contact information for the auditing firm. Identifies the location of the audit firm for correspondence and verification.</t>
  </si>
  <si>
    <t>If not present, it is an omission. Address is mandatory for identification.</t>
  </si>
  <si>
    <t>Ensure the report includes the location of the audit firm.</t>
  </si>
  <si>
    <t>SSA 700: Requires the auditor’s report to name the location in the jurisdiction where the auditor practices.</t>
  </si>
  <si>
    <t>Tyco International (2002): The audit report did not clearly indicate the location of the audit firm, which caused confusion about jurisdictional accountability.</t>
  </si>
  <si>
    <t>Compliance with Ethical Requirements</t>
  </si>
  <si>
    <t>Statement confirming the auditor’s compliance with ethical requirements relevant to the audit. Assures users that the audit was conducted ethically and independently. Ensures that the audit was conducted in compliance with ethical and independence standards.</t>
  </si>
  <si>
    <t>If not present, it is an omission. Compliance statement is mandatory to assure ethical standards were met.</t>
  </si>
  <si>
    <t>Check for a statement confirming compliance with ethical requirements.</t>
  </si>
  <si>
    <t>SSA 200, SSA 220: Require the auditor to comply with relevant ethical requirements, including those pertaining to independence.</t>
  </si>
  <si>
    <t>Wirecard (2019): The audit report did not adequately confirm compliance with ethical requirements, raising questions about the independence and integrity of the audit.</t>
  </si>
  <si>
    <t>Use of the Report</t>
  </si>
  <si>
    <t>Clarification of the intended use of the report and any restrictions on its distribution. Defines who can use the report and any limitations on its usage. Specifies the audience and usage limitations to prevent misuse or misinterpretation.</t>
  </si>
  <si>
    <t>If not present, it is an omission. Use and distribution restrictions are necessary to prevent misuse.</t>
  </si>
  <si>
    <t>Ensure the report specifies the intended use and any distribution limitations.</t>
  </si>
  <si>
    <t>SSA 700: Requires the auditor to specify the intended use of the report and any restrictions on its distribution.</t>
  </si>
  <si>
    <t>Satyam (2009): The audit report did not specify the intended use of the report, leading to potential misuse and misinterpretation of the financial statements.</t>
  </si>
  <si>
    <t>Auditor’s Report on Internal Control</t>
  </si>
  <si>
    <t>Report on the effectiveness of internal control over financial reporting. Particularly for public companies, this assesses internal controls as part of the audit process. Provides information on the effectiveness of internal controls, especially for public companies.</t>
  </si>
  <si>
    <t>If required for a public company and not present, it is an omission. If not applicable for private entities, no issue.</t>
  </si>
  <si>
    <t>Determine if the entity is public and if internal control reporting is required. Review audit documentation for internal control assessments.</t>
  </si>
  <si>
    <t>SSA 265, SSA 315, SSA 330: Address the auditor’s responsibilities regarding internal control over financial reporting.</t>
  </si>
  <si>
    <t>Lehman Brothers (2008): The audit report did not adequately address the effectiveness of internal controls, contributing to a lack of transparency about Lehman's financial risks.</t>
  </si>
  <si>
    <t>Scope Paragraph</t>
  </si>
  <si>
    <t>Details the scope of the audit and any limitations encountered. Provides transparency about the audit’s scope and any constraints the auditor faced. Enhances transparency by describing the audit’s extent and any limitations.</t>
  </si>
  <si>
    <t>If scope limitations exist and are not disclosed, it is an omission. If no limitations exist, it is not applicable.</t>
  </si>
  <si>
    <t>Review audit documentation for scope and limitations. Check if any limitations encountered are disclosed in the report.</t>
  </si>
  <si>
    <t>SSA 700: May require a scope paragraph detailing the extent of the audit and any limitations encountered.</t>
  </si>
  <si>
    <t>Olympus (2011): The audit report did not adequately describe the scope of the audit, contributing to misunderstandings about the audit's limitations and findings.</t>
  </si>
  <si>
    <t>Responsibilities of Those Charged with Governance</t>
  </si>
  <si>
    <t>Describes the responsibilities of those charged with governance regarding the preparation of the financial statements and internal controls. Clarifies the roles of management and those charged with governance. Ensures clarity on the responsibilities of management and those charged with governance.</t>
  </si>
  <si>
    <t>If not present, it is an omission. Clarification of responsibilities is necessary for understanding governance roles.</t>
  </si>
  <si>
    <t>Ensure the report includes a section on the responsibilities of those charged with governance.</t>
  </si>
  <si>
    <t>SSA 260, SSA 265: Require the auditor to communicate with those charged with governance regarding their responsibilities in relation to the audit.</t>
  </si>
  <si>
    <t>Wirecard (2019): The audit report did not clearly delineate the responsibilities of those charged with governance, contributing to the oversight failures at Wirecard.</t>
  </si>
  <si>
    <t>Responsibilities for the Audit of the Financial Statements</t>
  </si>
  <si>
    <t>Explanation of the auditor’s responsibilities, including maintaining professional skepticism, ethical requirements, and performing audit procedures to obtain sufficient appropriate audit evidence. Provides detailed insight into the auditor’s duties and responsibilities.</t>
  </si>
  <si>
    <t>If not present, it is an omission. Explanation of auditor’s responsibilities is essential for transparency.</t>
  </si>
  <si>
    <t>Ensure the report includes a section on the auditor’s responsibilities.</t>
  </si>
  <si>
    <t>SSA 700, SSA 200: Require the auditor to describe the responsibilities for the audit of the financial statements.</t>
  </si>
  <si>
    <t>Parmalat (2003): The audit report did not adequately explain the auditor’s responsibilities, leading to misunderstandings about the scope and thoroughness of the audit.</t>
  </si>
  <si>
    <t>Grant Thornton, Deloitte</t>
  </si>
  <si>
    <t>Materiality</t>
  </si>
  <si>
    <t>Explanation of the concept of materiality and its application in planning and performing the audit. Helps users understand how the auditor determined the significance of financial statement items. Ensures users understand the auditor’s approach to assessing the significance of financial statement items.</t>
  </si>
  <si>
    <t>If not present, it is an omission. Explanation of materiality is crucial for understanding the auditor’s approach.</t>
  </si>
  <si>
    <t>Check the report for an explanation of materiality and its application.</t>
  </si>
  <si>
    <t>SSA 320, SSA 450: Require the auditor to apply the concept of materiality in planning and performing the audit.</t>
  </si>
  <si>
    <t>Enron (2001): The audit report did not adequately explain materiality, which contributed to misunderstandings about the importance of certain financial statement items.</t>
  </si>
  <si>
    <t>Independence</t>
  </si>
  <si>
    <t>Statement confirming the auditor’s independence from the audited entity in accordance with applicable ethical requirements. Reassures users of the auditor’s objectivity and impartiality. Reassures users of the auditor’s objectivity and impartiality.</t>
  </si>
  <si>
    <t>If not present, it is an omission. Independence is critical for credibility.</t>
  </si>
  <si>
    <t>Ensure the report includes a statement confirming the auditor’s independence.</t>
  </si>
  <si>
    <t>SSA 200, SSA 220: Require the auditor to be independent of the entity being audited and to comply with relevant ethical requirements.</t>
  </si>
  <si>
    <t>Enron (2001): The audit report did not adequately confirm independence, leading to questions about the auditor’s objectivity and involvement in Enron’s fraudulent activities.</t>
  </si>
  <si>
    <t>Going Concern</t>
  </si>
  <si>
    <t>Assessment of the entity’s ability to continue as a going concern and the auditor’s responsibilities in relation to this assessment. Addresses the entity’s ability to sustain operations and any concerns about its viability. Provides assurance on the entity’s viability and sustainability.</t>
  </si>
  <si>
    <t>If not present, it is an omission. Going concern assessment is necessary for understanding the entity’s viability.</t>
  </si>
  <si>
    <t>Check the report for an assessment of the entity’s ability to continue as a going concern.</t>
  </si>
  <si>
    <t>SSA 570: Requires the auditor to assess the entity’s ability to continue as a going concern and to report appropriately based on the findings.</t>
  </si>
  <si>
    <t>Carillion (2016): The audit report failed to address going concern issues adequately, which led to a misunderstanding of the company's financial stability.</t>
  </si>
  <si>
    <t>Subsequent Events</t>
  </si>
  <si>
    <t>Description of any significant events that occurred after the balance sheet date but before the issuance of the audit report. Ensures users are informed of significant events that could affect the financial statements. Ensures users are informed of significant events that could impact the financial statements.</t>
  </si>
  <si>
    <t>If not present, it is an omission. Subsequent events disclosure is necessary for completeness.</t>
  </si>
  <si>
    <t>Review audit documentation for subsequent events. Check the report for disclosure of any significant events.</t>
  </si>
  <si>
    <t>SSA 560: Requires the auditor to consider the effect of subsequent events on the financial statements and the auditor’s report.</t>
  </si>
  <si>
    <t>WorldCom (2002): The audit report did not adequately address subsequent events, contributing to misunderstandings about the company's financial position leading to the fraud's discovery.</t>
  </si>
  <si>
    <t>Legal and Regulatory Requirements</t>
  </si>
  <si>
    <t>Specific reporting requirements mandated by legal or regulatory bodies. Ensures compliance with local laws and regulations that may affect the audit report. Ensures compliance with specific local laws and regulations.</t>
  </si>
  <si>
    <t>If required by law and not present, it is an omission. If no such laws apply, it is not applicable.</t>
  </si>
  <si>
    <t>Check relevant laws and regulations for additional reporting requirements. Review auditor’s compliance with these requirements.</t>
  </si>
  <si>
    <t>SSA 700, SSA 250: Address the auditor’s responsibilities regarding legal and regulatory requirements that may affect the audit report.</t>
  </si>
  <si>
    <t>Summary of Significant Accounting Policies</t>
  </si>
  <si>
    <t>A detailed summary of the significant accounting policies and practices used in the preparation of the financial statements. Provides transparency about the accounting policies applied in the financial statements. Provides transparency about the accounting policies applied in the financial statements.</t>
  </si>
  <si>
    <t>If not present, it is an omission. Summary of accounting policies is essential for understanding how the financial statements are prepared.</t>
  </si>
  <si>
    <t>Check the financial statements for a summary of significant accounting policies.</t>
  </si>
  <si>
    <t>SSA 700: Requires a section in the financial statements that summarizes significant accounting policies.</t>
  </si>
  <si>
    <t>Toshiba (2015): The audit report did not provide a clear summary of significant accounting policies, contributing to misunderstandings about financial practices.</t>
  </si>
  <si>
    <t>Summary of Audit Procedures</t>
  </si>
  <si>
    <t>A detailed summary of the procedures performed during the audit. Gives insight into the specific audit procedures performed. Enhances understanding of the audit process and procedures performed.</t>
  </si>
  <si>
    <t>If required for understanding the audit process and not present, it is an omission. If no detailed procedures are needed, it is not applicable.</t>
  </si>
  <si>
    <t>Review audit documentation for detailed procedures performed. Check if a summary is provided in the report.</t>
  </si>
  <si>
    <t>SSA 700: May require a summary of audit procedures performed, depending on the circumstances of the engagement.</t>
  </si>
  <si>
    <t>Other Information</t>
  </si>
  <si>
    <t>Addresses the auditor’s responsibility related to other information in documents containing audited financial statements. Clarifies the auditor’s role regarding other information presented alongside the audited financial statements. Clarifies the auditor’s responsibilities regarding other information presented with the audited financial statements.</t>
  </si>
  <si>
    <t>If other information is included in the documents and not addressed, it is an omission. If no other information exists, it is not applicable.</t>
  </si>
  <si>
    <t>Check if other information is included in documents containing the audited financial statements. Review the auditor’s documentation on addressing this information.</t>
  </si>
  <si>
    <t>SSA 720: Requires the auditor to consider other information in documents containing audited financial statements and to report any inconsistencies.</t>
  </si>
  <si>
    <t>Appendices or Schedules</t>
  </si>
  <si>
    <t>Detailed breakdowns of financial information if included. Provides additional detailed information to support the financial statements. Enhances the level of detail and provides additional context for users.</t>
  </si>
  <si>
    <t>Optional</t>
  </si>
  <si>
    <t>If not present, it may simply not be needed. These are additional and not mandatory.</t>
  </si>
  <si>
    <t>Determine if additional detailed information is necessary for understanding the financial statements.</t>
  </si>
  <si>
    <t>Best Practice: While not mandated by specific SSAs, including appendices or schedules is considered a best practice for providing additional detailed information.</t>
  </si>
  <si>
    <t>Management Letter</t>
  </si>
  <si>
    <t>Separate document detailing internal control deficiencies or recommendations. Offers recommendations or observations about the entity’s internal controls and operations. Provides valuable feedback and recommendations for improving internal controls.</t>
  </si>
  <si>
    <t>If not present, it may simply not be needed. This is additional and not mandatory.</t>
  </si>
  <si>
    <t>Determine if there are internal control deficiencies or recommendations that need to be communicated.</t>
  </si>
  <si>
    <t>Best Practice: Although not specifically required by SSAs, issuing a management letter is a best practice for communicating internal control deficiencies and recommendations.</t>
  </si>
  <si>
    <t>Intended Use of Report</t>
  </si>
  <si>
    <t>Defines who can use the report and any limitations on its usage. Clarifies the intended audience and any restrictions on the distribution of the report. Prevents misuse or misinterpretation by clearly defining the intended audience and usage limitations.</t>
  </si>
  <si>
    <t>Check if there are specific intended uses or distribution limitations for the audit report.</t>
  </si>
  <si>
    <t>Example Case</t>
  </si>
  <si>
    <t>Explanation</t>
  </si>
  <si>
    <t>N/A</t>
  </si>
  <si>
    <t>Present</t>
  </si>
  <si>
    <t>Score</t>
  </si>
  <si>
    <t>Comments</t>
  </si>
  <si>
    <t>Yes</t>
  </si>
  <si>
    <t>Clearly indicated as an independent auditor's report.</t>
  </si>
  <si>
    <t>Addressed to the appropriate party (e.g., shareholders).</t>
  </si>
  <si>
    <t>No</t>
  </si>
  <si>
    <t>Missing identification of audited financial statements.</t>
  </si>
  <si>
    <t>States management’s responsibility.</t>
  </si>
  <si>
    <t>Describes auditor’s responsibility and standards followed.</t>
  </si>
  <si>
    <t>States the auditor’s opinion clearly.</t>
  </si>
  <si>
    <t>Explains the basis for the auditor’s opinion.</t>
  </si>
  <si>
    <t>Includes matters of most significance in the audit.</t>
  </si>
  <si>
    <t>No emphasis on significant matters appropriately disclosed.</t>
  </si>
  <si>
    <t>Addresses other relevant issues outside of financial statements.</t>
  </si>
  <si>
    <t>Discusses comparative financial information for previous periods.</t>
  </si>
  <si>
    <t>Includes additional responsibilities as required by laws/regulations.</t>
  </si>
  <si>
    <t>Report is signed by the auditor or audit firm.</t>
  </si>
  <si>
    <t>Date indicates when the audit was completed.</t>
  </si>
  <si>
    <t>Location of the audit firm is included.</t>
  </si>
  <si>
    <t>Confirms compliance with ethical requirements.</t>
  </si>
  <si>
    <t>Missing clarification of the intended use and distribution.</t>
  </si>
  <si>
    <t>Reports on the effectiveness of internal control over financial reporting.</t>
  </si>
  <si>
    <t>Details the scope of the audit and any limitations.</t>
  </si>
  <si>
    <t>Responsibilities of Governance</t>
  </si>
  <si>
    <t>Describes responsibilities of those charged with governance.</t>
  </si>
  <si>
    <t>Responsibilities for Audit</t>
  </si>
  <si>
    <t>Explains auditor’s responsibilities.</t>
  </si>
  <si>
    <t>Explanation of materiality and its application.</t>
  </si>
  <si>
    <t>Statement confirming auditor’s independence.</t>
  </si>
  <si>
    <t>Assessment of entity’s ability to continue as a going concern.</t>
  </si>
  <si>
    <t>Missing description of significant subsequent events.</t>
  </si>
  <si>
    <t>Compliance with local laws and regulations.</t>
  </si>
  <si>
    <t>Summary of Accounting Policies</t>
  </si>
  <si>
    <t>Provides a summary of significant accounting policies.</t>
  </si>
  <si>
    <t>Missing detailed summary of audit procedures performed.</t>
  </si>
  <si>
    <t>Missing discussion on other information in documents containing audited financial statements.</t>
  </si>
  <si>
    <t>Optional; not included but not required.</t>
  </si>
  <si>
    <t>Clarifies intended use and distribution limitations.</t>
  </si>
  <si>
    <t>Present Column</t>
  </si>
  <si>
    <t>The element is included in the audit report and meets the necessary requirements.</t>
  </si>
  <si>
    <t>The element is either missing or does not meet the necessary requirements.</t>
  </si>
  <si>
    <t>The element is not applicable to the particular audit report. This is used for optional elements or those that only apply under specific circumstances.</t>
  </si>
  <si>
    <t>Calculate the Total Score</t>
  </si>
  <si>
    <t>Exclude N/A elements from the total possible score.</t>
  </si>
  <si>
    <r>
      <t>1. Count the Applicable Elements</t>
    </r>
    <r>
      <rPr>
        <sz val="11"/>
        <color theme="1"/>
        <rFont val="Times New Roman"/>
        <family val="1"/>
      </rPr>
      <t>:</t>
    </r>
  </si>
  <si>
    <r>
      <t>2. Sum the Scores</t>
    </r>
    <r>
      <rPr>
        <sz val="11"/>
        <color theme="1"/>
        <rFont val="Times New Roman"/>
        <family val="1"/>
      </rPr>
      <t>:</t>
    </r>
  </si>
  <si>
    <r>
      <t>3. Calculate the Percentage</t>
    </r>
    <r>
      <rPr>
        <sz val="11"/>
        <color theme="1"/>
        <rFont val="Times New Roman"/>
        <family val="1"/>
      </rPr>
      <t>:</t>
    </r>
  </si>
  <si>
    <t>Checklist and Scoring Rubric</t>
  </si>
  <si>
    <t>Let's assume we're evaluating a hypothetical audit report.</t>
  </si>
  <si>
    <t>For example,</t>
  </si>
  <si>
    <t>Sum of scores</t>
  </si>
  <si>
    <t>Total elements</t>
  </si>
  <si>
    <t>Total N/A</t>
  </si>
  <si>
    <t>Total possible elements</t>
  </si>
  <si>
    <t xml:space="preserve">Final score </t>
  </si>
  <si>
    <t>Interpret the Score</t>
  </si>
  <si>
    <t>Using the defined ranges:</t>
  </si>
  <si>
    <t>Final Scorecard</t>
  </si>
  <si>
    <t>Category</t>
  </si>
  <si>
    <t>Percentage Range</t>
  </si>
  <si>
    <t>Excellent</t>
  </si>
  <si>
    <t>Good</t>
  </si>
  <si>
    <t>Fair</t>
  </si>
  <si>
    <t>Poor</t>
  </si>
  <si>
    <t>90-100</t>
  </si>
  <si>
    <t>75-89</t>
  </si>
  <si>
    <t>50-74</t>
  </si>
  <si>
    <t>Below 50</t>
  </si>
  <si>
    <t>Final score</t>
  </si>
  <si>
    <t>Row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</si>
</sst>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1"/>
      <color theme="1"/>
      <name val="Times New Roman"/>
      <family val="1"/>
    </font>
    <font>
      <sz val="11"/>
      <color theme="1"/>
      <name val="Times New Roman"/>
      <family val="1"/>
    </font>
    <font>
      <b/>
      <sz val="13.5"/>
      <color theme="1"/>
      <name val="Times New Roman"/>
      <family val="1"/>
    </font>
    <font>
      <b/>
      <sz val="12"/>
      <color theme="1"/>
      <name val="Times New Roman"/>
      <family val="1"/>
    </font>
    <font>
      <sz val="12"/>
      <color theme="1"/>
      <name val="Times New Roman"/>
      <family val="1"/>
    </font>
    <font>
      <b/>
      <sz val="14"/>
      <color theme="1"/>
      <name val="Times New Roman"/>
      <family val="1"/>
    </font>
  </fonts>
  <fills count="3">
    <fill>
      <patternFill patternType="none"/>
    </fill>
    <fill>
      <patternFill patternType="gray125"/>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0" fillId="0" borderId="0" xfId="0" applyAlignment="1">
      <alignment wrapText="1"/>
    </xf>
    <xf numFmtId="0" fontId="3"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xf numFmtId="0" fontId="3" fillId="0" borderId="0" xfId="0" applyFont="1" applyAlignment="1">
      <alignment horizontal="left" vertical="center" indent="1"/>
    </xf>
    <xf numFmtId="0" fontId="3" fillId="0" borderId="1" xfId="0" applyFont="1" applyBorder="1"/>
    <xf numFmtId="0" fontId="7" fillId="0" borderId="0" xfId="0" applyFont="1"/>
    <xf numFmtId="0" fontId="6" fillId="0" borderId="0" xfId="0" applyFont="1"/>
    <xf numFmtId="0" fontId="6" fillId="0" borderId="1" xfId="0" applyFont="1" applyBorder="1" applyAlignment="1">
      <alignment vertical="center"/>
    </xf>
    <xf numFmtId="0" fontId="3" fillId="0" borderId="2" xfId="0" applyFont="1" applyBorder="1" applyAlignment="1">
      <alignment horizontal="left" vertical="center" indent="2"/>
    </xf>
    <xf numFmtId="0" fontId="3" fillId="0" borderId="8" xfId="0" applyFont="1" applyBorder="1"/>
    <xf numFmtId="0" fontId="3" fillId="0" borderId="10" xfId="0" applyFont="1" applyBorder="1"/>
    <xf numFmtId="0" fontId="3" fillId="0" borderId="11" xfId="0" applyFont="1" applyBorder="1"/>
    <xf numFmtId="0" fontId="2" fillId="0" borderId="1" xfId="0" applyFont="1" applyBorder="1" applyAlignment="1">
      <alignment horizontal="left" vertical="center" wrapText="1"/>
    </xf>
    <xf numFmtId="0" fontId="6" fillId="0" borderId="4" xfId="0" applyFont="1" applyBorder="1"/>
    <xf numFmtId="0" fontId="6" fillId="0" borderId="3" xfId="0" applyFont="1" applyBorder="1" applyAlignment="1">
      <alignment vertical="center"/>
    </xf>
    <xf numFmtId="0" fontId="5" fillId="0" borderId="11" xfId="0" applyFont="1" applyBorder="1" applyAlignment="1">
      <alignment horizontal="center"/>
    </xf>
    <xf numFmtId="0" fontId="5" fillId="0" borderId="12" xfId="0" applyFont="1" applyBorder="1" applyAlignment="1">
      <alignment horizontal="center" vertical="center"/>
    </xf>
    <xf numFmtId="0" fontId="5" fillId="0" borderId="9" xfId="0" applyFont="1" applyBorder="1" applyAlignment="1">
      <alignment horizontal="center" vertical="center"/>
    </xf>
    <xf numFmtId="0" fontId="6" fillId="0" borderId="7" xfId="0" applyFont="1" applyBorder="1"/>
    <xf numFmtId="0" fontId="6" fillId="0" borderId="13" xfId="0" applyFont="1" applyBorder="1" applyAlignment="1">
      <alignment vertical="center"/>
    </xf>
    <xf numFmtId="0" fontId="6" fillId="0" borderId="5" xfId="0" applyFont="1" applyBorder="1" applyAlignment="1">
      <alignment vertical="center"/>
    </xf>
    <xf numFmtId="0" fontId="6" fillId="0" borderId="1" xfId="0" applyFont="1" applyBorder="1" applyAlignment="1">
      <alignment horizontal="right" vertical="center"/>
    </xf>
    <xf numFmtId="0" fontId="3" fillId="0" borderId="4" xfId="0" applyFont="1" applyBorder="1" applyAlignment="1">
      <alignment vertical="center" wrapText="1"/>
    </xf>
    <xf numFmtId="0" fontId="3" fillId="0" borderId="3"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3" fillId="0" borderId="7" xfId="0" applyFont="1" applyBorder="1" applyAlignment="1">
      <alignment vertical="center" wrapText="1"/>
    </xf>
    <xf numFmtId="0" fontId="2" fillId="0" borderId="13" xfId="0" applyFont="1" applyBorder="1" applyAlignment="1">
      <alignment vertical="center" wrapText="1"/>
    </xf>
    <xf numFmtId="0" fontId="3" fillId="0" borderId="13" xfId="0" applyFont="1" applyBorder="1" applyAlignment="1">
      <alignment vertical="center" wrapText="1"/>
    </xf>
    <xf numFmtId="0" fontId="3" fillId="0" borderId="5" xfId="0" applyFont="1" applyBorder="1" applyAlignment="1">
      <alignment vertical="center" wrapText="1"/>
    </xf>
    <xf numFmtId="2" fontId="3" fillId="0" borderId="10" xfId="1" applyNumberFormat="1" applyFont="1" applyBorder="1"/>
    <xf numFmtId="0" fontId="4" fillId="2" borderId="17" xfId="0" applyFont="1" applyFill="1" applyBorder="1" applyAlignment="1">
      <alignment vertical="center"/>
    </xf>
    <xf numFmtId="0" fontId="3" fillId="2" borderId="18" xfId="0" applyFont="1" applyFill="1" applyBorder="1"/>
    <xf numFmtId="0" fontId="3" fillId="2" borderId="17" xfId="0" applyFont="1" applyFill="1" applyBorder="1"/>
    <xf numFmtId="0" fontId="2" fillId="2" borderId="19" xfId="0" applyFont="1" applyFill="1" applyBorder="1" applyAlignment="1">
      <alignment horizontal="left" vertical="center" wrapText="1"/>
    </xf>
    <xf numFmtId="0" fontId="3" fillId="0" borderId="9" xfId="0" applyFont="1" applyBorder="1" applyAlignment="1">
      <alignment horizontal="left" vertical="center" indent="2"/>
    </xf>
    <xf numFmtId="0" fontId="3" fillId="0" borderId="10" xfId="0" applyFont="1" applyBorder="1" applyAlignment="1">
      <alignment horizontal="left" vertical="center" indent="2"/>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3" fillId="0" borderId="1" xfId="0" applyFont="1" applyBorder="1"/>
    <xf numFmtId="0" fontId="2" fillId="0" borderId="5" xfId="0" applyFont="1" applyBorder="1" applyAlignment="1">
      <alignment horizontal="left" vertical="center" indent="1"/>
    </xf>
    <xf numFmtId="0" fontId="2" fillId="0" borderId="6" xfId="0" applyFont="1" applyBorder="1" applyAlignment="1">
      <alignment horizontal="left" vertical="center" indent="1"/>
    </xf>
    <xf numFmtId="0" fontId="2" fillId="0" borderId="7" xfId="0" applyFont="1" applyBorder="1" applyAlignment="1">
      <alignment horizontal="left" vertical="center" indent="1"/>
    </xf>
    <xf numFmtId="0" fontId="3" fillId="0" borderId="2" xfId="0" applyFont="1" applyBorder="1" applyAlignment="1">
      <alignment horizontal="left" vertical="center" indent="2"/>
    </xf>
    <xf numFmtId="0" fontId="3" fillId="0" borderId="0" xfId="0" applyFont="1" applyAlignment="1">
      <alignment horizontal="left" vertical="center" indent="2"/>
    </xf>
    <xf numFmtId="0" fontId="3" fillId="0" borderId="8" xfId="0" applyFont="1" applyBorder="1" applyAlignment="1">
      <alignment horizontal="left" vertical="center" indent="2"/>
    </xf>
    <xf numFmtId="0" fontId="4" fillId="0" borderId="0" xfId="0" applyFont="1" applyAlignment="1">
      <alignment vertical="center"/>
    </xf>
    <xf numFmtId="0" fontId="3" fillId="2" borderId="0" xfId="0" applyFont="1" applyFill="1" applyBorder="1"/>
    <xf numFmtId="0" fontId="4" fillId="2" borderId="14" xfId="0" applyFont="1" applyFill="1" applyBorder="1" applyAlignment="1">
      <alignment vertical="center"/>
    </xf>
    <xf numFmtId="0" fontId="4" fillId="2" borderId="15" xfId="0" applyFont="1" applyFill="1" applyBorder="1" applyAlignment="1">
      <alignment vertical="center"/>
    </xf>
    <xf numFmtId="0" fontId="4" fillId="2" borderId="16" xfId="0" applyFont="1" applyFill="1" applyBorder="1" applyAlignment="1">
      <alignment vertical="center"/>
    </xf>
    <xf numFmtId="0" fontId="3" fillId="2" borderId="21" xfId="0" applyFont="1" applyFill="1" applyBorder="1" applyAlignment="1">
      <alignment horizontal="left" vertical="center" indent="1"/>
    </xf>
    <xf numFmtId="0" fontId="3" fillId="2" borderId="22" xfId="0" applyFont="1" applyFill="1" applyBorder="1" applyAlignment="1">
      <alignment horizontal="center"/>
    </xf>
    <xf numFmtId="0" fontId="3" fillId="2" borderId="23" xfId="0" applyFont="1" applyFill="1" applyBorder="1" applyAlignment="1">
      <alignment horizontal="center"/>
    </xf>
  </cellXfs>
  <cellStyles count="2">
    <cellStyle name="Normal" xfId="0" builtinId="0"/>
    <cellStyle name="Percent" xfId="1" builtinId="5"/>
  </cellStyles>
  <dxfs count="24">
    <dxf>
      <font>
        <b val="0"/>
        <i val="0"/>
        <strike val="0"/>
        <condense val="0"/>
        <extend val="0"/>
        <outline val="0"/>
        <shadow val="0"/>
        <u val="none"/>
        <vertAlign val="baseline"/>
        <sz val="12"/>
        <color theme="1"/>
        <name val="Times New Roman"/>
        <family val="1"/>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D940A-D418-48AB-86B8-99F2CB2A37C0}" name="Table2" displayName="Table2" ref="A1:I33" totalsRowShown="0" headerRowDxfId="23" dataDxfId="21" headerRowBorderDxfId="22" tableBorderDxfId="20" totalsRowBorderDxfId="19">
  <autoFilter ref="A1:I33" xr:uid="{DACAB34E-FBCB-43F6-9151-7913A10AD713}"/>
  <tableColumns count="9">
    <tableColumn id="1" xr3:uid="{54205F89-0D1C-459E-A8FF-759AC6112A05}" name="Row No" dataDxfId="18"/>
    <tableColumn id="2" xr3:uid="{98D80A95-5C90-4FAB-99B3-7E47950BA205}" name="Element" dataDxfId="17"/>
    <tableColumn id="3" xr3:uid="{C231C15B-9A77-481B-8267-9B1402D919D2}" name="Explanation" dataDxfId="16"/>
    <tableColumn id="4" xr3:uid="{8D5A7EDD-8A96-4B5F-ADFB-EF90511C4A67}" name="Required/Optional" dataDxfId="15"/>
    <tableColumn id="5" xr3:uid="{F351B446-B1E4-4410-9368-6BC99D56BB18}" name="What it means if not present" dataDxfId="14"/>
    <tableColumn id="6" xr3:uid="{E5D8D2F7-DEB3-4D7A-BA1E-5A78F4CE0E96}" name="How to Determine Applicability" dataDxfId="13"/>
    <tableColumn id="7" xr3:uid="{F037CF58-F699-453E-9321-4BD2A7B5EC8E}" name="SSA Number and Explanation" dataDxfId="12"/>
    <tableColumn id="8" xr3:uid="{DDAE0516-897E-40EB-B0AB-AABC918206BD}" name="Example Case" dataDxfId="11"/>
    <tableColumn id="9" xr3:uid="{942CF844-8318-42B2-A6E5-24AF7B1B67F3}" name="Auditor"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8D842F-2695-430C-A6E4-A9969980AE07}" name="Table1" displayName="Table1" ref="A5:E37" totalsRowShown="0" headerRowDxfId="9" dataDxfId="7" headerRowBorderDxfId="8" tableBorderDxfId="6" totalsRowBorderDxfId="5">
  <autoFilter ref="A5:E37" xr:uid="{F58D842F-2695-430C-A6E4-A9969980AE07}"/>
  <tableColumns count="5">
    <tableColumn id="1" xr3:uid="{0C270032-7083-444D-93BC-66D964ADED63}" name="Row Number" dataDxfId="4"/>
    <tableColumn id="2" xr3:uid="{52505ECA-8289-4349-B6A0-0564F5D0979F}" name="Element" dataDxfId="3"/>
    <tableColumn id="3" xr3:uid="{2390A693-CC13-4925-8A6B-891F60AB68CD}" name="Present" dataDxfId="2"/>
    <tableColumn id="4" xr3:uid="{BE144F79-AA28-431D-8E4F-6632A04A802E}" name="Score" dataDxfId="1">
      <calculatedColumnFormula>IF(C6="Yes", 1, IF(C6="No", 0, IF(C6="N/A", "N/A", "")))</calculatedColumnFormula>
    </tableColumn>
    <tableColumn id="5" xr3:uid="{9575BC32-AFE5-43B9-A0F5-CECFB188CC6B}" name="Comment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AB34E-FBCB-43F6-9151-7913A10AD713}">
  <dimension ref="A1:I33"/>
  <sheetViews>
    <sheetView showGridLines="0" tabSelected="1" zoomScale="84" workbookViewId="0">
      <pane xSplit="2" ySplit="1" topLeftCell="C2" activePane="bottomRight" state="frozen"/>
      <selection pane="topRight" activeCell="C1" sqref="C1"/>
      <selection pane="bottomLeft" activeCell="A2" sqref="A2"/>
      <selection pane="bottomRight" activeCell="D9" sqref="D9"/>
    </sheetView>
  </sheetViews>
  <sheetFormatPr defaultRowHeight="14.25" x14ac:dyDescent="0.45"/>
  <cols>
    <col min="1" max="1" width="5.3984375" style="1" customWidth="1"/>
    <col min="2" max="2" width="16.86328125" style="1" customWidth="1"/>
    <col min="3" max="3" width="35.19921875" style="1" customWidth="1"/>
    <col min="4" max="4" width="20.59765625" style="1" customWidth="1"/>
    <col min="5" max="5" width="31.33203125" style="1" customWidth="1"/>
    <col min="6" max="6" width="33" style="1" customWidth="1"/>
    <col min="7" max="7" width="37.3984375" style="1" customWidth="1"/>
    <col min="8" max="8" width="39.796875" style="1" customWidth="1"/>
    <col min="9" max="9" width="16.3984375" style="1" customWidth="1"/>
  </cols>
  <sheetData>
    <row r="1" spans="1:9" ht="27.75" customHeight="1" x14ac:dyDescent="0.45">
      <c r="A1" s="26" t="s">
        <v>272</v>
      </c>
      <c r="B1" s="27" t="s">
        <v>1</v>
      </c>
      <c r="C1" s="27" t="s">
        <v>200</v>
      </c>
      <c r="D1" s="27" t="s">
        <v>2</v>
      </c>
      <c r="E1" s="27" t="s">
        <v>3</v>
      </c>
      <c r="F1" s="27" t="s">
        <v>4</v>
      </c>
      <c r="G1" s="27" t="s">
        <v>5</v>
      </c>
      <c r="H1" s="27" t="s">
        <v>199</v>
      </c>
      <c r="I1" s="28" t="s">
        <v>6</v>
      </c>
    </row>
    <row r="2" spans="1:9" ht="55.5" x14ac:dyDescent="0.45">
      <c r="A2" s="24">
        <v>1</v>
      </c>
      <c r="B2" s="3" t="s">
        <v>7</v>
      </c>
      <c r="C2" s="2" t="s">
        <v>8</v>
      </c>
      <c r="D2" s="2" t="s">
        <v>9</v>
      </c>
      <c r="E2" s="2" t="s">
        <v>10</v>
      </c>
      <c r="F2" s="2" t="s">
        <v>11</v>
      </c>
      <c r="G2" s="2" t="s">
        <v>12</v>
      </c>
      <c r="H2" s="2" t="s">
        <v>13</v>
      </c>
      <c r="I2" s="25" t="s">
        <v>14</v>
      </c>
    </row>
    <row r="3" spans="1:9" ht="69.400000000000006" x14ac:dyDescent="0.45">
      <c r="A3" s="24">
        <v>2</v>
      </c>
      <c r="B3" s="3" t="s">
        <v>15</v>
      </c>
      <c r="C3" s="2" t="s">
        <v>16</v>
      </c>
      <c r="D3" s="2" t="s">
        <v>9</v>
      </c>
      <c r="E3" s="2" t="s">
        <v>17</v>
      </c>
      <c r="F3" s="2" t="s">
        <v>18</v>
      </c>
      <c r="G3" s="2" t="s">
        <v>19</v>
      </c>
      <c r="H3" s="2" t="s">
        <v>20</v>
      </c>
      <c r="I3" s="25" t="s">
        <v>14</v>
      </c>
    </row>
    <row r="4" spans="1:9" ht="69.400000000000006" x14ac:dyDescent="0.45">
      <c r="A4" s="24">
        <v>3</v>
      </c>
      <c r="B4" s="3" t="s">
        <v>21</v>
      </c>
      <c r="C4" s="2" t="s">
        <v>22</v>
      </c>
      <c r="D4" s="2" t="s">
        <v>9</v>
      </c>
      <c r="E4" s="2" t="s">
        <v>23</v>
      </c>
      <c r="F4" s="2" t="s">
        <v>24</v>
      </c>
      <c r="G4" s="2" t="s">
        <v>25</v>
      </c>
      <c r="H4" s="2" t="s">
        <v>26</v>
      </c>
      <c r="I4" s="25" t="s">
        <v>27</v>
      </c>
    </row>
    <row r="5" spans="1:9" ht="69.400000000000006" x14ac:dyDescent="0.45">
      <c r="A5" s="24">
        <v>4</v>
      </c>
      <c r="B5" s="3" t="s">
        <v>28</v>
      </c>
      <c r="C5" s="2" t="s">
        <v>29</v>
      </c>
      <c r="D5" s="2" t="s">
        <v>9</v>
      </c>
      <c r="E5" s="2" t="s">
        <v>30</v>
      </c>
      <c r="F5" s="2" t="s">
        <v>31</v>
      </c>
      <c r="G5" s="2" t="s">
        <v>32</v>
      </c>
      <c r="H5" s="2" t="s">
        <v>33</v>
      </c>
      <c r="I5" s="25" t="s">
        <v>27</v>
      </c>
    </row>
    <row r="6" spans="1:9" ht="111" x14ac:dyDescent="0.45">
      <c r="A6" s="24">
        <v>5</v>
      </c>
      <c r="B6" s="3" t="s">
        <v>34</v>
      </c>
      <c r="C6" s="2" t="s">
        <v>35</v>
      </c>
      <c r="D6" s="2" t="s">
        <v>9</v>
      </c>
      <c r="E6" s="2" t="s">
        <v>36</v>
      </c>
      <c r="F6" s="2" t="s">
        <v>37</v>
      </c>
      <c r="G6" s="2" t="s">
        <v>38</v>
      </c>
      <c r="H6" s="2" t="s">
        <v>39</v>
      </c>
      <c r="I6" s="25" t="s">
        <v>27</v>
      </c>
    </row>
    <row r="7" spans="1:9" ht="124.9" x14ac:dyDescent="0.45">
      <c r="A7" s="24">
        <v>6</v>
      </c>
      <c r="B7" s="3" t="s">
        <v>40</v>
      </c>
      <c r="C7" s="2" t="s">
        <v>41</v>
      </c>
      <c r="D7" s="2" t="s">
        <v>9</v>
      </c>
      <c r="E7" s="2" t="s">
        <v>42</v>
      </c>
      <c r="F7" s="2" t="s">
        <v>43</v>
      </c>
      <c r="G7" s="2" t="s">
        <v>44</v>
      </c>
      <c r="H7" s="2" t="s">
        <v>45</v>
      </c>
      <c r="I7" s="25" t="s">
        <v>46</v>
      </c>
    </row>
    <row r="8" spans="1:9" ht="124.9" x14ac:dyDescent="0.45">
      <c r="A8" s="24">
        <v>7</v>
      </c>
      <c r="B8" s="3" t="s">
        <v>47</v>
      </c>
      <c r="C8" s="2" t="s">
        <v>48</v>
      </c>
      <c r="D8" s="2" t="s">
        <v>9</v>
      </c>
      <c r="E8" s="2" t="s">
        <v>49</v>
      </c>
      <c r="F8" s="2" t="s">
        <v>50</v>
      </c>
      <c r="G8" s="2" t="s">
        <v>51</v>
      </c>
      <c r="H8" s="2" t="s">
        <v>52</v>
      </c>
      <c r="I8" s="25" t="s">
        <v>46</v>
      </c>
    </row>
    <row r="9" spans="1:9" ht="69.400000000000006" x14ac:dyDescent="0.45">
      <c r="A9" s="24">
        <v>8</v>
      </c>
      <c r="B9" s="3" t="s">
        <v>53</v>
      </c>
      <c r="C9" s="2" t="s">
        <v>54</v>
      </c>
      <c r="D9" s="2" t="s">
        <v>9</v>
      </c>
      <c r="E9" s="2" t="s">
        <v>55</v>
      </c>
      <c r="F9" s="2" t="s">
        <v>56</v>
      </c>
      <c r="G9" s="2" t="s">
        <v>57</v>
      </c>
      <c r="H9" s="2" t="s">
        <v>58</v>
      </c>
      <c r="I9" s="25" t="s">
        <v>59</v>
      </c>
    </row>
    <row r="10" spans="1:9" ht="111" x14ac:dyDescent="0.45">
      <c r="A10" s="24">
        <v>9</v>
      </c>
      <c r="B10" s="3" t="s">
        <v>60</v>
      </c>
      <c r="C10" s="2" t="s">
        <v>61</v>
      </c>
      <c r="D10" s="2" t="s">
        <v>62</v>
      </c>
      <c r="E10" s="2" t="s">
        <v>63</v>
      </c>
      <c r="F10" s="2" t="s">
        <v>64</v>
      </c>
      <c r="G10" s="2" t="s">
        <v>65</v>
      </c>
      <c r="H10" s="2" t="s">
        <v>66</v>
      </c>
      <c r="I10" s="25" t="s">
        <v>46</v>
      </c>
    </row>
    <row r="11" spans="1:9" ht="111" x14ac:dyDescent="0.45">
      <c r="A11" s="24">
        <v>10</v>
      </c>
      <c r="B11" s="3" t="s">
        <v>67</v>
      </c>
      <c r="C11" s="2" t="s">
        <v>68</v>
      </c>
      <c r="D11" s="2" t="s">
        <v>62</v>
      </c>
      <c r="E11" s="2" t="s">
        <v>69</v>
      </c>
      <c r="F11" s="2" t="s">
        <v>70</v>
      </c>
      <c r="G11" s="2" t="s">
        <v>71</v>
      </c>
      <c r="H11" s="2" t="s">
        <v>72</v>
      </c>
      <c r="I11" s="25" t="s">
        <v>46</v>
      </c>
    </row>
    <row r="12" spans="1:9" ht="97.15" x14ac:dyDescent="0.45">
      <c r="A12" s="24">
        <v>11</v>
      </c>
      <c r="B12" s="3" t="s">
        <v>73</v>
      </c>
      <c r="C12" s="2" t="s">
        <v>74</v>
      </c>
      <c r="D12" s="2" t="s">
        <v>62</v>
      </c>
      <c r="E12" s="2" t="s">
        <v>75</v>
      </c>
      <c r="F12" s="2" t="s">
        <v>76</v>
      </c>
      <c r="G12" s="2" t="s">
        <v>77</v>
      </c>
      <c r="H12" s="2" t="s">
        <v>78</v>
      </c>
      <c r="I12" s="25" t="s">
        <v>27</v>
      </c>
    </row>
    <row r="13" spans="1:9" ht="111" x14ac:dyDescent="0.45">
      <c r="A13" s="24">
        <v>12</v>
      </c>
      <c r="B13" s="3" t="s">
        <v>79</v>
      </c>
      <c r="C13" s="2" t="s">
        <v>80</v>
      </c>
      <c r="D13" s="2" t="s">
        <v>9</v>
      </c>
      <c r="E13" s="2" t="s">
        <v>81</v>
      </c>
      <c r="F13" s="2" t="s">
        <v>82</v>
      </c>
      <c r="G13" s="2" t="s">
        <v>83</v>
      </c>
      <c r="H13" s="2" t="s">
        <v>84</v>
      </c>
      <c r="I13" s="25" t="s">
        <v>59</v>
      </c>
    </row>
    <row r="14" spans="1:9" ht="69.400000000000006" x14ac:dyDescent="0.45">
      <c r="A14" s="24">
        <v>13</v>
      </c>
      <c r="B14" s="3" t="s">
        <v>85</v>
      </c>
      <c r="C14" s="2" t="s">
        <v>86</v>
      </c>
      <c r="D14" s="2" t="s">
        <v>9</v>
      </c>
      <c r="E14" s="2" t="s">
        <v>87</v>
      </c>
      <c r="F14" s="2" t="s">
        <v>88</v>
      </c>
      <c r="G14" s="2" t="s">
        <v>89</v>
      </c>
      <c r="H14" s="2" t="s">
        <v>90</v>
      </c>
      <c r="I14" s="25" t="s">
        <v>14</v>
      </c>
    </row>
    <row r="15" spans="1:9" ht="97.15" x14ac:dyDescent="0.45">
      <c r="A15" s="24">
        <v>14</v>
      </c>
      <c r="B15" s="3" t="s">
        <v>91</v>
      </c>
      <c r="C15" s="2" t="s">
        <v>92</v>
      </c>
      <c r="D15" s="2" t="s">
        <v>9</v>
      </c>
      <c r="E15" s="2" t="s">
        <v>93</v>
      </c>
      <c r="F15" s="2" t="s">
        <v>94</v>
      </c>
      <c r="G15" s="2" t="s">
        <v>95</v>
      </c>
      <c r="H15" s="2" t="s">
        <v>96</v>
      </c>
      <c r="I15" s="25" t="s">
        <v>27</v>
      </c>
    </row>
    <row r="16" spans="1:9" ht="69.400000000000006" x14ac:dyDescent="0.45">
      <c r="A16" s="24">
        <v>15</v>
      </c>
      <c r="B16" s="3" t="s">
        <v>97</v>
      </c>
      <c r="C16" s="2" t="s">
        <v>98</v>
      </c>
      <c r="D16" s="2" t="s">
        <v>9</v>
      </c>
      <c r="E16" s="2" t="s">
        <v>99</v>
      </c>
      <c r="F16" s="2" t="s">
        <v>100</v>
      </c>
      <c r="G16" s="2" t="s">
        <v>101</v>
      </c>
      <c r="H16" s="2" t="s">
        <v>102</v>
      </c>
      <c r="I16" s="25" t="s">
        <v>46</v>
      </c>
    </row>
    <row r="17" spans="1:9" ht="97.15" x14ac:dyDescent="0.45">
      <c r="A17" s="24">
        <v>16</v>
      </c>
      <c r="B17" s="3" t="s">
        <v>103</v>
      </c>
      <c r="C17" s="2" t="s">
        <v>104</v>
      </c>
      <c r="D17" s="2" t="s">
        <v>9</v>
      </c>
      <c r="E17" s="2" t="s">
        <v>105</v>
      </c>
      <c r="F17" s="2" t="s">
        <v>106</v>
      </c>
      <c r="G17" s="2" t="s">
        <v>107</v>
      </c>
      <c r="H17" s="2" t="s">
        <v>108</v>
      </c>
      <c r="I17" s="25" t="s">
        <v>27</v>
      </c>
    </row>
    <row r="18" spans="1:9" ht="97.15" x14ac:dyDescent="0.45">
      <c r="A18" s="24">
        <v>17</v>
      </c>
      <c r="B18" s="3" t="s">
        <v>109</v>
      </c>
      <c r="C18" s="2" t="s">
        <v>110</v>
      </c>
      <c r="D18" s="2" t="s">
        <v>9</v>
      </c>
      <c r="E18" s="2" t="s">
        <v>111</v>
      </c>
      <c r="F18" s="2" t="s">
        <v>112</v>
      </c>
      <c r="G18" s="2" t="s">
        <v>113</v>
      </c>
      <c r="H18" s="2" t="s">
        <v>114</v>
      </c>
      <c r="I18" s="25" t="s">
        <v>46</v>
      </c>
    </row>
    <row r="19" spans="1:9" ht="97.15" x14ac:dyDescent="0.45">
      <c r="A19" s="24">
        <v>18</v>
      </c>
      <c r="B19" s="3" t="s">
        <v>115</v>
      </c>
      <c r="C19" s="2" t="s">
        <v>116</v>
      </c>
      <c r="D19" s="2" t="s">
        <v>62</v>
      </c>
      <c r="E19" s="2" t="s">
        <v>117</v>
      </c>
      <c r="F19" s="2" t="s">
        <v>118</v>
      </c>
      <c r="G19" s="2" t="s">
        <v>119</v>
      </c>
      <c r="H19" s="2" t="s">
        <v>120</v>
      </c>
      <c r="I19" s="25" t="s">
        <v>27</v>
      </c>
    </row>
    <row r="20" spans="1:9" ht="83.25" x14ac:dyDescent="0.45">
      <c r="A20" s="24">
        <v>19</v>
      </c>
      <c r="B20" s="3" t="s">
        <v>121</v>
      </c>
      <c r="C20" s="2" t="s">
        <v>122</v>
      </c>
      <c r="D20" s="2" t="s">
        <v>62</v>
      </c>
      <c r="E20" s="2" t="s">
        <v>123</v>
      </c>
      <c r="F20" s="2" t="s">
        <v>124</v>
      </c>
      <c r="G20" s="2" t="s">
        <v>125</v>
      </c>
      <c r="H20" s="2" t="s">
        <v>126</v>
      </c>
      <c r="I20" s="25" t="s">
        <v>59</v>
      </c>
    </row>
    <row r="21" spans="1:9" ht="111" x14ac:dyDescent="0.45">
      <c r="A21" s="24">
        <v>20</v>
      </c>
      <c r="B21" s="3" t="s">
        <v>127</v>
      </c>
      <c r="C21" s="2" t="s">
        <v>128</v>
      </c>
      <c r="D21" s="2" t="s">
        <v>9</v>
      </c>
      <c r="E21" s="2" t="s">
        <v>129</v>
      </c>
      <c r="F21" s="2" t="s">
        <v>130</v>
      </c>
      <c r="G21" s="2" t="s">
        <v>131</v>
      </c>
      <c r="H21" s="2" t="s">
        <v>132</v>
      </c>
      <c r="I21" s="25" t="s">
        <v>27</v>
      </c>
    </row>
    <row r="22" spans="1:9" ht="111" x14ac:dyDescent="0.45">
      <c r="A22" s="24">
        <v>21</v>
      </c>
      <c r="B22" s="3" t="s">
        <v>133</v>
      </c>
      <c r="C22" s="2" t="s">
        <v>134</v>
      </c>
      <c r="D22" s="2" t="s">
        <v>9</v>
      </c>
      <c r="E22" s="2" t="s">
        <v>135</v>
      </c>
      <c r="F22" s="2" t="s">
        <v>136</v>
      </c>
      <c r="G22" s="2" t="s">
        <v>137</v>
      </c>
      <c r="H22" s="2" t="s">
        <v>138</v>
      </c>
      <c r="I22" s="25" t="s">
        <v>139</v>
      </c>
    </row>
    <row r="23" spans="1:9" ht="124.9" x14ac:dyDescent="0.45">
      <c r="A23" s="24">
        <v>22</v>
      </c>
      <c r="B23" s="3" t="s">
        <v>140</v>
      </c>
      <c r="C23" s="2" t="s">
        <v>141</v>
      </c>
      <c r="D23" s="2" t="s">
        <v>9</v>
      </c>
      <c r="E23" s="2" t="s">
        <v>142</v>
      </c>
      <c r="F23" s="2" t="s">
        <v>143</v>
      </c>
      <c r="G23" s="2" t="s">
        <v>144</v>
      </c>
      <c r="H23" s="2" t="s">
        <v>145</v>
      </c>
      <c r="I23" s="25" t="s">
        <v>14</v>
      </c>
    </row>
    <row r="24" spans="1:9" ht="97.15" x14ac:dyDescent="0.45">
      <c r="A24" s="24">
        <v>23</v>
      </c>
      <c r="B24" s="3" t="s">
        <v>146</v>
      </c>
      <c r="C24" s="2" t="s">
        <v>147</v>
      </c>
      <c r="D24" s="2" t="s">
        <v>9</v>
      </c>
      <c r="E24" s="2" t="s">
        <v>148</v>
      </c>
      <c r="F24" s="2" t="s">
        <v>149</v>
      </c>
      <c r="G24" s="2" t="s">
        <v>150</v>
      </c>
      <c r="H24" s="2" t="s">
        <v>151</v>
      </c>
      <c r="I24" s="25" t="s">
        <v>14</v>
      </c>
    </row>
    <row r="25" spans="1:9" ht="111" x14ac:dyDescent="0.45">
      <c r="A25" s="24">
        <v>24</v>
      </c>
      <c r="B25" s="3" t="s">
        <v>152</v>
      </c>
      <c r="C25" s="2" t="s">
        <v>153</v>
      </c>
      <c r="D25" s="2" t="s">
        <v>9</v>
      </c>
      <c r="E25" s="2" t="s">
        <v>154</v>
      </c>
      <c r="F25" s="2" t="s">
        <v>155</v>
      </c>
      <c r="G25" s="2" t="s">
        <v>156</v>
      </c>
      <c r="H25" s="2" t="s">
        <v>157</v>
      </c>
      <c r="I25" s="25" t="s">
        <v>59</v>
      </c>
    </row>
    <row r="26" spans="1:9" ht="111" x14ac:dyDescent="0.45">
      <c r="A26" s="24">
        <v>25</v>
      </c>
      <c r="B26" s="3" t="s">
        <v>158</v>
      </c>
      <c r="C26" s="2" t="s">
        <v>159</v>
      </c>
      <c r="D26" s="2" t="s">
        <v>9</v>
      </c>
      <c r="E26" s="2" t="s">
        <v>160</v>
      </c>
      <c r="F26" s="2" t="s">
        <v>161</v>
      </c>
      <c r="G26" s="2" t="s">
        <v>162</v>
      </c>
      <c r="H26" s="2" t="s">
        <v>163</v>
      </c>
      <c r="I26" s="25" t="s">
        <v>14</v>
      </c>
    </row>
    <row r="27" spans="1:9" ht="83.25" x14ac:dyDescent="0.45">
      <c r="A27" s="24">
        <v>26</v>
      </c>
      <c r="B27" s="3" t="s">
        <v>164</v>
      </c>
      <c r="C27" s="2" t="s">
        <v>165</v>
      </c>
      <c r="D27" s="2" t="s">
        <v>62</v>
      </c>
      <c r="E27" s="2" t="s">
        <v>166</v>
      </c>
      <c r="F27" s="2" t="s">
        <v>167</v>
      </c>
      <c r="G27" s="2" t="s">
        <v>168</v>
      </c>
      <c r="H27" s="2" t="s">
        <v>84</v>
      </c>
      <c r="I27" s="25" t="s">
        <v>59</v>
      </c>
    </row>
    <row r="28" spans="1:9" ht="124.9" x14ac:dyDescent="0.45">
      <c r="A28" s="24">
        <v>27</v>
      </c>
      <c r="B28" s="3" t="s">
        <v>169</v>
      </c>
      <c r="C28" s="2" t="s">
        <v>170</v>
      </c>
      <c r="D28" s="2" t="s">
        <v>9</v>
      </c>
      <c r="E28" s="2" t="s">
        <v>171</v>
      </c>
      <c r="F28" s="2" t="s">
        <v>172</v>
      </c>
      <c r="G28" s="2" t="s">
        <v>173</v>
      </c>
      <c r="H28" s="2" t="s">
        <v>174</v>
      </c>
      <c r="I28" s="25" t="s">
        <v>46</v>
      </c>
    </row>
    <row r="29" spans="1:9" ht="83.25" x14ac:dyDescent="0.45">
      <c r="A29" s="24">
        <v>28</v>
      </c>
      <c r="B29" s="3" t="s">
        <v>175</v>
      </c>
      <c r="C29" s="2" t="s">
        <v>176</v>
      </c>
      <c r="D29" s="2" t="s">
        <v>62</v>
      </c>
      <c r="E29" s="2" t="s">
        <v>177</v>
      </c>
      <c r="F29" s="2" t="s">
        <v>178</v>
      </c>
      <c r="G29" s="2" t="s">
        <v>179</v>
      </c>
      <c r="H29" s="2" t="s">
        <v>201</v>
      </c>
      <c r="I29" s="25" t="s">
        <v>201</v>
      </c>
    </row>
    <row r="30" spans="1:9" ht="138.75" x14ac:dyDescent="0.45">
      <c r="A30" s="24">
        <v>29</v>
      </c>
      <c r="B30" s="3" t="s">
        <v>180</v>
      </c>
      <c r="C30" s="2" t="s">
        <v>181</v>
      </c>
      <c r="D30" s="2" t="s">
        <v>62</v>
      </c>
      <c r="E30" s="2" t="s">
        <v>182</v>
      </c>
      <c r="F30" s="2" t="s">
        <v>183</v>
      </c>
      <c r="G30" s="2" t="s">
        <v>184</v>
      </c>
      <c r="H30" s="2" t="s">
        <v>72</v>
      </c>
      <c r="I30" s="25" t="s">
        <v>46</v>
      </c>
    </row>
    <row r="31" spans="1:9" ht="83.25" x14ac:dyDescent="0.45">
      <c r="A31" s="24">
        <v>30</v>
      </c>
      <c r="B31" s="3" t="s">
        <v>185</v>
      </c>
      <c r="C31" s="2" t="s">
        <v>186</v>
      </c>
      <c r="D31" s="2" t="s">
        <v>187</v>
      </c>
      <c r="E31" s="2" t="s">
        <v>188</v>
      </c>
      <c r="F31" s="2" t="s">
        <v>189</v>
      </c>
      <c r="G31" s="2" t="s">
        <v>190</v>
      </c>
      <c r="H31" s="2" t="s">
        <v>201</v>
      </c>
      <c r="I31" s="25" t="s">
        <v>201</v>
      </c>
    </row>
    <row r="32" spans="1:9" ht="111" x14ac:dyDescent="0.45">
      <c r="A32" s="24">
        <v>31</v>
      </c>
      <c r="B32" s="3" t="s">
        <v>191</v>
      </c>
      <c r="C32" s="2" t="s">
        <v>192</v>
      </c>
      <c r="D32" s="2" t="s">
        <v>187</v>
      </c>
      <c r="E32" s="2" t="s">
        <v>193</v>
      </c>
      <c r="F32" s="2" t="s">
        <v>194</v>
      </c>
      <c r="G32" s="2" t="s">
        <v>195</v>
      </c>
      <c r="H32" s="2" t="s">
        <v>201</v>
      </c>
      <c r="I32" s="25" t="s">
        <v>201</v>
      </c>
    </row>
    <row r="33" spans="1:9" ht="97.15" x14ac:dyDescent="0.45">
      <c r="A33" s="29">
        <v>32</v>
      </c>
      <c r="B33" s="30" t="s">
        <v>196</v>
      </c>
      <c r="C33" s="31" t="s">
        <v>197</v>
      </c>
      <c r="D33" s="31" t="s">
        <v>187</v>
      </c>
      <c r="E33" s="31" t="s">
        <v>188</v>
      </c>
      <c r="F33" s="31" t="s">
        <v>198</v>
      </c>
      <c r="G33" s="31" t="s">
        <v>113</v>
      </c>
      <c r="H33" s="31" t="s">
        <v>114</v>
      </c>
      <c r="I33" s="32" t="s">
        <v>46</v>
      </c>
    </row>
  </sheetData>
  <pageMargins left="0.7" right="0.7" top="0.75" bottom="0.75" header="0.3" footer="0.3"/>
  <headerFooter>
    <oddFooter>&amp;C_x000D_&amp;1#&amp;"Calibri"&amp;12&amp;K0000FF Classification: Confidential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5535-E39C-4671-A4EF-EBDBB485065D}">
  <dimension ref="A1:E37"/>
  <sheetViews>
    <sheetView showGridLines="0" zoomScale="91" zoomScaleNormal="91" workbookViewId="0">
      <selection activeCell="E10" sqref="E10"/>
    </sheetView>
  </sheetViews>
  <sheetFormatPr defaultRowHeight="13.9" x14ac:dyDescent="0.4"/>
  <cols>
    <col min="1" max="1" width="17.1328125" style="4" customWidth="1"/>
    <col min="2" max="2" width="36.46484375" style="4" customWidth="1"/>
    <col min="3" max="3" width="11.9296875" style="4" customWidth="1"/>
    <col min="4" max="4" width="10.33203125" style="4" customWidth="1"/>
    <col min="5" max="5" width="81.33203125" style="4" customWidth="1"/>
    <col min="6" max="16384" width="9.06640625" style="4"/>
  </cols>
  <sheetData>
    <row r="1" spans="1:5" ht="17.25" x14ac:dyDescent="0.45">
      <c r="A1" s="7" t="s">
        <v>250</v>
      </c>
    </row>
    <row r="3" spans="1:5" ht="15.4" x14ac:dyDescent="0.45">
      <c r="A3" s="8" t="s">
        <v>251</v>
      </c>
    </row>
    <row r="5" spans="1:5" ht="15" x14ac:dyDescent="0.4">
      <c r="A5" s="17" t="s">
        <v>0</v>
      </c>
      <c r="B5" s="18" t="s">
        <v>1</v>
      </c>
      <c r="C5" s="18" t="s">
        <v>202</v>
      </c>
      <c r="D5" s="18" t="s">
        <v>203</v>
      </c>
      <c r="E5" s="19" t="s">
        <v>204</v>
      </c>
    </row>
    <row r="6" spans="1:5" ht="15.4" x14ac:dyDescent="0.45">
      <c r="A6" s="15">
        <v>1</v>
      </c>
      <c r="B6" s="9" t="s">
        <v>7</v>
      </c>
      <c r="C6" s="9" t="s">
        <v>205</v>
      </c>
      <c r="D6" s="23">
        <f>IF(C6="Yes", 1, IF(C6="No", 0, IF(C6="N/A", "N/A", "")))</f>
        <v>1</v>
      </c>
      <c r="E6" s="16" t="s">
        <v>206</v>
      </c>
    </row>
    <row r="7" spans="1:5" ht="15.4" x14ac:dyDescent="0.45">
      <c r="A7" s="15">
        <v>2</v>
      </c>
      <c r="B7" s="9" t="s">
        <v>15</v>
      </c>
      <c r="C7" s="9" t="s">
        <v>205</v>
      </c>
      <c r="D7" s="23">
        <f t="shared" ref="D7:D37" si="0">IF(C7="Yes", 1, IF(C7="No", 0, IF(C7="N/A", "N/A", "")))</f>
        <v>1</v>
      </c>
      <c r="E7" s="16" t="s">
        <v>207</v>
      </c>
    </row>
    <row r="8" spans="1:5" ht="15.4" x14ac:dyDescent="0.45">
      <c r="A8" s="15">
        <v>3</v>
      </c>
      <c r="B8" s="9" t="s">
        <v>21</v>
      </c>
      <c r="C8" s="9" t="s">
        <v>208</v>
      </c>
      <c r="D8" s="23">
        <f t="shared" si="0"/>
        <v>0</v>
      </c>
      <c r="E8" s="16" t="s">
        <v>209</v>
      </c>
    </row>
    <row r="9" spans="1:5" ht="15.4" x14ac:dyDescent="0.45">
      <c r="A9" s="15">
        <v>4</v>
      </c>
      <c r="B9" s="9" t="s">
        <v>28</v>
      </c>
      <c r="C9" s="9" t="s">
        <v>205</v>
      </c>
      <c r="D9" s="23">
        <f t="shared" si="0"/>
        <v>1</v>
      </c>
      <c r="E9" s="16" t="s">
        <v>210</v>
      </c>
    </row>
    <row r="10" spans="1:5" ht="15.4" x14ac:dyDescent="0.45">
      <c r="A10" s="15">
        <v>5</v>
      </c>
      <c r="B10" s="9" t="s">
        <v>34</v>
      </c>
      <c r="C10" s="9" t="s">
        <v>205</v>
      </c>
      <c r="D10" s="23">
        <f t="shared" si="0"/>
        <v>1</v>
      </c>
      <c r="E10" s="16" t="s">
        <v>211</v>
      </c>
    </row>
    <row r="11" spans="1:5" ht="15.4" x14ac:dyDescent="0.45">
      <c r="A11" s="15">
        <v>6</v>
      </c>
      <c r="B11" s="9" t="s">
        <v>40</v>
      </c>
      <c r="C11" s="9" t="s">
        <v>208</v>
      </c>
      <c r="D11" s="23">
        <f t="shared" si="0"/>
        <v>0</v>
      </c>
      <c r="E11" s="16" t="s">
        <v>212</v>
      </c>
    </row>
    <row r="12" spans="1:5" ht="15.4" x14ac:dyDescent="0.45">
      <c r="A12" s="15">
        <v>7</v>
      </c>
      <c r="B12" s="9" t="s">
        <v>47</v>
      </c>
      <c r="C12" s="9" t="s">
        <v>205</v>
      </c>
      <c r="D12" s="23">
        <f t="shared" si="0"/>
        <v>1</v>
      </c>
      <c r="E12" s="16" t="s">
        <v>213</v>
      </c>
    </row>
    <row r="13" spans="1:5" ht="15.4" x14ac:dyDescent="0.45">
      <c r="A13" s="15">
        <v>8</v>
      </c>
      <c r="B13" s="9" t="s">
        <v>53</v>
      </c>
      <c r="C13" s="9" t="s">
        <v>205</v>
      </c>
      <c r="D13" s="23">
        <f t="shared" si="0"/>
        <v>1</v>
      </c>
      <c r="E13" s="16" t="s">
        <v>214</v>
      </c>
    </row>
    <row r="14" spans="1:5" ht="15.4" x14ac:dyDescent="0.45">
      <c r="A14" s="15">
        <v>9</v>
      </c>
      <c r="B14" s="9" t="s">
        <v>60</v>
      </c>
      <c r="C14" s="9" t="s">
        <v>208</v>
      </c>
      <c r="D14" s="23">
        <f t="shared" si="0"/>
        <v>0</v>
      </c>
      <c r="E14" s="16" t="s">
        <v>215</v>
      </c>
    </row>
    <row r="15" spans="1:5" ht="15.4" x14ac:dyDescent="0.45">
      <c r="A15" s="15">
        <v>10</v>
      </c>
      <c r="B15" s="9" t="s">
        <v>67</v>
      </c>
      <c r="C15" s="9" t="s">
        <v>205</v>
      </c>
      <c r="D15" s="23">
        <f t="shared" si="0"/>
        <v>1</v>
      </c>
      <c r="E15" s="16" t="s">
        <v>216</v>
      </c>
    </row>
    <row r="16" spans="1:5" ht="15.4" x14ac:dyDescent="0.45">
      <c r="A16" s="15">
        <v>11</v>
      </c>
      <c r="B16" s="9" t="s">
        <v>73</v>
      </c>
      <c r="C16" s="9" t="s">
        <v>201</v>
      </c>
      <c r="D16" s="23" t="str">
        <f t="shared" si="0"/>
        <v>N/A</v>
      </c>
      <c r="E16" s="16" t="s">
        <v>217</v>
      </c>
    </row>
    <row r="17" spans="1:5" ht="15.4" x14ac:dyDescent="0.45">
      <c r="A17" s="15">
        <v>12</v>
      </c>
      <c r="B17" s="9" t="s">
        <v>79</v>
      </c>
      <c r="C17" s="9" t="s">
        <v>205</v>
      </c>
      <c r="D17" s="23">
        <f t="shared" si="0"/>
        <v>1</v>
      </c>
      <c r="E17" s="16" t="s">
        <v>218</v>
      </c>
    </row>
    <row r="18" spans="1:5" ht="15.4" x14ac:dyDescent="0.45">
      <c r="A18" s="15">
        <v>13</v>
      </c>
      <c r="B18" s="9" t="s">
        <v>85</v>
      </c>
      <c r="C18" s="9" t="s">
        <v>205</v>
      </c>
      <c r="D18" s="23">
        <f t="shared" si="0"/>
        <v>1</v>
      </c>
      <c r="E18" s="16" t="s">
        <v>219</v>
      </c>
    </row>
    <row r="19" spans="1:5" ht="15.4" x14ac:dyDescent="0.45">
      <c r="A19" s="15">
        <v>14</v>
      </c>
      <c r="B19" s="9" t="s">
        <v>91</v>
      </c>
      <c r="C19" s="9" t="s">
        <v>205</v>
      </c>
      <c r="D19" s="23">
        <f t="shared" si="0"/>
        <v>1</v>
      </c>
      <c r="E19" s="16" t="s">
        <v>220</v>
      </c>
    </row>
    <row r="20" spans="1:5" ht="15.4" x14ac:dyDescent="0.45">
      <c r="A20" s="15">
        <v>15</v>
      </c>
      <c r="B20" s="9" t="s">
        <v>97</v>
      </c>
      <c r="C20" s="9" t="s">
        <v>205</v>
      </c>
      <c r="D20" s="23">
        <f t="shared" si="0"/>
        <v>1</v>
      </c>
      <c r="E20" s="16" t="s">
        <v>221</v>
      </c>
    </row>
    <row r="21" spans="1:5" ht="15.4" x14ac:dyDescent="0.45">
      <c r="A21" s="15">
        <v>16</v>
      </c>
      <c r="B21" s="9" t="s">
        <v>103</v>
      </c>
      <c r="C21" s="9" t="s">
        <v>205</v>
      </c>
      <c r="D21" s="23">
        <f t="shared" si="0"/>
        <v>1</v>
      </c>
      <c r="E21" s="16" t="s">
        <v>222</v>
      </c>
    </row>
    <row r="22" spans="1:5" ht="15.4" x14ac:dyDescent="0.45">
      <c r="A22" s="15">
        <v>17</v>
      </c>
      <c r="B22" s="9" t="s">
        <v>109</v>
      </c>
      <c r="C22" s="9" t="s">
        <v>208</v>
      </c>
      <c r="D22" s="23">
        <f t="shared" si="0"/>
        <v>0</v>
      </c>
      <c r="E22" s="16" t="s">
        <v>223</v>
      </c>
    </row>
    <row r="23" spans="1:5" ht="15.4" x14ac:dyDescent="0.45">
      <c r="A23" s="15">
        <v>18</v>
      </c>
      <c r="B23" s="9" t="s">
        <v>115</v>
      </c>
      <c r="C23" s="9" t="s">
        <v>205</v>
      </c>
      <c r="D23" s="23">
        <f t="shared" si="0"/>
        <v>1</v>
      </c>
      <c r="E23" s="16" t="s">
        <v>224</v>
      </c>
    </row>
    <row r="24" spans="1:5" ht="15.4" x14ac:dyDescent="0.45">
      <c r="A24" s="15">
        <v>19</v>
      </c>
      <c r="B24" s="9" t="s">
        <v>121</v>
      </c>
      <c r="C24" s="9" t="s">
        <v>205</v>
      </c>
      <c r="D24" s="23">
        <f t="shared" si="0"/>
        <v>1</v>
      </c>
      <c r="E24" s="16" t="s">
        <v>225</v>
      </c>
    </row>
    <row r="25" spans="1:5" ht="15.4" x14ac:dyDescent="0.45">
      <c r="A25" s="15">
        <v>20</v>
      </c>
      <c r="B25" s="9" t="s">
        <v>226</v>
      </c>
      <c r="C25" s="9" t="s">
        <v>205</v>
      </c>
      <c r="D25" s="23">
        <f t="shared" si="0"/>
        <v>1</v>
      </c>
      <c r="E25" s="16" t="s">
        <v>227</v>
      </c>
    </row>
    <row r="26" spans="1:5" ht="15.4" x14ac:dyDescent="0.45">
      <c r="A26" s="15">
        <v>21</v>
      </c>
      <c r="B26" s="9" t="s">
        <v>228</v>
      </c>
      <c r="C26" s="9" t="s">
        <v>205</v>
      </c>
      <c r="D26" s="23">
        <f t="shared" si="0"/>
        <v>1</v>
      </c>
      <c r="E26" s="16" t="s">
        <v>229</v>
      </c>
    </row>
    <row r="27" spans="1:5" ht="15.4" x14ac:dyDescent="0.45">
      <c r="A27" s="15">
        <v>22</v>
      </c>
      <c r="B27" s="9" t="s">
        <v>140</v>
      </c>
      <c r="C27" s="9" t="s">
        <v>205</v>
      </c>
      <c r="D27" s="23">
        <f t="shared" si="0"/>
        <v>1</v>
      </c>
      <c r="E27" s="16" t="s">
        <v>230</v>
      </c>
    </row>
    <row r="28" spans="1:5" ht="15.4" x14ac:dyDescent="0.45">
      <c r="A28" s="15">
        <v>23</v>
      </c>
      <c r="B28" s="9" t="s">
        <v>146</v>
      </c>
      <c r="C28" s="9" t="s">
        <v>205</v>
      </c>
      <c r="D28" s="23">
        <f t="shared" si="0"/>
        <v>1</v>
      </c>
      <c r="E28" s="16" t="s">
        <v>231</v>
      </c>
    </row>
    <row r="29" spans="1:5" ht="15.4" x14ac:dyDescent="0.45">
      <c r="A29" s="15">
        <v>24</v>
      </c>
      <c r="B29" s="9" t="s">
        <v>152</v>
      </c>
      <c r="C29" s="9" t="s">
        <v>205</v>
      </c>
      <c r="D29" s="23">
        <f t="shared" si="0"/>
        <v>1</v>
      </c>
      <c r="E29" s="16" t="s">
        <v>232</v>
      </c>
    </row>
    <row r="30" spans="1:5" ht="15.4" x14ac:dyDescent="0.45">
      <c r="A30" s="15">
        <v>25</v>
      </c>
      <c r="B30" s="9" t="s">
        <v>158</v>
      </c>
      <c r="C30" s="9" t="s">
        <v>208</v>
      </c>
      <c r="D30" s="23">
        <f t="shared" si="0"/>
        <v>0</v>
      </c>
      <c r="E30" s="16" t="s">
        <v>233</v>
      </c>
    </row>
    <row r="31" spans="1:5" ht="15.4" x14ac:dyDescent="0.45">
      <c r="A31" s="15">
        <v>26</v>
      </c>
      <c r="B31" s="9" t="s">
        <v>164</v>
      </c>
      <c r="C31" s="9" t="s">
        <v>205</v>
      </c>
      <c r="D31" s="23">
        <f t="shared" si="0"/>
        <v>1</v>
      </c>
      <c r="E31" s="16" t="s">
        <v>234</v>
      </c>
    </row>
    <row r="32" spans="1:5" ht="15.4" x14ac:dyDescent="0.45">
      <c r="A32" s="15">
        <v>27</v>
      </c>
      <c r="B32" s="9" t="s">
        <v>235</v>
      </c>
      <c r="C32" s="9" t="s">
        <v>205</v>
      </c>
      <c r="D32" s="23">
        <f t="shared" si="0"/>
        <v>1</v>
      </c>
      <c r="E32" s="16" t="s">
        <v>236</v>
      </c>
    </row>
    <row r="33" spans="1:5" ht="15.4" x14ac:dyDescent="0.45">
      <c r="A33" s="15">
        <v>28</v>
      </c>
      <c r="B33" s="9" t="s">
        <v>175</v>
      </c>
      <c r="C33" s="9" t="s">
        <v>208</v>
      </c>
      <c r="D33" s="23">
        <f t="shared" si="0"/>
        <v>0</v>
      </c>
      <c r="E33" s="16" t="s">
        <v>237</v>
      </c>
    </row>
    <row r="34" spans="1:5" ht="15.4" x14ac:dyDescent="0.45">
      <c r="A34" s="15">
        <v>29</v>
      </c>
      <c r="B34" s="9" t="s">
        <v>180</v>
      </c>
      <c r="C34" s="9" t="s">
        <v>208</v>
      </c>
      <c r="D34" s="23">
        <f t="shared" si="0"/>
        <v>0</v>
      </c>
      <c r="E34" s="16" t="s">
        <v>238</v>
      </c>
    </row>
    <row r="35" spans="1:5" ht="15.4" x14ac:dyDescent="0.45">
      <c r="A35" s="15">
        <v>30</v>
      </c>
      <c r="B35" s="9" t="s">
        <v>185</v>
      </c>
      <c r="C35" s="9" t="s">
        <v>201</v>
      </c>
      <c r="D35" s="23" t="str">
        <f t="shared" si="0"/>
        <v>N/A</v>
      </c>
      <c r="E35" s="16" t="s">
        <v>239</v>
      </c>
    </row>
    <row r="36" spans="1:5" ht="15.4" x14ac:dyDescent="0.45">
      <c r="A36" s="15">
        <v>31</v>
      </c>
      <c r="B36" s="9" t="s">
        <v>191</v>
      </c>
      <c r="C36" s="9" t="s">
        <v>201</v>
      </c>
      <c r="D36" s="23" t="str">
        <f t="shared" si="0"/>
        <v>N/A</v>
      </c>
      <c r="E36" s="16" t="s">
        <v>239</v>
      </c>
    </row>
    <row r="37" spans="1:5" ht="15.4" x14ac:dyDescent="0.45">
      <c r="A37" s="20">
        <v>32</v>
      </c>
      <c r="B37" s="21" t="s">
        <v>196</v>
      </c>
      <c r="C37" s="21" t="s">
        <v>205</v>
      </c>
      <c r="D37" s="23">
        <f t="shared" si="0"/>
        <v>1</v>
      </c>
      <c r="E37" s="22" t="s">
        <v>240</v>
      </c>
    </row>
  </sheetData>
  <pageMargins left="0.7" right="0.7" top="0.75" bottom="0.75" header="0.3" footer="0.3"/>
  <headerFooter>
    <oddFooter>&amp;C_x000D_&amp;1#&amp;"Calibri"&amp;12&amp;K0000FF Classification: Confidential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1D74-40EC-49B8-BF26-EFA4F3A4E476}">
  <dimension ref="A2:M34"/>
  <sheetViews>
    <sheetView showGridLines="0" topLeftCell="A21" workbookViewId="0">
      <selection activeCell="C20" sqref="C20"/>
    </sheetView>
  </sheetViews>
  <sheetFormatPr defaultRowHeight="13.9" x14ac:dyDescent="0.4"/>
  <cols>
    <col min="1" max="1" width="12.3984375" style="4" customWidth="1"/>
    <col min="2" max="2" width="9.06640625" style="4" customWidth="1"/>
    <col min="3" max="12" width="9.06640625" style="4"/>
    <col min="13" max="13" width="14.46484375" style="4" customWidth="1"/>
    <col min="14" max="16384" width="9.06640625" style="4"/>
  </cols>
  <sheetData>
    <row r="2" spans="1:13" ht="16.899999999999999" x14ac:dyDescent="0.4">
      <c r="A2" s="51" t="s">
        <v>241</v>
      </c>
      <c r="B2" s="51"/>
      <c r="C2" s="51"/>
    </row>
    <row r="4" spans="1:13" x14ac:dyDescent="0.4">
      <c r="A4" s="6" t="s">
        <v>205</v>
      </c>
      <c r="B4" s="44" t="s">
        <v>242</v>
      </c>
      <c r="C4" s="44"/>
      <c r="D4" s="44"/>
      <c r="E4" s="44"/>
      <c r="F4" s="44"/>
      <c r="G4" s="44"/>
      <c r="H4" s="44"/>
      <c r="I4" s="44"/>
      <c r="J4" s="44"/>
      <c r="K4" s="44"/>
      <c r="L4" s="44"/>
      <c r="M4" s="44"/>
    </row>
    <row r="5" spans="1:13" x14ac:dyDescent="0.4">
      <c r="A5" s="6" t="s">
        <v>208</v>
      </c>
      <c r="B5" s="44" t="s">
        <v>243</v>
      </c>
      <c r="C5" s="44"/>
      <c r="D5" s="44"/>
      <c r="E5" s="44"/>
      <c r="F5" s="44"/>
      <c r="G5" s="44"/>
      <c r="H5" s="44"/>
      <c r="I5" s="44"/>
      <c r="J5" s="44"/>
      <c r="K5" s="44"/>
      <c r="L5" s="44"/>
      <c r="M5" s="44"/>
    </row>
    <row r="6" spans="1:13" x14ac:dyDescent="0.4">
      <c r="A6" s="6" t="s">
        <v>201</v>
      </c>
      <c r="B6" s="44" t="s">
        <v>244</v>
      </c>
      <c r="C6" s="44"/>
      <c r="D6" s="44"/>
      <c r="E6" s="44"/>
      <c r="F6" s="44"/>
      <c r="G6" s="44"/>
      <c r="H6" s="44"/>
      <c r="I6" s="44"/>
      <c r="J6" s="44"/>
      <c r="K6" s="44"/>
      <c r="L6" s="44"/>
      <c r="M6" s="44"/>
    </row>
    <row r="9" spans="1:13" ht="16.899999999999999" x14ac:dyDescent="0.4">
      <c r="A9" s="51" t="s">
        <v>245</v>
      </c>
      <c r="B9" s="51"/>
      <c r="C9" s="51"/>
    </row>
    <row r="10" spans="1:13" x14ac:dyDescent="0.4">
      <c r="A10" s="5"/>
    </row>
    <row r="11" spans="1:13" x14ac:dyDescent="0.4">
      <c r="A11" s="45" t="s">
        <v>247</v>
      </c>
      <c r="B11" s="46"/>
      <c r="C11" s="46"/>
      <c r="D11" s="46"/>
      <c r="E11" s="47"/>
    </row>
    <row r="12" spans="1:13" x14ac:dyDescent="0.4">
      <c r="A12" s="48" t="s">
        <v>246</v>
      </c>
      <c r="B12" s="49"/>
      <c r="C12" s="49"/>
      <c r="D12" s="49"/>
      <c r="E12" s="50"/>
    </row>
    <row r="13" spans="1:13" x14ac:dyDescent="0.4">
      <c r="A13" s="10" t="s">
        <v>252</v>
      </c>
      <c r="E13" s="11"/>
    </row>
    <row r="14" spans="1:13" x14ac:dyDescent="0.4">
      <c r="A14" s="48" t="s">
        <v>254</v>
      </c>
      <c r="B14" s="49"/>
      <c r="C14" s="4">
        <f>COUNT('Scoring Rubric'!A6:A37)</f>
        <v>32</v>
      </c>
      <c r="E14" s="11"/>
    </row>
    <row r="15" spans="1:13" x14ac:dyDescent="0.4">
      <c r="A15" s="48" t="s">
        <v>255</v>
      </c>
      <c r="B15" s="49"/>
      <c r="C15" s="4">
        <f>COUNTIF('Scoring Rubric'!C6:C37,"N/A")</f>
        <v>3</v>
      </c>
      <c r="E15" s="11"/>
    </row>
    <row r="16" spans="1:13" x14ac:dyDescent="0.4">
      <c r="A16" s="38" t="s">
        <v>256</v>
      </c>
      <c r="B16" s="39"/>
      <c r="C16" s="12">
        <f>$C$14-$C$15</f>
        <v>29</v>
      </c>
      <c r="D16" s="12"/>
      <c r="E16" s="13"/>
    </row>
    <row r="17" spans="1:5" x14ac:dyDescent="0.4">
      <c r="A17" s="45" t="s">
        <v>248</v>
      </c>
      <c r="B17" s="46"/>
      <c r="C17" s="46"/>
      <c r="D17" s="46"/>
      <c r="E17" s="47"/>
    </row>
    <row r="18" spans="1:5" x14ac:dyDescent="0.4">
      <c r="A18" s="38" t="s">
        <v>253</v>
      </c>
      <c r="B18" s="39"/>
      <c r="C18" s="12">
        <f>SUM('Scoring Rubric'!D6:D37)</f>
        <v>22</v>
      </c>
      <c r="D18" s="12"/>
      <c r="E18" s="13"/>
    </row>
    <row r="19" spans="1:5" x14ac:dyDescent="0.4">
      <c r="A19" s="45" t="s">
        <v>249</v>
      </c>
      <c r="B19" s="46"/>
      <c r="C19" s="46"/>
      <c r="D19" s="46"/>
      <c r="E19" s="47"/>
    </row>
    <row r="20" spans="1:5" x14ac:dyDescent="0.4">
      <c r="A20" s="38" t="s">
        <v>257</v>
      </c>
      <c r="B20" s="39"/>
      <c r="C20" s="33">
        <f>$C$18/$C$16*100</f>
        <v>75.862068965517238</v>
      </c>
      <c r="D20" s="12"/>
      <c r="E20" s="13"/>
    </row>
    <row r="22" spans="1:5" ht="16.899999999999999" x14ac:dyDescent="0.4">
      <c r="A22" s="51" t="s">
        <v>260</v>
      </c>
      <c r="B22" s="51"/>
      <c r="C22" s="51"/>
    </row>
    <row r="24" spans="1:5" ht="28.5" customHeight="1" x14ac:dyDescent="0.4">
      <c r="A24" s="14" t="s">
        <v>261</v>
      </c>
      <c r="B24" s="40" t="s">
        <v>262</v>
      </c>
      <c r="C24" s="40"/>
    </row>
    <row r="25" spans="1:5" x14ac:dyDescent="0.4">
      <c r="A25" s="2" t="s">
        <v>263</v>
      </c>
      <c r="B25" s="41" t="s">
        <v>267</v>
      </c>
      <c r="C25" s="41"/>
    </row>
    <row r="26" spans="1:5" x14ac:dyDescent="0.4">
      <c r="A26" s="2" t="s">
        <v>264</v>
      </c>
      <c r="B26" s="41" t="s">
        <v>268</v>
      </c>
      <c r="C26" s="41"/>
    </row>
    <row r="27" spans="1:5" x14ac:dyDescent="0.4">
      <c r="A27" s="2" t="s">
        <v>265</v>
      </c>
      <c r="B27" s="41" t="s">
        <v>269</v>
      </c>
      <c r="C27" s="41"/>
    </row>
    <row r="28" spans="1:5" x14ac:dyDescent="0.4">
      <c r="A28" s="2" t="s">
        <v>266</v>
      </c>
      <c r="B28" s="41" t="s">
        <v>270</v>
      </c>
      <c r="C28" s="41"/>
    </row>
    <row r="29" spans="1:5" ht="14.25" thickBot="1" x14ac:dyDescent="0.45"/>
    <row r="30" spans="1:5" ht="16.899999999999999" x14ac:dyDescent="0.4">
      <c r="A30" s="53" t="s">
        <v>258</v>
      </c>
      <c r="B30" s="54"/>
      <c r="C30" s="55"/>
    </row>
    <row r="31" spans="1:5" ht="16.899999999999999" x14ac:dyDescent="0.4">
      <c r="A31" s="34"/>
      <c r="B31" s="52"/>
      <c r="C31" s="35"/>
    </row>
    <row r="32" spans="1:5" x14ac:dyDescent="0.4">
      <c r="A32" s="36" t="s">
        <v>259</v>
      </c>
      <c r="B32" s="52"/>
      <c r="C32" s="35"/>
    </row>
    <row r="33" spans="1:3" x14ac:dyDescent="0.4">
      <c r="A33" s="37" t="s">
        <v>261</v>
      </c>
      <c r="B33" s="42" t="s">
        <v>271</v>
      </c>
      <c r="C33" s="43"/>
    </row>
    <row r="34" spans="1:3" ht="14.25" thickBot="1" x14ac:dyDescent="0.45">
      <c r="A34" s="56" t="str">
        <f>IF($B$34&gt;=90,"Excellent",IF($B$34&gt;=75,"Good",IF($B$34&gt;=50,"Fair",IF($B$34&lt;50,"Poor"))))</f>
        <v>Good</v>
      </c>
      <c r="B34" s="57">
        <f>$C$20</f>
        <v>75.862068965517238</v>
      </c>
      <c r="C34" s="58"/>
    </row>
  </sheetData>
  <mergeCells count="23">
    <mergeCell ref="A2:C2"/>
    <mergeCell ref="A22:C22"/>
    <mergeCell ref="A30:C30"/>
    <mergeCell ref="B4:M4"/>
    <mergeCell ref="B5:M5"/>
    <mergeCell ref="B6:M6"/>
    <mergeCell ref="A11:E11"/>
    <mergeCell ref="A17:E17"/>
    <mergeCell ref="A16:B16"/>
    <mergeCell ref="A15:B15"/>
    <mergeCell ref="A14:B14"/>
    <mergeCell ref="A12:E12"/>
    <mergeCell ref="A9:C9"/>
    <mergeCell ref="B34:C34"/>
    <mergeCell ref="A18:B18"/>
    <mergeCell ref="A20:B20"/>
    <mergeCell ref="B24:C24"/>
    <mergeCell ref="B25:C25"/>
    <mergeCell ref="B26:C26"/>
    <mergeCell ref="B27:C27"/>
    <mergeCell ref="B28:C28"/>
    <mergeCell ref="B33:C33"/>
    <mergeCell ref="A19:E19"/>
  </mergeCells>
  <pageMargins left="0.7" right="0.7" top="0.75" bottom="0.75" header="0.3" footer="0.3"/>
  <headerFooter>
    <oddFooter>&amp;C_x000D_&amp;1#&amp;"Calibri"&amp;12&amp;K0000FF Classification: Confidential</oddFooter>
  </headerFooter>
</worksheet>
</file>

<file path=docMetadata/LabelInfo.xml><?xml version="1.0" encoding="utf-8"?>
<clbl:labelList xmlns:clbl="http://schemas.microsoft.com/office/2020/mipLabelMetadata">
  <clbl:label id="{77a19948-0a83-4b6e-9234-5248a6749235}" enabled="1" method="Privileged" siteId="{15ce9348-be2a-462b-8fc0-e1765a9b204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Elements of Audit Report</vt:lpstr>
      <vt:lpstr>Scoring Rubric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DARSHINI KODANGAL#</dc:creator>
  <cp:lastModifiedBy>#KRISHNA DARSHINI KODANGAL#</cp:lastModifiedBy>
  <dcterms:created xsi:type="dcterms:W3CDTF">2024-07-15T06:16:05Z</dcterms:created>
  <dcterms:modified xsi:type="dcterms:W3CDTF">2024-07-15T08:13:32Z</dcterms:modified>
</cp:coreProperties>
</file>