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005cbk/Documents/lab/Mcaps/2022-8-24_Mcaps_13%CH4_50uM_Cu_ForClumped/"/>
    </mc:Choice>
  </mc:AlternateContent>
  <xr:revisionPtr revIDLastSave="0" documentId="13_ncr:1_{3F277A86-EFA8-674C-B8BA-026716F0404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3" i="1"/>
  <c r="P4" i="1"/>
  <c r="P5" i="1"/>
  <c r="P6" i="1"/>
  <c r="P7" i="1"/>
  <c r="P8" i="1"/>
  <c r="P2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<sst xmlns="http://schemas.openxmlformats.org/spreadsheetml/2006/main" count="20" uniqueCount="20">
  <si>
    <t>Timestamp</t>
  </si>
  <si>
    <t>2022-08-24_Uninoculated-control_1_50uM_Cu</t>
  </si>
  <si>
    <t>2022-08-24_Uninoculated-control_2_50uM_Cu</t>
  </si>
  <si>
    <t>2022-08-24_Mcaps_50uM_Cu_T1_M1</t>
  </si>
  <si>
    <t>2022-08-24_Mcaps_50uM_Cu_T1_M2</t>
  </si>
  <si>
    <t>2022-08-24_Mcaps_50uM_Cu_T2_M1</t>
  </si>
  <si>
    <t>2022-08-24_Mcaps_50uM_Cu_T2_M2</t>
  </si>
  <si>
    <t>2022-08-24_Mcaps_50uM_Cu_T3_M1</t>
  </si>
  <si>
    <t>2022-08-24_Mcaps_50uM_Cu_T3_M2</t>
  </si>
  <si>
    <t>2022-08-24_Mcaps_50uM_Cu_T4_M1</t>
  </si>
  <si>
    <t>2022-08-24_Mcaps_50uM_Cu_T4_M2</t>
  </si>
  <si>
    <t>NMS media used for dilution</t>
  </si>
  <si>
    <t>Culture dilution IF APPLICABLE</t>
  </si>
  <si>
    <t>Notes</t>
  </si>
  <si>
    <t>avgOD</t>
  </si>
  <si>
    <t>stdevOD</t>
  </si>
  <si>
    <t>f</t>
  </si>
  <si>
    <t>stdevf</t>
  </si>
  <si>
    <t>methane concentration (umol)</t>
  </si>
  <si>
    <t>c 1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</si>
</sst>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"/>
  <sheetViews>
    <sheetView tabSelected="1" topLeftCell="M1" workbookViewId="0">
      <pane ySplit="1" topLeftCell="A2" activePane="bottomLeft" state="frozen"/>
      <selection pane="bottomLeft" activeCell="T15" sqref="T15"/>
    </sheetView>
  </sheetViews>
  <sheetFormatPr baseColWidth="10" defaultColWidth="12.6640625" defaultRowHeight="15.75" customHeight="1" x14ac:dyDescent="0.15"/>
  <cols>
    <col min="1" max="20" width="18.83203125" customWidth="1"/>
  </cols>
  <sheetData>
    <row r="1" spans="1:2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customHeight="1" x14ac:dyDescent="0.15">
      <c r="A2" s="2">
        <v>44797.818418657407</v>
      </c>
      <c r="B2" s="1">
        <v>2.3E-2</v>
      </c>
      <c r="C2" s="1">
        <v>2.4E-2</v>
      </c>
      <c r="D2" s="1">
        <v>0.04</v>
      </c>
      <c r="E2" s="1">
        <v>3.7999999999999999E-2</v>
      </c>
      <c r="H2" s="1">
        <v>3.7999999999999999E-2</v>
      </c>
      <c r="I2" s="1">
        <v>3.9E-2</v>
      </c>
      <c r="O2">
        <f>AVERAGE(D2:K2)</f>
        <v>3.875E-2</v>
      </c>
      <c r="P2">
        <f>STDEV(D2:K2)</f>
        <v>9.5742710775633896E-4</v>
      </c>
      <c r="Q2">
        <v>1</v>
      </c>
      <c r="R2">
        <v>0</v>
      </c>
      <c r="S2">
        <v>613.66453397639305</v>
      </c>
      <c r="T2">
        <v>11.393332034378274</v>
      </c>
    </row>
    <row r="3" spans="1:20" ht="15.75" customHeight="1" x14ac:dyDescent="0.15">
      <c r="A3" s="2">
        <v>44798.747787349537</v>
      </c>
      <c r="D3" s="1">
        <v>5.2999999999999999E-2</v>
      </c>
      <c r="E3" s="1">
        <v>4.8000000000000001E-2</v>
      </c>
      <c r="O3">
        <f t="shared" ref="O3:O9" si="0">AVERAGE(D3:K3)</f>
        <v>5.0500000000000003E-2</v>
      </c>
      <c r="P3">
        <f t="shared" ref="P3:P8" si="1">STDEV(D3:K3)</f>
        <v>3.5355339059327359E-3</v>
      </c>
    </row>
    <row r="4" spans="1:20" s="4" customFormat="1" ht="15.75" customHeight="1" x14ac:dyDescent="0.15">
      <c r="A4" s="3">
        <v>44799.489583333336</v>
      </c>
      <c r="D4" s="5">
        <v>6.9000000000000006E-2</v>
      </c>
      <c r="E4" s="5">
        <v>6.0999999999999999E-2</v>
      </c>
      <c r="O4">
        <f t="shared" si="0"/>
        <v>6.5000000000000002E-2</v>
      </c>
      <c r="P4">
        <f t="shared" si="1"/>
        <v>5.6568542494923853E-3</v>
      </c>
      <c r="Q4">
        <v>0.93801416707624674</v>
      </c>
      <c r="R4">
        <v>1.9172763499274041E-2</v>
      </c>
      <c r="S4">
        <v>575.62602670209958</v>
      </c>
      <c r="T4">
        <v>11.765644977821607</v>
      </c>
    </row>
    <row r="5" spans="1:20" ht="15.75" customHeight="1" x14ac:dyDescent="0.15">
      <c r="A5" s="2">
        <v>44799.763966689818</v>
      </c>
      <c r="B5" s="1">
        <v>2.8000000000000001E-2</v>
      </c>
      <c r="F5" s="1">
        <v>0.10199999999999999</v>
      </c>
      <c r="G5" s="1">
        <v>7.4999999999999997E-2</v>
      </c>
      <c r="O5">
        <f t="shared" si="0"/>
        <v>8.8499999999999995E-2</v>
      </c>
      <c r="P5">
        <f t="shared" si="1"/>
        <v>1.9091883092036788E-2</v>
      </c>
    </row>
    <row r="6" spans="1:20" s="4" customFormat="1" ht="15.75" customHeight="1" x14ac:dyDescent="0.15">
      <c r="A6" s="3">
        <v>44800.005555555559</v>
      </c>
      <c r="B6" s="5"/>
      <c r="F6" s="5">
        <v>0.123</v>
      </c>
      <c r="G6" s="5">
        <v>0.127</v>
      </c>
      <c r="O6">
        <f t="shared" si="0"/>
        <v>0.125</v>
      </c>
      <c r="P6">
        <f t="shared" si="1"/>
        <v>2.8284271247461927E-3</v>
      </c>
      <c r="Q6" s="4">
        <v>0.86477508538497216</v>
      </c>
      <c r="R6" s="4">
        <v>4.3402174705416185E-2</v>
      </c>
      <c r="S6" s="4">
        <v>530.68179976716442</v>
      </c>
      <c r="T6" s="4">
        <v>26.634375314161225</v>
      </c>
    </row>
    <row r="7" spans="1:20" ht="15.75" customHeight="1" x14ac:dyDescent="0.15">
      <c r="A7" s="2">
        <v>44800.413022291672</v>
      </c>
      <c r="H7" s="1">
        <v>0.13800000000000001</v>
      </c>
      <c r="I7" s="1">
        <v>0.158</v>
      </c>
      <c r="O7">
        <f t="shared" si="0"/>
        <v>0.14800000000000002</v>
      </c>
      <c r="P7">
        <f t="shared" si="1"/>
        <v>1.4142135623730944E-2</v>
      </c>
    </row>
    <row r="8" spans="1:20" s="4" customFormat="1" ht="15.75" customHeight="1" x14ac:dyDescent="0.15">
      <c r="A8" s="3">
        <v>44800.747916666667</v>
      </c>
      <c r="H8" s="5">
        <v>0.21299999999999999</v>
      </c>
      <c r="I8" s="5">
        <v>0.246</v>
      </c>
      <c r="O8">
        <f t="shared" si="0"/>
        <v>0.22949999999999998</v>
      </c>
      <c r="P8">
        <f t="shared" si="1"/>
        <v>2.3334523779156069E-2</v>
      </c>
      <c r="Q8">
        <v>0.66889582687409566</v>
      </c>
      <c r="R8">
        <v>7.4150007226205863E-2</v>
      </c>
      <c r="S8">
        <v>410.47764587744598</v>
      </c>
      <c r="T8">
        <v>45.503229628815788</v>
      </c>
    </row>
    <row r="9" spans="1:20" s="4" customFormat="1" ht="15.75" customHeight="1" x14ac:dyDescent="0.15">
      <c r="A9" s="3">
        <v>44801.097049398144</v>
      </c>
      <c r="B9" s="5">
        <v>2.9000000000000001E-2</v>
      </c>
      <c r="C9" s="5">
        <v>0.03</v>
      </c>
      <c r="J9" s="5">
        <v>0.40100000000000002</v>
      </c>
      <c r="K9" s="5">
        <v>0.44800000000000001</v>
      </c>
      <c r="O9">
        <f t="shared" si="0"/>
        <v>0.42449999999999999</v>
      </c>
      <c r="P9">
        <f>STDEV(D9:K9)</f>
        <v>3.3234018715767727E-2</v>
      </c>
      <c r="Q9">
        <v>0.37946193656485294</v>
      </c>
      <c r="R9">
        <v>0.13956537982045047</v>
      </c>
      <c r="S9" s="4">
        <v>232.86233246385009</v>
      </c>
      <c r="T9" s="4">
        <v>85.646323766755046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Jiawen Li</cp:lastModifiedBy>
  <dcterms:modified xsi:type="dcterms:W3CDTF">2023-06-05T01:10:14Z</dcterms:modified>
</cp:coreProperties>
</file>