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9"/>
  <workbookPr/>
  <mc:AlternateContent xmlns:mc="http://schemas.openxmlformats.org/markup-compatibility/2006">
    <mc:Choice Requires="x15">
      <x15ac:absPath xmlns:x15ac="http://schemas.microsoft.com/office/spreadsheetml/2010/11/ac" url="C:\Users\AIlyushin\Downloads\"/>
    </mc:Choice>
  </mc:AlternateContent>
  <xr:revisionPtr revIDLastSave="0" documentId="11_9BD470BA7849821AC257EA13C789EAFB4515CA33" xr6:coauthVersionLast="45" xr6:coauthVersionMax="45" xr10:uidLastSave="{00000000-0000-0000-0000-000000000000}"/>
  <bookViews>
    <workbookView xWindow="0" yWindow="0" windowWidth="28800" windowHeight="12300" firstSheet="4" activeTab="3" xr2:uid="{00000000-000D-0000-FFFF-FFFF00000000}"/>
  </bookViews>
  <sheets>
    <sheet name="1 рубль" sheetId="1" r:id="rId1"/>
    <sheet name="2 рубля" sheetId="2" r:id="rId2"/>
    <sheet name="5 рублей" sheetId="3" r:id="rId3"/>
    <sheet name="10 рублей сталь и др." sheetId="4" r:id="rId4"/>
    <sheet name="10 рублей биметалл" sheetId="5" r:id="rId5"/>
    <sheet name="25 рублей" sheetId="6" r:id="rId6"/>
    <sheet name="Список сайтов-каталогов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4" l="1"/>
  <c r="G27" i="2"/>
  <c r="H27" i="2"/>
  <c r="H26" i="2"/>
  <c r="G58" i="4"/>
  <c r="H58" i="4"/>
  <c r="G59" i="4"/>
  <c r="H59" i="4"/>
  <c r="H17" i="6"/>
  <c r="H18" i="6"/>
  <c r="H19" i="6"/>
  <c r="H20" i="6"/>
  <c r="H21" i="6"/>
  <c r="H22" i="6"/>
  <c r="H23" i="6"/>
  <c r="H24" i="6"/>
  <c r="H25" i="6"/>
  <c r="G100" i="5"/>
  <c r="H100" i="5"/>
  <c r="G99" i="5"/>
  <c r="H9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G96" i="5"/>
  <c r="G97" i="5"/>
  <c r="G98" i="5"/>
  <c r="G9" i="6"/>
  <c r="H9" i="6"/>
  <c r="H15" i="6"/>
  <c r="H16" i="6"/>
  <c r="H6" i="6"/>
  <c r="H7" i="6"/>
  <c r="H8" i="6"/>
  <c r="H10" i="6"/>
  <c r="H12" i="6"/>
  <c r="H13" i="6"/>
  <c r="H14" i="6"/>
  <c r="H3" i="3"/>
  <c r="H4" i="3"/>
  <c r="G51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G44" i="3"/>
  <c r="G45" i="3"/>
  <c r="G46" i="3"/>
  <c r="G47" i="3"/>
  <c r="G48" i="3"/>
  <c r="G49" i="3"/>
  <c r="G50" i="3"/>
  <c r="G41" i="3"/>
  <c r="G42" i="3"/>
  <c r="G43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G33" i="3"/>
  <c r="G34" i="3"/>
  <c r="G35" i="3"/>
  <c r="G36" i="3"/>
  <c r="G37" i="3"/>
  <c r="G38" i="3"/>
  <c r="G39" i="3"/>
  <c r="G40" i="3"/>
  <c r="G32" i="3"/>
  <c r="G31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8" i="2"/>
  <c r="H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8" i="2"/>
  <c r="G29" i="2"/>
  <c r="H38" i="4"/>
  <c r="H39" i="4"/>
  <c r="H40" i="4"/>
  <c r="H41" i="4"/>
  <c r="H42" i="4"/>
  <c r="H43" i="4"/>
  <c r="H44" i="4"/>
  <c r="H45" i="4"/>
  <c r="H46" i="4"/>
  <c r="H48" i="4"/>
  <c r="H49" i="4"/>
  <c r="H50" i="4"/>
  <c r="H51" i="4"/>
  <c r="H52" i="4"/>
  <c r="H53" i="4"/>
  <c r="H54" i="4"/>
  <c r="H55" i="4"/>
  <c r="H56" i="4"/>
  <c r="H57" i="4"/>
  <c r="H51" i="3"/>
  <c r="G10" i="6"/>
  <c r="G8" i="6"/>
  <c r="G7" i="6"/>
  <c r="G6" i="6"/>
  <c r="H5" i="6"/>
  <c r="G5" i="6"/>
  <c r="H4" i="6"/>
  <c r="G4" i="6"/>
  <c r="H3" i="6"/>
  <c r="G3" i="6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G3" i="4"/>
  <c r="G30" i="3"/>
  <c r="G29" i="3"/>
  <c r="G28" i="3"/>
  <c r="G27" i="3"/>
  <c r="G26" i="3"/>
  <c r="G25" i="3"/>
  <c r="G24" i="3"/>
  <c r="G23" i="3"/>
  <c r="H22" i="3"/>
  <c r="G22" i="3"/>
  <c r="H21" i="3"/>
  <c r="G21" i="3"/>
  <c r="H20" i="3"/>
  <c r="G20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G4" i="3"/>
  <c r="G3" i="3"/>
  <c r="H5" i="1"/>
  <c r="G5" i="1"/>
  <c r="H4" i="1"/>
  <c r="G4" i="1"/>
  <c r="I3" i="1"/>
  <c r="H3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Ilyushin</author>
  </authors>
  <commentList>
    <comment ref="F22" authorId="0" shapeId="0" xr:uid="{5043B8B0-9A65-4DF5-B818-94517152E12B}">
      <text>
        <r>
          <rPr>
            <sz val="11"/>
            <color rgb="FF000000"/>
            <rFont val="Calibri"/>
          </rPr>
          <t>Уточнить, возможно одна.
Одна сейчас 19.10.2018 в повторках в Москве лежит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Ilyushin</author>
  </authors>
  <commentList>
    <comment ref="F87" authorId="0" shapeId="0" xr:uid="{CFBF1C0F-E945-4F33-A030-F82B190A206F}">
      <text>
        <r>
          <rPr>
            <sz val="11"/>
            <color rgb="FF000000"/>
            <rFont val="Calibri"/>
          </rPr>
          <t>Уточнить в Краснодар, возможно это не она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A1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3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4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5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6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7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</commentList>
</comments>
</file>

<file path=xl/sharedStrings.xml><?xml version="1.0" encoding="utf-8"?>
<sst xmlns="http://schemas.openxmlformats.org/spreadsheetml/2006/main" count="863" uniqueCount="298">
  <si>
    <t>Год</t>
  </si>
  <si>
    <t>Серия</t>
  </si>
  <si>
    <t>Название</t>
  </si>
  <si>
    <t>Тираж</t>
  </si>
  <si>
    <t>Двор</t>
  </si>
  <si>
    <t>Состояние</t>
  </si>
  <si>
    <t>https://www.russian-money.ru/catalogs/1-2-5-25-rublei</t>
  </si>
  <si>
    <t>ММД</t>
  </si>
  <si>
    <t>СПМД</t>
  </si>
  <si>
    <t>Знаменательные даты</t>
  </si>
  <si>
    <t>200-летие со дня рождения Пушкина</t>
  </si>
  <si>
    <t>5 млн / 5 млн</t>
  </si>
  <si>
    <t>10-летие СНГ</t>
  </si>
  <si>
    <t>-</t>
  </si>
  <si>
    <t>Графическое изображение рубля</t>
  </si>
  <si>
    <t>Монета</t>
  </si>
  <si>
    <t>Города-герои</t>
  </si>
  <si>
    <t>Ленинград</t>
  </si>
  <si>
    <t>Сталинград</t>
  </si>
  <si>
    <t>Москва</t>
  </si>
  <si>
    <t>Новороссийск</t>
  </si>
  <si>
    <t>Тула</t>
  </si>
  <si>
    <t>Смоленск</t>
  </si>
  <si>
    <t>Мурманск</t>
  </si>
  <si>
    <t>40-летие косм. полета Ю.А. Гагарина</t>
  </si>
  <si>
    <t>Ю.А. Гагарин</t>
  </si>
  <si>
    <t>10 млн/10 млн</t>
  </si>
  <si>
    <t>200-летие победы в войне 1812 года</t>
  </si>
  <si>
    <t>Эмблема празднования 200-летия победы России в Отечественной</t>
  </si>
  <si>
    <t>Полководцы и герои Отечественной войны 1812 года</t>
  </si>
  <si>
    <t>Барклай де Толли М.Б.</t>
  </si>
  <si>
    <t>Багратион П.И.</t>
  </si>
  <si>
    <t>Беннингсен Л.Л.</t>
  </si>
  <si>
    <t>Витгенштейн П.Х.</t>
  </si>
  <si>
    <t>Давыдов Д.В.</t>
  </si>
  <si>
    <t>Дохтуров Д.С.</t>
  </si>
  <si>
    <t>Дурова Н.А.</t>
  </si>
  <si>
    <t>Ермолов А.П.</t>
  </si>
  <si>
    <t>Кожина Василиса</t>
  </si>
  <si>
    <t>Кутайсов А.И.</t>
  </si>
  <si>
    <t>Милорадович М.А.</t>
  </si>
  <si>
    <t>Остерман-Толстой А.И.</t>
  </si>
  <si>
    <t>Раевский Н.Н.</t>
  </si>
  <si>
    <t>Платов М.И.</t>
  </si>
  <si>
    <t>Император Александр I</t>
  </si>
  <si>
    <t>Кутузов М.И.</t>
  </si>
  <si>
    <t>Город-герой Керчь</t>
  </si>
  <si>
    <t>Город-герой Севастополь</t>
  </si>
  <si>
    <t>Сражение при Красном</t>
  </si>
  <si>
    <t>Бородинское сражение</t>
  </si>
  <si>
    <t>Малоярославецкое сраж.</t>
  </si>
  <si>
    <t>Смоленское сражение</t>
  </si>
  <si>
    <t>Тарутинское сражение</t>
  </si>
  <si>
    <t>Сражение при Березине</t>
  </si>
  <si>
    <t>Бой при Вязьме</t>
  </si>
  <si>
    <t>Сражение у Кульма</t>
  </si>
  <si>
    <t>Лейпцигское сражение</t>
  </si>
  <si>
    <t>Взятие Парижа</t>
  </si>
  <si>
    <t>70-летие Победы в войне 1941-1945гг</t>
  </si>
  <si>
    <t>Битва под Москвой</t>
  </si>
  <si>
    <t> 2 000 000</t>
  </si>
  <si>
    <t>Сталинградская битва</t>
  </si>
  <si>
    <t>Битва за Кавказ</t>
  </si>
  <si>
    <t>Курская битва</t>
  </si>
  <si>
    <t>Битва за Днепр</t>
  </si>
  <si>
    <t>Днепровско-Карпатская операция</t>
  </si>
  <si>
    <t>Битва за Ленинград</t>
  </si>
  <si>
    <t>Белорусская операция</t>
  </si>
  <si>
    <t>Львовско-Сандомирская операция</t>
  </si>
  <si>
    <t>Ясско-Кишиневская операция</t>
  </si>
  <si>
    <t>Прибалтийская операция</t>
  </si>
  <si>
    <t>Операции по освобождению Карелии и Заполярья</t>
  </si>
  <si>
    <t>Будапештская операция</t>
  </si>
  <si>
    <t>Висло-Одерская операция</t>
  </si>
  <si>
    <t>Восточно-Прусская операция</t>
  </si>
  <si>
    <t>Венская операция</t>
  </si>
  <si>
    <t>Берлинская операция</t>
  </si>
  <si>
    <t>Пражская операция</t>
  </si>
  <si>
    <t>170-летие Русского географического общества</t>
  </si>
  <si>
    <t>Подвиг крымского народа</t>
  </si>
  <si>
    <t>Оборона Севастополя</t>
  </si>
  <si>
    <t>Оборона Аджимушкайских каменоломен</t>
  </si>
  <si>
    <t>Керченско-Эльтигенская десантная операция</t>
  </si>
  <si>
    <t>Крымская стратегическая наступательная операция</t>
  </si>
  <si>
    <t>Партизанам и подпольщикам Крыма</t>
  </si>
  <si>
    <t>Освобождённые столицы</t>
  </si>
  <si>
    <t>Киев</t>
  </si>
  <si>
    <t>Минск</t>
  </si>
  <si>
    <t>Вильнюс</t>
  </si>
  <si>
    <t>Кишинёв</t>
  </si>
  <si>
    <t>Бухарест</t>
  </si>
  <si>
    <t>Таллин</t>
  </si>
  <si>
    <t>Рига</t>
  </si>
  <si>
    <t>Белград</t>
  </si>
  <si>
    <t>Варшава</t>
  </si>
  <si>
    <t>Будапешт</t>
  </si>
  <si>
    <t>Братислава</t>
  </si>
  <si>
    <t>Вена</t>
  </si>
  <si>
    <t>Берлин</t>
  </si>
  <si>
    <t>Прага</t>
  </si>
  <si>
    <t>150-летие основания Русского исторического общества</t>
  </si>
  <si>
    <t>Эмблема 65 лет Победы в ВОВ</t>
  </si>
  <si>
    <t>Города воинской славы</t>
  </si>
  <si>
    <t>Белгород</t>
  </si>
  <si>
    <t>Курск</t>
  </si>
  <si>
    <t>Орёл</t>
  </si>
  <si>
    <t>Владикавказ</t>
  </si>
  <si>
    <t>Малгобек</t>
  </si>
  <si>
    <t>Ржев</t>
  </si>
  <si>
    <t>Елец</t>
  </si>
  <si>
    <t>Ельня</t>
  </si>
  <si>
    <t>50 лет полёта первого человека в космос</t>
  </si>
  <si>
    <t>1150-летие зарождения российской государственности</t>
  </si>
  <si>
    <t>1150-летие России</t>
  </si>
  <si>
    <t>Воронеж</t>
  </si>
  <si>
    <t>Луга</t>
  </si>
  <si>
    <t>Полярный</t>
  </si>
  <si>
    <t>Ростов-на-Дону</t>
  </si>
  <si>
    <t>Туапсе</t>
  </si>
  <si>
    <t>Великие Луки</t>
  </si>
  <si>
    <t>Великий Новгород</t>
  </si>
  <si>
    <t>Дмитров</t>
  </si>
  <si>
    <t>200-летие победы России в Отечественной войне 1812 года</t>
  </si>
  <si>
    <t>200-летие победы России в войне 1812 года</t>
  </si>
  <si>
    <t>XXVII Всемирная летняя Универсиада 2013 года в г. Казани</t>
  </si>
  <si>
    <t>Логотип и эмблема Универсиады</t>
  </si>
  <si>
    <t>Талисман Универсиады</t>
  </si>
  <si>
    <t>Вязьма</t>
  </si>
  <si>
    <t>Кронштадт</t>
  </si>
  <si>
    <t>Наро-Фоминск</t>
  </si>
  <si>
    <t>Псков</t>
  </si>
  <si>
    <t>Козельск</t>
  </si>
  <si>
    <t>Архангельск</t>
  </si>
  <si>
    <t>Волоколамск</t>
  </si>
  <si>
    <t>Брянск</t>
  </si>
  <si>
    <t>70-летие разгрома советскими войсками немецко-фашистских войск в Сталинградской битве</t>
  </si>
  <si>
    <t>20-летие принятия Конституции РФ</t>
  </si>
  <si>
    <t>Нальчик</t>
  </si>
  <si>
    <t>Выборг</t>
  </si>
  <si>
    <t>Старый Оскол</t>
  </si>
  <si>
    <t>Владивосток</t>
  </si>
  <si>
    <t>Тихвин</t>
  </si>
  <si>
    <t>Тверь</t>
  </si>
  <si>
    <t>Анапа</t>
  </si>
  <si>
    <t>Колпино</t>
  </si>
  <si>
    <t>Вхождение в состав Российской Федерации Республики Крым и города федерального значения Севастополя</t>
  </si>
  <si>
    <t>Республика Крым</t>
  </si>
  <si>
    <t>Севастополь</t>
  </si>
  <si>
    <t>Грозный</t>
  </si>
  <si>
    <t>Калач-на-Дону</t>
  </si>
  <si>
    <t>Ковров</t>
  </si>
  <si>
    <t>Ломоносов</t>
  </si>
  <si>
    <t>Таганрог</t>
  </si>
  <si>
    <t>Петропавловск-Камчатский</t>
  </si>
  <si>
    <t>Малоярославец</t>
  </si>
  <si>
    <t>Можайск</t>
  </si>
  <si>
    <t>Хабаровск</t>
  </si>
  <si>
    <t>Старая Русса</t>
  </si>
  <si>
    <t>Петрозаводск</t>
  </si>
  <si>
    <t>Гатчина</t>
  </si>
  <si>
    <t>Феодосия</t>
  </si>
  <si>
    <t>ХХIХ Всемирная зимняя универсиада 2019 года в г. Красноярске</t>
  </si>
  <si>
    <t>Эмблема Универсиады</t>
  </si>
  <si>
    <t>55 лет Победы</t>
  </si>
  <si>
    <t>10 000 000/10 000 000</t>
  </si>
  <si>
    <t>40 лет полета Гагарина</t>
  </si>
  <si>
    <t>11 000 000/10 000 000</t>
  </si>
  <si>
    <t>200-летие образования в России министерств</t>
  </si>
  <si>
    <t>Вооружённые силы РФ</t>
  </si>
  <si>
    <t>Министерство иностранных дел</t>
  </si>
  <si>
    <t>Министерство юстиции</t>
  </si>
  <si>
    <t>Министерство внутренних дел</t>
  </si>
  <si>
    <t>Министерство финансов</t>
  </si>
  <si>
    <t>Министерство эк. развития и торговли</t>
  </si>
  <si>
    <t>Министерство образования</t>
  </si>
  <si>
    <t>Древние города России</t>
  </si>
  <si>
    <t>Дербент</t>
  </si>
  <si>
    <t>Кострома</t>
  </si>
  <si>
    <t>Дорогобуж</t>
  </si>
  <si>
    <t>Касимов</t>
  </si>
  <si>
    <t>Муром</t>
  </si>
  <si>
    <t>Кемь</t>
  </si>
  <si>
    <t>Ряжск</t>
  </si>
  <si>
    <t>60 лет Победы</t>
  </si>
  <si>
    <t>30 000 000/30 000 000</t>
  </si>
  <si>
    <t>Казань</t>
  </si>
  <si>
    <t>Боровск</t>
  </si>
  <si>
    <t>Калининград</t>
  </si>
  <si>
    <t>Мценск</t>
  </si>
  <si>
    <t>Российская Федерация</t>
  </si>
  <si>
    <t>Краснодарский край</t>
  </si>
  <si>
    <t>Ленинградская область</t>
  </si>
  <si>
    <t>Город Москва</t>
  </si>
  <si>
    <t>Орловская область</t>
  </si>
  <si>
    <t>Республика Татарстан</t>
  </si>
  <si>
    <t>Тверская область</t>
  </si>
  <si>
    <t>Республика Алтай</t>
  </si>
  <si>
    <t>Читинская область</t>
  </si>
  <si>
    <t>Республика Саха (Якутия)</t>
  </si>
  <si>
    <t>Сахалинская область</t>
  </si>
  <si>
    <t>Приморский край</t>
  </si>
  <si>
    <t>Каргополь</t>
  </si>
  <si>
    <t>Торжок</t>
  </si>
  <si>
    <t>Республика Башкортостан</t>
  </si>
  <si>
    <t>Новосибирская область</t>
  </si>
  <si>
    <t>Ростовская область</t>
  </si>
  <si>
    <t>Республика Хакасия</t>
  </si>
  <si>
    <t>Архангельская область</t>
  </si>
  <si>
    <t>Липецкая область</t>
  </si>
  <si>
    <t>Вологда</t>
  </si>
  <si>
    <t>2 500 000/2 500 000</t>
  </si>
  <si>
    <t>Великий Устюг</t>
  </si>
  <si>
    <t>Гдов</t>
  </si>
  <si>
    <t>Владимир</t>
  </si>
  <si>
    <t>Приозерск</t>
  </si>
  <si>
    <t>Азов</t>
  </si>
  <si>
    <t>Удмуртская республика</t>
  </si>
  <si>
    <t>5 000 000/5 000 000</t>
  </si>
  <si>
    <t>Свердловская область</t>
  </si>
  <si>
    <t>Кабардино-Балкарская республика</t>
  </si>
  <si>
    <t>Астраханская область</t>
  </si>
  <si>
    <t>Галич</t>
  </si>
  <si>
    <t>Калуга</t>
  </si>
  <si>
    <t>Республика Калмыкия</t>
  </si>
  <si>
    <t>Еврейская автономная область</t>
  </si>
  <si>
    <t>Республика Адыгея</t>
  </si>
  <si>
    <t>Республика Коми</t>
  </si>
  <si>
    <t>Кировская область</t>
  </si>
  <si>
    <t>Юрьевец</t>
  </si>
  <si>
    <t>Всероссийская перепись населения</t>
  </si>
  <si>
    <t>Пермский край</t>
  </si>
  <si>
    <t>Ненецкий автономный округ</t>
  </si>
  <si>
    <t>Чеченская республика</t>
  </si>
  <si>
    <t>Ямало-Ненецкий автономный округ</t>
  </si>
  <si>
    <t>Соликамск</t>
  </si>
  <si>
    <t>Республика Бурятия</t>
  </si>
  <si>
    <t>Воронежская область</t>
  </si>
  <si>
    <t>Белозерск</t>
  </si>
  <si>
    <t>Республика Северная Осетия-Алания</t>
  </si>
  <si>
    <t>Республика Дагестан</t>
  </si>
  <si>
    <t>Тюменская область</t>
  </si>
  <si>
    <t>Саратовская область</t>
  </si>
  <si>
    <t>Республика Ингушетия</t>
  </si>
  <si>
    <t>Челябинская область</t>
  </si>
  <si>
    <t>Пензенская область</t>
  </si>
  <si>
    <t>Нерехта</t>
  </si>
  <si>
    <t>70-летие Победы в ВОВ</t>
  </si>
  <si>
    <t>Официальная эмблема празднования 70-летия Победы</t>
  </si>
  <si>
    <t>Окончание Второй мировой войны</t>
  </si>
  <si>
    <t>Освобождение мира от фашизма</t>
  </si>
  <si>
    <t>Белгородская область</t>
  </si>
  <si>
    <t>Иркутская область</t>
  </si>
  <si>
    <t>Амурская область</t>
  </si>
  <si>
    <t>Зубцов</t>
  </si>
  <si>
    <t>Ульяновская область</t>
  </si>
  <si>
    <t>Тамбовская область</t>
  </si>
  <si>
    <t>Олонец</t>
  </si>
  <si>
    <t>Гороховец</t>
  </si>
  <si>
    <t>Курганская область</t>
  </si>
  <si>
    <t>XXII Олимп. зимние игры в Сочи</t>
  </si>
  <si>
    <t>Эмблема Олимпийских игр в Сочи</t>
  </si>
  <si>
    <t>Эмблема Олимпийских игр в Сочи (в цвете)</t>
  </si>
  <si>
    <t>Талисманы и эмблема Олимпийских игр</t>
  </si>
  <si>
    <t>Талисманы и эмблема Олимпийских игр (в цвете)</t>
  </si>
  <si>
    <t>Талисманы и логотип Паралимпийских игр в Сочи</t>
  </si>
  <si>
    <t>Талисманы и логотип Паралимпийских игр в Сочи (в цвете)</t>
  </si>
  <si>
    <t xml:space="preserve">Факел олимпийского огня </t>
  </si>
  <si>
    <t>Факел олимпийского огня (в цвете)</t>
  </si>
  <si>
    <t>ЧМ по стр. из карабина</t>
  </si>
  <si>
    <t>Чемпионат мира по практической стрельбе из карабина</t>
  </si>
  <si>
    <t>до 150 000</t>
  </si>
  <si>
    <t>Чемпионат мира по футболу 2018</t>
  </si>
  <si>
    <t>Эмблема</t>
  </si>
  <si>
    <t>Эмблема (в цвете)</t>
  </si>
  <si>
    <t>Кубок</t>
  </si>
  <si>
    <t xml:space="preserve">Кубок (в цвете) </t>
  </si>
  <si>
    <t>Талисман</t>
  </si>
  <si>
    <t>Талисман (в цвете)</t>
  </si>
  <si>
    <t>Мультипликация</t>
  </si>
  <si>
    <t>Винни-Пух</t>
  </si>
  <si>
    <t>Винни-Пух (в цвете)</t>
  </si>
  <si>
    <t>Три богатыря</t>
  </si>
  <si>
    <t>Три богатыря (в цвете)</t>
  </si>
  <si>
    <t>Дари добро детям</t>
  </si>
  <si>
    <t>Армейские международные игры</t>
  </si>
  <si>
    <t>Ну, Погоди!</t>
  </si>
  <si>
    <t>Ну, Погоди! (в цвете)</t>
  </si>
  <si>
    <t>Ссылка:</t>
  </si>
  <si>
    <t>Примечание:</t>
  </si>
  <si>
    <t>1-2-5-10 руб с тиражом</t>
  </si>
  <si>
    <t>http://monety-cennye.ru/spisok-jubilejnyh-monet-10-rublej.html</t>
  </si>
  <si>
    <t>10 руб с тиражом и примерными ценами</t>
  </si>
  <si>
    <t>https://www.cbr.ru/Bank-notes_coins/coins_base/</t>
  </si>
  <si>
    <t>Сайт центробанка. Тут можно смотреть планы выпуска</t>
  </si>
  <si>
    <t>https://kremnica.ru/rossiya/</t>
  </si>
  <si>
    <t>Здесь указаны точные тиражи для монетных дворов</t>
  </si>
  <si>
    <t>http://collection-coin.ru/yubilejnye-monety-rossii/spisok-yubilejnye-monety-rossii.html#dvpyat-rubley</t>
  </si>
  <si>
    <t>Хороший единый каталог-таблица со списком существующих монет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</si>
</sst>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  <font>
      <i/>
      <sz val="11"/>
      <color rgb="FF000000"/>
      <name val="Calibri"/>
    </font>
    <font>
      <sz val="11"/>
      <color rgb="FFC00000"/>
      <name val="Calibri"/>
    </font>
    <font>
      <u/>
      <sz val="11"/>
      <color rgb="FF7030A0"/>
      <name val="Calibri"/>
    </font>
    <font>
      <sz val="11"/>
      <color rgb="FFFF0000"/>
      <name val="Calibri"/>
    </font>
    <font>
      <sz val="11"/>
      <color rgb="FF7030A0"/>
      <name val="Calibri"/>
    </font>
    <font>
      <sz val="11"/>
      <color rgb="FF000000"/>
      <name val="Times New Roman"/>
    </font>
    <font>
      <sz val="11"/>
      <color rgb="FFFF0000"/>
      <name val="Times New Roman"/>
    </font>
    <font>
      <i/>
      <sz val="11"/>
      <color rgb="FF000000"/>
      <name val="Times New Roman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10"/>
      <color rgb="FFFFFFFF"/>
      <name val="Calibri"/>
      <family val="2"/>
      <charset val="204"/>
    </font>
    <font>
      <sz val="10"/>
      <color rgb="FFC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4" borderId="5" xfId="0" applyFill="1" applyBorder="1"/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3" fillId="5" borderId="5" xfId="0" quotePrefix="1" applyFont="1" applyFill="1" applyBorder="1" applyAlignment="1">
      <alignment horizontal="center" vertical="center" wrapText="1"/>
    </xf>
    <xf numFmtId="0" fontId="3" fillId="5" borderId="5" xfId="0" quotePrefix="1" applyFont="1" applyFill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vertical="center" wrapText="1"/>
    </xf>
    <xf numFmtId="0" fontId="0" fillId="4" borderId="5" xfId="0" applyFill="1" applyBorder="1" applyAlignment="1">
      <alignment wrapText="1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5" borderId="5" xfId="0" quotePrefix="1" applyFill="1" applyBorder="1" applyAlignment="1">
      <alignment horizontal="center" vertical="center" wrapText="1"/>
    </xf>
    <xf numFmtId="0" fontId="5" fillId="0" borderId="0" xfId="0" applyFont="1"/>
    <xf numFmtId="0" fontId="6" fillId="5" borderId="5" xfId="0" applyFont="1" applyFill="1" applyBorder="1" applyAlignment="1">
      <alignment horizontal="center" vertical="center" wrapText="1"/>
    </xf>
    <xf numFmtId="0" fontId="7" fillId="0" borderId="0" xfId="0" applyFont="1"/>
    <xf numFmtId="0" fontId="0" fillId="3" borderId="5" xfId="0" applyFill="1" applyBorder="1" applyAlignment="1">
      <alignment horizontal="center" wrapText="1"/>
    </xf>
    <xf numFmtId="0" fontId="8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9" fillId="5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10" fillId="5" borderId="5" xfId="0" quotePrefix="1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wrapText="1"/>
    </xf>
    <xf numFmtId="0" fontId="11" fillId="4" borderId="5" xfId="0" applyFont="1" applyFill="1" applyBorder="1" applyAlignment="1">
      <alignment horizontal="center" vertical="center" wrapText="1"/>
    </xf>
    <xf numFmtId="3" fontId="0" fillId="4" borderId="5" xfId="0" applyNumberFormat="1" applyFill="1" applyBorder="1" applyAlignment="1">
      <alignment horizontal="center" vertical="center" wrapText="1"/>
    </xf>
    <xf numFmtId="3" fontId="0" fillId="4" borderId="5" xfId="0" applyNumberFormat="1" applyFill="1" applyBorder="1" applyAlignment="1">
      <alignment horizontal="center"/>
    </xf>
    <xf numFmtId="3" fontId="11" fillId="4" borderId="5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5" xfId="0" applyFill="1" applyBorder="1" applyAlignment="1">
      <alignment horizontal="left" vertical="center" wrapText="1"/>
    </xf>
    <xf numFmtId="3" fontId="0" fillId="4" borderId="5" xfId="0" applyNumberFormat="1" applyFill="1" applyBorder="1" applyAlignment="1">
      <alignment horizontal="center" vertical="center"/>
    </xf>
    <xf numFmtId="0" fontId="11" fillId="4" borderId="5" xfId="0" applyFont="1" applyFill="1" applyBorder="1" applyAlignment="1">
      <alignment wrapText="1"/>
    </xf>
    <xf numFmtId="0" fontId="11" fillId="0" borderId="0" xfId="0" applyFont="1"/>
    <xf numFmtId="3" fontId="11" fillId="4" borderId="5" xfId="0" applyNumberFormat="1" applyFont="1" applyFill="1" applyBorder="1" applyAlignment="1">
      <alignment horizontal="center" vertical="center"/>
    </xf>
    <xf numFmtId="0" fontId="11" fillId="5" borderId="5" xfId="0" quotePrefix="1" applyFont="1" applyFill="1" applyBorder="1" applyAlignment="1">
      <alignment horizontal="center" wrapText="1"/>
    </xf>
    <xf numFmtId="0" fontId="11" fillId="5" borderId="5" xfId="0" applyFont="1" applyFill="1" applyBorder="1" applyAlignment="1">
      <alignment horizontal="center" wrapText="1"/>
    </xf>
    <xf numFmtId="3" fontId="11" fillId="4" borderId="5" xfId="0" applyNumberFormat="1" applyFont="1" applyFill="1" applyBorder="1" applyAlignment="1">
      <alignment horizontal="left" vertical="center"/>
    </xf>
    <xf numFmtId="3" fontId="0" fillId="4" borderId="5" xfId="0" applyNumberFormat="1" applyFill="1" applyBorder="1" applyAlignment="1">
      <alignment horizontal="left"/>
    </xf>
    <xf numFmtId="3" fontId="0" fillId="4" borderId="5" xfId="0" applyNumberFormat="1" applyFill="1" applyBorder="1" applyAlignment="1">
      <alignment horizontal="left" vertical="center"/>
    </xf>
    <xf numFmtId="3" fontId="11" fillId="4" borderId="5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4" fillId="3" borderId="5" xfId="0" applyFont="1" applyFill="1" applyBorder="1" applyAlignment="1">
      <alignment wrapText="1"/>
    </xf>
    <xf numFmtId="0" fontId="15" fillId="3" borderId="5" xfId="0" applyFont="1" applyFill="1" applyBorder="1" applyAlignment="1">
      <alignment wrapText="1"/>
    </xf>
    <xf numFmtId="0" fontId="1" fillId="2" borderId="5" xfId="0" applyFont="1" applyFill="1" applyBorder="1" applyAlignment="1">
      <alignment vertical="center" wrapText="1"/>
    </xf>
    <xf numFmtId="0" fontId="14" fillId="5" borderId="5" xfId="0" quotePrefix="1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0" borderId="0" xfId="0" applyFont="1"/>
    <xf numFmtId="0" fontId="11" fillId="5" borderId="5" xfId="0" quotePrefix="1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2" fillId="0" borderId="4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</cellXfs>
  <cellStyles count="1">
    <cellStyle name="Обычный" xfId="0" builtinId="0"/>
  </cellStyles>
  <dxfs count="36"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workbookViewId="0">
      <pane xSplit="8" ySplit="2" topLeftCell="I3" activePane="bottomRight" state="frozen"/>
      <selection pane="bottomRight" activeCell="C22" sqref="C22"/>
      <selection pane="bottomLeft" activeCell="A3" sqref="A3"/>
      <selection pane="topRight" activeCell="G1" sqref="G1"/>
    </sheetView>
  </sheetViews>
  <sheetFormatPr defaultColWidth="14.42578125" defaultRowHeight="15" customHeight="1"/>
  <cols>
    <col min="1" max="1" width="5" customWidth="1"/>
    <col min="2" max="2" width="25.42578125" customWidth="1"/>
    <col min="3" max="3" width="35.7109375" customWidth="1"/>
    <col min="4" max="4" width="19.28515625" customWidth="1"/>
    <col min="5" max="6" width="6.28515625" customWidth="1"/>
    <col min="7" max="7" width="10.28515625" customWidth="1"/>
    <col min="8" max="8" width="17.28515625" customWidth="1"/>
    <col min="9" max="9" width="7.7109375" customWidth="1"/>
    <col min="10" max="19" width="5.7109375" customWidth="1"/>
  </cols>
  <sheetData>
    <row r="1" spans="1:11" ht="19.5" customHeight="1">
      <c r="A1" s="59" t="s">
        <v>0</v>
      </c>
      <c r="B1" s="64" t="s">
        <v>1</v>
      </c>
      <c r="C1" s="59" t="s">
        <v>2</v>
      </c>
      <c r="D1" s="64" t="s">
        <v>3</v>
      </c>
      <c r="E1" s="61" t="s">
        <v>4</v>
      </c>
      <c r="F1" s="62"/>
      <c r="G1" s="63" t="s">
        <v>5</v>
      </c>
      <c r="I1" t="s">
        <v>6</v>
      </c>
    </row>
    <row r="2" spans="1:11" ht="18" customHeight="1">
      <c r="A2" s="60"/>
      <c r="B2" s="65"/>
      <c r="C2" s="60"/>
      <c r="D2" s="65"/>
      <c r="E2" s="1" t="s">
        <v>7</v>
      </c>
      <c r="F2" s="1" t="s">
        <v>8</v>
      </c>
      <c r="G2" s="60"/>
      <c r="K2" s="5"/>
    </row>
    <row r="3" spans="1:11" ht="18" customHeight="1">
      <c r="A3" s="7">
        <v>1999</v>
      </c>
      <c r="B3" s="4" t="s">
        <v>9</v>
      </c>
      <c r="C3" s="44" t="s">
        <v>10</v>
      </c>
      <c r="D3" s="41" t="s">
        <v>11</v>
      </c>
      <c r="E3" s="8">
        <v>1</v>
      </c>
      <c r="F3" s="8">
        <v>1</v>
      </c>
      <c r="G3" s="11" t="str">
        <f t="shared" ref="G3:G5" si="0">IF(OR(AND(E3&gt;0,F3&gt;0),AND(E3&gt;0,F3="-"),AND(F3&gt;0,E3="-")),"OK",IF(OR(AND(E3=0,F3=0),AND(E3=0,F3="-"),AND(F3=0,E3="-")),"!!!!!!!!!!",""))</f>
        <v>OK</v>
      </c>
      <c r="H3" s="13" t="str">
        <f t="shared" ref="H3:H5" si="1">IF(OR(AND(E3&gt;1,E3&lt;&gt;"-"),AND(F3&gt;1,F3&lt;&gt;"-")),"Есть на обмен","")</f>
        <v/>
      </c>
      <c r="I3" s="13" t="str">
        <f>IF(OR(AND(E3&gt;1,E3&lt;&gt;"-"),AND(F3&gt;1,F3&lt;&gt;"-")),"Есть на обмен","")</f>
        <v/>
      </c>
    </row>
    <row r="4" spans="1:11" ht="18" customHeight="1">
      <c r="A4" s="2">
        <v>2001</v>
      </c>
      <c r="B4" s="4" t="s">
        <v>9</v>
      </c>
      <c r="C4" s="45" t="s">
        <v>12</v>
      </c>
      <c r="D4" s="34">
        <v>10000000</v>
      </c>
      <c r="E4" s="9" t="s">
        <v>13</v>
      </c>
      <c r="F4" s="8">
        <v>1</v>
      </c>
      <c r="G4" s="11" t="str">
        <f t="shared" si="0"/>
        <v>OK</v>
      </c>
      <c r="H4" s="13" t="str">
        <f t="shared" si="1"/>
        <v/>
      </c>
    </row>
    <row r="5" spans="1:11" ht="18" customHeight="1">
      <c r="A5" s="2">
        <v>2014</v>
      </c>
      <c r="B5" s="4" t="s">
        <v>9</v>
      </c>
      <c r="C5" s="46" t="s">
        <v>14</v>
      </c>
      <c r="D5" s="38">
        <v>100000000</v>
      </c>
      <c r="E5" s="8">
        <v>7</v>
      </c>
      <c r="F5" s="9" t="s">
        <v>13</v>
      </c>
      <c r="G5" s="11" t="str">
        <f t="shared" si="0"/>
        <v>OK</v>
      </c>
      <c r="H5" s="13" t="str">
        <f t="shared" si="1"/>
        <v>Есть на обмен</v>
      </c>
    </row>
    <row r="6" spans="1:11" ht="14.25" customHeight="1"/>
    <row r="7" spans="1:11" ht="14.25" customHeight="1"/>
    <row r="8" spans="1:11" ht="14.25" customHeight="1"/>
    <row r="9" spans="1:11" ht="14.25" customHeight="1"/>
    <row r="10" spans="1:11" ht="14.25" customHeight="1"/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</sheetData>
  <mergeCells count="6">
    <mergeCell ref="A1:A2"/>
    <mergeCell ref="C1:C2"/>
    <mergeCell ref="E1:F1"/>
    <mergeCell ref="G1:G2"/>
    <mergeCell ref="D1:D2"/>
    <mergeCell ref="B1:B2"/>
  </mergeCells>
  <conditionalFormatting sqref="G3:G5">
    <cfRule type="containsText" dxfId="35" priority="1" operator="containsText" text="!">
      <formula>NOT(ISERROR(SEARCH(("!"),(G3))))</formula>
    </cfRule>
  </conditionalFormatting>
  <conditionalFormatting sqref="G3:G5">
    <cfRule type="containsBlanks" dxfId="34" priority="2">
      <formula>LEN(TRIM(G3))=0</formula>
    </cfRule>
  </conditionalFormatting>
  <conditionalFormatting sqref="G3:G5">
    <cfRule type="notContainsBlanks" dxfId="33" priority="3">
      <formula>LEN(TRIM(G3))&gt;0</formula>
    </cfRule>
  </conditionalFormatting>
  <conditionalFormatting sqref="E3:F5">
    <cfRule type="containsText" dxfId="32" priority="4" operator="containsText" text="*-">
      <formula>NOT(ISERROR(SEARCH(("*-"),(E3))))</formula>
    </cfRule>
  </conditionalFormatting>
  <conditionalFormatting sqref="E3:F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workbookViewId="0">
      <pane xSplit="1" topLeftCell="B1" activePane="topRight" state="frozen"/>
      <selection pane="topRight" activeCell="H28" sqref="H28"/>
    </sheetView>
  </sheetViews>
  <sheetFormatPr defaultColWidth="14.42578125" defaultRowHeight="15" customHeight="1"/>
  <cols>
    <col min="1" max="1" width="5" customWidth="1"/>
    <col min="2" max="2" width="47.42578125" customWidth="1"/>
    <col min="3" max="3" width="24.5703125" style="36" customWidth="1"/>
    <col min="4" max="4" width="19.28515625" customWidth="1"/>
    <col min="5" max="6" width="6.7109375" customWidth="1"/>
    <col min="7" max="7" width="10.28515625" customWidth="1"/>
    <col min="8" max="8" width="14.7109375" customWidth="1"/>
    <col min="9" max="9" width="6.28515625" customWidth="1"/>
    <col min="10" max="18" width="5.7109375" customWidth="1"/>
  </cols>
  <sheetData>
    <row r="1" spans="1:10" ht="13.5" customHeight="1">
      <c r="A1" s="59" t="s">
        <v>0</v>
      </c>
      <c r="B1" s="59" t="s">
        <v>1</v>
      </c>
      <c r="C1" s="59" t="s">
        <v>15</v>
      </c>
      <c r="D1" s="64" t="s">
        <v>3</v>
      </c>
      <c r="E1" s="61" t="s">
        <v>4</v>
      </c>
      <c r="F1" s="62"/>
      <c r="G1" s="63" t="s">
        <v>5</v>
      </c>
    </row>
    <row r="2" spans="1:10">
      <c r="A2" s="60"/>
      <c r="B2" s="60"/>
      <c r="C2" s="66"/>
      <c r="D2" s="65"/>
      <c r="E2" s="1" t="s">
        <v>7</v>
      </c>
      <c r="F2" s="1" t="s">
        <v>8</v>
      </c>
      <c r="G2" s="67"/>
    </row>
    <row r="3" spans="1:10" ht="13.5" customHeight="1">
      <c r="A3" s="2">
        <v>2000</v>
      </c>
      <c r="B3" s="4" t="s">
        <v>16</v>
      </c>
      <c r="C3" s="16" t="s">
        <v>17</v>
      </c>
      <c r="D3" s="34">
        <v>10000000</v>
      </c>
      <c r="E3" s="10" t="s">
        <v>13</v>
      </c>
      <c r="F3" s="12">
        <v>1</v>
      </c>
      <c r="G3" s="14" t="str">
        <f t="shared" ref="G3:G26" si="0">IF(OR(AND(E3&gt;0,F3&gt;0),AND(E3&gt;0,F3="-"),AND(F3&gt;0,E3="-")),"OK",IF(OR(AND(E3=0,F3=0),AND(E3=0,F3="-"),AND(F3=0,E3="-")),"!!!!!!!!!!",""))</f>
        <v>OK</v>
      </c>
      <c r="H3" s="13" t="str">
        <f t="shared" ref="H3:H26" si="1">IF(OR(AND(E3&gt;1,E3&lt;&gt;"-"),AND(F3&gt;1,F3&lt;&gt;"-")),"Есть на обмен","")</f>
        <v/>
      </c>
    </row>
    <row r="4" spans="1:10" ht="13.5" customHeight="1">
      <c r="A4" s="2">
        <v>2000</v>
      </c>
      <c r="B4" s="4" t="s">
        <v>16</v>
      </c>
      <c r="C4" s="16" t="s">
        <v>18</v>
      </c>
      <c r="D4" s="34">
        <v>10000000</v>
      </c>
      <c r="E4" s="10" t="s">
        <v>13</v>
      </c>
      <c r="F4" s="12">
        <v>1</v>
      </c>
      <c r="G4" s="14" t="str">
        <f t="shared" si="0"/>
        <v>OK</v>
      </c>
      <c r="H4" s="13" t="str">
        <f t="shared" si="1"/>
        <v/>
      </c>
    </row>
    <row r="5" spans="1:10" ht="13.5" customHeight="1">
      <c r="A5" s="2">
        <v>2000</v>
      </c>
      <c r="B5" s="4" t="s">
        <v>16</v>
      </c>
      <c r="C5" s="16" t="s">
        <v>19</v>
      </c>
      <c r="D5" s="34">
        <v>10000000</v>
      </c>
      <c r="E5" s="12">
        <v>1</v>
      </c>
      <c r="F5" s="10" t="s">
        <v>13</v>
      </c>
      <c r="G5" s="14" t="str">
        <f t="shared" si="0"/>
        <v>OK</v>
      </c>
      <c r="H5" s="13" t="str">
        <f t="shared" si="1"/>
        <v/>
      </c>
      <c r="J5" s="5"/>
    </row>
    <row r="6" spans="1:10" ht="13.5" customHeight="1">
      <c r="A6" s="2">
        <v>2000</v>
      </c>
      <c r="B6" s="4" t="s">
        <v>16</v>
      </c>
      <c r="C6" s="16" t="s">
        <v>20</v>
      </c>
      <c r="D6" s="34">
        <v>10000000</v>
      </c>
      <c r="E6" s="10" t="s">
        <v>13</v>
      </c>
      <c r="F6" s="12">
        <v>1</v>
      </c>
      <c r="G6" s="14" t="str">
        <f t="shared" si="0"/>
        <v>OK</v>
      </c>
      <c r="H6" s="13" t="str">
        <f t="shared" si="1"/>
        <v/>
      </c>
    </row>
    <row r="7" spans="1:10" ht="13.5" customHeight="1">
      <c r="A7" s="2">
        <v>2000</v>
      </c>
      <c r="B7" s="4" t="s">
        <v>16</v>
      </c>
      <c r="C7" s="16" t="s">
        <v>21</v>
      </c>
      <c r="D7" s="34">
        <v>10000000</v>
      </c>
      <c r="E7" s="12">
        <v>1</v>
      </c>
      <c r="F7" s="10" t="s">
        <v>13</v>
      </c>
      <c r="G7" s="14" t="str">
        <f t="shared" si="0"/>
        <v>OK</v>
      </c>
      <c r="H7" s="13" t="str">
        <f t="shared" si="1"/>
        <v/>
      </c>
    </row>
    <row r="8" spans="1:10" ht="13.5" customHeight="1">
      <c r="A8" s="2">
        <v>2000</v>
      </c>
      <c r="B8" s="4" t="s">
        <v>16</v>
      </c>
      <c r="C8" s="16" t="s">
        <v>22</v>
      </c>
      <c r="D8" s="34">
        <v>10000000</v>
      </c>
      <c r="E8" s="12">
        <v>1</v>
      </c>
      <c r="F8" s="10" t="s">
        <v>13</v>
      </c>
      <c r="G8" s="14" t="str">
        <f t="shared" si="0"/>
        <v>OK</v>
      </c>
      <c r="H8" s="13" t="str">
        <f t="shared" si="1"/>
        <v/>
      </c>
    </row>
    <row r="9" spans="1:10" ht="13.5" customHeight="1">
      <c r="A9" s="2">
        <v>2000</v>
      </c>
      <c r="B9" s="4" t="s">
        <v>16</v>
      </c>
      <c r="C9" s="16" t="s">
        <v>23</v>
      </c>
      <c r="D9" s="34">
        <v>10000000</v>
      </c>
      <c r="E9" s="12">
        <v>1</v>
      </c>
      <c r="F9" s="10" t="s">
        <v>13</v>
      </c>
      <c r="G9" s="14" t="str">
        <f t="shared" si="0"/>
        <v>OK</v>
      </c>
      <c r="H9" s="13" t="str">
        <f t="shared" si="1"/>
        <v/>
      </c>
    </row>
    <row r="10" spans="1:10" ht="13.5" customHeight="1">
      <c r="A10" s="2">
        <v>2001</v>
      </c>
      <c r="B10" s="4" t="s">
        <v>24</v>
      </c>
      <c r="C10" s="16" t="s">
        <v>25</v>
      </c>
      <c r="D10" s="35" t="s">
        <v>26</v>
      </c>
      <c r="E10" s="12">
        <v>0</v>
      </c>
      <c r="F10" s="12">
        <v>1</v>
      </c>
      <c r="G10" s="14" t="str">
        <f t="shared" si="0"/>
        <v/>
      </c>
      <c r="H10" s="13" t="str">
        <f t="shared" si="1"/>
        <v/>
      </c>
    </row>
    <row r="11" spans="1:10" ht="27" customHeight="1">
      <c r="A11" s="2">
        <v>2012</v>
      </c>
      <c r="B11" s="37" t="s">
        <v>27</v>
      </c>
      <c r="C11" s="16" t="s">
        <v>28</v>
      </c>
      <c r="D11" s="33">
        <v>5000000</v>
      </c>
      <c r="E11" s="12">
        <v>2</v>
      </c>
      <c r="F11" s="10" t="s">
        <v>13</v>
      </c>
      <c r="G11" s="14" t="str">
        <f t="shared" si="0"/>
        <v>OK</v>
      </c>
      <c r="H11" s="13" t="str">
        <f t="shared" si="1"/>
        <v>Есть на обмен</v>
      </c>
    </row>
    <row r="12" spans="1:10" ht="13.5" customHeight="1">
      <c r="A12" s="2">
        <v>2012</v>
      </c>
      <c r="B12" s="4" t="s">
        <v>29</v>
      </c>
      <c r="C12" s="16" t="s">
        <v>30</v>
      </c>
      <c r="D12" s="33">
        <v>5000000</v>
      </c>
      <c r="E12" s="12">
        <v>2</v>
      </c>
      <c r="F12" s="10" t="s">
        <v>13</v>
      </c>
      <c r="G12" s="14" t="str">
        <f t="shared" si="0"/>
        <v>OK</v>
      </c>
      <c r="H12" s="13" t="str">
        <f t="shared" si="1"/>
        <v>Есть на обмен</v>
      </c>
    </row>
    <row r="13" spans="1:10" ht="13.5" customHeight="1">
      <c r="A13" s="2">
        <v>2012</v>
      </c>
      <c r="B13" s="4" t="s">
        <v>29</v>
      </c>
      <c r="C13" s="16" t="s">
        <v>31</v>
      </c>
      <c r="D13" s="33">
        <v>5000000</v>
      </c>
      <c r="E13" s="12">
        <v>2</v>
      </c>
      <c r="F13" s="10" t="s">
        <v>13</v>
      </c>
      <c r="G13" s="14" t="str">
        <f t="shared" si="0"/>
        <v>OK</v>
      </c>
      <c r="H13" s="13" t="str">
        <f t="shared" si="1"/>
        <v>Есть на обмен</v>
      </c>
    </row>
    <row r="14" spans="1:10" ht="13.5" customHeight="1">
      <c r="A14" s="2">
        <v>2012</v>
      </c>
      <c r="B14" s="4" t="s">
        <v>29</v>
      </c>
      <c r="C14" s="16" t="s">
        <v>32</v>
      </c>
      <c r="D14" s="33">
        <v>5000000</v>
      </c>
      <c r="E14" s="12">
        <v>2</v>
      </c>
      <c r="F14" s="10" t="s">
        <v>13</v>
      </c>
      <c r="G14" s="14" t="str">
        <f t="shared" si="0"/>
        <v>OK</v>
      </c>
      <c r="H14" s="13" t="str">
        <f t="shared" si="1"/>
        <v>Есть на обмен</v>
      </c>
    </row>
    <row r="15" spans="1:10" ht="13.5" customHeight="1">
      <c r="A15" s="2">
        <v>2012</v>
      </c>
      <c r="B15" s="4" t="s">
        <v>29</v>
      </c>
      <c r="C15" s="16" t="s">
        <v>33</v>
      </c>
      <c r="D15" s="33">
        <v>5000000</v>
      </c>
      <c r="E15" s="12">
        <v>2</v>
      </c>
      <c r="F15" s="10" t="s">
        <v>13</v>
      </c>
      <c r="G15" s="14" t="str">
        <f t="shared" si="0"/>
        <v>OK</v>
      </c>
      <c r="H15" s="13" t="str">
        <f t="shared" si="1"/>
        <v>Есть на обмен</v>
      </c>
    </row>
    <row r="16" spans="1:10" ht="13.5" customHeight="1">
      <c r="A16" s="2">
        <v>2012</v>
      </c>
      <c r="B16" s="4" t="s">
        <v>29</v>
      </c>
      <c r="C16" s="16" t="s">
        <v>34</v>
      </c>
      <c r="D16" s="33">
        <v>5000000</v>
      </c>
      <c r="E16" s="12">
        <v>2</v>
      </c>
      <c r="F16" s="10" t="s">
        <v>13</v>
      </c>
      <c r="G16" s="14" t="str">
        <f t="shared" si="0"/>
        <v>OK</v>
      </c>
      <c r="H16" s="13" t="str">
        <f t="shared" si="1"/>
        <v>Есть на обмен</v>
      </c>
    </row>
    <row r="17" spans="1:8" ht="13.5" customHeight="1">
      <c r="A17" s="2">
        <v>2012</v>
      </c>
      <c r="B17" s="4" t="s">
        <v>29</v>
      </c>
      <c r="C17" s="16" t="s">
        <v>35</v>
      </c>
      <c r="D17" s="33">
        <v>5000000</v>
      </c>
      <c r="E17" s="12">
        <v>2</v>
      </c>
      <c r="F17" s="10" t="s">
        <v>13</v>
      </c>
      <c r="G17" s="14" t="str">
        <f t="shared" si="0"/>
        <v>OK</v>
      </c>
      <c r="H17" s="13" t="str">
        <f t="shared" si="1"/>
        <v>Есть на обмен</v>
      </c>
    </row>
    <row r="18" spans="1:8" ht="13.5" customHeight="1">
      <c r="A18" s="2">
        <v>2012</v>
      </c>
      <c r="B18" s="4" t="s">
        <v>29</v>
      </c>
      <c r="C18" s="16" t="s">
        <v>36</v>
      </c>
      <c r="D18" s="33">
        <v>5000000</v>
      </c>
      <c r="E18" s="12">
        <v>2</v>
      </c>
      <c r="F18" s="10" t="s">
        <v>13</v>
      </c>
      <c r="G18" s="14" t="str">
        <f t="shared" si="0"/>
        <v>OK</v>
      </c>
      <c r="H18" s="13" t="str">
        <f t="shared" si="1"/>
        <v>Есть на обмен</v>
      </c>
    </row>
    <row r="19" spans="1:8" ht="13.5" customHeight="1">
      <c r="A19" s="2">
        <v>2012</v>
      </c>
      <c r="B19" s="4" t="s">
        <v>29</v>
      </c>
      <c r="C19" s="16" t="s">
        <v>37</v>
      </c>
      <c r="D19" s="33">
        <v>5000000</v>
      </c>
      <c r="E19" s="12">
        <v>2</v>
      </c>
      <c r="F19" s="10" t="s">
        <v>13</v>
      </c>
      <c r="G19" s="14" t="str">
        <f t="shared" si="0"/>
        <v>OK</v>
      </c>
      <c r="H19" s="13" t="str">
        <f t="shared" si="1"/>
        <v>Есть на обмен</v>
      </c>
    </row>
    <row r="20" spans="1:8" ht="13.5" customHeight="1">
      <c r="A20" s="2">
        <v>2012</v>
      </c>
      <c r="B20" s="4" t="s">
        <v>29</v>
      </c>
      <c r="C20" s="16" t="s">
        <v>38</v>
      </c>
      <c r="D20" s="33">
        <v>5000000</v>
      </c>
      <c r="E20" s="12">
        <v>3</v>
      </c>
      <c r="F20" s="10" t="s">
        <v>13</v>
      </c>
      <c r="G20" s="14" t="str">
        <f t="shared" si="0"/>
        <v>OK</v>
      </c>
      <c r="H20" s="13" t="str">
        <f t="shared" si="1"/>
        <v>Есть на обмен</v>
      </c>
    </row>
    <row r="21" spans="1:8" ht="13.5" customHeight="1">
      <c r="A21" s="2">
        <v>2012</v>
      </c>
      <c r="B21" s="4" t="s">
        <v>29</v>
      </c>
      <c r="C21" s="16" t="s">
        <v>39</v>
      </c>
      <c r="D21" s="33">
        <v>5000000</v>
      </c>
      <c r="E21" s="12">
        <v>2</v>
      </c>
      <c r="F21" s="10" t="s">
        <v>13</v>
      </c>
      <c r="G21" s="14" t="str">
        <f t="shared" si="0"/>
        <v>OK</v>
      </c>
      <c r="H21" s="13" t="str">
        <f t="shared" si="1"/>
        <v>Есть на обмен</v>
      </c>
    </row>
    <row r="22" spans="1:8" ht="13.5" customHeight="1">
      <c r="A22" s="2">
        <v>2012</v>
      </c>
      <c r="B22" s="4" t="s">
        <v>29</v>
      </c>
      <c r="C22" s="16" t="s">
        <v>40</v>
      </c>
      <c r="D22" s="33">
        <v>5000000</v>
      </c>
      <c r="E22" s="12">
        <v>2</v>
      </c>
      <c r="F22" s="10" t="s">
        <v>13</v>
      </c>
      <c r="G22" s="14" t="str">
        <f t="shared" si="0"/>
        <v>OK</v>
      </c>
      <c r="H22" s="13" t="str">
        <f t="shared" si="1"/>
        <v>Есть на обмен</v>
      </c>
    </row>
    <row r="23" spans="1:8" ht="13.5" customHeight="1">
      <c r="A23" s="2">
        <v>2012</v>
      </c>
      <c r="B23" s="4" t="s">
        <v>29</v>
      </c>
      <c r="C23" s="16" t="s">
        <v>41</v>
      </c>
      <c r="D23" s="33">
        <v>5000000</v>
      </c>
      <c r="E23" s="12">
        <v>2</v>
      </c>
      <c r="F23" s="10" t="s">
        <v>13</v>
      </c>
      <c r="G23" s="14" t="str">
        <f t="shared" si="0"/>
        <v>OK</v>
      </c>
      <c r="H23" s="13" t="str">
        <f t="shared" si="1"/>
        <v>Есть на обмен</v>
      </c>
    </row>
    <row r="24" spans="1:8" ht="13.5" customHeight="1">
      <c r="A24" s="2">
        <v>2012</v>
      </c>
      <c r="B24" s="4" t="s">
        <v>29</v>
      </c>
      <c r="C24" s="16" t="s">
        <v>42</v>
      </c>
      <c r="D24" s="33">
        <v>5000000</v>
      </c>
      <c r="E24" s="12">
        <v>2</v>
      </c>
      <c r="F24" s="10" t="s">
        <v>13</v>
      </c>
      <c r="G24" s="14" t="str">
        <f t="shared" si="0"/>
        <v>OK</v>
      </c>
      <c r="H24" s="13" t="str">
        <f t="shared" si="1"/>
        <v>Есть на обмен</v>
      </c>
    </row>
    <row r="25" spans="1:8" ht="13.5" customHeight="1">
      <c r="A25" s="2">
        <v>2012</v>
      </c>
      <c r="B25" s="4" t="s">
        <v>29</v>
      </c>
      <c r="C25" s="16" t="s">
        <v>43</v>
      </c>
      <c r="D25" s="33">
        <v>5000000</v>
      </c>
      <c r="E25" s="12">
        <v>2</v>
      </c>
      <c r="F25" s="10" t="s">
        <v>13</v>
      </c>
      <c r="G25" s="14" t="str">
        <f t="shared" si="0"/>
        <v>OK</v>
      </c>
      <c r="H25" s="13" t="str">
        <f t="shared" si="1"/>
        <v>Есть на обмен</v>
      </c>
    </row>
    <row r="26" spans="1:8" ht="13.5" customHeight="1">
      <c r="A26" s="2">
        <v>2012</v>
      </c>
      <c r="B26" s="4" t="s">
        <v>29</v>
      </c>
      <c r="C26" s="16" t="s">
        <v>44</v>
      </c>
      <c r="D26" s="33">
        <v>5000000</v>
      </c>
      <c r="E26" s="12">
        <v>2</v>
      </c>
      <c r="F26" s="10" t="s">
        <v>13</v>
      </c>
      <c r="G26" s="14" t="str">
        <f t="shared" si="0"/>
        <v>OK</v>
      </c>
      <c r="H26" s="13" t="str">
        <f t="shared" si="1"/>
        <v>Есть на обмен</v>
      </c>
    </row>
    <row r="27" spans="1:8" ht="13.5" customHeight="1">
      <c r="A27" s="2">
        <v>2012</v>
      </c>
      <c r="B27" s="4" t="s">
        <v>29</v>
      </c>
      <c r="C27" s="16" t="s">
        <v>45</v>
      </c>
      <c r="D27" s="33">
        <v>5000000</v>
      </c>
      <c r="E27" s="12">
        <v>2</v>
      </c>
      <c r="F27" s="10" t="s">
        <v>13</v>
      </c>
      <c r="G27" s="14" t="str">
        <f t="shared" ref="G27" si="2">IF(OR(AND(E27&gt;0,F27&gt;0),AND(E27&gt;0,F27="-"),AND(F27&gt;0,E27="-")),"OK",IF(OR(AND(E27=0,F27=0),AND(E27=0,F27="-"),AND(F27=0,E27="-")),"!!!!!!!!!!",""))</f>
        <v>OK</v>
      </c>
      <c r="H27" s="13" t="str">
        <f t="shared" ref="H27" si="3">IF(OR(AND(E27&gt;1,E27&lt;&gt;"-"),AND(F27&gt;1,F27&lt;&gt;"-")),"Есть на обмен","")</f>
        <v>Есть на обмен</v>
      </c>
    </row>
    <row r="28" spans="1:8" ht="14.25" customHeight="1">
      <c r="A28" s="2">
        <v>2017</v>
      </c>
      <c r="B28" s="4" t="s">
        <v>16</v>
      </c>
      <c r="C28" s="16" t="s">
        <v>46</v>
      </c>
      <c r="D28" s="33">
        <v>5000000</v>
      </c>
      <c r="E28" s="12">
        <v>5</v>
      </c>
      <c r="F28" s="10" t="s">
        <v>13</v>
      </c>
      <c r="G28" s="14" t="str">
        <f t="shared" ref="G28:G29" si="4">IF(OR(AND(E28&gt;0,F28&gt;0),AND(E28&gt;0,F28="-"),AND(F28&gt;0,E28="-")),"OK",IF(OR(AND(E28=0,F28=0),AND(E28=0,F28="-"),AND(F28=0,E28="-")),"!!!!!!!!!!",""))</f>
        <v>OK</v>
      </c>
      <c r="H28" s="13" t="str">
        <f t="shared" ref="H28:H29" si="5">IF(OR(AND(E28&gt;1,E28&lt;&gt;"-"),AND(F28&gt;1,F28&lt;&gt;"-")),"Есть на обмен","")</f>
        <v>Есть на обмен</v>
      </c>
    </row>
    <row r="29" spans="1:8" ht="15" customHeight="1">
      <c r="A29" s="2">
        <v>2017</v>
      </c>
      <c r="B29" s="4" t="s">
        <v>16</v>
      </c>
      <c r="C29" s="16" t="s">
        <v>47</v>
      </c>
      <c r="D29" s="33">
        <v>5000000</v>
      </c>
      <c r="E29" s="12">
        <v>5</v>
      </c>
      <c r="F29" s="10" t="s">
        <v>13</v>
      </c>
      <c r="G29" s="14" t="str">
        <f t="shared" si="4"/>
        <v>OK</v>
      </c>
      <c r="H29" s="13" t="str">
        <f t="shared" si="5"/>
        <v>Есть на обмен</v>
      </c>
    </row>
  </sheetData>
  <mergeCells count="6">
    <mergeCell ref="A1:A2"/>
    <mergeCell ref="B1:B2"/>
    <mergeCell ref="C1:C2"/>
    <mergeCell ref="E1:F1"/>
    <mergeCell ref="G1:G2"/>
    <mergeCell ref="D1:D2"/>
  </mergeCells>
  <conditionalFormatting sqref="G3:G29">
    <cfRule type="containsText" dxfId="31" priority="1" operator="containsText" text="!">
      <formula>NOT(ISERROR(SEARCH(("!"),(G3))))</formula>
    </cfRule>
  </conditionalFormatting>
  <conditionalFormatting sqref="G3:G29">
    <cfRule type="containsBlanks" dxfId="30" priority="2">
      <formula>LEN(TRIM(G3))=0</formula>
    </cfRule>
  </conditionalFormatting>
  <conditionalFormatting sqref="G3:G29">
    <cfRule type="notContainsBlanks" dxfId="29" priority="3">
      <formula>LEN(TRIM(G3))&gt;0</formula>
    </cfRule>
  </conditionalFormatting>
  <conditionalFormatting sqref="E3:F29">
    <cfRule type="containsText" dxfId="28" priority="4" operator="containsText" text="*-">
      <formula>NOT(ISERROR(SEARCH(("*-"),(E3))))</formula>
    </cfRule>
  </conditionalFormatting>
  <conditionalFormatting sqref="E3:F29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"/>
  <sheetViews>
    <sheetView workbookViewId="0">
      <pane xSplit="8" ySplit="2" topLeftCell="I27" activePane="bottomRight" state="frozen"/>
      <selection pane="bottomRight" activeCell="H48" sqref="H48"/>
      <selection pane="bottomLeft" activeCell="A3" sqref="A3"/>
      <selection pane="topRight" activeCell="I1" sqref="I1"/>
    </sheetView>
  </sheetViews>
  <sheetFormatPr defaultColWidth="14.42578125" defaultRowHeight="15" customHeight="1"/>
  <cols>
    <col min="1" max="1" width="5" customWidth="1"/>
    <col min="2" max="2" width="39.85546875" customWidth="1"/>
    <col min="3" max="3" width="33.28515625" customWidth="1"/>
    <col min="4" max="4" width="14.42578125" customWidth="1"/>
    <col min="5" max="6" width="6.7109375" customWidth="1"/>
    <col min="7" max="7" width="14.5703125" customWidth="1"/>
    <col min="8" max="8" width="17.140625" customWidth="1"/>
    <col min="9" max="18" width="8.7109375" customWidth="1"/>
  </cols>
  <sheetData>
    <row r="1" spans="1:8" ht="19.5" customHeight="1">
      <c r="A1" s="59" t="s">
        <v>0</v>
      </c>
      <c r="B1" s="59" t="s">
        <v>1</v>
      </c>
      <c r="C1" s="59" t="s">
        <v>15</v>
      </c>
      <c r="D1" s="64" t="s">
        <v>3</v>
      </c>
      <c r="E1" s="61" t="s">
        <v>4</v>
      </c>
      <c r="F1" s="62"/>
      <c r="G1" s="63" t="s">
        <v>5</v>
      </c>
    </row>
    <row r="2" spans="1:8" ht="19.5" customHeight="1">
      <c r="A2" s="60"/>
      <c r="B2" s="60"/>
      <c r="C2" s="60"/>
      <c r="D2" s="65"/>
      <c r="E2" s="1" t="s">
        <v>7</v>
      </c>
      <c r="F2" s="1" t="s">
        <v>8</v>
      </c>
      <c r="G2" s="60"/>
    </row>
    <row r="3" spans="1:8" ht="13.5" customHeight="1">
      <c r="A3" s="3">
        <v>2012</v>
      </c>
      <c r="B3" s="4" t="s">
        <v>27</v>
      </c>
      <c r="C3" s="6" t="s">
        <v>48</v>
      </c>
      <c r="D3" s="33">
        <v>5000000</v>
      </c>
      <c r="E3" s="8">
        <v>2</v>
      </c>
      <c r="F3" s="9" t="s">
        <v>13</v>
      </c>
      <c r="G3" s="11" t="str">
        <f t="shared" ref="G3:G30" si="0">IF(OR(AND(E3&gt;0,F3&gt;0),AND(E3&gt;0,F3="-"),AND(F3&gt;0,E3="-")),"OK",IF(OR(AND(E3=0,F3=0),AND(E3=0,F3="-"),AND(F3=0,E3="-")),"!!!!!!!!!!",""))</f>
        <v>OK</v>
      </c>
      <c r="H3" s="13" t="str">
        <f>IF(OR(AND(E3&gt;1,E3&lt;&gt;"-"),AND(F3&gt;1,F3&lt;&gt;"-")),"Есть на обмен","")</f>
        <v>Есть на обмен</v>
      </c>
    </row>
    <row r="4" spans="1:8" ht="13.5" customHeight="1">
      <c r="A4" s="3">
        <v>2012</v>
      </c>
      <c r="B4" s="4" t="s">
        <v>27</v>
      </c>
      <c r="C4" s="6" t="s">
        <v>49</v>
      </c>
      <c r="D4" s="33">
        <v>5000000</v>
      </c>
      <c r="E4" s="8">
        <v>2</v>
      </c>
      <c r="F4" s="9" t="s">
        <v>13</v>
      </c>
      <c r="G4" s="11" t="str">
        <f t="shared" si="0"/>
        <v>OK</v>
      </c>
      <c r="H4" s="13" t="str">
        <f>IF(OR(AND(E4&gt;1,E4&lt;&gt;"-"),AND(F4&gt;1,F4&lt;&gt;"-")),"Есть на обмен","")</f>
        <v>Есть на обмен</v>
      </c>
    </row>
    <row r="5" spans="1:8" ht="13.5" customHeight="1">
      <c r="A5" s="3">
        <v>2012</v>
      </c>
      <c r="B5" s="4" t="s">
        <v>27</v>
      </c>
      <c r="C5" s="6" t="s">
        <v>50</v>
      </c>
      <c r="D5" s="33">
        <v>5000000</v>
      </c>
      <c r="E5" s="8">
        <v>2</v>
      </c>
      <c r="F5" s="9" t="s">
        <v>13</v>
      </c>
      <c r="G5" s="11" t="str">
        <f t="shared" si="0"/>
        <v>OK</v>
      </c>
      <c r="H5" s="13" t="str">
        <f t="shared" ref="H5:H18" si="1">IF(OR(AND(E5&gt;1,E5&lt;&gt;"-"),AND(F5&gt;1,F5&lt;&gt;"-")),"Есть на обмен","")</f>
        <v>Есть на обмен</v>
      </c>
    </row>
    <row r="6" spans="1:8" ht="13.5" customHeight="1">
      <c r="A6" s="3">
        <v>2012</v>
      </c>
      <c r="B6" s="4" t="s">
        <v>27</v>
      </c>
      <c r="C6" s="6" t="s">
        <v>51</v>
      </c>
      <c r="D6" s="33">
        <v>5000000</v>
      </c>
      <c r="E6" s="8">
        <v>2</v>
      </c>
      <c r="F6" s="9" t="s">
        <v>13</v>
      </c>
      <c r="G6" s="11" t="str">
        <f t="shared" si="0"/>
        <v>OK</v>
      </c>
      <c r="H6" s="13" t="str">
        <f t="shared" si="1"/>
        <v>Есть на обмен</v>
      </c>
    </row>
    <row r="7" spans="1:8" ht="13.5" customHeight="1">
      <c r="A7" s="3">
        <v>2012</v>
      </c>
      <c r="B7" s="4" t="s">
        <v>27</v>
      </c>
      <c r="C7" s="6" t="s">
        <v>52</v>
      </c>
      <c r="D7" s="33">
        <v>5000000</v>
      </c>
      <c r="E7" s="8">
        <v>2</v>
      </c>
      <c r="F7" s="9" t="s">
        <v>13</v>
      </c>
      <c r="G7" s="11" t="str">
        <f t="shared" si="0"/>
        <v>OK</v>
      </c>
      <c r="H7" s="13" t="str">
        <f t="shared" si="1"/>
        <v>Есть на обмен</v>
      </c>
    </row>
    <row r="8" spans="1:8" ht="13.5" customHeight="1">
      <c r="A8" s="3">
        <v>2012</v>
      </c>
      <c r="B8" s="4" t="s">
        <v>27</v>
      </c>
      <c r="C8" s="6" t="s">
        <v>53</v>
      </c>
      <c r="D8" s="33">
        <v>5000000</v>
      </c>
      <c r="E8" s="8">
        <v>2</v>
      </c>
      <c r="F8" s="9" t="s">
        <v>13</v>
      </c>
      <c r="G8" s="11" t="str">
        <f t="shared" si="0"/>
        <v>OK</v>
      </c>
      <c r="H8" s="13" t="str">
        <f t="shared" si="1"/>
        <v>Есть на обмен</v>
      </c>
    </row>
    <row r="9" spans="1:8" ht="13.5" customHeight="1">
      <c r="A9" s="3">
        <v>2012</v>
      </c>
      <c r="B9" s="4" t="s">
        <v>27</v>
      </c>
      <c r="C9" s="6" t="s">
        <v>54</v>
      </c>
      <c r="D9" s="33">
        <v>5000000</v>
      </c>
      <c r="E9" s="8">
        <v>2</v>
      </c>
      <c r="F9" s="9" t="s">
        <v>13</v>
      </c>
      <c r="G9" s="11" t="str">
        <f t="shared" si="0"/>
        <v>OK</v>
      </c>
      <c r="H9" s="13" t="str">
        <f t="shared" si="1"/>
        <v>Есть на обмен</v>
      </c>
    </row>
    <row r="10" spans="1:8" ht="13.5" customHeight="1">
      <c r="A10" s="3">
        <v>2012</v>
      </c>
      <c r="B10" s="4" t="s">
        <v>27</v>
      </c>
      <c r="C10" s="6" t="s">
        <v>55</v>
      </c>
      <c r="D10" s="33">
        <v>5000000</v>
      </c>
      <c r="E10" s="8">
        <v>2</v>
      </c>
      <c r="F10" s="9" t="s">
        <v>13</v>
      </c>
      <c r="G10" s="11" t="str">
        <f t="shared" si="0"/>
        <v>OK</v>
      </c>
      <c r="H10" s="13" t="str">
        <f t="shared" si="1"/>
        <v>Есть на обмен</v>
      </c>
    </row>
    <row r="11" spans="1:8" ht="13.5" customHeight="1">
      <c r="A11" s="3">
        <v>2012</v>
      </c>
      <c r="B11" s="4" t="s">
        <v>27</v>
      </c>
      <c r="C11" s="6" t="s">
        <v>56</v>
      </c>
      <c r="D11" s="33">
        <v>5000000</v>
      </c>
      <c r="E11" s="8">
        <v>2</v>
      </c>
      <c r="F11" s="9" t="s">
        <v>13</v>
      </c>
      <c r="G11" s="11" t="str">
        <f t="shared" si="0"/>
        <v>OK</v>
      </c>
      <c r="H11" s="13" t="str">
        <f t="shared" si="1"/>
        <v>Есть на обмен</v>
      </c>
    </row>
    <row r="12" spans="1:8" ht="13.5" customHeight="1">
      <c r="A12" s="3">
        <v>2012</v>
      </c>
      <c r="B12" s="4" t="s">
        <v>27</v>
      </c>
      <c r="C12" s="6" t="s">
        <v>57</v>
      </c>
      <c r="D12" s="33">
        <v>5000000</v>
      </c>
      <c r="E12" s="8">
        <v>2</v>
      </c>
      <c r="F12" s="9" t="s">
        <v>13</v>
      </c>
      <c r="G12" s="11" t="str">
        <f t="shared" si="0"/>
        <v>OK</v>
      </c>
      <c r="H12" s="13" t="str">
        <f t="shared" si="1"/>
        <v>Есть на обмен</v>
      </c>
    </row>
    <row r="13" spans="1:8" ht="13.5" customHeight="1">
      <c r="A13" s="3">
        <v>2014</v>
      </c>
      <c r="B13" s="4" t="s">
        <v>58</v>
      </c>
      <c r="C13" s="6" t="s">
        <v>59</v>
      </c>
      <c r="D13" s="32" t="s">
        <v>60</v>
      </c>
      <c r="E13" s="8">
        <v>1</v>
      </c>
      <c r="F13" s="9" t="s">
        <v>13</v>
      </c>
      <c r="G13" s="11" t="str">
        <f t="shared" si="0"/>
        <v>OK</v>
      </c>
      <c r="H13" s="13" t="str">
        <f t="shared" si="1"/>
        <v/>
      </c>
    </row>
    <row r="14" spans="1:8" ht="13.5" customHeight="1">
      <c r="A14" s="3">
        <v>2014</v>
      </c>
      <c r="B14" s="4" t="s">
        <v>58</v>
      </c>
      <c r="C14" s="6" t="s">
        <v>61</v>
      </c>
      <c r="D14" s="32" t="s">
        <v>60</v>
      </c>
      <c r="E14" s="8">
        <v>1</v>
      </c>
      <c r="F14" s="9" t="s">
        <v>13</v>
      </c>
      <c r="G14" s="11" t="str">
        <f t="shared" si="0"/>
        <v>OK</v>
      </c>
      <c r="H14" s="13" t="str">
        <f t="shared" si="1"/>
        <v/>
      </c>
    </row>
    <row r="15" spans="1:8" ht="13.5" customHeight="1">
      <c r="A15" s="3">
        <v>2014</v>
      </c>
      <c r="B15" s="4" t="s">
        <v>58</v>
      </c>
      <c r="C15" s="6" t="s">
        <v>62</v>
      </c>
      <c r="D15" s="32" t="s">
        <v>60</v>
      </c>
      <c r="E15" s="8">
        <v>1</v>
      </c>
      <c r="F15" s="9" t="s">
        <v>13</v>
      </c>
      <c r="G15" s="11" t="str">
        <f t="shared" si="0"/>
        <v>OK</v>
      </c>
      <c r="H15" s="13" t="str">
        <f t="shared" si="1"/>
        <v/>
      </c>
    </row>
    <row r="16" spans="1:8" ht="13.5" customHeight="1">
      <c r="A16" s="3">
        <v>2014</v>
      </c>
      <c r="B16" s="4" t="s">
        <v>58</v>
      </c>
      <c r="C16" s="6" t="s">
        <v>63</v>
      </c>
      <c r="D16" s="32" t="s">
        <v>60</v>
      </c>
      <c r="E16" s="8">
        <v>1</v>
      </c>
      <c r="F16" s="9" t="s">
        <v>13</v>
      </c>
      <c r="G16" s="11" t="str">
        <f t="shared" si="0"/>
        <v>OK</v>
      </c>
      <c r="H16" s="13" t="str">
        <f t="shared" si="1"/>
        <v/>
      </c>
    </row>
    <row r="17" spans="1:8" ht="13.5" customHeight="1">
      <c r="A17" s="3">
        <v>2014</v>
      </c>
      <c r="B17" s="4" t="s">
        <v>58</v>
      </c>
      <c r="C17" s="6" t="s">
        <v>64</v>
      </c>
      <c r="D17" s="32" t="s">
        <v>60</v>
      </c>
      <c r="E17" s="8">
        <v>1</v>
      </c>
      <c r="F17" s="9" t="s">
        <v>13</v>
      </c>
      <c r="G17" s="11" t="str">
        <f t="shared" si="0"/>
        <v>OK</v>
      </c>
      <c r="H17" s="13" t="str">
        <f t="shared" si="1"/>
        <v/>
      </c>
    </row>
    <row r="18" spans="1:8" ht="13.5" customHeight="1">
      <c r="A18" s="3">
        <v>2014</v>
      </c>
      <c r="B18" s="4" t="s">
        <v>58</v>
      </c>
      <c r="C18" s="16" t="s">
        <v>65</v>
      </c>
      <c r="D18" s="32" t="s">
        <v>60</v>
      </c>
      <c r="E18" s="8">
        <v>1</v>
      </c>
      <c r="F18" s="9" t="s">
        <v>13</v>
      </c>
      <c r="G18" s="11" t="str">
        <f t="shared" si="0"/>
        <v>OK</v>
      </c>
      <c r="H18" s="13" t="str">
        <f t="shared" si="1"/>
        <v/>
      </c>
    </row>
    <row r="19" spans="1:8" ht="13.5" customHeight="1">
      <c r="A19" s="3">
        <v>2015</v>
      </c>
      <c r="B19" s="4" t="s">
        <v>58</v>
      </c>
      <c r="C19" s="16" t="s">
        <v>66</v>
      </c>
      <c r="D19" s="32" t="s">
        <v>60</v>
      </c>
      <c r="E19" s="8">
        <v>1</v>
      </c>
      <c r="F19" s="9" t="s">
        <v>13</v>
      </c>
      <c r="G19" s="11" t="str">
        <f t="shared" si="0"/>
        <v>OK</v>
      </c>
      <c r="H19" s="13"/>
    </row>
    <row r="20" spans="1:8" ht="13.5" customHeight="1">
      <c r="A20" s="3">
        <v>2014</v>
      </c>
      <c r="B20" s="4" t="s">
        <v>58</v>
      </c>
      <c r="C20" s="16" t="s">
        <v>67</v>
      </c>
      <c r="D20" s="32" t="s">
        <v>60</v>
      </c>
      <c r="E20" s="8">
        <v>1</v>
      </c>
      <c r="F20" s="9" t="s">
        <v>13</v>
      </c>
      <c r="G20" s="11" t="str">
        <f t="shared" si="0"/>
        <v>OK</v>
      </c>
      <c r="H20" s="13" t="str">
        <f t="shared" ref="H20:H51" si="2">IF(OR(AND(E20&gt;1,E20&lt;&gt;"-"),AND(F20&gt;1,F20&lt;&gt;"-")),"Есть на обмен","")</f>
        <v/>
      </c>
    </row>
    <row r="21" spans="1:8" ht="13.5" customHeight="1">
      <c r="A21" s="3">
        <v>2014</v>
      </c>
      <c r="B21" s="4" t="s">
        <v>58</v>
      </c>
      <c r="C21" s="16" t="s">
        <v>68</v>
      </c>
      <c r="D21" s="32" t="s">
        <v>60</v>
      </c>
      <c r="E21" s="8">
        <v>1</v>
      </c>
      <c r="F21" s="9" t="s">
        <v>13</v>
      </c>
      <c r="G21" s="11" t="str">
        <f t="shared" si="0"/>
        <v>OK</v>
      </c>
      <c r="H21" s="13" t="str">
        <f t="shared" si="2"/>
        <v/>
      </c>
    </row>
    <row r="22" spans="1:8" ht="13.5" customHeight="1">
      <c r="A22" s="3">
        <v>2014</v>
      </c>
      <c r="B22" s="4" t="s">
        <v>58</v>
      </c>
      <c r="C22" s="16" t="s">
        <v>69</v>
      </c>
      <c r="D22" s="32" t="s">
        <v>60</v>
      </c>
      <c r="E22" s="8">
        <v>1</v>
      </c>
      <c r="F22" s="9" t="s">
        <v>13</v>
      </c>
      <c r="G22" s="11" t="str">
        <f t="shared" si="0"/>
        <v>OK</v>
      </c>
      <c r="H22" s="13" t="str">
        <f t="shared" si="2"/>
        <v/>
      </c>
    </row>
    <row r="23" spans="1:8" ht="13.5" customHeight="1">
      <c r="A23" s="3">
        <v>2014</v>
      </c>
      <c r="B23" s="4" t="s">
        <v>58</v>
      </c>
      <c r="C23" s="16" t="s">
        <v>70</v>
      </c>
      <c r="D23" s="32" t="s">
        <v>60</v>
      </c>
      <c r="E23" s="8">
        <v>1</v>
      </c>
      <c r="F23" s="9" t="s">
        <v>13</v>
      </c>
      <c r="G23" s="11" t="str">
        <f t="shared" si="0"/>
        <v>OK</v>
      </c>
      <c r="H23" s="13" t="str">
        <f t="shared" si="2"/>
        <v/>
      </c>
    </row>
    <row r="24" spans="1:8" ht="27" customHeight="1">
      <c r="A24" s="3">
        <v>2014</v>
      </c>
      <c r="B24" s="15" t="s">
        <v>58</v>
      </c>
      <c r="C24" s="16" t="s">
        <v>71</v>
      </c>
      <c r="D24" s="32" t="s">
        <v>60</v>
      </c>
      <c r="E24" s="8">
        <v>1</v>
      </c>
      <c r="F24" s="9" t="s">
        <v>13</v>
      </c>
      <c r="G24" s="11" t="str">
        <f t="shared" si="0"/>
        <v>OK</v>
      </c>
      <c r="H24" s="13" t="str">
        <f t="shared" si="2"/>
        <v/>
      </c>
    </row>
    <row r="25" spans="1:8" ht="13.5" customHeight="1">
      <c r="A25" s="3">
        <v>2014</v>
      </c>
      <c r="B25" s="4" t="s">
        <v>58</v>
      </c>
      <c r="C25" s="16" t="s">
        <v>72</v>
      </c>
      <c r="D25" s="32" t="s">
        <v>60</v>
      </c>
      <c r="E25" s="8">
        <v>1</v>
      </c>
      <c r="F25" s="9" t="s">
        <v>13</v>
      </c>
      <c r="G25" s="11" t="str">
        <f t="shared" si="0"/>
        <v>OK</v>
      </c>
      <c r="H25" s="13" t="str">
        <f t="shared" si="2"/>
        <v/>
      </c>
    </row>
    <row r="26" spans="1:8" ht="13.5" customHeight="1">
      <c r="A26" s="3">
        <v>2014</v>
      </c>
      <c r="B26" s="4" t="s">
        <v>58</v>
      </c>
      <c r="C26" s="16" t="s">
        <v>73</v>
      </c>
      <c r="D26" s="32" t="s">
        <v>60</v>
      </c>
      <c r="E26" s="8">
        <v>1</v>
      </c>
      <c r="F26" s="9" t="s">
        <v>13</v>
      </c>
      <c r="G26" s="11" t="str">
        <f t="shared" si="0"/>
        <v>OK</v>
      </c>
      <c r="H26" s="13" t="str">
        <f t="shared" si="2"/>
        <v/>
      </c>
    </row>
    <row r="27" spans="1:8" ht="14.25" customHeight="1">
      <c r="A27" s="3">
        <v>2014</v>
      </c>
      <c r="B27" s="4" t="s">
        <v>58</v>
      </c>
      <c r="C27" s="16" t="s">
        <v>74</v>
      </c>
      <c r="D27" s="32" t="s">
        <v>60</v>
      </c>
      <c r="E27" s="8">
        <v>1</v>
      </c>
      <c r="F27" s="9" t="s">
        <v>13</v>
      </c>
      <c r="G27" s="11" t="str">
        <f t="shared" si="0"/>
        <v>OK</v>
      </c>
      <c r="H27" s="13" t="str">
        <f t="shared" si="2"/>
        <v/>
      </c>
    </row>
    <row r="28" spans="1:8" ht="14.25" customHeight="1">
      <c r="A28" s="3">
        <v>2014</v>
      </c>
      <c r="B28" s="4" t="s">
        <v>58</v>
      </c>
      <c r="C28" s="16" t="s">
        <v>75</v>
      </c>
      <c r="D28" s="32" t="s">
        <v>60</v>
      </c>
      <c r="E28" s="8">
        <v>1</v>
      </c>
      <c r="F28" s="9" t="s">
        <v>13</v>
      </c>
      <c r="G28" s="11" t="str">
        <f t="shared" si="0"/>
        <v>OK</v>
      </c>
      <c r="H28" s="13" t="str">
        <f t="shared" si="2"/>
        <v/>
      </c>
    </row>
    <row r="29" spans="1:8" ht="14.25" customHeight="1">
      <c r="A29" s="3">
        <v>2014</v>
      </c>
      <c r="B29" s="4" t="s">
        <v>58</v>
      </c>
      <c r="C29" s="16" t="s">
        <v>76</v>
      </c>
      <c r="D29" s="32" t="s">
        <v>60</v>
      </c>
      <c r="E29" s="8">
        <v>1</v>
      </c>
      <c r="F29" s="9" t="s">
        <v>13</v>
      </c>
      <c r="G29" s="11" t="str">
        <f t="shared" si="0"/>
        <v>OK</v>
      </c>
      <c r="H29" s="13" t="str">
        <f t="shared" si="2"/>
        <v/>
      </c>
    </row>
    <row r="30" spans="1:8" ht="14.25" customHeight="1">
      <c r="A30" s="3">
        <v>2014</v>
      </c>
      <c r="B30" s="4" t="s">
        <v>58</v>
      </c>
      <c r="C30" s="16" t="s">
        <v>77</v>
      </c>
      <c r="D30" s="32" t="s">
        <v>60</v>
      </c>
      <c r="E30" s="8">
        <v>1</v>
      </c>
      <c r="F30" s="9" t="s">
        <v>13</v>
      </c>
      <c r="G30" s="11" t="str">
        <f t="shared" si="0"/>
        <v>OK</v>
      </c>
      <c r="H30" s="13" t="str">
        <f t="shared" si="2"/>
        <v/>
      </c>
    </row>
    <row r="31" spans="1:8" ht="27.75" customHeight="1">
      <c r="A31" s="3">
        <v>2015</v>
      </c>
      <c r="B31" s="15" t="s">
        <v>9</v>
      </c>
      <c r="C31" s="16" t="s">
        <v>78</v>
      </c>
      <c r="D31" s="33">
        <v>5000000</v>
      </c>
      <c r="E31" s="8">
        <v>1</v>
      </c>
      <c r="F31" s="9" t="s">
        <v>13</v>
      </c>
      <c r="G31" s="11" t="str">
        <f t="shared" ref="G31" si="3">IF(OR(AND(E31&gt;0,F31&gt;0),AND(E31&gt;0,F31="-"),AND(F31&gt;0,E31="-")),"OK",IF(OR(AND(E31=0,F31=0),AND(E31=0,F31="-"),AND(F31=0,E31="-")),"!!!!!!!!!!",""))</f>
        <v>OK</v>
      </c>
      <c r="H31" s="13" t="str">
        <f t="shared" si="2"/>
        <v/>
      </c>
    </row>
    <row r="32" spans="1:8" ht="15.75" customHeight="1">
      <c r="A32" s="3">
        <v>2015</v>
      </c>
      <c r="B32" s="31" t="s">
        <v>79</v>
      </c>
      <c r="C32" s="16" t="s">
        <v>80</v>
      </c>
      <c r="D32" s="32" t="s">
        <v>60</v>
      </c>
      <c r="E32" s="8">
        <v>0</v>
      </c>
      <c r="F32" s="9" t="s">
        <v>13</v>
      </c>
      <c r="G32" s="11" t="str">
        <f t="shared" ref="G32" si="4">IF(OR(AND(E32&gt;0,F32&gt;0),AND(E32&gt;0,F32="-"),AND(F32&gt;0,E32="-")),"OK",IF(OR(AND(E32=0,F32=0),AND(E32=0,F32="-"),AND(F32=0,E32="-")),"!!!!!!!!!!",""))</f>
        <v>!!!!!!!!!!</v>
      </c>
      <c r="H32" s="13" t="str">
        <f t="shared" si="2"/>
        <v/>
      </c>
    </row>
    <row r="33" spans="1:8" ht="30.75" customHeight="1">
      <c r="A33" s="3">
        <v>2015</v>
      </c>
      <c r="B33" s="31" t="s">
        <v>79</v>
      </c>
      <c r="C33" s="16" t="s">
        <v>81</v>
      </c>
      <c r="D33" s="32" t="s">
        <v>60</v>
      </c>
      <c r="E33" s="8">
        <v>0</v>
      </c>
      <c r="F33" s="9" t="s">
        <v>13</v>
      </c>
      <c r="G33" s="11" t="str">
        <f t="shared" ref="G33:G40" si="5">IF(OR(AND(E33&gt;0,F33&gt;0),AND(E33&gt;0,F33="-"),AND(F33&gt;0,E33="-")),"OK",IF(OR(AND(E33=0,F33=0),AND(E33=0,F33="-"),AND(F33=0,E33="-")),"!!!!!!!!!!",""))</f>
        <v>!!!!!!!!!!</v>
      </c>
      <c r="H33" s="13" t="str">
        <f t="shared" si="2"/>
        <v/>
      </c>
    </row>
    <row r="34" spans="1:8" ht="30.75" customHeight="1">
      <c r="A34" s="3">
        <v>2015</v>
      </c>
      <c r="B34" s="31" t="s">
        <v>79</v>
      </c>
      <c r="C34" s="16" t="s">
        <v>82</v>
      </c>
      <c r="D34" s="32" t="s">
        <v>60</v>
      </c>
      <c r="E34" s="8">
        <v>0</v>
      </c>
      <c r="F34" s="9" t="s">
        <v>13</v>
      </c>
      <c r="G34" s="11" t="str">
        <f t="shared" si="5"/>
        <v>!!!!!!!!!!</v>
      </c>
      <c r="H34" s="13" t="str">
        <f t="shared" si="2"/>
        <v/>
      </c>
    </row>
    <row r="35" spans="1:8" ht="30.75" customHeight="1">
      <c r="A35" s="3">
        <v>2015</v>
      </c>
      <c r="B35" s="31" t="s">
        <v>79</v>
      </c>
      <c r="C35" s="16" t="s">
        <v>83</v>
      </c>
      <c r="D35" s="32" t="s">
        <v>60</v>
      </c>
      <c r="E35" s="8">
        <v>0</v>
      </c>
      <c r="F35" s="9" t="s">
        <v>13</v>
      </c>
      <c r="G35" s="11" t="str">
        <f t="shared" si="5"/>
        <v>!!!!!!!!!!</v>
      </c>
      <c r="H35" s="13" t="str">
        <f t="shared" si="2"/>
        <v/>
      </c>
    </row>
    <row r="36" spans="1:8" ht="15" customHeight="1">
      <c r="A36" s="3">
        <v>2015</v>
      </c>
      <c r="B36" s="31" t="s">
        <v>79</v>
      </c>
      <c r="C36" s="16" t="s">
        <v>84</v>
      </c>
      <c r="D36" s="32" t="s">
        <v>60</v>
      </c>
      <c r="E36" s="8">
        <v>0</v>
      </c>
      <c r="F36" s="9" t="s">
        <v>13</v>
      </c>
      <c r="G36" s="11" t="str">
        <f t="shared" si="5"/>
        <v>!!!!!!!!!!</v>
      </c>
      <c r="H36" s="13" t="str">
        <f t="shared" si="2"/>
        <v/>
      </c>
    </row>
    <row r="37" spans="1:8" ht="14.25" customHeight="1">
      <c r="A37" s="3">
        <v>2016</v>
      </c>
      <c r="B37" s="4" t="s">
        <v>85</v>
      </c>
      <c r="C37" s="16" t="s">
        <v>86</v>
      </c>
      <c r="D37" s="32" t="s">
        <v>60</v>
      </c>
      <c r="E37" s="8">
        <v>0</v>
      </c>
      <c r="F37" s="9" t="s">
        <v>13</v>
      </c>
      <c r="G37" s="11" t="str">
        <f t="shared" si="5"/>
        <v>!!!!!!!!!!</v>
      </c>
      <c r="H37" s="13" t="str">
        <f t="shared" si="2"/>
        <v/>
      </c>
    </row>
    <row r="38" spans="1:8" ht="14.25" customHeight="1">
      <c r="A38" s="3">
        <v>2016</v>
      </c>
      <c r="B38" s="4" t="s">
        <v>85</v>
      </c>
      <c r="C38" s="16" t="s">
        <v>87</v>
      </c>
      <c r="D38" s="32" t="s">
        <v>60</v>
      </c>
      <c r="E38" s="8">
        <v>0</v>
      </c>
      <c r="F38" s="9" t="s">
        <v>13</v>
      </c>
      <c r="G38" s="11" t="str">
        <f t="shared" si="5"/>
        <v>!!!!!!!!!!</v>
      </c>
      <c r="H38" s="13" t="str">
        <f t="shared" si="2"/>
        <v/>
      </c>
    </row>
    <row r="39" spans="1:8" ht="14.25" customHeight="1">
      <c r="A39" s="3">
        <v>2016</v>
      </c>
      <c r="B39" s="4" t="s">
        <v>85</v>
      </c>
      <c r="C39" s="16" t="s">
        <v>88</v>
      </c>
      <c r="D39" s="32" t="s">
        <v>60</v>
      </c>
      <c r="E39" s="8">
        <v>0</v>
      </c>
      <c r="F39" s="9" t="s">
        <v>13</v>
      </c>
      <c r="G39" s="11" t="str">
        <f t="shared" si="5"/>
        <v>!!!!!!!!!!</v>
      </c>
      <c r="H39" s="13" t="str">
        <f t="shared" si="2"/>
        <v/>
      </c>
    </row>
    <row r="40" spans="1:8" ht="14.25" customHeight="1">
      <c r="A40" s="3">
        <v>2016</v>
      </c>
      <c r="B40" s="4" t="s">
        <v>85</v>
      </c>
      <c r="C40" s="16" t="s">
        <v>89</v>
      </c>
      <c r="D40" s="32" t="s">
        <v>60</v>
      </c>
      <c r="E40" s="8">
        <v>0</v>
      </c>
      <c r="F40" s="9" t="s">
        <v>13</v>
      </c>
      <c r="G40" s="11" t="str">
        <f t="shared" si="5"/>
        <v>!!!!!!!!!!</v>
      </c>
      <c r="H40" s="13" t="str">
        <f t="shared" si="2"/>
        <v/>
      </c>
    </row>
    <row r="41" spans="1:8" ht="14.25" customHeight="1">
      <c r="A41" s="3">
        <v>2016</v>
      </c>
      <c r="B41" s="4" t="s">
        <v>85</v>
      </c>
      <c r="C41" s="16" t="s">
        <v>90</v>
      </c>
      <c r="D41" s="32" t="s">
        <v>60</v>
      </c>
      <c r="E41" s="8">
        <v>0</v>
      </c>
      <c r="F41" s="9" t="s">
        <v>13</v>
      </c>
      <c r="G41" s="11" t="str">
        <f t="shared" ref="G41:G43" si="6">IF(OR(AND(E41&gt;0,F41&gt;0),AND(E41&gt;0,F41="-"),AND(F41&gt;0,E41="-")),"OK",IF(OR(AND(E41=0,F41=0),AND(E41=0,F41="-"),AND(F41=0,E41="-")),"!!!!!!!!!!",""))</f>
        <v>!!!!!!!!!!</v>
      </c>
      <c r="H41" s="13" t="str">
        <f t="shared" si="2"/>
        <v/>
      </c>
    </row>
    <row r="42" spans="1:8" ht="14.25" customHeight="1">
      <c r="A42" s="3">
        <v>2016</v>
      </c>
      <c r="B42" s="4" t="s">
        <v>85</v>
      </c>
      <c r="C42" s="16" t="s">
        <v>91</v>
      </c>
      <c r="D42" s="32" t="s">
        <v>60</v>
      </c>
      <c r="E42" s="8">
        <v>0</v>
      </c>
      <c r="F42" s="9" t="s">
        <v>13</v>
      </c>
      <c r="G42" s="11" t="str">
        <f t="shared" si="6"/>
        <v>!!!!!!!!!!</v>
      </c>
      <c r="H42" s="13" t="str">
        <f t="shared" si="2"/>
        <v/>
      </c>
    </row>
    <row r="43" spans="1:8" ht="14.25" customHeight="1">
      <c r="A43" s="3">
        <v>2016</v>
      </c>
      <c r="B43" s="4" t="s">
        <v>85</v>
      </c>
      <c r="C43" s="16" t="s">
        <v>92</v>
      </c>
      <c r="D43" s="32" t="s">
        <v>60</v>
      </c>
      <c r="E43" s="8">
        <v>0</v>
      </c>
      <c r="F43" s="9" t="s">
        <v>13</v>
      </c>
      <c r="G43" s="11" t="str">
        <f t="shared" si="6"/>
        <v>!!!!!!!!!!</v>
      </c>
      <c r="H43" s="13" t="str">
        <f t="shared" si="2"/>
        <v/>
      </c>
    </row>
    <row r="44" spans="1:8" ht="14.25" customHeight="1">
      <c r="A44" s="3">
        <v>2016</v>
      </c>
      <c r="B44" s="4" t="s">
        <v>85</v>
      </c>
      <c r="C44" s="16" t="s">
        <v>93</v>
      </c>
      <c r="D44" s="32" t="s">
        <v>60</v>
      </c>
      <c r="E44" s="8">
        <v>0</v>
      </c>
      <c r="F44" s="9" t="s">
        <v>13</v>
      </c>
      <c r="G44" s="11" t="str">
        <f t="shared" ref="G44:G51" si="7">IF(OR(AND(E44&gt;0,F44&gt;0),AND(E44&gt;0,F44="-"),AND(F44&gt;0,E44="-")),"OK",IF(OR(AND(E44=0,F44=0),AND(E44=0,F44="-"),AND(F44=0,E44="-")),"!!!!!!!!!!",""))</f>
        <v>!!!!!!!!!!</v>
      </c>
      <c r="H44" s="13" t="str">
        <f t="shared" si="2"/>
        <v/>
      </c>
    </row>
    <row r="45" spans="1:8" ht="14.25" customHeight="1">
      <c r="A45" s="3">
        <v>2016</v>
      </c>
      <c r="B45" s="4" t="s">
        <v>85</v>
      </c>
      <c r="C45" s="16" t="s">
        <v>94</v>
      </c>
      <c r="D45" s="32" t="s">
        <v>60</v>
      </c>
      <c r="E45" s="8">
        <v>0</v>
      </c>
      <c r="F45" s="9" t="s">
        <v>13</v>
      </c>
      <c r="G45" s="11" t="str">
        <f t="shared" si="7"/>
        <v>!!!!!!!!!!</v>
      </c>
      <c r="H45" s="13" t="str">
        <f t="shared" si="2"/>
        <v/>
      </c>
    </row>
    <row r="46" spans="1:8" ht="14.25" customHeight="1">
      <c r="A46" s="3">
        <v>2016</v>
      </c>
      <c r="B46" s="4" t="s">
        <v>85</v>
      </c>
      <c r="C46" s="16" t="s">
        <v>95</v>
      </c>
      <c r="D46" s="32" t="s">
        <v>60</v>
      </c>
      <c r="E46" s="8">
        <v>0</v>
      </c>
      <c r="F46" s="9" t="s">
        <v>13</v>
      </c>
      <c r="G46" s="11" t="str">
        <f t="shared" si="7"/>
        <v>!!!!!!!!!!</v>
      </c>
      <c r="H46" s="13" t="str">
        <f t="shared" si="2"/>
        <v/>
      </c>
    </row>
    <row r="47" spans="1:8" ht="14.25" customHeight="1">
      <c r="A47" s="3">
        <v>2016</v>
      </c>
      <c r="B47" s="4" t="s">
        <v>85</v>
      </c>
      <c r="C47" s="16" t="s">
        <v>96</v>
      </c>
      <c r="D47" s="32" t="s">
        <v>60</v>
      </c>
      <c r="E47" s="8">
        <v>0</v>
      </c>
      <c r="F47" s="9" t="s">
        <v>13</v>
      </c>
      <c r="G47" s="11" t="str">
        <f t="shared" si="7"/>
        <v>!!!!!!!!!!</v>
      </c>
      <c r="H47" s="13" t="str">
        <f t="shared" si="2"/>
        <v/>
      </c>
    </row>
    <row r="48" spans="1:8" ht="14.25" customHeight="1">
      <c r="A48" s="3">
        <v>2016</v>
      </c>
      <c r="B48" s="4" t="s">
        <v>85</v>
      </c>
      <c r="C48" s="16" t="s">
        <v>97</v>
      </c>
      <c r="D48" s="32" t="s">
        <v>60</v>
      </c>
      <c r="E48" s="8">
        <v>0</v>
      </c>
      <c r="F48" s="9" t="s">
        <v>13</v>
      </c>
      <c r="G48" s="11" t="str">
        <f t="shared" si="7"/>
        <v>!!!!!!!!!!</v>
      </c>
      <c r="H48" s="13" t="str">
        <f t="shared" si="2"/>
        <v/>
      </c>
    </row>
    <row r="49" spans="1:8" ht="14.25" customHeight="1">
      <c r="A49" s="3">
        <v>2016</v>
      </c>
      <c r="B49" s="4" t="s">
        <v>85</v>
      </c>
      <c r="C49" s="16" t="s">
        <v>98</v>
      </c>
      <c r="D49" s="32" t="s">
        <v>60</v>
      </c>
      <c r="E49" s="8">
        <v>0</v>
      </c>
      <c r="F49" s="9" t="s">
        <v>13</v>
      </c>
      <c r="G49" s="11" t="str">
        <f t="shared" si="7"/>
        <v>!!!!!!!!!!</v>
      </c>
      <c r="H49" s="13" t="str">
        <f t="shared" si="2"/>
        <v/>
      </c>
    </row>
    <row r="50" spans="1:8" ht="14.25" customHeight="1">
      <c r="A50" s="3">
        <v>2016</v>
      </c>
      <c r="B50" s="4" t="s">
        <v>85</v>
      </c>
      <c r="C50" s="16" t="s">
        <v>99</v>
      </c>
      <c r="D50" s="32" t="s">
        <v>60</v>
      </c>
      <c r="E50" s="8">
        <v>0</v>
      </c>
      <c r="F50" s="9" t="s">
        <v>13</v>
      </c>
      <c r="G50" s="11" t="str">
        <f t="shared" si="7"/>
        <v>!!!!!!!!!!</v>
      </c>
      <c r="H50" s="13" t="str">
        <f t="shared" si="2"/>
        <v/>
      </c>
    </row>
    <row r="51" spans="1:8" ht="27.75" customHeight="1">
      <c r="A51" s="3">
        <v>2016</v>
      </c>
      <c r="B51" s="15" t="s">
        <v>9</v>
      </c>
      <c r="C51" s="16" t="s">
        <v>100</v>
      </c>
      <c r="D51" s="33">
        <v>5000000</v>
      </c>
      <c r="E51" s="8">
        <v>4</v>
      </c>
      <c r="F51" s="9" t="s">
        <v>13</v>
      </c>
      <c r="G51" s="11" t="str">
        <f t="shared" si="7"/>
        <v>OK</v>
      </c>
      <c r="H51" s="13" t="str">
        <f t="shared" si="2"/>
        <v>Есть на обмен</v>
      </c>
    </row>
  </sheetData>
  <mergeCells count="6">
    <mergeCell ref="A1:A2"/>
    <mergeCell ref="B1:B2"/>
    <mergeCell ref="C1:C2"/>
    <mergeCell ref="E1:F1"/>
    <mergeCell ref="G1:G2"/>
    <mergeCell ref="D1:D2"/>
  </mergeCells>
  <conditionalFormatting sqref="G3:G51">
    <cfRule type="containsText" dxfId="27" priority="1" operator="containsText" text="!">
      <formula>NOT(ISERROR(SEARCH(("!"),(G3))))</formula>
    </cfRule>
  </conditionalFormatting>
  <conditionalFormatting sqref="G3:G51">
    <cfRule type="containsBlanks" dxfId="26" priority="2">
      <formula>LEN(TRIM(G3))=0</formula>
    </cfRule>
  </conditionalFormatting>
  <conditionalFormatting sqref="G3:G51">
    <cfRule type="notContainsBlanks" dxfId="25" priority="3">
      <formula>LEN(TRIM(G3))&gt;0</formula>
    </cfRule>
  </conditionalFormatting>
  <conditionalFormatting sqref="E3:F51">
    <cfRule type="containsText" dxfId="24" priority="4" operator="containsText" text="*-">
      <formula>NOT(ISERROR(SEARCH(("*-"),(E3))))</formula>
    </cfRule>
  </conditionalFormatting>
  <conditionalFormatting sqref="E3:F51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9"/>
  <sheetViews>
    <sheetView tabSelected="1" workbookViewId="0">
      <pane xSplit="8" ySplit="2" topLeftCell="I39" activePane="bottomRight" state="frozen"/>
      <selection pane="bottomRight" activeCell="F50" sqref="F50"/>
      <selection pane="bottomLeft" activeCell="A3" sqref="A3"/>
      <selection pane="topRight" activeCell="H1" sqref="H1"/>
    </sheetView>
  </sheetViews>
  <sheetFormatPr defaultColWidth="14.42578125" defaultRowHeight="15" customHeight="1"/>
  <cols>
    <col min="1" max="1" width="5" style="18" customWidth="1"/>
    <col min="2" max="2" width="32.28515625" customWidth="1"/>
    <col min="3" max="3" width="44.140625" customWidth="1"/>
    <col min="4" max="4" width="23.42578125" customWidth="1"/>
    <col min="5" max="6" width="5.85546875" customWidth="1"/>
    <col min="7" max="7" width="10.28515625" customWidth="1"/>
    <col min="8" max="8" width="16.42578125" customWidth="1"/>
    <col min="9" max="18" width="8.7109375" customWidth="1"/>
  </cols>
  <sheetData>
    <row r="1" spans="1:9" ht="14.25" customHeight="1">
      <c r="A1" s="59" t="s">
        <v>0</v>
      </c>
      <c r="B1" s="59" t="s">
        <v>1</v>
      </c>
      <c r="C1" s="59" t="s">
        <v>15</v>
      </c>
      <c r="D1" s="64" t="s">
        <v>3</v>
      </c>
      <c r="E1" s="61" t="s">
        <v>4</v>
      </c>
      <c r="F1" s="62"/>
      <c r="G1" s="63" t="s">
        <v>5</v>
      </c>
    </row>
    <row r="2" spans="1:9" ht="19.5" customHeight="1">
      <c r="A2" s="68"/>
      <c r="B2" s="60"/>
      <c r="C2" s="60"/>
      <c r="D2" s="65"/>
      <c r="E2" s="17" t="s">
        <v>7</v>
      </c>
      <c r="F2" s="17" t="s">
        <v>8</v>
      </c>
      <c r="G2" s="60"/>
      <c r="H2" s="18"/>
    </row>
    <row r="3" spans="1:9" ht="13.5" customHeight="1">
      <c r="A3" s="51">
        <v>2010</v>
      </c>
      <c r="B3" s="4"/>
      <c r="C3" s="16" t="s">
        <v>101</v>
      </c>
      <c r="D3" s="33">
        <v>10000000</v>
      </c>
      <c r="E3" s="19" t="s">
        <v>13</v>
      </c>
      <c r="F3" s="21">
        <v>1</v>
      </c>
      <c r="G3" s="11" t="str">
        <f t="shared" ref="G3:G57" si="0">IF(OR(AND(E3&gt;0,F3&gt;0),AND(E3&gt;0,F3="-"),AND(F3&gt;0,E3="-")),"OK",IF(OR(AND(E3=0,F3=0),AND(E3=0,F3="-"),AND(F3=0,E3="-")),"!!!!!!!!!!",""))</f>
        <v>OK</v>
      </c>
    </row>
    <row r="4" spans="1:9" ht="13.5" customHeight="1">
      <c r="A4" s="51">
        <v>2011</v>
      </c>
      <c r="B4" s="4" t="s">
        <v>102</v>
      </c>
      <c r="C4" s="16" t="s">
        <v>103</v>
      </c>
      <c r="D4" s="33">
        <v>10000000</v>
      </c>
      <c r="E4" s="19" t="s">
        <v>13</v>
      </c>
      <c r="F4" s="8">
        <v>0</v>
      </c>
      <c r="G4" s="11" t="str">
        <f t="shared" si="0"/>
        <v>!!!!!!!!!!</v>
      </c>
      <c r="H4" s="13" t="str">
        <f t="shared" ref="H4:H57" si="1">IF(OR(AND(E4&gt;1,E4&lt;&gt;"-"),AND(F4&gt;1,F4&lt;&gt;"-")),"Есть на обмен","")</f>
        <v/>
      </c>
    </row>
    <row r="5" spans="1:9" ht="13.5" customHeight="1">
      <c r="A5" s="51">
        <v>2011</v>
      </c>
      <c r="B5" s="4" t="s">
        <v>102</v>
      </c>
      <c r="C5" s="16" t="s">
        <v>104</v>
      </c>
      <c r="D5" s="33">
        <v>10000000</v>
      </c>
      <c r="E5" s="19" t="s">
        <v>13</v>
      </c>
      <c r="F5" s="21">
        <v>1</v>
      </c>
      <c r="G5" s="11" t="str">
        <f t="shared" si="0"/>
        <v>OK</v>
      </c>
      <c r="H5" s="13" t="str">
        <f t="shared" si="1"/>
        <v/>
      </c>
    </row>
    <row r="6" spans="1:9" ht="13.5" customHeight="1">
      <c r="A6" s="51">
        <v>2011</v>
      </c>
      <c r="B6" s="4" t="s">
        <v>102</v>
      </c>
      <c r="C6" s="16" t="s">
        <v>105</v>
      </c>
      <c r="D6" s="33">
        <v>10000000</v>
      </c>
      <c r="E6" s="19" t="s">
        <v>13</v>
      </c>
      <c r="F6" s="21">
        <v>2</v>
      </c>
      <c r="G6" s="11" t="str">
        <f t="shared" si="0"/>
        <v>OK</v>
      </c>
      <c r="H6" s="13" t="str">
        <f t="shared" si="1"/>
        <v>Есть на обмен</v>
      </c>
    </row>
    <row r="7" spans="1:9" ht="13.5" customHeight="1">
      <c r="A7" s="51">
        <v>2011</v>
      </c>
      <c r="B7" s="4" t="s">
        <v>102</v>
      </c>
      <c r="C7" s="16" t="s">
        <v>106</v>
      </c>
      <c r="D7" s="33">
        <v>10000000</v>
      </c>
      <c r="E7" s="19" t="s">
        <v>13</v>
      </c>
      <c r="F7" s="21">
        <v>2</v>
      </c>
      <c r="G7" s="11" t="str">
        <f t="shared" si="0"/>
        <v>OK</v>
      </c>
      <c r="H7" s="13" t="str">
        <f t="shared" si="1"/>
        <v>Есть на обмен</v>
      </c>
    </row>
    <row r="8" spans="1:9" ht="13.5" customHeight="1">
      <c r="A8" s="51">
        <v>2011</v>
      </c>
      <c r="B8" s="4" t="s">
        <v>102</v>
      </c>
      <c r="C8" s="16" t="s">
        <v>107</v>
      </c>
      <c r="D8" s="33">
        <v>10000000</v>
      </c>
      <c r="E8" s="19" t="s">
        <v>13</v>
      </c>
      <c r="F8" s="21">
        <v>1</v>
      </c>
      <c r="G8" s="11" t="str">
        <f t="shared" si="0"/>
        <v>OK</v>
      </c>
      <c r="H8" s="13" t="str">
        <f t="shared" si="1"/>
        <v/>
      </c>
    </row>
    <row r="9" spans="1:9" ht="13.5" customHeight="1">
      <c r="A9" s="51">
        <v>2011</v>
      </c>
      <c r="B9" s="4" t="s">
        <v>102</v>
      </c>
      <c r="C9" s="16" t="s">
        <v>108</v>
      </c>
      <c r="D9" s="33">
        <v>10000000</v>
      </c>
      <c r="E9" s="19" t="s">
        <v>13</v>
      </c>
      <c r="F9" s="21">
        <v>1</v>
      </c>
      <c r="G9" s="11" t="str">
        <f>IF(OR(AND(E9&gt;0,F9&gt;0),AND(E9&gt;0,F9="-"),AND(F9&gt;0,E9="-")),"OK",IF(OR(AND(E9=0,F9=0),AND(E9=0,F9="-"),AND(F9=0,E9="-")),"!!!!!!!!!!",""))</f>
        <v>OK</v>
      </c>
      <c r="H9" s="13" t="str">
        <f>IF(OR(AND(E9&gt;1,E9&lt;&gt;"-"),AND(F9&gt;1,F9&lt;&gt;"-")),"Есть на обмен","")</f>
        <v/>
      </c>
    </row>
    <row r="10" spans="1:9" ht="13.5" customHeight="1">
      <c r="A10" s="51">
        <v>2011</v>
      </c>
      <c r="B10" s="4" t="s">
        <v>102</v>
      </c>
      <c r="C10" s="16" t="s">
        <v>109</v>
      </c>
      <c r="D10" s="33">
        <v>10000000</v>
      </c>
      <c r="E10" s="19" t="s">
        <v>13</v>
      </c>
      <c r="F10" s="8">
        <v>1</v>
      </c>
      <c r="G10" s="11" t="str">
        <f t="shared" si="0"/>
        <v>OK</v>
      </c>
      <c r="H10" s="13" t="str">
        <f t="shared" si="1"/>
        <v/>
      </c>
      <c r="I10" s="5"/>
    </row>
    <row r="11" spans="1:9" ht="13.5" customHeight="1">
      <c r="A11" s="51">
        <v>2011</v>
      </c>
      <c r="B11" s="4" t="s">
        <v>102</v>
      </c>
      <c r="C11" s="16" t="s">
        <v>110</v>
      </c>
      <c r="D11" s="33">
        <v>10000000</v>
      </c>
      <c r="E11" s="19" t="s">
        <v>13</v>
      </c>
      <c r="F11" s="21">
        <v>1</v>
      </c>
      <c r="G11" s="11" t="str">
        <f>IF(OR(AND(E11&gt;0,F11&gt;0),AND(E11&gt;0,F11="-"),AND(F11&gt;0,E11="-")),"OK",IF(OR(AND(E11=0,F11=0),AND(E11=0,F11="-"),AND(F11=0,E11="-")),"!!!!!!!!!!",""))</f>
        <v>OK</v>
      </c>
      <c r="H11" s="13" t="str">
        <f>IF(OR(AND(E11&gt;1,E11&lt;&gt;"-"),AND(F11&gt;1,F11&lt;&gt;"-")),"Есть на обмен","")</f>
        <v/>
      </c>
    </row>
    <row r="12" spans="1:9" ht="13.5" customHeight="1">
      <c r="A12" s="51">
        <v>2011</v>
      </c>
      <c r="B12" s="4"/>
      <c r="C12" s="39" t="s">
        <v>111</v>
      </c>
      <c r="D12" s="33">
        <v>50000000</v>
      </c>
      <c r="E12" s="19" t="s">
        <v>13</v>
      </c>
      <c r="F12" s="8">
        <v>1</v>
      </c>
      <c r="G12" s="11" t="str">
        <f t="shared" si="0"/>
        <v>OK</v>
      </c>
      <c r="H12" s="13" t="str">
        <f t="shared" si="1"/>
        <v/>
      </c>
    </row>
    <row r="13" spans="1:9" ht="27" customHeight="1">
      <c r="A13" s="51">
        <v>2012</v>
      </c>
      <c r="B13" s="31" t="s">
        <v>112</v>
      </c>
      <c r="C13" s="16" t="s">
        <v>113</v>
      </c>
      <c r="D13" s="33">
        <v>10000000</v>
      </c>
      <c r="E13" s="19" t="s">
        <v>13</v>
      </c>
      <c r="F13" s="8">
        <v>1</v>
      </c>
      <c r="G13" s="11" t="str">
        <f t="shared" si="0"/>
        <v>OK</v>
      </c>
      <c r="H13" s="13" t="str">
        <f t="shared" si="1"/>
        <v/>
      </c>
    </row>
    <row r="14" spans="1:9" ht="13.5" customHeight="1">
      <c r="A14" s="51">
        <v>2012</v>
      </c>
      <c r="B14" s="4" t="s">
        <v>102</v>
      </c>
      <c r="C14" s="16" t="s">
        <v>114</v>
      </c>
      <c r="D14" s="33">
        <v>10000000</v>
      </c>
      <c r="E14" s="19" t="s">
        <v>13</v>
      </c>
      <c r="F14" s="8">
        <v>2</v>
      </c>
      <c r="G14" s="11" t="str">
        <f t="shared" si="0"/>
        <v>OK</v>
      </c>
      <c r="H14" s="13" t="str">
        <f t="shared" si="1"/>
        <v>Есть на обмен</v>
      </c>
    </row>
    <row r="15" spans="1:9" ht="13.5" customHeight="1">
      <c r="A15" s="51">
        <v>2012</v>
      </c>
      <c r="B15" s="4" t="s">
        <v>102</v>
      </c>
      <c r="C15" s="16" t="s">
        <v>115</v>
      </c>
      <c r="D15" s="33">
        <v>10000000</v>
      </c>
      <c r="E15" s="19" t="s">
        <v>13</v>
      </c>
      <c r="F15" s="8">
        <v>1</v>
      </c>
      <c r="G15" s="11" t="str">
        <f t="shared" si="0"/>
        <v>OK</v>
      </c>
      <c r="H15" s="13" t="str">
        <f t="shared" si="1"/>
        <v/>
      </c>
    </row>
    <row r="16" spans="1:9" ht="13.5" customHeight="1">
      <c r="A16" s="51">
        <v>2012</v>
      </c>
      <c r="B16" s="4" t="s">
        <v>102</v>
      </c>
      <c r="C16" s="16" t="s">
        <v>116</v>
      </c>
      <c r="D16" s="33">
        <v>10000000</v>
      </c>
      <c r="E16" s="19" t="s">
        <v>13</v>
      </c>
      <c r="F16" s="8">
        <v>0</v>
      </c>
      <c r="G16" s="11" t="str">
        <f t="shared" si="0"/>
        <v>!!!!!!!!!!</v>
      </c>
      <c r="H16" s="13" t="str">
        <f t="shared" si="1"/>
        <v/>
      </c>
    </row>
    <row r="17" spans="1:8" ht="13.5" customHeight="1">
      <c r="A17" s="51">
        <v>2012</v>
      </c>
      <c r="B17" s="4" t="s">
        <v>102</v>
      </c>
      <c r="C17" s="16" t="s">
        <v>117</v>
      </c>
      <c r="D17" s="33">
        <v>10000000</v>
      </c>
      <c r="E17" s="19" t="s">
        <v>13</v>
      </c>
      <c r="F17" s="8">
        <v>0</v>
      </c>
      <c r="G17" s="11" t="str">
        <f t="shared" si="0"/>
        <v>!!!!!!!!!!</v>
      </c>
      <c r="H17" s="13" t="str">
        <f t="shared" si="1"/>
        <v/>
      </c>
    </row>
    <row r="18" spans="1:8" ht="13.5" customHeight="1">
      <c r="A18" s="51">
        <v>2012</v>
      </c>
      <c r="B18" s="4" t="s">
        <v>102</v>
      </c>
      <c r="C18" s="16" t="s">
        <v>118</v>
      </c>
      <c r="D18" s="33">
        <v>10000000</v>
      </c>
      <c r="E18" s="19" t="s">
        <v>13</v>
      </c>
      <c r="F18" s="8">
        <v>2</v>
      </c>
      <c r="G18" s="11" t="str">
        <f t="shared" si="0"/>
        <v>OK</v>
      </c>
      <c r="H18" s="13" t="str">
        <f t="shared" si="1"/>
        <v>Есть на обмен</v>
      </c>
    </row>
    <row r="19" spans="1:8" ht="13.5" customHeight="1">
      <c r="A19" s="51">
        <v>2012</v>
      </c>
      <c r="B19" s="4" t="s">
        <v>102</v>
      </c>
      <c r="C19" s="16" t="s">
        <v>119</v>
      </c>
      <c r="D19" s="33">
        <v>10000000</v>
      </c>
      <c r="E19" s="19" t="s">
        <v>13</v>
      </c>
      <c r="F19" s="8">
        <v>0</v>
      </c>
      <c r="G19" s="11" t="str">
        <f t="shared" si="0"/>
        <v>!!!!!!!!!!</v>
      </c>
      <c r="H19" s="13" t="str">
        <f t="shared" si="1"/>
        <v/>
      </c>
    </row>
    <row r="20" spans="1:8" ht="13.5" customHeight="1">
      <c r="A20" s="51">
        <v>2012</v>
      </c>
      <c r="B20" s="4" t="s">
        <v>102</v>
      </c>
      <c r="C20" s="16" t="s">
        <v>120</v>
      </c>
      <c r="D20" s="33">
        <v>10000000</v>
      </c>
      <c r="E20" s="19" t="s">
        <v>13</v>
      </c>
      <c r="F20" s="8">
        <v>1</v>
      </c>
      <c r="G20" s="11" t="str">
        <f t="shared" si="0"/>
        <v>OK</v>
      </c>
      <c r="H20" s="13" t="str">
        <f t="shared" si="1"/>
        <v/>
      </c>
    </row>
    <row r="21" spans="1:8" ht="13.5" customHeight="1">
      <c r="A21" s="51">
        <v>2012</v>
      </c>
      <c r="B21" s="4" t="s">
        <v>102</v>
      </c>
      <c r="C21" s="16" t="s">
        <v>121</v>
      </c>
      <c r="D21" s="33">
        <v>10000000</v>
      </c>
      <c r="E21" s="19" t="s">
        <v>13</v>
      </c>
      <c r="F21" s="8">
        <v>0</v>
      </c>
      <c r="G21" s="11" t="str">
        <f t="shared" si="0"/>
        <v>!!!!!!!!!!</v>
      </c>
      <c r="H21" s="13" t="str">
        <f t="shared" si="1"/>
        <v/>
      </c>
    </row>
    <row r="22" spans="1:8" ht="28.5" customHeight="1">
      <c r="A22" s="51">
        <v>2012</v>
      </c>
      <c r="B22" s="31" t="s">
        <v>122</v>
      </c>
      <c r="C22" s="39" t="s">
        <v>123</v>
      </c>
      <c r="D22" s="33">
        <v>10000000</v>
      </c>
      <c r="E22" s="19" t="s">
        <v>13</v>
      </c>
      <c r="F22" s="8">
        <v>2</v>
      </c>
      <c r="G22" s="11" t="str">
        <f t="shared" si="0"/>
        <v>OK</v>
      </c>
      <c r="H22" s="13" t="str">
        <f t="shared" si="1"/>
        <v>Есть на обмен</v>
      </c>
    </row>
    <row r="23" spans="1:8" s="56" customFormat="1" ht="28.5" customHeight="1">
      <c r="A23" s="58">
        <v>2013</v>
      </c>
      <c r="B23" s="49" t="s">
        <v>124</v>
      </c>
      <c r="C23" s="39" t="s">
        <v>125</v>
      </c>
      <c r="D23" s="33">
        <v>10000000</v>
      </c>
      <c r="E23" s="52" t="s">
        <v>13</v>
      </c>
      <c r="F23" s="53">
        <v>3</v>
      </c>
      <c r="G23" s="54" t="str">
        <f t="shared" si="0"/>
        <v>OK</v>
      </c>
      <c r="H23" s="55" t="str">
        <f t="shared" si="1"/>
        <v>Есть на обмен</v>
      </c>
    </row>
    <row r="24" spans="1:8" s="56" customFormat="1" ht="28.5" customHeight="1">
      <c r="A24" s="58">
        <v>2013</v>
      </c>
      <c r="B24" s="49" t="s">
        <v>124</v>
      </c>
      <c r="C24" s="39" t="s">
        <v>126</v>
      </c>
      <c r="D24" s="33">
        <v>10000000</v>
      </c>
      <c r="E24" s="52" t="s">
        <v>13</v>
      </c>
      <c r="F24" s="53">
        <v>3</v>
      </c>
      <c r="G24" s="54" t="str">
        <f t="shared" si="0"/>
        <v>OK</v>
      </c>
      <c r="H24" s="55" t="str">
        <f t="shared" si="1"/>
        <v>Есть на обмен</v>
      </c>
    </row>
    <row r="25" spans="1:8" ht="13.5" customHeight="1">
      <c r="A25" s="51">
        <v>2013</v>
      </c>
      <c r="B25" s="4" t="s">
        <v>102</v>
      </c>
      <c r="C25" s="16" t="s">
        <v>127</v>
      </c>
      <c r="D25" s="33">
        <v>10000000</v>
      </c>
      <c r="E25" s="19" t="s">
        <v>13</v>
      </c>
      <c r="F25" s="21">
        <v>1</v>
      </c>
      <c r="G25" s="11" t="str">
        <f t="shared" si="0"/>
        <v>OK</v>
      </c>
      <c r="H25" s="13" t="str">
        <f t="shared" si="1"/>
        <v/>
      </c>
    </row>
    <row r="26" spans="1:8" ht="13.5" customHeight="1">
      <c r="A26" s="51">
        <v>2013</v>
      </c>
      <c r="B26" s="4" t="s">
        <v>102</v>
      </c>
      <c r="C26" s="16" t="s">
        <v>128</v>
      </c>
      <c r="D26" s="33">
        <v>10000000</v>
      </c>
      <c r="E26" s="19" t="s">
        <v>13</v>
      </c>
      <c r="F26" s="21">
        <v>1</v>
      </c>
      <c r="G26" s="11" t="str">
        <f t="shared" si="0"/>
        <v>OK</v>
      </c>
      <c r="H26" s="13" t="str">
        <f t="shared" si="1"/>
        <v/>
      </c>
    </row>
    <row r="27" spans="1:8" ht="13.5" customHeight="1">
      <c r="A27" s="51">
        <v>2013</v>
      </c>
      <c r="B27" s="4" t="s">
        <v>102</v>
      </c>
      <c r="C27" s="16" t="s">
        <v>129</v>
      </c>
      <c r="D27" s="33">
        <v>10000000</v>
      </c>
      <c r="E27" s="19" t="s">
        <v>13</v>
      </c>
      <c r="F27" s="8">
        <v>0</v>
      </c>
      <c r="G27" s="11" t="str">
        <f t="shared" si="0"/>
        <v>!!!!!!!!!!</v>
      </c>
      <c r="H27" s="13" t="str">
        <f t="shared" si="1"/>
        <v/>
      </c>
    </row>
    <row r="28" spans="1:8" ht="13.5" customHeight="1">
      <c r="A28" s="51">
        <v>2013</v>
      </c>
      <c r="B28" s="4" t="s">
        <v>102</v>
      </c>
      <c r="C28" s="16" t="s">
        <v>130</v>
      </c>
      <c r="D28" s="33">
        <v>10000000</v>
      </c>
      <c r="E28" s="19" t="s">
        <v>13</v>
      </c>
      <c r="F28" s="8">
        <v>0</v>
      </c>
      <c r="G28" s="11" t="str">
        <f t="shared" si="0"/>
        <v>!!!!!!!!!!</v>
      </c>
      <c r="H28" s="13" t="str">
        <f t="shared" si="1"/>
        <v/>
      </c>
    </row>
    <row r="29" spans="1:8" ht="13.5" customHeight="1">
      <c r="A29" s="51">
        <v>2013</v>
      </c>
      <c r="B29" s="4" t="s">
        <v>102</v>
      </c>
      <c r="C29" s="16" t="s">
        <v>131</v>
      </c>
      <c r="D29" s="33">
        <v>10000000</v>
      </c>
      <c r="E29" s="19" t="s">
        <v>13</v>
      </c>
      <c r="F29" s="8">
        <v>0</v>
      </c>
      <c r="G29" s="11" t="str">
        <f t="shared" si="0"/>
        <v>!!!!!!!!!!</v>
      </c>
      <c r="H29" s="13" t="str">
        <f t="shared" si="1"/>
        <v/>
      </c>
    </row>
    <row r="30" spans="1:8" ht="13.5" customHeight="1">
      <c r="A30" s="51">
        <v>2013</v>
      </c>
      <c r="B30" s="4" t="s">
        <v>102</v>
      </c>
      <c r="C30" s="16" t="s">
        <v>132</v>
      </c>
      <c r="D30" s="33">
        <v>10000000</v>
      </c>
      <c r="E30" s="19" t="s">
        <v>13</v>
      </c>
      <c r="F30" s="8">
        <v>0</v>
      </c>
      <c r="G30" s="11" t="str">
        <f t="shared" si="0"/>
        <v>!!!!!!!!!!</v>
      </c>
      <c r="H30" s="13" t="str">
        <f t="shared" si="1"/>
        <v/>
      </c>
    </row>
    <row r="31" spans="1:8" ht="13.5" customHeight="1">
      <c r="A31" s="51">
        <v>2013</v>
      </c>
      <c r="B31" s="4" t="s">
        <v>102</v>
      </c>
      <c r="C31" s="16" t="s">
        <v>133</v>
      </c>
      <c r="D31" s="33">
        <v>10000000</v>
      </c>
      <c r="E31" s="19" t="s">
        <v>13</v>
      </c>
      <c r="F31" s="8">
        <v>0</v>
      </c>
      <c r="G31" s="11" t="str">
        <f t="shared" si="0"/>
        <v>!!!!!!!!!!</v>
      </c>
      <c r="H31" s="13" t="str">
        <f t="shared" si="1"/>
        <v/>
      </c>
    </row>
    <row r="32" spans="1:8" ht="13.5" customHeight="1">
      <c r="A32" s="51">
        <v>2013</v>
      </c>
      <c r="B32" s="4" t="s">
        <v>102</v>
      </c>
      <c r="C32" s="16" t="s">
        <v>134</v>
      </c>
      <c r="D32" s="33">
        <v>10000000</v>
      </c>
      <c r="E32" s="19" t="s">
        <v>13</v>
      </c>
      <c r="F32" s="21">
        <v>1</v>
      </c>
      <c r="G32" s="11" t="str">
        <f t="shared" si="0"/>
        <v>OK</v>
      </c>
      <c r="H32" s="13" t="str">
        <f t="shared" si="1"/>
        <v/>
      </c>
    </row>
    <row r="33" spans="1:8" ht="42.75" customHeight="1">
      <c r="A33" s="51">
        <v>2013</v>
      </c>
      <c r="B33" s="31" t="s">
        <v>135</v>
      </c>
      <c r="C33" s="16" t="s">
        <v>135</v>
      </c>
      <c r="D33" s="33">
        <v>10000000</v>
      </c>
      <c r="E33" s="8">
        <v>2</v>
      </c>
      <c r="F33" s="19" t="s">
        <v>13</v>
      </c>
      <c r="G33" s="11" t="str">
        <f t="shared" si="0"/>
        <v>OK</v>
      </c>
      <c r="H33" s="13" t="str">
        <f t="shared" si="1"/>
        <v>Есть на обмен</v>
      </c>
    </row>
    <row r="34" spans="1:8" ht="13.5" customHeight="1">
      <c r="A34" s="51">
        <v>2013</v>
      </c>
      <c r="B34" s="4"/>
      <c r="C34" s="16" t="s">
        <v>136</v>
      </c>
      <c r="D34" s="33">
        <v>10000000</v>
      </c>
      <c r="E34" s="8">
        <v>2</v>
      </c>
      <c r="F34" s="19" t="s">
        <v>13</v>
      </c>
      <c r="G34" s="11" t="str">
        <f t="shared" si="0"/>
        <v>OK</v>
      </c>
      <c r="H34" s="13" t="str">
        <f t="shared" si="1"/>
        <v>Есть на обмен</v>
      </c>
    </row>
    <row r="35" spans="1:8" ht="13.5" customHeight="1">
      <c r="A35" s="51">
        <v>2014</v>
      </c>
      <c r="B35" s="4" t="s">
        <v>102</v>
      </c>
      <c r="C35" s="16" t="s">
        <v>137</v>
      </c>
      <c r="D35" s="33">
        <v>10000000</v>
      </c>
      <c r="E35" s="19" t="s">
        <v>13</v>
      </c>
      <c r="F35" s="8">
        <v>2</v>
      </c>
      <c r="G35" s="11" t="str">
        <f t="shared" si="0"/>
        <v>OK</v>
      </c>
      <c r="H35" s="13" t="str">
        <f t="shared" si="1"/>
        <v>Есть на обмен</v>
      </c>
    </row>
    <row r="36" spans="1:8" ht="13.5" customHeight="1">
      <c r="A36" s="51">
        <v>2014</v>
      </c>
      <c r="B36" s="4" t="s">
        <v>102</v>
      </c>
      <c r="C36" s="16" t="s">
        <v>138</v>
      </c>
      <c r="D36" s="33">
        <v>10000000</v>
      </c>
      <c r="E36" s="19" t="s">
        <v>13</v>
      </c>
      <c r="F36" s="8">
        <v>1</v>
      </c>
      <c r="G36" s="11" t="str">
        <f t="shared" si="0"/>
        <v>OK</v>
      </c>
      <c r="H36" s="13" t="str">
        <f t="shared" si="1"/>
        <v/>
      </c>
    </row>
    <row r="37" spans="1:8" ht="13.5" customHeight="1">
      <c r="A37" s="51">
        <v>2014</v>
      </c>
      <c r="B37" s="4" t="s">
        <v>102</v>
      </c>
      <c r="C37" s="16" t="s">
        <v>139</v>
      </c>
      <c r="D37" s="33">
        <v>10000000</v>
      </c>
      <c r="E37" s="21">
        <v>1</v>
      </c>
      <c r="F37" s="19" t="s">
        <v>13</v>
      </c>
      <c r="G37" s="11" t="str">
        <f t="shared" si="0"/>
        <v>OK</v>
      </c>
      <c r="H37" s="13" t="str">
        <f t="shared" si="1"/>
        <v/>
      </c>
    </row>
    <row r="38" spans="1:8" ht="13.5" customHeight="1">
      <c r="A38" s="51">
        <v>2014</v>
      </c>
      <c r="B38" s="4" t="s">
        <v>102</v>
      </c>
      <c r="C38" s="16" t="s">
        <v>140</v>
      </c>
      <c r="D38" s="33">
        <v>10000000</v>
      </c>
      <c r="E38" s="19" t="s">
        <v>13</v>
      </c>
      <c r="F38" s="19" t="s">
        <v>13</v>
      </c>
      <c r="G38" s="11" t="str">
        <f t="shared" si="0"/>
        <v>OK</v>
      </c>
      <c r="H38" s="13" t="str">
        <f t="shared" si="1"/>
        <v/>
      </c>
    </row>
    <row r="39" spans="1:8" ht="13.5" customHeight="1">
      <c r="A39" s="51">
        <v>2014</v>
      </c>
      <c r="B39" s="4" t="s">
        <v>102</v>
      </c>
      <c r="C39" s="16" t="s">
        <v>141</v>
      </c>
      <c r="D39" s="33">
        <v>10000000</v>
      </c>
      <c r="E39" s="19" t="s">
        <v>13</v>
      </c>
      <c r="F39" s="8">
        <v>0</v>
      </c>
      <c r="G39" s="11" t="str">
        <f t="shared" si="0"/>
        <v>!!!!!!!!!!</v>
      </c>
      <c r="H39" s="13" t="str">
        <f t="shared" si="1"/>
        <v/>
      </c>
    </row>
    <row r="40" spans="1:8" ht="13.5" customHeight="1">
      <c r="A40" s="51">
        <v>2014</v>
      </c>
      <c r="B40" s="4" t="s">
        <v>102</v>
      </c>
      <c r="C40" s="16" t="s">
        <v>142</v>
      </c>
      <c r="D40" s="33">
        <v>10000000</v>
      </c>
      <c r="E40" s="19" t="s">
        <v>13</v>
      </c>
      <c r="F40" s="8">
        <v>1</v>
      </c>
      <c r="G40" s="11" t="str">
        <f t="shared" si="0"/>
        <v>OK</v>
      </c>
      <c r="H40" s="13" t="str">
        <f t="shared" si="1"/>
        <v/>
      </c>
    </row>
    <row r="41" spans="1:8" ht="13.5" customHeight="1">
      <c r="A41" s="51">
        <v>2014</v>
      </c>
      <c r="B41" s="4" t="s">
        <v>102</v>
      </c>
      <c r="C41" s="16" t="s">
        <v>143</v>
      </c>
      <c r="D41" s="33">
        <v>10000000</v>
      </c>
      <c r="E41" s="19" t="s">
        <v>13</v>
      </c>
      <c r="F41" s="21">
        <v>1</v>
      </c>
      <c r="G41" s="11" t="str">
        <f t="shared" si="0"/>
        <v>OK</v>
      </c>
      <c r="H41" s="13" t="str">
        <f t="shared" si="1"/>
        <v/>
      </c>
    </row>
    <row r="42" spans="1:8" ht="13.5" customHeight="1">
      <c r="A42" s="51">
        <v>2014</v>
      </c>
      <c r="B42" s="4" t="s">
        <v>102</v>
      </c>
      <c r="C42" s="16" t="s">
        <v>144</v>
      </c>
      <c r="D42" s="33">
        <v>10000000</v>
      </c>
      <c r="E42" s="19" t="s">
        <v>13</v>
      </c>
      <c r="F42" s="8">
        <v>0</v>
      </c>
      <c r="G42" s="11" t="str">
        <f t="shared" si="0"/>
        <v>!!!!!!!!!!</v>
      </c>
      <c r="H42" s="13" t="str">
        <f t="shared" si="1"/>
        <v/>
      </c>
    </row>
    <row r="43" spans="1:8" ht="35.25" customHeight="1">
      <c r="A43" s="51">
        <v>2014</v>
      </c>
      <c r="B43" s="50" t="s">
        <v>145</v>
      </c>
      <c r="C43" s="16" t="s">
        <v>146</v>
      </c>
      <c r="D43" s="33">
        <v>10000000</v>
      </c>
      <c r="E43" s="19" t="s">
        <v>13</v>
      </c>
      <c r="F43" s="8">
        <v>3</v>
      </c>
      <c r="G43" s="11" t="str">
        <f t="shared" si="0"/>
        <v>OK</v>
      </c>
      <c r="H43" s="13" t="str">
        <f t="shared" si="1"/>
        <v>Есть на обмен</v>
      </c>
    </row>
    <row r="44" spans="1:8" ht="35.25" customHeight="1">
      <c r="A44" s="51">
        <v>2014</v>
      </c>
      <c r="B44" s="50" t="s">
        <v>145</v>
      </c>
      <c r="C44" s="16" t="s">
        <v>147</v>
      </c>
      <c r="D44" s="33">
        <v>10000000</v>
      </c>
      <c r="E44" s="19" t="s">
        <v>13</v>
      </c>
      <c r="F44" s="8">
        <v>1</v>
      </c>
      <c r="G44" s="11" t="str">
        <f t="shared" si="0"/>
        <v>OK</v>
      </c>
      <c r="H44" s="13" t="str">
        <f t="shared" si="1"/>
        <v/>
      </c>
    </row>
    <row r="45" spans="1:8" ht="13.5" customHeight="1">
      <c r="A45" s="51">
        <v>2015</v>
      </c>
      <c r="B45" s="4" t="s">
        <v>102</v>
      </c>
      <c r="C45" s="16" t="s">
        <v>148</v>
      </c>
      <c r="D45" s="33">
        <v>10000000</v>
      </c>
      <c r="E45" s="21">
        <v>1</v>
      </c>
      <c r="F45" s="19" t="s">
        <v>13</v>
      </c>
      <c r="G45" s="11" t="str">
        <f t="shared" si="0"/>
        <v>OK</v>
      </c>
      <c r="H45" s="13" t="str">
        <f t="shared" si="1"/>
        <v/>
      </c>
    </row>
    <row r="46" spans="1:8" ht="13.5" customHeight="1">
      <c r="A46" s="51">
        <v>2015</v>
      </c>
      <c r="B46" s="4" t="s">
        <v>102</v>
      </c>
      <c r="C46" s="16" t="s">
        <v>149</v>
      </c>
      <c r="D46" s="33">
        <v>10000000</v>
      </c>
      <c r="E46" s="19" t="s">
        <v>13</v>
      </c>
      <c r="F46" s="8">
        <v>0</v>
      </c>
      <c r="G46" s="11" t="str">
        <f t="shared" si="0"/>
        <v>!!!!!!!!!!</v>
      </c>
      <c r="H46" s="13" t="str">
        <f t="shared" si="1"/>
        <v/>
      </c>
    </row>
    <row r="47" spans="1:8" ht="13.5" customHeight="1">
      <c r="A47" s="51">
        <v>2015</v>
      </c>
      <c r="B47" s="4" t="s">
        <v>102</v>
      </c>
      <c r="C47" s="16" t="s">
        <v>150</v>
      </c>
      <c r="D47" s="33">
        <v>10000000</v>
      </c>
      <c r="E47" s="19" t="s">
        <v>13</v>
      </c>
      <c r="F47" s="8">
        <v>1</v>
      </c>
      <c r="G47" s="11" t="str">
        <f t="shared" si="0"/>
        <v>OK</v>
      </c>
      <c r="H47" s="13" t="str">
        <f>IF(OR(AND(E47&gt;1,E47&lt;&gt;"-"),AND(F47&gt;1,F47&lt;&gt;"-")),"Есть на обмен","")</f>
        <v/>
      </c>
    </row>
    <row r="48" spans="1:8" ht="13.5" customHeight="1">
      <c r="A48" s="51">
        <v>2015</v>
      </c>
      <c r="B48" s="4" t="s">
        <v>102</v>
      </c>
      <c r="C48" s="16" t="s">
        <v>151</v>
      </c>
      <c r="D48" s="33">
        <v>10000000</v>
      </c>
      <c r="E48" s="19" t="s">
        <v>13</v>
      </c>
      <c r="F48" s="8">
        <v>1</v>
      </c>
      <c r="G48" s="11" t="str">
        <f t="shared" si="0"/>
        <v>OK</v>
      </c>
      <c r="H48" s="13" t="str">
        <f t="shared" si="1"/>
        <v/>
      </c>
    </row>
    <row r="49" spans="1:8" ht="13.5" customHeight="1">
      <c r="A49" s="51">
        <v>2015</v>
      </c>
      <c r="B49" s="4" t="s">
        <v>102</v>
      </c>
      <c r="C49" s="16" t="s">
        <v>152</v>
      </c>
      <c r="D49" s="33">
        <v>10000000</v>
      </c>
      <c r="E49" s="19" t="s">
        <v>13</v>
      </c>
      <c r="F49" s="8">
        <v>1</v>
      </c>
      <c r="G49" s="11" t="str">
        <f t="shared" si="0"/>
        <v>OK</v>
      </c>
      <c r="H49" s="13" t="str">
        <f t="shared" si="1"/>
        <v/>
      </c>
    </row>
    <row r="50" spans="1:8" ht="13.5" customHeight="1">
      <c r="A50" s="51">
        <v>2015</v>
      </c>
      <c r="B50" s="4" t="s">
        <v>102</v>
      </c>
      <c r="C50" s="16" t="s">
        <v>153</v>
      </c>
      <c r="D50" s="33">
        <v>10000000</v>
      </c>
      <c r="E50" s="19" t="s">
        <v>13</v>
      </c>
      <c r="F50" s="8">
        <v>1</v>
      </c>
      <c r="G50" s="11" t="str">
        <f t="shared" si="0"/>
        <v>OK</v>
      </c>
      <c r="H50" s="13" t="str">
        <f t="shared" si="1"/>
        <v/>
      </c>
    </row>
    <row r="51" spans="1:8" ht="13.5" customHeight="1">
      <c r="A51" s="51">
        <v>2015</v>
      </c>
      <c r="B51" s="4" t="s">
        <v>102</v>
      </c>
      <c r="C51" s="16" t="s">
        <v>154</v>
      </c>
      <c r="D51" s="33">
        <v>10000000</v>
      </c>
      <c r="E51" s="19" t="s">
        <v>13</v>
      </c>
      <c r="F51" s="8">
        <v>0</v>
      </c>
      <c r="G51" s="11" t="str">
        <f t="shared" si="0"/>
        <v>!!!!!!!!!!</v>
      </c>
      <c r="H51" s="13" t="str">
        <f t="shared" si="1"/>
        <v/>
      </c>
    </row>
    <row r="52" spans="1:8" ht="13.5" customHeight="1">
      <c r="A52" s="51">
        <v>2015</v>
      </c>
      <c r="B52" s="4" t="s">
        <v>102</v>
      </c>
      <c r="C52" s="16" t="s">
        <v>155</v>
      </c>
      <c r="D52" s="33">
        <v>10000000</v>
      </c>
      <c r="E52" s="19" t="s">
        <v>13</v>
      </c>
      <c r="F52" s="8">
        <v>0</v>
      </c>
      <c r="G52" s="11" t="str">
        <f t="shared" si="0"/>
        <v>!!!!!!!!!!</v>
      </c>
      <c r="H52" s="13" t="str">
        <f t="shared" si="1"/>
        <v/>
      </c>
    </row>
    <row r="53" spans="1:8" ht="13.5" customHeight="1">
      <c r="A53" s="51">
        <v>2015</v>
      </c>
      <c r="B53" s="4" t="s">
        <v>102</v>
      </c>
      <c r="C53" s="16" t="s">
        <v>156</v>
      </c>
      <c r="D53" s="33">
        <v>10000000</v>
      </c>
      <c r="E53" s="19" t="s">
        <v>13</v>
      </c>
      <c r="F53" s="8">
        <v>3</v>
      </c>
      <c r="G53" s="11" t="str">
        <f t="shared" si="0"/>
        <v>OK</v>
      </c>
      <c r="H53" s="13" t="str">
        <f t="shared" si="1"/>
        <v>Есть на обмен</v>
      </c>
    </row>
    <row r="54" spans="1:8" ht="13.5" customHeight="1">
      <c r="A54" s="51">
        <v>2016</v>
      </c>
      <c r="B54" s="4" t="s">
        <v>102</v>
      </c>
      <c r="C54" s="16" t="s">
        <v>157</v>
      </c>
      <c r="D54" s="33">
        <v>10000000</v>
      </c>
      <c r="E54" s="19" t="s">
        <v>13</v>
      </c>
      <c r="F54" s="8">
        <v>1</v>
      </c>
      <c r="G54" s="11" t="str">
        <f t="shared" si="0"/>
        <v>OK</v>
      </c>
      <c r="H54" s="13" t="str">
        <f t="shared" si="1"/>
        <v/>
      </c>
    </row>
    <row r="55" spans="1:8" ht="13.5" customHeight="1">
      <c r="A55" s="51">
        <v>2016</v>
      </c>
      <c r="B55" s="4" t="s">
        <v>102</v>
      </c>
      <c r="C55" s="16" t="s">
        <v>158</v>
      </c>
      <c r="D55" s="33">
        <v>10000000</v>
      </c>
      <c r="E55" s="19" t="s">
        <v>13</v>
      </c>
      <c r="F55" s="8">
        <v>2</v>
      </c>
      <c r="G55" s="11" t="str">
        <f t="shared" si="0"/>
        <v>OK</v>
      </c>
      <c r="H55" s="13" t="str">
        <f t="shared" si="1"/>
        <v>Есть на обмен</v>
      </c>
    </row>
    <row r="56" spans="1:8" ht="13.5" customHeight="1">
      <c r="A56" s="51">
        <v>2016</v>
      </c>
      <c r="B56" s="4" t="s">
        <v>102</v>
      </c>
      <c r="C56" s="16" t="s">
        <v>159</v>
      </c>
      <c r="D56" s="33">
        <v>10000000</v>
      </c>
      <c r="E56" s="19" t="s">
        <v>13</v>
      </c>
      <c r="F56" s="8">
        <v>2</v>
      </c>
      <c r="G56" s="11" t="str">
        <f t="shared" si="0"/>
        <v>OK</v>
      </c>
      <c r="H56" s="13" t="str">
        <f t="shared" si="1"/>
        <v>Есть на обмен</v>
      </c>
    </row>
    <row r="57" spans="1:8" ht="13.5" customHeight="1">
      <c r="A57" s="51">
        <v>2016</v>
      </c>
      <c r="B57" s="4" t="s">
        <v>102</v>
      </c>
      <c r="C57" s="16" t="s">
        <v>160</v>
      </c>
      <c r="D57" s="33">
        <v>10000000</v>
      </c>
      <c r="E57" s="19" t="s">
        <v>13</v>
      </c>
      <c r="F57" s="8">
        <v>2</v>
      </c>
      <c r="G57" s="11" t="str">
        <f t="shared" si="0"/>
        <v>OK</v>
      </c>
      <c r="H57" s="13" t="str">
        <f t="shared" si="1"/>
        <v>Есть на обмен</v>
      </c>
    </row>
    <row r="58" spans="1:8" ht="29.25" customHeight="1">
      <c r="A58" s="51">
        <v>2018</v>
      </c>
      <c r="B58" s="49" t="s">
        <v>161</v>
      </c>
      <c r="C58" s="39" t="s">
        <v>126</v>
      </c>
      <c r="D58" s="33">
        <v>5000000</v>
      </c>
      <c r="E58" s="57">
        <v>1</v>
      </c>
      <c r="F58" s="19" t="s">
        <v>13</v>
      </c>
      <c r="G58" s="11" t="str">
        <f t="shared" ref="G58" si="2">IF(OR(AND(E58&gt;0,F58&gt;0),AND(E58&gt;0,F58="-"),AND(F58&gt;0,E58="-")),"OK",IF(OR(AND(E58=0,F58=0),AND(E58=0,F58="-"),AND(F58=0,E58="-")),"!!!!!!!!!!",""))</f>
        <v>OK</v>
      </c>
      <c r="H58" s="13" t="str">
        <f t="shared" ref="H58" si="3">IF(OR(AND(E58&gt;1,E58&lt;&gt;"-"),AND(F58&gt;1,F58&lt;&gt;"-")),"Есть на обмен","")</f>
        <v/>
      </c>
    </row>
    <row r="59" spans="1:8" ht="29.25" customHeight="1">
      <c r="A59" s="51">
        <v>2018</v>
      </c>
      <c r="B59" s="49" t="s">
        <v>161</v>
      </c>
      <c r="C59" s="39" t="s">
        <v>162</v>
      </c>
      <c r="D59" s="33">
        <v>5000000</v>
      </c>
      <c r="E59" s="57">
        <v>1</v>
      </c>
      <c r="F59" s="19" t="s">
        <v>13</v>
      </c>
      <c r="G59" s="11" t="str">
        <f t="shared" ref="G59" si="4">IF(OR(AND(E59&gt;0,F59&gt;0),AND(E59&gt;0,F59="-"),AND(F59&gt;0,E59="-")),"OK",IF(OR(AND(E59=0,F59=0),AND(E59=0,F59="-"),AND(F59=0,E59="-")),"!!!!!!!!!!",""))</f>
        <v>OK</v>
      </c>
      <c r="H59" s="13" t="str">
        <f t="shared" ref="H59" si="5">IF(OR(AND(E59&gt;1,E59&lt;&gt;"-"),AND(F59&gt;1,F59&lt;&gt;"-")),"Есть на обмен","")</f>
        <v/>
      </c>
    </row>
  </sheetData>
  <mergeCells count="6">
    <mergeCell ref="A1:A2"/>
    <mergeCell ref="B1:B2"/>
    <mergeCell ref="C1:C2"/>
    <mergeCell ref="E1:F1"/>
    <mergeCell ref="G1:G2"/>
    <mergeCell ref="D1:D2"/>
  </mergeCells>
  <conditionalFormatting sqref="G3:G59">
    <cfRule type="containsText" dxfId="23" priority="15" operator="containsText" text="!">
      <formula>NOT(ISERROR(SEARCH(("!"),(G3))))</formula>
    </cfRule>
  </conditionalFormatting>
  <conditionalFormatting sqref="G3:G59">
    <cfRule type="containsBlanks" dxfId="22" priority="16">
      <formula>LEN(TRIM(G3))=0</formula>
    </cfRule>
  </conditionalFormatting>
  <conditionalFormatting sqref="G3:G59">
    <cfRule type="notContainsBlanks" dxfId="21" priority="17">
      <formula>LEN(TRIM(G3))&gt;0</formula>
    </cfRule>
  </conditionalFormatting>
  <conditionalFormatting sqref="G45:G59">
    <cfRule type="containsText" dxfId="20" priority="18" operator="containsText" text="!">
      <formula>NOT(ISERROR(SEARCH(("!"),(G45))))</formula>
    </cfRule>
  </conditionalFormatting>
  <conditionalFormatting sqref="G45:G59">
    <cfRule type="containsBlanks" dxfId="19" priority="19">
      <formula>LEN(TRIM(G45))=0</formula>
    </cfRule>
  </conditionalFormatting>
  <conditionalFormatting sqref="G45:G59">
    <cfRule type="notContainsBlanks" dxfId="18" priority="20">
      <formula>LEN(TRIM(G45))&gt;0</formula>
    </cfRule>
  </conditionalFormatting>
  <conditionalFormatting sqref="E3:F56 F57">
    <cfRule type="containsText" dxfId="17" priority="21" operator="containsText" text="*-">
      <formula>NOT(ISERROR(SEARCH(("*-"),(E3))))</formula>
    </cfRule>
  </conditionalFormatting>
  <conditionalFormatting sqref="E3:F56 F5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8:E59">
    <cfRule type="containsText" dxfId="16" priority="13" operator="containsText" text="*-">
      <formula>NOT(ISERROR(SEARCH(("*-"),(E58))))</formula>
    </cfRule>
  </conditionalFormatting>
  <conditionalFormatting sqref="E58:E5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15" priority="5" operator="containsText" text="*-">
      <formula>NOT(ISERROR(SEARCH(("*-"),(F59))))</formula>
    </cfRule>
  </conditionalFormatting>
  <conditionalFormatting sqref="F5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14" priority="3" operator="containsText" text="*-">
      <formula>NOT(ISERROR(SEARCH(("*-"),(F58))))</formula>
    </cfRule>
  </conditionalFormatting>
  <conditionalFormatting sqref="F5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7">
    <cfRule type="containsText" dxfId="13" priority="1" operator="containsText" text="*-">
      <formula>NOT(ISERROR(SEARCH(("*-"),(E57))))</formula>
    </cfRule>
  </conditionalFormatting>
  <conditionalFormatting sqref="E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"/>
  <sheetViews>
    <sheetView workbookViewId="0">
      <pane xSplit="8" ySplit="2" topLeftCell="I82" activePane="bottomRight" state="frozen"/>
      <selection pane="bottomRight" activeCell="D110" sqref="D110"/>
      <selection pane="bottomLeft" activeCell="A3" sqref="A3"/>
      <selection pane="topRight" activeCell="H1" sqref="H1"/>
    </sheetView>
  </sheetViews>
  <sheetFormatPr defaultColWidth="14.42578125" defaultRowHeight="15" customHeight="1"/>
  <cols>
    <col min="1" max="1" width="5" customWidth="1"/>
    <col min="2" max="2" width="30.28515625" customWidth="1"/>
    <col min="3" max="3" width="33.28515625" customWidth="1"/>
    <col min="4" max="4" width="21.42578125" customWidth="1"/>
    <col min="5" max="6" width="6.28515625" customWidth="1"/>
    <col min="7" max="7" width="10.28515625" customWidth="1"/>
    <col min="8" max="8" width="15.5703125" customWidth="1"/>
    <col min="9" max="18" width="8.7109375" customWidth="1"/>
  </cols>
  <sheetData>
    <row r="1" spans="1:9" ht="18" customHeight="1">
      <c r="A1" s="59" t="s">
        <v>0</v>
      </c>
      <c r="B1" s="59" t="s">
        <v>1</v>
      </c>
      <c r="C1" s="59" t="s">
        <v>15</v>
      </c>
      <c r="D1" s="64" t="s">
        <v>3</v>
      </c>
      <c r="E1" s="61" t="s">
        <v>4</v>
      </c>
      <c r="F1" s="62"/>
      <c r="G1" s="63" t="s">
        <v>5</v>
      </c>
      <c r="H1" s="20"/>
    </row>
    <row r="2" spans="1:9" ht="18" customHeight="1">
      <c r="A2" s="60"/>
      <c r="B2" s="60"/>
      <c r="C2" s="60"/>
      <c r="D2" s="65"/>
      <c r="E2" s="17" t="s">
        <v>7</v>
      </c>
      <c r="F2" s="17" t="s">
        <v>8</v>
      </c>
      <c r="G2" s="60"/>
      <c r="H2" s="22"/>
    </row>
    <row r="3" spans="1:9" ht="12.75" customHeight="1">
      <c r="A3" s="3">
        <v>2000</v>
      </c>
      <c r="B3" s="4" t="s">
        <v>9</v>
      </c>
      <c r="C3" s="16" t="s">
        <v>163</v>
      </c>
      <c r="D3" s="32" t="s">
        <v>164</v>
      </c>
      <c r="E3" s="24">
        <v>1</v>
      </c>
      <c r="F3" s="24">
        <v>1</v>
      </c>
      <c r="G3" s="11" t="str">
        <f t="shared" ref="G3:G96" si="0">IF(OR(AND(E3&gt;0,F3&gt;0),AND(E3&gt;0,F3="-"),AND(F3&gt;0,E3="-")),"OK",IF(OR(AND(E3=0,F3=0),AND(E3=0,F3="-"),AND(F3=0,E3="-")),"!!!!!!!!!!",""))</f>
        <v>OK</v>
      </c>
      <c r="H3" s="13" t="str">
        <f t="shared" ref="H3:H86" si="1">IF(OR(AND(E3&gt;1,E3&lt;&gt;"-"),AND(F3&gt;1,F3&lt;&gt;"-")),"Есть на обмен","")</f>
        <v/>
      </c>
    </row>
    <row r="4" spans="1:9" ht="12.75" customHeight="1">
      <c r="A4" s="3">
        <v>2001</v>
      </c>
      <c r="B4" s="4" t="s">
        <v>9</v>
      </c>
      <c r="C4" s="16" t="s">
        <v>165</v>
      </c>
      <c r="D4" s="32" t="s">
        <v>166</v>
      </c>
      <c r="E4" s="26">
        <v>1</v>
      </c>
      <c r="F4" s="24">
        <v>3</v>
      </c>
      <c r="G4" s="11" t="str">
        <f t="shared" si="0"/>
        <v>OK</v>
      </c>
      <c r="H4" s="13" t="str">
        <f t="shared" si="1"/>
        <v>Есть на обмен</v>
      </c>
    </row>
    <row r="5" spans="1:9" ht="12.75" customHeight="1">
      <c r="A5" s="3">
        <v>2002</v>
      </c>
      <c r="B5" s="4" t="s">
        <v>167</v>
      </c>
      <c r="C5" s="16" t="s">
        <v>168</v>
      </c>
      <c r="D5" s="33">
        <v>5000000</v>
      </c>
      <c r="E5" s="24">
        <v>0</v>
      </c>
      <c r="F5" s="28" t="s">
        <v>13</v>
      </c>
      <c r="G5" s="11" t="str">
        <f t="shared" si="0"/>
        <v>!!!!!!!!!!</v>
      </c>
      <c r="H5" s="13" t="str">
        <f t="shared" si="1"/>
        <v/>
      </c>
    </row>
    <row r="6" spans="1:9" ht="12.75" customHeight="1">
      <c r="A6" s="3">
        <v>2002</v>
      </c>
      <c r="B6" s="4" t="s">
        <v>167</v>
      </c>
      <c r="C6" s="16" t="s">
        <v>169</v>
      </c>
      <c r="D6" s="33">
        <v>5000000</v>
      </c>
      <c r="E6" s="28" t="s">
        <v>13</v>
      </c>
      <c r="F6" s="24">
        <v>1</v>
      </c>
      <c r="G6" s="11" t="str">
        <f t="shared" si="0"/>
        <v>OK</v>
      </c>
      <c r="H6" s="13" t="str">
        <f t="shared" si="1"/>
        <v/>
      </c>
      <c r="I6" s="5"/>
    </row>
    <row r="7" spans="1:9" ht="12.75" customHeight="1">
      <c r="A7" s="3">
        <v>2002</v>
      </c>
      <c r="B7" s="4" t="s">
        <v>167</v>
      </c>
      <c r="C7" s="16" t="s">
        <v>170</v>
      </c>
      <c r="D7" s="33">
        <v>5000000</v>
      </c>
      <c r="E7" s="28" t="s">
        <v>13</v>
      </c>
      <c r="F7" s="24">
        <v>1</v>
      </c>
      <c r="G7" s="11" t="str">
        <f t="shared" si="0"/>
        <v>OK</v>
      </c>
      <c r="H7" s="13" t="str">
        <f t="shared" si="1"/>
        <v/>
      </c>
    </row>
    <row r="8" spans="1:9" ht="12.75" customHeight="1">
      <c r="A8" s="3">
        <v>2002</v>
      </c>
      <c r="B8" s="4" t="s">
        <v>167</v>
      </c>
      <c r="C8" s="16" t="s">
        <v>171</v>
      </c>
      <c r="D8" s="33">
        <v>5000000</v>
      </c>
      <c r="E8" s="24">
        <v>1</v>
      </c>
      <c r="F8" s="28" t="s">
        <v>13</v>
      </c>
      <c r="G8" s="11" t="str">
        <f t="shared" si="0"/>
        <v>OK</v>
      </c>
      <c r="H8" s="13" t="str">
        <f t="shared" si="1"/>
        <v/>
      </c>
    </row>
    <row r="9" spans="1:9" ht="12.75" customHeight="1">
      <c r="A9" s="3">
        <v>2002</v>
      </c>
      <c r="B9" s="4" t="s">
        <v>167</v>
      </c>
      <c r="C9" s="16" t="s">
        <v>172</v>
      </c>
      <c r="D9" s="33">
        <v>5000000</v>
      </c>
      <c r="E9" s="28" t="s">
        <v>13</v>
      </c>
      <c r="F9" s="24">
        <v>0</v>
      </c>
      <c r="G9" s="11" t="str">
        <f t="shared" si="0"/>
        <v>!!!!!!!!!!</v>
      </c>
      <c r="H9" s="13" t="str">
        <f t="shared" si="1"/>
        <v/>
      </c>
    </row>
    <row r="10" spans="1:9" ht="12.75" customHeight="1">
      <c r="A10" s="3">
        <v>2002</v>
      </c>
      <c r="B10" s="4" t="s">
        <v>167</v>
      </c>
      <c r="C10" s="16" t="s">
        <v>173</v>
      </c>
      <c r="D10" s="33">
        <v>5000000</v>
      </c>
      <c r="E10" s="28" t="s">
        <v>13</v>
      </c>
      <c r="F10" s="24">
        <v>0</v>
      </c>
      <c r="G10" s="11" t="str">
        <f t="shared" si="0"/>
        <v>!!!!!!!!!!</v>
      </c>
      <c r="H10" s="13" t="str">
        <f t="shared" si="1"/>
        <v/>
      </c>
    </row>
    <row r="11" spans="1:9" ht="12.75" customHeight="1">
      <c r="A11" s="3">
        <v>2002</v>
      </c>
      <c r="B11" s="4" t="s">
        <v>167</v>
      </c>
      <c r="C11" s="16" t="s">
        <v>174</v>
      </c>
      <c r="D11" s="33">
        <v>5000000</v>
      </c>
      <c r="E11" s="24">
        <v>1</v>
      </c>
      <c r="F11" s="28" t="s">
        <v>13</v>
      </c>
      <c r="G11" s="11" t="str">
        <f t="shared" si="0"/>
        <v>OK</v>
      </c>
      <c r="H11" s="13" t="str">
        <f t="shared" si="1"/>
        <v/>
      </c>
    </row>
    <row r="12" spans="1:9" ht="12.75" customHeight="1">
      <c r="A12" s="3">
        <v>2002</v>
      </c>
      <c r="B12" s="4" t="s">
        <v>175</v>
      </c>
      <c r="C12" s="16" t="s">
        <v>176</v>
      </c>
      <c r="D12" s="33">
        <v>5000000</v>
      </c>
      <c r="E12" s="24">
        <v>0</v>
      </c>
      <c r="F12" s="28" t="s">
        <v>13</v>
      </c>
      <c r="G12" s="11" t="str">
        <f t="shared" si="0"/>
        <v>!!!!!!!!!!</v>
      </c>
      <c r="H12" s="13" t="str">
        <f t="shared" si="1"/>
        <v/>
      </c>
    </row>
    <row r="13" spans="1:9" ht="12.75" customHeight="1">
      <c r="A13" s="3">
        <v>2002</v>
      </c>
      <c r="B13" s="4" t="s">
        <v>175</v>
      </c>
      <c r="C13" s="16" t="s">
        <v>177</v>
      </c>
      <c r="D13" s="33">
        <v>5000000</v>
      </c>
      <c r="E13" s="28" t="s">
        <v>13</v>
      </c>
      <c r="F13" s="24">
        <v>0</v>
      </c>
      <c r="G13" s="11" t="str">
        <f t="shared" si="0"/>
        <v>!!!!!!!!!!</v>
      </c>
      <c r="H13" s="13" t="str">
        <f t="shared" si="1"/>
        <v/>
      </c>
    </row>
    <row r="14" spans="1:9" ht="12.75" customHeight="1">
      <c r="A14" s="3">
        <v>2002</v>
      </c>
      <c r="B14" s="4" t="s">
        <v>175</v>
      </c>
      <c r="C14" s="16" t="s">
        <v>157</v>
      </c>
      <c r="D14" s="33">
        <v>5000000</v>
      </c>
      <c r="E14" s="28" t="s">
        <v>13</v>
      </c>
      <c r="F14" s="24">
        <v>1</v>
      </c>
      <c r="G14" s="11" t="str">
        <f t="shared" si="0"/>
        <v>OK</v>
      </c>
      <c r="H14" s="13" t="str">
        <f t="shared" si="1"/>
        <v/>
      </c>
    </row>
    <row r="15" spans="1:9" ht="12.75" customHeight="1">
      <c r="A15" s="3">
        <v>2003</v>
      </c>
      <c r="B15" s="4" t="s">
        <v>175</v>
      </c>
      <c r="C15" s="16" t="s">
        <v>130</v>
      </c>
      <c r="D15" s="33">
        <v>5000000</v>
      </c>
      <c r="E15" s="28" t="s">
        <v>13</v>
      </c>
      <c r="F15" s="26">
        <v>1</v>
      </c>
      <c r="G15" s="11" t="str">
        <f t="shared" si="0"/>
        <v>OK</v>
      </c>
      <c r="H15" s="13" t="str">
        <f t="shared" si="1"/>
        <v/>
      </c>
    </row>
    <row r="16" spans="1:9" ht="12.75" customHeight="1">
      <c r="A16" s="3">
        <v>2003</v>
      </c>
      <c r="B16" s="4" t="s">
        <v>175</v>
      </c>
      <c r="C16" s="16" t="s">
        <v>178</v>
      </c>
      <c r="D16" s="33">
        <v>5000000</v>
      </c>
      <c r="E16" s="24">
        <v>0</v>
      </c>
      <c r="F16" s="28" t="s">
        <v>13</v>
      </c>
      <c r="G16" s="11" t="str">
        <f t="shared" si="0"/>
        <v>!!!!!!!!!!</v>
      </c>
      <c r="H16" s="13" t="str">
        <f t="shared" si="1"/>
        <v/>
      </c>
    </row>
    <row r="17" spans="1:8" ht="12.75" customHeight="1">
      <c r="A17" s="3">
        <v>2003</v>
      </c>
      <c r="B17" s="4" t="s">
        <v>175</v>
      </c>
      <c r="C17" s="16" t="s">
        <v>179</v>
      </c>
      <c r="D17" s="33">
        <v>5000000</v>
      </c>
      <c r="E17" s="28" t="s">
        <v>13</v>
      </c>
      <c r="F17" s="24">
        <v>0</v>
      </c>
      <c r="G17" s="11" t="str">
        <f t="shared" si="0"/>
        <v>!!!!!!!!!!</v>
      </c>
      <c r="H17" s="13" t="str">
        <f t="shared" si="1"/>
        <v/>
      </c>
    </row>
    <row r="18" spans="1:8" ht="12.75" customHeight="1">
      <c r="A18" s="3">
        <v>2003</v>
      </c>
      <c r="B18" s="4" t="s">
        <v>175</v>
      </c>
      <c r="C18" s="16" t="s">
        <v>180</v>
      </c>
      <c r="D18" s="33">
        <v>5000000</v>
      </c>
      <c r="E18" s="28" t="s">
        <v>13</v>
      </c>
      <c r="F18" s="24">
        <v>0</v>
      </c>
      <c r="G18" s="11" t="str">
        <f t="shared" si="0"/>
        <v>!!!!!!!!!!</v>
      </c>
      <c r="H18" s="13" t="str">
        <f t="shared" si="1"/>
        <v/>
      </c>
    </row>
    <row r="19" spans="1:8" ht="12.75" customHeight="1">
      <c r="A19" s="3">
        <v>2004</v>
      </c>
      <c r="B19" s="4" t="s">
        <v>175</v>
      </c>
      <c r="C19" s="16" t="s">
        <v>121</v>
      </c>
      <c r="D19" s="33">
        <v>5000000</v>
      </c>
      <c r="E19" s="26">
        <v>1</v>
      </c>
      <c r="F19" s="28" t="s">
        <v>13</v>
      </c>
      <c r="G19" s="11" t="str">
        <f t="shared" si="0"/>
        <v>OK</v>
      </c>
      <c r="H19" s="13" t="str">
        <f t="shared" si="1"/>
        <v/>
      </c>
    </row>
    <row r="20" spans="1:8" ht="12.75" customHeight="1">
      <c r="A20" s="3">
        <v>2004</v>
      </c>
      <c r="B20" s="4" t="s">
        <v>175</v>
      </c>
      <c r="C20" s="16" t="s">
        <v>181</v>
      </c>
      <c r="D20" s="33">
        <v>5000000</v>
      </c>
      <c r="E20" s="28" t="s">
        <v>13</v>
      </c>
      <c r="F20" s="24">
        <v>1</v>
      </c>
      <c r="G20" s="11" t="str">
        <f t="shared" si="0"/>
        <v>OK</v>
      </c>
      <c r="H20" s="13" t="str">
        <f t="shared" si="1"/>
        <v/>
      </c>
    </row>
    <row r="21" spans="1:8" ht="12.75" customHeight="1">
      <c r="A21" s="3">
        <v>2004</v>
      </c>
      <c r="B21" s="4" t="s">
        <v>175</v>
      </c>
      <c r="C21" s="16" t="s">
        <v>182</v>
      </c>
      <c r="D21" s="33">
        <v>5000000</v>
      </c>
      <c r="E21" s="24">
        <v>1</v>
      </c>
      <c r="F21" s="28" t="s">
        <v>13</v>
      </c>
      <c r="G21" s="11" t="str">
        <f t="shared" si="0"/>
        <v>OK</v>
      </c>
      <c r="H21" s="13" t="str">
        <f t="shared" si="1"/>
        <v/>
      </c>
    </row>
    <row r="22" spans="1:8" ht="12.75" customHeight="1">
      <c r="A22" s="3">
        <v>2005</v>
      </c>
      <c r="B22" s="4" t="s">
        <v>9</v>
      </c>
      <c r="C22" s="16" t="s">
        <v>183</v>
      </c>
      <c r="D22" s="47" t="s">
        <v>184</v>
      </c>
      <c r="E22" s="24">
        <v>2</v>
      </c>
      <c r="F22" s="24">
        <v>1</v>
      </c>
      <c r="G22" s="11" t="str">
        <f t="shared" si="0"/>
        <v>OK</v>
      </c>
      <c r="H22" s="13" t="str">
        <f t="shared" si="1"/>
        <v>Есть на обмен</v>
      </c>
    </row>
    <row r="23" spans="1:8" ht="12.75" customHeight="1">
      <c r="A23" s="3">
        <v>2005</v>
      </c>
      <c r="B23" s="4" t="s">
        <v>175</v>
      </c>
      <c r="C23" s="16" t="s">
        <v>185</v>
      </c>
      <c r="D23" s="33">
        <v>5000000</v>
      </c>
      <c r="E23" s="28" t="s">
        <v>13</v>
      </c>
      <c r="F23" s="24">
        <v>1</v>
      </c>
      <c r="G23" s="11" t="str">
        <f t="shared" si="0"/>
        <v>OK</v>
      </c>
      <c r="H23" s="13" t="str">
        <f t="shared" si="1"/>
        <v/>
      </c>
    </row>
    <row r="24" spans="1:8" ht="12.75" customHeight="1">
      <c r="A24" s="3">
        <v>2005</v>
      </c>
      <c r="B24" s="4" t="s">
        <v>175</v>
      </c>
      <c r="C24" s="16" t="s">
        <v>186</v>
      </c>
      <c r="D24" s="33">
        <v>5000000</v>
      </c>
      <c r="E24" s="28" t="s">
        <v>13</v>
      </c>
      <c r="F24" s="24">
        <v>1</v>
      </c>
      <c r="G24" s="11" t="str">
        <f t="shared" si="0"/>
        <v>OK</v>
      </c>
      <c r="H24" s="13" t="str">
        <f t="shared" si="1"/>
        <v/>
      </c>
    </row>
    <row r="25" spans="1:8" ht="12.75" customHeight="1">
      <c r="A25" s="3">
        <v>2005</v>
      </c>
      <c r="B25" s="4" t="s">
        <v>175</v>
      </c>
      <c r="C25" s="16" t="s">
        <v>187</v>
      </c>
      <c r="D25" s="33">
        <v>5000000</v>
      </c>
      <c r="E25" s="24">
        <v>1</v>
      </c>
      <c r="F25" s="28" t="s">
        <v>13</v>
      </c>
      <c r="G25" s="11" t="str">
        <f t="shared" si="0"/>
        <v>OK</v>
      </c>
      <c r="H25" s="13" t="str">
        <f t="shared" si="1"/>
        <v/>
      </c>
    </row>
    <row r="26" spans="1:8" ht="12.75" customHeight="1">
      <c r="A26" s="3">
        <v>2005</v>
      </c>
      <c r="B26" s="4" t="s">
        <v>175</v>
      </c>
      <c r="C26" s="16" t="s">
        <v>188</v>
      </c>
      <c r="D26" s="33">
        <v>5000000</v>
      </c>
      <c r="E26" s="26">
        <v>1</v>
      </c>
      <c r="F26" s="28" t="s">
        <v>13</v>
      </c>
      <c r="G26" s="11" t="str">
        <f t="shared" si="0"/>
        <v>OK</v>
      </c>
      <c r="H26" s="13" t="str">
        <f t="shared" si="1"/>
        <v/>
      </c>
    </row>
    <row r="27" spans="1:8" ht="12.75" customHeight="1">
      <c r="A27" s="3">
        <v>2005</v>
      </c>
      <c r="B27" s="4" t="s">
        <v>189</v>
      </c>
      <c r="C27" s="16" t="s">
        <v>190</v>
      </c>
      <c r="D27" s="33">
        <v>10000000</v>
      </c>
      <c r="E27" s="26">
        <v>1</v>
      </c>
      <c r="F27" s="28" t="s">
        <v>13</v>
      </c>
      <c r="G27" s="11" t="str">
        <f t="shared" si="0"/>
        <v>OK</v>
      </c>
      <c r="H27" s="13" t="str">
        <f t="shared" si="1"/>
        <v/>
      </c>
    </row>
    <row r="28" spans="1:8" ht="12.75" customHeight="1">
      <c r="A28" s="3">
        <v>2005</v>
      </c>
      <c r="B28" s="4" t="s">
        <v>189</v>
      </c>
      <c r="C28" s="16" t="s">
        <v>191</v>
      </c>
      <c r="D28" s="33">
        <v>10000000</v>
      </c>
      <c r="E28" s="28" t="s">
        <v>13</v>
      </c>
      <c r="F28" s="24">
        <v>1</v>
      </c>
      <c r="G28" s="11" t="str">
        <f t="shared" si="0"/>
        <v>OK</v>
      </c>
      <c r="H28" s="13" t="str">
        <f t="shared" si="1"/>
        <v/>
      </c>
    </row>
    <row r="29" spans="1:8" ht="12.75" customHeight="1">
      <c r="A29" s="3">
        <v>2005</v>
      </c>
      <c r="B29" s="4" t="s">
        <v>189</v>
      </c>
      <c r="C29" s="16" t="s">
        <v>192</v>
      </c>
      <c r="D29" s="33">
        <v>10000000</v>
      </c>
      <c r="E29" s="24">
        <v>2</v>
      </c>
      <c r="F29" s="28" t="s">
        <v>13</v>
      </c>
      <c r="G29" s="11" t="str">
        <f t="shared" si="0"/>
        <v>OK</v>
      </c>
      <c r="H29" s="13" t="str">
        <f t="shared" si="1"/>
        <v>Есть на обмен</v>
      </c>
    </row>
    <row r="30" spans="1:8" ht="12.75" customHeight="1">
      <c r="A30" s="3">
        <v>2005</v>
      </c>
      <c r="B30" s="4" t="s">
        <v>189</v>
      </c>
      <c r="C30" s="16" t="s">
        <v>193</v>
      </c>
      <c r="D30" s="33">
        <v>10000000</v>
      </c>
      <c r="E30" s="24">
        <v>1</v>
      </c>
      <c r="F30" s="28" t="s">
        <v>13</v>
      </c>
      <c r="G30" s="11" t="str">
        <f t="shared" si="0"/>
        <v>OK</v>
      </c>
      <c r="H30" s="13" t="str">
        <f t="shared" si="1"/>
        <v/>
      </c>
    </row>
    <row r="31" spans="1:8" ht="12.75" customHeight="1">
      <c r="A31" s="3">
        <v>2005</v>
      </c>
      <c r="B31" s="4" t="s">
        <v>189</v>
      </c>
      <c r="C31" s="16" t="s">
        <v>194</v>
      </c>
      <c r="D31" s="33">
        <v>10000000</v>
      </c>
      <c r="E31" s="28" t="s">
        <v>13</v>
      </c>
      <c r="F31" s="24">
        <v>1</v>
      </c>
      <c r="G31" s="11" t="str">
        <f t="shared" si="0"/>
        <v>OK</v>
      </c>
      <c r="H31" s="13" t="str">
        <f t="shared" si="1"/>
        <v/>
      </c>
    </row>
    <row r="32" spans="1:8" ht="12.75" customHeight="1">
      <c r="A32" s="3">
        <v>2005</v>
      </c>
      <c r="B32" s="4" t="s">
        <v>189</v>
      </c>
      <c r="C32" s="16" t="s">
        <v>195</v>
      </c>
      <c r="D32" s="33">
        <v>10000000</v>
      </c>
      <c r="E32" s="26">
        <v>2</v>
      </c>
      <c r="F32" s="28" t="s">
        <v>13</v>
      </c>
      <c r="G32" s="11" t="str">
        <f t="shared" si="0"/>
        <v>OK</v>
      </c>
      <c r="H32" s="13" t="str">
        <f t="shared" si="1"/>
        <v>Есть на обмен</v>
      </c>
    </row>
    <row r="33" spans="1:8" ht="12.75" customHeight="1">
      <c r="A33" s="3">
        <v>2006</v>
      </c>
      <c r="B33" s="4" t="s">
        <v>189</v>
      </c>
      <c r="C33" s="16" t="s">
        <v>196</v>
      </c>
      <c r="D33" s="33">
        <v>10000000</v>
      </c>
      <c r="E33" s="28" t="s">
        <v>13</v>
      </c>
      <c r="F33" s="24">
        <v>1</v>
      </c>
      <c r="G33" s="11" t="str">
        <f t="shared" si="0"/>
        <v>OK</v>
      </c>
      <c r="H33" s="13" t="str">
        <f t="shared" si="1"/>
        <v/>
      </c>
    </row>
    <row r="34" spans="1:8" ht="12.75" customHeight="1">
      <c r="A34" s="3">
        <v>2006</v>
      </c>
      <c r="B34" s="4" t="s">
        <v>189</v>
      </c>
      <c r="C34" s="16" t="s">
        <v>197</v>
      </c>
      <c r="D34" s="33">
        <v>10000000</v>
      </c>
      <c r="E34" s="28" t="s">
        <v>13</v>
      </c>
      <c r="F34" s="26">
        <v>1</v>
      </c>
      <c r="G34" s="11" t="str">
        <f t="shared" si="0"/>
        <v>OK</v>
      </c>
      <c r="H34" s="13" t="str">
        <f t="shared" si="1"/>
        <v/>
      </c>
    </row>
    <row r="35" spans="1:8" ht="12.75" customHeight="1">
      <c r="A35" s="3">
        <v>2006</v>
      </c>
      <c r="B35" s="4" t="s">
        <v>189</v>
      </c>
      <c r="C35" s="16" t="s">
        <v>198</v>
      </c>
      <c r="D35" s="33">
        <v>10000000</v>
      </c>
      <c r="E35" s="28" t="s">
        <v>13</v>
      </c>
      <c r="F35" s="24">
        <v>2</v>
      </c>
      <c r="G35" s="11" t="str">
        <f t="shared" si="0"/>
        <v>OK</v>
      </c>
      <c r="H35" s="13" t="str">
        <f t="shared" si="1"/>
        <v>Есть на обмен</v>
      </c>
    </row>
    <row r="36" spans="1:8" ht="12.75" customHeight="1">
      <c r="A36" s="3">
        <v>2006</v>
      </c>
      <c r="B36" s="4" t="s">
        <v>189</v>
      </c>
      <c r="C36" s="16" t="s">
        <v>199</v>
      </c>
      <c r="D36" s="33">
        <v>10000000</v>
      </c>
      <c r="E36" s="24">
        <v>2</v>
      </c>
      <c r="F36" s="28" t="s">
        <v>13</v>
      </c>
      <c r="G36" s="11" t="str">
        <f t="shared" si="0"/>
        <v>OK</v>
      </c>
      <c r="H36" s="13" t="str">
        <f t="shared" si="1"/>
        <v>Есть на обмен</v>
      </c>
    </row>
    <row r="37" spans="1:8" ht="12.75" customHeight="1">
      <c r="A37" s="3">
        <v>2006</v>
      </c>
      <c r="B37" s="4" t="s">
        <v>189</v>
      </c>
      <c r="C37" s="16" t="s">
        <v>200</v>
      </c>
      <c r="D37" s="33">
        <v>10000000</v>
      </c>
      <c r="E37" s="26">
        <v>1</v>
      </c>
      <c r="F37" s="28" t="s">
        <v>13</v>
      </c>
      <c r="G37" s="11" t="str">
        <f t="shared" si="0"/>
        <v>OK</v>
      </c>
      <c r="H37" s="13" t="str">
        <f t="shared" si="1"/>
        <v/>
      </c>
    </row>
    <row r="38" spans="1:8" ht="12.75" customHeight="1">
      <c r="A38" s="3">
        <v>2006</v>
      </c>
      <c r="B38" s="4" t="s">
        <v>175</v>
      </c>
      <c r="C38" s="16" t="s">
        <v>103</v>
      </c>
      <c r="D38" s="33">
        <v>5000000</v>
      </c>
      <c r="E38" s="26">
        <v>1</v>
      </c>
      <c r="F38" s="28" t="s">
        <v>13</v>
      </c>
      <c r="G38" s="11" t="str">
        <f t="shared" si="0"/>
        <v>OK</v>
      </c>
      <c r="H38" s="13" t="str">
        <f t="shared" si="1"/>
        <v/>
      </c>
    </row>
    <row r="39" spans="1:8" ht="12.75" customHeight="1">
      <c r="A39" s="3">
        <v>2006</v>
      </c>
      <c r="B39" s="4" t="s">
        <v>175</v>
      </c>
      <c r="C39" s="16" t="s">
        <v>201</v>
      </c>
      <c r="D39" s="33">
        <v>5000000</v>
      </c>
      <c r="E39" s="26">
        <v>1</v>
      </c>
      <c r="F39" s="28" t="s">
        <v>13</v>
      </c>
      <c r="G39" s="11" t="str">
        <f t="shared" si="0"/>
        <v>OK</v>
      </c>
      <c r="H39" s="13" t="str">
        <f t="shared" si="1"/>
        <v/>
      </c>
    </row>
    <row r="40" spans="1:8" ht="12.75" customHeight="1">
      <c r="A40" s="3">
        <v>2006</v>
      </c>
      <c r="B40" s="4" t="s">
        <v>175</v>
      </c>
      <c r="C40" s="16" t="s">
        <v>202</v>
      </c>
      <c r="D40" s="33">
        <v>5000000</v>
      </c>
      <c r="E40" s="28" t="s">
        <v>13</v>
      </c>
      <c r="F40" s="26">
        <v>1</v>
      </c>
      <c r="G40" s="11" t="str">
        <f t="shared" si="0"/>
        <v>OK</v>
      </c>
      <c r="H40" s="13" t="str">
        <f t="shared" si="1"/>
        <v/>
      </c>
    </row>
    <row r="41" spans="1:8" ht="12.75" customHeight="1">
      <c r="A41" s="3">
        <v>2007</v>
      </c>
      <c r="B41" s="4" t="s">
        <v>189</v>
      </c>
      <c r="C41" s="16" t="s">
        <v>203</v>
      </c>
      <c r="D41" s="33">
        <v>10000000</v>
      </c>
      <c r="E41" s="24">
        <v>2</v>
      </c>
      <c r="F41" s="28" t="s">
        <v>13</v>
      </c>
      <c r="G41" s="11" t="str">
        <f t="shared" si="0"/>
        <v>OK</v>
      </c>
      <c r="H41" s="13" t="str">
        <f t="shared" si="1"/>
        <v>Есть на обмен</v>
      </c>
    </row>
    <row r="42" spans="1:8" ht="12.75" customHeight="1">
      <c r="A42" s="3">
        <v>2007</v>
      </c>
      <c r="B42" s="4" t="s">
        <v>189</v>
      </c>
      <c r="C42" s="16" t="s">
        <v>204</v>
      </c>
      <c r="D42" s="33">
        <v>10000000</v>
      </c>
      <c r="E42" s="24">
        <v>2</v>
      </c>
      <c r="F42" s="28" t="s">
        <v>13</v>
      </c>
      <c r="G42" s="11" t="str">
        <f t="shared" si="0"/>
        <v>OK</v>
      </c>
      <c r="H42" s="13" t="str">
        <f t="shared" si="1"/>
        <v>Есть на обмен</v>
      </c>
    </row>
    <row r="43" spans="1:8" ht="12.75" customHeight="1">
      <c r="A43" s="3">
        <v>2007</v>
      </c>
      <c r="B43" s="4" t="s">
        <v>189</v>
      </c>
      <c r="C43" s="16" t="s">
        <v>205</v>
      </c>
      <c r="D43" s="33">
        <v>10000000</v>
      </c>
      <c r="E43" s="28" t="s">
        <v>13</v>
      </c>
      <c r="F43" s="24">
        <v>1</v>
      </c>
      <c r="G43" s="11" t="str">
        <f t="shared" si="0"/>
        <v>OK</v>
      </c>
      <c r="H43" s="13" t="str">
        <f t="shared" si="1"/>
        <v/>
      </c>
    </row>
    <row r="44" spans="1:8" ht="12.75" customHeight="1">
      <c r="A44" s="3">
        <v>2007</v>
      </c>
      <c r="B44" s="4" t="s">
        <v>189</v>
      </c>
      <c r="C44" s="16" t="s">
        <v>206</v>
      </c>
      <c r="D44" s="33">
        <v>10000000</v>
      </c>
      <c r="E44" s="28" t="s">
        <v>13</v>
      </c>
      <c r="F44" s="24">
        <v>3</v>
      </c>
      <c r="G44" s="11" t="str">
        <f t="shared" si="0"/>
        <v>OK</v>
      </c>
      <c r="H44" s="13" t="str">
        <f t="shared" si="1"/>
        <v>Есть на обмен</v>
      </c>
    </row>
    <row r="45" spans="1:8" ht="12.75" customHeight="1">
      <c r="A45" s="3">
        <v>2007</v>
      </c>
      <c r="B45" s="4" t="s">
        <v>189</v>
      </c>
      <c r="C45" s="16" t="s">
        <v>207</v>
      </c>
      <c r="D45" s="33">
        <v>10000000</v>
      </c>
      <c r="E45" s="28" t="s">
        <v>13</v>
      </c>
      <c r="F45" s="24">
        <v>1</v>
      </c>
      <c r="G45" s="11" t="str">
        <f t="shared" si="0"/>
        <v>OK</v>
      </c>
      <c r="H45" s="13" t="str">
        <f t="shared" si="1"/>
        <v/>
      </c>
    </row>
    <row r="46" spans="1:8" ht="12.75" customHeight="1">
      <c r="A46" s="3">
        <v>2007</v>
      </c>
      <c r="B46" s="4" t="s">
        <v>189</v>
      </c>
      <c r="C46" s="16" t="s">
        <v>208</v>
      </c>
      <c r="D46" s="33">
        <v>10000000</v>
      </c>
      <c r="E46" s="24">
        <v>1</v>
      </c>
      <c r="F46" s="28" t="s">
        <v>13</v>
      </c>
      <c r="G46" s="11" t="str">
        <f t="shared" si="0"/>
        <v>OK</v>
      </c>
      <c r="H46" s="13" t="str">
        <f t="shared" si="1"/>
        <v/>
      </c>
    </row>
    <row r="47" spans="1:8" ht="12.75" customHeight="1">
      <c r="A47" s="3">
        <v>2007</v>
      </c>
      <c r="B47" s="4" t="s">
        <v>175</v>
      </c>
      <c r="C47" s="16" t="s">
        <v>209</v>
      </c>
      <c r="D47" s="32" t="s">
        <v>210</v>
      </c>
      <c r="E47" s="24">
        <v>0</v>
      </c>
      <c r="F47" s="24">
        <v>0</v>
      </c>
      <c r="G47" s="11" t="str">
        <f t="shared" si="0"/>
        <v>!!!!!!!!!!</v>
      </c>
      <c r="H47" s="13" t="str">
        <f t="shared" si="1"/>
        <v/>
      </c>
    </row>
    <row r="48" spans="1:8" ht="12.75" customHeight="1">
      <c r="A48" s="3">
        <v>2007</v>
      </c>
      <c r="B48" s="4" t="s">
        <v>175</v>
      </c>
      <c r="C48" s="16" t="s">
        <v>211</v>
      </c>
      <c r="D48" s="32" t="s">
        <v>210</v>
      </c>
      <c r="E48" s="24">
        <v>0</v>
      </c>
      <c r="F48" s="26">
        <v>1</v>
      </c>
      <c r="G48" s="11" t="str">
        <f t="shared" si="0"/>
        <v/>
      </c>
      <c r="H48" s="13" t="str">
        <f t="shared" si="1"/>
        <v/>
      </c>
    </row>
    <row r="49" spans="1:8" ht="12.75" customHeight="1">
      <c r="A49" s="3">
        <v>2007</v>
      </c>
      <c r="B49" s="4" t="s">
        <v>175</v>
      </c>
      <c r="C49" s="16" t="s">
        <v>212</v>
      </c>
      <c r="D49" s="32" t="s">
        <v>210</v>
      </c>
      <c r="E49" s="24">
        <v>2</v>
      </c>
      <c r="F49" s="24">
        <v>0</v>
      </c>
      <c r="G49" s="11" t="str">
        <f t="shared" si="0"/>
        <v/>
      </c>
      <c r="H49" s="13" t="str">
        <f t="shared" si="1"/>
        <v>Есть на обмен</v>
      </c>
    </row>
    <row r="50" spans="1:8" ht="12.75" customHeight="1">
      <c r="A50" s="3">
        <v>2008</v>
      </c>
      <c r="B50" s="4" t="s">
        <v>175</v>
      </c>
      <c r="C50" s="16" t="s">
        <v>213</v>
      </c>
      <c r="D50" s="32" t="s">
        <v>210</v>
      </c>
      <c r="E50" s="24">
        <v>0</v>
      </c>
      <c r="F50" s="24">
        <v>1</v>
      </c>
      <c r="G50" s="11" t="str">
        <f t="shared" si="0"/>
        <v/>
      </c>
      <c r="H50" s="13" t="str">
        <f t="shared" si="1"/>
        <v/>
      </c>
    </row>
    <row r="51" spans="1:8" ht="12.75" customHeight="1">
      <c r="A51" s="3">
        <v>2008</v>
      </c>
      <c r="B51" s="4" t="s">
        <v>175</v>
      </c>
      <c r="C51" s="16" t="s">
        <v>214</v>
      </c>
      <c r="D51" s="32" t="s">
        <v>210</v>
      </c>
      <c r="E51" s="24">
        <v>0</v>
      </c>
      <c r="F51" s="24">
        <v>0</v>
      </c>
      <c r="G51" s="11" t="str">
        <f t="shared" si="0"/>
        <v>!!!!!!!!!!</v>
      </c>
      <c r="H51" s="13" t="str">
        <f t="shared" si="1"/>
        <v/>
      </c>
    </row>
    <row r="52" spans="1:8" ht="12.75" customHeight="1">
      <c r="A52" s="3">
        <v>2008</v>
      </c>
      <c r="B52" s="4" t="s">
        <v>175</v>
      </c>
      <c r="C52" s="16" t="s">
        <v>215</v>
      </c>
      <c r="D52" s="32" t="s">
        <v>210</v>
      </c>
      <c r="E52" s="24">
        <v>0</v>
      </c>
      <c r="F52" s="26">
        <v>1</v>
      </c>
      <c r="G52" s="11" t="str">
        <f t="shared" si="0"/>
        <v/>
      </c>
      <c r="H52" s="13" t="str">
        <f t="shared" si="1"/>
        <v/>
      </c>
    </row>
    <row r="53" spans="1:8" ht="12.75" customHeight="1">
      <c r="A53" s="3">
        <v>2008</v>
      </c>
      <c r="B53" s="4" t="s">
        <v>175</v>
      </c>
      <c r="C53" s="16" t="s">
        <v>22</v>
      </c>
      <c r="D53" s="32" t="s">
        <v>210</v>
      </c>
      <c r="E53" s="24">
        <v>1</v>
      </c>
      <c r="F53" s="24">
        <v>0</v>
      </c>
      <c r="G53" s="11" t="str">
        <f t="shared" si="0"/>
        <v/>
      </c>
      <c r="H53" s="13" t="str">
        <f t="shared" si="1"/>
        <v/>
      </c>
    </row>
    <row r="54" spans="1:8" ht="12.75" customHeight="1">
      <c r="A54" s="3">
        <v>2008</v>
      </c>
      <c r="B54" s="4" t="s">
        <v>189</v>
      </c>
      <c r="C54" s="16" t="s">
        <v>216</v>
      </c>
      <c r="D54" s="32" t="s">
        <v>217</v>
      </c>
      <c r="E54" s="24">
        <v>0</v>
      </c>
      <c r="F54" s="24">
        <v>1</v>
      </c>
      <c r="G54" s="11" t="str">
        <f t="shared" si="0"/>
        <v/>
      </c>
      <c r="H54" s="13" t="str">
        <f t="shared" si="1"/>
        <v/>
      </c>
    </row>
    <row r="55" spans="1:8" ht="12.75" customHeight="1">
      <c r="A55" s="3">
        <v>2008</v>
      </c>
      <c r="B55" s="4" t="s">
        <v>189</v>
      </c>
      <c r="C55" s="16" t="s">
        <v>218</v>
      </c>
      <c r="D55" s="32" t="s">
        <v>217</v>
      </c>
      <c r="E55" s="26">
        <v>1</v>
      </c>
      <c r="F55" s="24">
        <v>0</v>
      </c>
      <c r="G55" s="11" t="str">
        <f t="shared" si="0"/>
        <v/>
      </c>
      <c r="H55" s="13" t="str">
        <f t="shared" si="1"/>
        <v/>
      </c>
    </row>
    <row r="56" spans="1:8" ht="12.75" customHeight="1">
      <c r="A56" s="3">
        <v>2008</v>
      </c>
      <c r="B56" s="4" t="s">
        <v>189</v>
      </c>
      <c r="C56" s="16" t="s">
        <v>219</v>
      </c>
      <c r="D56" s="32" t="s">
        <v>217</v>
      </c>
      <c r="E56" s="24">
        <v>0</v>
      </c>
      <c r="F56" s="24">
        <v>0</v>
      </c>
      <c r="G56" s="11" t="str">
        <f t="shared" si="0"/>
        <v>!!!!!!!!!!</v>
      </c>
      <c r="H56" s="13" t="str">
        <f t="shared" si="1"/>
        <v/>
      </c>
    </row>
    <row r="57" spans="1:8" ht="12.75" customHeight="1">
      <c r="A57" s="3">
        <v>2008</v>
      </c>
      <c r="B57" s="4" t="s">
        <v>189</v>
      </c>
      <c r="C57" s="16" t="s">
        <v>220</v>
      </c>
      <c r="D57" s="32" t="s">
        <v>217</v>
      </c>
      <c r="E57" s="21">
        <v>1</v>
      </c>
      <c r="F57" s="24">
        <v>0</v>
      </c>
      <c r="G57" s="11" t="str">
        <f t="shared" si="0"/>
        <v/>
      </c>
      <c r="H57" s="13" t="str">
        <f t="shared" si="1"/>
        <v/>
      </c>
    </row>
    <row r="58" spans="1:8" ht="12.75" customHeight="1">
      <c r="A58" s="3">
        <v>2009</v>
      </c>
      <c r="B58" s="4" t="s">
        <v>175</v>
      </c>
      <c r="C58" s="16" t="s">
        <v>138</v>
      </c>
      <c r="D58" s="32" t="s">
        <v>210</v>
      </c>
      <c r="E58" s="24">
        <v>1</v>
      </c>
      <c r="F58" s="26">
        <v>1</v>
      </c>
      <c r="G58" s="11" t="str">
        <f t="shared" si="0"/>
        <v>OK</v>
      </c>
      <c r="H58" s="13" t="str">
        <f t="shared" si="1"/>
        <v/>
      </c>
    </row>
    <row r="59" spans="1:8" ht="12.75" customHeight="1">
      <c r="A59" s="3">
        <v>2009</v>
      </c>
      <c r="B59" s="4" t="s">
        <v>175</v>
      </c>
      <c r="C59" s="16" t="s">
        <v>221</v>
      </c>
      <c r="D59" s="32" t="s">
        <v>210</v>
      </c>
      <c r="E59" s="24">
        <v>1</v>
      </c>
      <c r="F59" s="24">
        <v>0</v>
      </c>
      <c r="G59" s="11" t="str">
        <f t="shared" si="0"/>
        <v/>
      </c>
      <c r="H59" s="13" t="str">
        <f t="shared" si="1"/>
        <v/>
      </c>
    </row>
    <row r="60" spans="1:8" ht="12.75" customHeight="1">
      <c r="A60" s="3">
        <v>2009</v>
      </c>
      <c r="B60" s="4" t="s">
        <v>175</v>
      </c>
      <c r="C60" s="16" t="s">
        <v>222</v>
      </c>
      <c r="D60" s="32" t="s">
        <v>210</v>
      </c>
      <c r="E60" s="26">
        <v>1</v>
      </c>
      <c r="F60" s="24">
        <v>0</v>
      </c>
      <c r="G60" s="11" t="str">
        <f t="shared" si="0"/>
        <v/>
      </c>
      <c r="H60" s="13" t="str">
        <f t="shared" si="1"/>
        <v/>
      </c>
    </row>
    <row r="61" spans="1:8" ht="12.75" customHeight="1">
      <c r="A61" s="3">
        <v>2009</v>
      </c>
      <c r="B61" s="4" t="s">
        <v>175</v>
      </c>
      <c r="C61" s="16" t="s">
        <v>120</v>
      </c>
      <c r="D61" s="32" t="s">
        <v>210</v>
      </c>
      <c r="E61" s="26">
        <v>1</v>
      </c>
      <c r="F61" s="24">
        <v>0</v>
      </c>
      <c r="G61" s="11" t="str">
        <f t="shared" si="0"/>
        <v/>
      </c>
      <c r="H61" s="13" t="str">
        <f t="shared" si="1"/>
        <v/>
      </c>
    </row>
    <row r="62" spans="1:8" ht="12.75" customHeight="1">
      <c r="A62" s="3">
        <v>2009</v>
      </c>
      <c r="B62" s="4" t="s">
        <v>189</v>
      </c>
      <c r="C62" s="16" t="s">
        <v>223</v>
      </c>
      <c r="D62" s="32" t="s">
        <v>217</v>
      </c>
      <c r="E62" s="26">
        <v>1</v>
      </c>
      <c r="F62" s="26">
        <v>1</v>
      </c>
      <c r="G62" s="11" t="str">
        <f t="shared" si="0"/>
        <v>OK</v>
      </c>
      <c r="H62" s="13" t="str">
        <f t="shared" si="1"/>
        <v/>
      </c>
    </row>
    <row r="63" spans="1:8" ht="12.75" customHeight="1">
      <c r="A63" s="3">
        <v>2009</v>
      </c>
      <c r="B63" s="4" t="s">
        <v>189</v>
      </c>
      <c r="C63" s="16" t="s">
        <v>224</v>
      </c>
      <c r="D63" s="32" t="s">
        <v>217</v>
      </c>
      <c r="E63" s="24">
        <v>3</v>
      </c>
      <c r="F63" s="24">
        <v>1</v>
      </c>
      <c r="G63" s="11" t="str">
        <f t="shared" si="0"/>
        <v>OK</v>
      </c>
      <c r="H63" s="13" t="str">
        <f t="shared" si="1"/>
        <v>Есть на обмен</v>
      </c>
    </row>
    <row r="64" spans="1:8" ht="12.75" customHeight="1">
      <c r="A64" s="3">
        <v>2009</v>
      </c>
      <c r="B64" s="4" t="s">
        <v>189</v>
      </c>
      <c r="C64" s="16" t="s">
        <v>225</v>
      </c>
      <c r="D64" s="32" t="s">
        <v>217</v>
      </c>
      <c r="E64" s="24">
        <v>0</v>
      </c>
      <c r="F64" s="24">
        <v>0</v>
      </c>
      <c r="G64" s="11" t="str">
        <f t="shared" si="0"/>
        <v>!!!!!!!!!!</v>
      </c>
      <c r="H64" s="13" t="str">
        <f t="shared" si="1"/>
        <v/>
      </c>
    </row>
    <row r="65" spans="1:8" ht="12.75" customHeight="1">
      <c r="A65" s="3">
        <v>2009</v>
      </c>
      <c r="B65" s="4" t="s">
        <v>189</v>
      </c>
      <c r="C65" s="16" t="s">
        <v>226</v>
      </c>
      <c r="D65" s="33">
        <v>10000000</v>
      </c>
      <c r="E65" s="28" t="s">
        <v>13</v>
      </c>
      <c r="F65" s="24">
        <v>0</v>
      </c>
      <c r="G65" s="11" t="str">
        <f t="shared" si="0"/>
        <v>!!!!!!!!!!</v>
      </c>
      <c r="H65" s="13" t="str">
        <f t="shared" si="1"/>
        <v/>
      </c>
    </row>
    <row r="66" spans="1:8" ht="12.75" customHeight="1">
      <c r="A66" s="3">
        <v>2009</v>
      </c>
      <c r="B66" s="4" t="s">
        <v>189</v>
      </c>
      <c r="C66" s="16" t="s">
        <v>227</v>
      </c>
      <c r="D66" s="33">
        <v>10000000</v>
      </c>
      <c r="E66" s="28" t="s">
        <v>13</v>
      </c>
      <c r="F66" s="29">
        <v>2</v>
      </c>
      <c r="G66" s="11" t="str">
        <f t="shared" si="0"/>
        <v>OK</v>
      </c>
      <c r="H66" s="13" t="str">
        <f t="shared" si="1"/>
        <v>Есть на обмен</v>
      </c>
    </row>
    <row r="67" spans="1:8" ht="12.75" customHeight="1">
      <c r="A67" s="3">
        <v>2010</v>
      </c>
      <c r="B67" s="4" t="s">
        <v>175</v>
      </c>
      <c r="C67" s="16" t="s">
        <v>134</v>
      </c>
      <c r="D67" s="33">
        <v>5000000</v>
      </c>
      <c r="E67" s="28" t="s">
        <v>13</v>
      </c>
      <c r="F67" s="24">
        <v>1</v>
      </c>
      <c r="G67" s="11" t="str">
        <f t="shared" si="0"/>
        <v>OK</v>
      </c>
      <c r="H67" s="13" t="str">
        <f t="shared" si="1"/>
        <v/>
      </c>
    </row>
    <row r="68" spans="1:8" ht="12.75" customHeight="1">
      <c r="A68" s="3">
        <v>2010</v>
      </c>
      <c r="B68" s="4" t="s">
        <v>175</v>
      </c>
      <c r="C68" s="16" t="s">
        <v>228</v>
      </c>
      <c r="D68" s="33">
        <v>5000000</v>
      </c>
      <c r="E68" s="28" t="s">
        <v>13</v>
      </c>
      <c r="F68" s="24">
        <v>1</v>
      </c>
      <c r="G68" s="11" t="str">
        <f t="shared" si="0"/>
        <v>OK</v>
      </c>
      <c r="H68" s="13" t="str">
        <f t="shared" si="1"/>
        <v/>
      </c>
    </row>
    <row r="69" spans="1:8" ht="12.75" customHeight="1">
      <c r="A69" s="3">
        <v>2010</v>
      </c>
      <c r="B69" s="4"/>
      <c r="C69" s="16" t="s">
        <v>229</v>
      </c>
      <c r="D69" s="33">
        <v>2300000</v>
      </c>
      <c r="E69" s="28" t="s">
        <v>13</v>
      </c>
      <c r="F69" s="24">
        <v>0</v>
      </c>
      <c r="G69" s="11" t="str">
        <f t="shared" si="0"/>
        <v>!!!!!!!!!!</v>
      </c>
      <c r="H69" s="13" t="str">
        <f t="shared" si="1"/>
        <v/>
      </c>
    </row>
    <row r="70" spans="1:8" ht="12.75" customHeight="1">
      <c r="A70" s="3">
        <v>2010</v>
      </c>
      <c r="B70" s="4" t="s">
        <v>189</v>
      </c>
      <c r="C70" s="16" t="s">
        <v>230</v>
      </c>
      <c r="D70" s="33">
        <v>200000</v>
      </c>
      <c r="E70" s="28" t="s">
        <v>13</v>
      </c>
      <c r="F70" s="24">
        <v>0</v>
      </c>
      <c r="G70" s="11" t="str">
        <f t="shared" si="0"/>
        <v>!!!!!!!!!!</v>
      </c>
      <c r="H70" s="13" t="str">
        <f t="shared" si="1"/>
        <v/>
      </c>
    </row>
    <row r="71" spans="1:8" ht="12.75" customHeight="1">
      <c r="A71" s="3">
        <v>2010</v>
      </c>
      <c r="B71" s="4" t="s">
        <v>189</v>
      </c>
      <c r="C71" s="16" t="s">
        <v>231</v>
      </c>
      <c r="D71" s="33">
        <v>1950000</v>
      </c>
      <c r="E71" s="28" t="s">
        <v>13</v>
      </c>
      <c r="F71" s="24">
        <v>0</v>
      </c>
      <c r="G71" s="11" t="str">
        <f t="shared" si="0"/>
        <v>!!!!!!!!!!</v>
      </c>
      <c r="H71" s="13" t="str">
        <f t="shared" si="1"/>
        <v/>
      </c>
    </row>
    <row r="72" spans="1:8" ht="12.75" customHeight="1">
      <c r="A72" s="3">
        <v>2010</v>
      </c>
      <c r="B72" s="4" t="s">
        <v>189</v>
      </c>
      <c r="C72" s="16" t="s">
        <v>232</v>
      </c>
      <c r="D72" s="33">
        <v>100000</v>
      </c>
      <c r="E72" s="28" t="s">
        <v>13</v>
      </c>
      <c r="F72" s="24">
        <v>0</v>
      </c>
      <c r="G72" s="11" t="str">
        <f t="shared" si="0"/>
        <v>!!!!!!!!!!</v>
      </c>
      <c r="H72" s="13" t="str">
        <f t="shared" si="1"/>
        <v/>
      </c>
    </row>
    <row r="73" spans="1:8" ht="12.75" customHeight="1">
      <c r="A73" s="3">
        <v>2010</v>
      </c>
      <c r="B73" s="4" t="s">
        <v>189</v>
      </c>
      <c r="C73" s="16" t="s">
        <v>233</v>
      </c>
      <c r="D73" s="33">
        <v>100000</v>
      </c>
      <c r="E73" s="28" t="s">
        <v>13</v>
      </c>
      <c r="F73" s="24">
        <v>0</v>
      </c>
      <c r="G73" s="11" t="str">
        <f t="shared" si="0"/>
        <v>!!!!!!!!!!</v>
      </c>
      <c r="H73" s="13" t="str">
        <f t="shared" si="1"/>
        <v/>
      </c>
    </row>
    <row r="74" spans="1:8" ht="12.75" customHeight="1">
      <c r="A74" s="3">
        <v>2011</v>
      </c>
      <c r="B74" s="4" t="s">
        <v>175</v>
      </c>
      <c r="C74" s="16" t="s">
        <v>109</v>
      </c>
      <c r="D74" s="33">
        <v>5000000</v>
      </c>
      <c r="E74" s="28" t="s">
        <v>13</v>
      </c>
      <c r="F74" s="24">
        <v>0</v>
      </c>
      <c r="G74" s="11" t="str">
        <f t="shared" si="0"/>
        <v>!!!!!!!!!!</v>
      </c>
      <c r="H74" s="13" t="str">
        <f t="shared" si="1"/>
        <v/>
      </c>
    </row>
    <row r="75" spans="1:8" ht="12.75" customHeight="1">
      <c r="A75" s="3">
        <v>2011</v>
      </c>
      <c r="B75" s="4" t="s">
        <v>175</v>
      </c>
      <c r="C75" s="16" t="s">
        <v>234</v>
      </c>
      <c r="D75" s="33">
        <v>5000000</v>
      </c>
      <c r="E75" s="28" t="s">
        <v>13</v>
      </c>
      <c r="F75" s="24">
        <v>1</v>
      </c>
      <c r="G75" s="11" t="str">
        <f t="shared" si="0"/>
        <v>OK</v>
      </c>
      <c r="H75" s="13" t="str">
        <f t="shared" si="1"/>
        <v/>
      </c>
    </row>
    <row r="76" spans="1:8" ht="12.75" customHeight="1">
      <c r="A76" s="3">
        <v>2011</v>
      </c>
      <c r="B76" s="4" t="s">
        <v>189</v>
      </c>
      <c r="C76" s="16" t="s">
        <v>235</v>
      </c>
      <c r="D76" s="33">
        <v>9300000</v>
      </c>
      <c r="E76" s="28" t="s">
        <v>13</v>
      </c>
      <c r="F76" s="24">
        <v>1</v>
      </c>
      <c r="G76" s="11" t="str">
        <f t="shared" si="0"/>
        <v>OK</v>
      </c>
      <c r="H76" s="13" t="str">
        <f t="shared" si="1"/>
        <v/>
      </c>
    </row>
    <row r="77" spans="1:8" ht="12.75" customHeight="1">
      <c r="A77" s="3">
        <v>2011</v>
      </c>
      <c r="B77" s="4" t="s">
        <v>189</v>
      </c>
      <c r="C77" s="16" t="s">
        <v>236</v>
      </c>
      <c r="D77" s="33">
        <v>10000000</v>
      </c>
      <c r="E77" s="28" t="s">
        <v>13</v>
      </c>
      <c r="F77" s="24">
        <v>0</v>
      </c>
      <c r="G77" s="11" t="str">
        <f t="shared" si="0"/>
        <v>!!!!!!!!!!</v>
      </c>
      <c r="H77" s="13" t="str">
        <f t="shared" si="1"/>
        <v/>
      </c>
    </row>
    <row r="78" spans="1:8" ht="12.75" customHeight="1">
      <c r="A78" s="3">
        <v>2012</v>
      </c>
      <c r="B78" s="4" t="s">
        <v>175</v>
      </c>
      <c r="C78" s="16" t="s">
        <v>237</v>
      </c>
      <c r="D78" s="33">
        <v>5000000</v>
      </c>
      <c r="E78" s="28" t="s">
        <v>13</v>
      </c>
      <c r="F78" s="24">
        <v>0</v>
      </c>
      <c r="G78" s="11" t="str">
        <f t="shared" si="0"/>
        <v>!!!!!!!!!!</v>
      </c>
      <c r="H78" s="13" t="str">
        <f t="shared" si="1"/>
        <v/>
      </c>
    </row>
    <row r="79" spans="1:8" ht="12.75" customHeight="1">
      <c r="A79" s="3">
        <v>2013</v>
      </c>
      <c r="B79" s="4" t="s">
        <v>189</v>
      </c>
      <c r="C79" s="16" t="s">
        <v>238</v>
      </c>
      <c r="D79" s="33">
        <v>10000000</v>
      </c>
      <c r="E79" s="28" t="s">
        <v>13</v>
      </c>
      <c r="F79" s="24">
        <v>2</v>
      </c>
      <c r="G79" s="11" t="str">
        <f t="shared" si="0"/>
        <v>OK</v>
      </c>
      <c r="H79" s="13" t="str">
        <f t="shared" si="1"/>
        <v>Есть на обмен</v>
      </c>
    </row>
    <row r="80" spans="1:8" ht="12.75" customHeight="1">
      <c r="A80" s="3">
        <v>2013</v>
      </c>
      <c r="B80" s="4" t="s">
        <v>189</v>
      </c>
      <c r="C80" s="16" t="s">
        <v>239</v>
      </c>
      <c r="D80" s="33">
        <v>10000000</v>
      </c>
      <c r="E80" s="28" t="s">
        <v>13</v>
      </c>
      <c r="F80" s="24">
        <v>0</v>
      </c>
      <c r="G80" s="11" t="str">
        <f t="shared" si="0"/>
        <v>!!!!!!!!!!</v>
      </c>
      <c r="H80" s="13" t="str">
        <f t="shared" si="1"/>
        <v/>
      </c>
    </row>
    <row r="81" spans="1:8" ht="12.75" customHeight="1">
      <c r="A81" s="3">
        <v>2014</v>
      </c>
      <c r="B81" s="4" t="s">
        <v>189</v>
      </c>
      <c r="C81" s="16" t="s">
        <v>240</v>
      </c>
      <c r="D81" s="33">
        <v>10000000</v>
      </c>
      <c r="E81" s="28" t="s">
        <v>13</v>
      </c>
      <c r="F81" s="24">
        <v>0</v>
      </c>
      <c r="G81" s="11" t="str">
        <f t="shared" si="0"/>
        <v>!!!!!!!!!!</v>
      </c>
      <c r="H81" s="13" t="str">
        <f t="shared" si="1"/>
        <v/>
      </c>
    </row>
    <row r="82" spans="1:8" ht="12.75" customHeight="1">
      <c r="A82" s="3">
        <v>2014</v>
      </c>
      <c r="B82" s="4" t="s">
        <v>189</v>
      </c>
      <c r="C82" s="16" t="s">
        <v>241</v>
      </c>
      <c r="D82" s="33">
        <v>10000000</v>
      </c>
      <c r="E82" s="28" t="s">
        <v>13</v>
      </c>
      <c r="F82" s="24">
        <v>0</v>
      </c>
      <c r="G82" s="11" t="str">
        <f t="shared" si="0"/>
        <v>!!!!!!!!!!</v>
      </c>
      <c r="H82" s="13" t="str">
        <f t="shared" si="1"/>
        <v/>
      </c>
    </row>
    <row r="83" spans="1:8" ht="12.75" customHeight="1">
      <c r="A83" s="3">
        <v>2014</v>
      </c>
      <c r="B83" s="4" t="s">
        <v>189</v>
      </c>
      <c r="C83" s="16" t="s">
        <v>242</v>
      </c>
      <c r="D83" s="33">
        <v>10000000</v>
      </c>
      <c r="E83" s="28" t="s">
        <v>13</v>
      </c>
      <c r="F83" s="24">
        <v>0</v>
      </c>
      <c r="G83" s="11" t="str">
        <f t="shared" si="0"/>
        <v>!!!!!!!!!!</v>
      </c>
      <c r="H83" s="13" t="str">
        <f t="shared" si="1"/>
        <v/>
      </c>
    </row>
    <row r="84" spans="1:8" ht="12.75" customHeight="1">
      <c r="A84" s="3">
        <v>2014</v>
      </c>
      <c r="B84" s="4" t="s">
        <v>189</v>
      </c>
      <c r="C84" s="16" t="s">
        <v>243</v>
      </c>
      <c r="D84" s="33">
        <v>10000000</v>
      </c>
      <c r="E84" s="28" t="s">
        <v>13</v>
      </c>
      <c r="F84" s="24">
        <v>0</v>
      </c>
      <c r="G84" s="11" t="str">
        <f t="shared" si="0"/>
        <v>!!!!!!!!!!</v>
      </c>
      <c r="H84" s="13" t="str">
        <f t="shared" si="1"/>
        <v/>
      </c>
    </row>
    <row r="85" spans="1:8" ht="12.75" customHeight="1">
      <c r="A85" s="3">
        <v>2014</v>
      </c>
      <c r="B85" s="4" t="s">
        <v>189</v>
      </c>
      <c r="C85" s="16" t="s">
        <v>244</v>
      </c>
      <c r="D85" s="33">
        <v>10000000</v>
      </c>
      <c r="E85" s="28" t="s">
        <v>13</v>
      </c>
      <c r="F85" s="24">
        <v>0</v>
      </c>
      <c r="G85" s="11" t="str">
        <f t="shared" si="0"/>
        <v>!!!!!!!!!!</v>
      </c>
      <c r="H85" s="13" t="str">
        <f t="shared" si="1"/>
        <v/>
      </c>
    </row>
    <row r="86" spans="1:8" ht="12.75" customHeight="1">
      <c r="A86" s="3">
        <v>2014</v>
      </c>
      <c r="B86" s="4" t="s">
        <v>175</v>
      </c>
      <c r="C86" s="16" t="s">
        <v>245</v>
      </c>
      <c r="D86" s="33">
        <v>5000000</v>
      </c>
      <c r="E86" s="28" t="s">
        <v>13</v>
      </c>
      <c r="F86" s="24">
        <v>0</v>
      </c>
      <c r="G86" s="11" t="str">
        <f t="shared" si="0"/>
        <v>!!!!!!!!!!</v>
      </c>
      <c r="H86" s="13" t="str">
        <f t="shared" si="1"/>
        <v/>
      </c>
    </row>
    <row r="87" spans="1:8" ht="30.75" customHeight="1">
      <c r="A87" s="30">
        <v>2015</v>
      </c>
      <c r="B87" s="37" t="s">
        <v>246</v>
      </c>
      <c r="C87" s="16" t="s">
        <v>247</v>
      </c>
      <c r="D87" s="33">
        <v>5000000</v>
      </c>
      <c r="E87" s="28" t="s">
        <v>13</v>
      </c>
      <c r="F87" s="24">
        <v>1</v>
      </c>
      <c r="G87" s="11" t="str">
        <f t="shared" si="0"/>
        <v>OK</v>
      </c>
      <c r="H87" s="13" t="str">
        <f t="shared" ref="H87:H98" si="2">IF(OR(AND(E87&gt;1,E87&lt;&gt;"-"),AND(F87&gt;1,F87&lt;&gt;"-")),"Есть на обмен","")</f>
        <v/>
      </c>
    </row>
    <row r="88" spans="1:8" ht="27" customHeight="1">
      <c r="A88" s="30">
        <v>2015</v>
      </c>
      <c r="B88" s="37" t="s">
        <v>246</v>
      </c>
      <c r="C88" s="16" t="s">
        <v>248</v>
      </c>
      <c r="D88" s="33">
        <v>5000000</v>
      </c>
      <c r="E88" s="28" t="s">
        <v>13</v>
      </c>
      <c r="F88" s="24">
        <v>2</v>
      </c>
      <c r="G88" s="11"/>
      <c r="H88" s="13" t="str">
        <f t="shared" si="2"/>
        <v>Есть на обмен</v>
      </c>
    </row>
    <row r="89" spans="1:8" ht="12.75" customHeight="1">
      <c r="A89" s="3">
        <v>2015</v>
      </c>
      <c r="B89" s="4" t="s">
        <v>246</v>
      </c>
      <c r="C89" s="16" t="s">
        <v>249</v>
      </c>
      <c r="D89" s="33">
        <v>5000000</v>
      </c>
      <c r="E89" s="28" t="s">
        <v>13</v>
      </c>
      <c r="F89" s="24">
        <v>2</v>
      </c>
      <c r="G89" s="11" t="str">
        <f t="shared" si="0"/>
        <v>OK</v>
      </c>
      <c r="H89" s="13" t="str">
        <f t="shared" si="2"/>
        <v>Есть на обмен</v>
      </c>
    </row>
    <row r="90" spans="1:8" ht="12.75" customHeight="1">
      <c r="A90" s="3">
        <v>2016</v>
      </c>
      <c r="B90" s="4" t="s">
        <v>189</v>
      </c>
      <c r="C90" s="16" t="s">
        <v>250</v>
      </c>
      <c r="D90" s="33">
        <v>10000000</v>
      </c>
      <c r="E90" s="28" t="s">
        <v>13</v>
      </c>
      <c r="F90" s="24">
        <v>0</v>
      </c>
      <c r="G90" s="11" t="str">
        <f t="shared" si="0"/>
        <v>!!!!!!!!!!</v>
      </c>
      <c r="H90" s="13" t="str">
        <f t="shared" si="2"/>
        <v/>
      </c>
    </row>
    <row r="91" spans="1:8" ht="14.25" customHeight="1">
      <c r="A91" s="3">
        <v>2016</v>
      </c>
      <c r="B91" s="4" t="s">
        <v>189</v>
      </c>
      <c r="C91" s="16" t="s">
        <v>251</v>
      </c>
      <c r="D91" s="33">
        <v>10000000</v>
      </c>
      <c r="E91" s="24">
        <v>0</v>
      </c>
      <c r="F91" s="28" t="s">
        <v>13</v>
      </c>
      <c r="G91" s="11" t="str">
        <f t="shared" si="0"/>
        <v>!!!!!!!!!!</v>
      </c>
      <c r="H91" s="13" t="str">
        <f t="shared" si="2"/>
        <v/>
      </c>
    </row>
    <row r="92" spans="1:8">
      <c r="A92" s="3">
        <v>2016</v>
      </c>
      <c r="B92" s="4" t="s">
        <v>189</v>
      </c>
      <c r="C92" s="16" t="s">
        <v>252</v>
      </c>
      <c r="D92" s="33">
        <v>10000000</v>
      </c>
      <c r="E92" s="28" t="s">
        <v>13</v>
      </c>
      <c r="F92" s="24">
        <v>1</v>
      </c>
      <c r="G92" s="11" t="str">
        <f t="shared" si="0"/>
        <v>OK</v>
      </c>
      <c r="H92" s="13" t="str">
        <f t="shared" si="2"/>
        <v/>
      </c>
    </row>
    <row r="93" spans="1:8">
      <c r="A93" s="3">
        <v>2016</v>
      </c>
      <c r="B93" s="4" t="s">
        <v>175</v>
      </c>
      <c r="C93" s="16" t="s">
        <v>108</v>
      </c>
      <c r="D93" s="33">
        <v>5000000</v>
      </c>
      <c r="E93" s="24">
        <v>1</v>
      </c>
      <c r="F93" s="28" t="s">
        <v>13</v>
      </c>
      <c r="G93" s="11" t="str">
        <f t="shared" si="0"/>
        <v>OK</v>
      </c>
      <c r="H93" s="13" t="str">
        <f t="shared" si="2"/>
        <v/>
      </c>
    </row>
    <row r="94" spans="1:8">
      <c r="A94" s="3">
        <v>2016</v>
      </c>
      <c r="B94" s="4" t="s">
        <v>175</v>
      </c>
      <c r="C94" s="16" t="s">
        <v>119</v>
      </c>
      <c r="D94" s="33">
        <v>5000000</v>
      </c>
      <c r="E94" s="24">
        <v>1</v>
      </c>
      <c r="F94" s="28" t="s">
        <v>13</v>
      </c>
      <c r="G94" s="11" t="str">
        <f t="shared" si="0"/>
        <v>OK</v>
      </c>
      <c r="H94" s="13" t="str">
        <f t="shared" si="2"/>
        <v/>
      </c>
    </row>
    <row r="95" spans="1:8">
      <c r="A95" s="3">
        <v>2016</v>
      </c>
      <c r="B95" s="4" t="s">
        <v>175</v>
      </c>
      <c r="C95" s="16" t="s">
        <v>253</v>
      </c>
      <c r="D95" s="33">
        <v>5000000</v>
      </c>
      <c r="E95" s="24">
        <v>2</v>
      </c>
      <c r="F95" s="28" t="s">
        <v>13</v>
      </c>
      <c r="G95" s="11" t="str">
        <f t="shared" si="0"/>
        <v>OK</v>
      </c>
      <c r="H95" s="13" t="str">
        <f t="shared" si="2"/>
        <v>Есть на обмен</v>
      </c>
    </row>
    <row r="96" spans="1:8">
      <c r="A96" s="3">
        <v>2017</v>
      </c>
      <c r="B96" s="4" t="s">
        <v>189</v>
      </c>
      <c r="C96" s="16" t="s">
        <v>254</v>
      </c>
      <c r="D96" s="33">
        <v>10000000</v>
      </c>
      <c r="E96" s="24">
        <v>1</v>
      </c>
      <c r="F96" s="28" t="s">
        <v>13</v>
      </c>
      <c r="G96" s="11" t="str">
        <f t="shared" si="0"/>
        <v>OK</v>
      </c>
      <c r="H96" s="13" t="str">
        <f t="shared" si="2"/>
        <v/>
      </c>
    </row>
    <row r="97" spans="1:8">
      <c r="A97" s="3">
        <v>2017</v>
      </c>
      <c r="B97" s="4" t="s">
        <v>189</v>
      </c>
      <c r="C97" s="16" t="s">
        <v>255</v>
      </c>
      <c r="D97" s="33">
        <v>10000000</v>
      </c>
      <c r="E97" s="24">
        <v>5</v>
      </c>
      <c r="F97" s="28" t="s">
        <v>13</v>
      </c>
      <c r="G97" s="11" t="str">
        <f t="shared" ref="G97:G98" si="3">IF(OR(AND(E97&gt;0,F97&gt;0),AND(E97&gt;0,F97="-"),AND(F97&gt;0,E97="-")),"OK",IF(OR(AND(E97=0,F97=0),AND(E97=0,F97="-"),AND(F97=0,E97="-")),"!!!!!!!!!!",""))</f>
        <v>OK</v>
      </c>
      <c r="H97" s="13" t="str">
        <f t="shared" si="2"/>
        <v>Есть на обмен</v>
      </c>
    </row>
    <row r="98" spans="1:8">
      <c r="A98" s="3">
        <v>2017</v>
      </c>
      <c r="B98" s="4" t="s">
        <v>175</v>
      </c>
      <c r="C98" s="16" t="s">
        <v>256</v>
      </c>
      <c r="D98" s="33">
        <v>5000000</v>
      </c>
      <c r="E98" s="24">
        <v>0</v>
      </c>
      <c r="F98" s="28" t="s">
        <v>13</v>
      </c>
      <c r="G98" s="11" t="str">
        <f t="shared" si="3"/>
        <v>!!!!!!!!!!</v>
      </c>
      <c r="H98" s="13" t="str">
        <f t="shared" si="2"/>
        <v/>
      </c>
    </row>
    <row r="99" spans="1:8" ht="15" customHeight="1">
      <c r="A99" s="3">
        <v>2018</v>
      </c>
      <c r="B99" s="4" t="s">
        <v>175</v>
      </c>
      <c r="C99" s="16" t="s">
        <v>257</v>
      </c>
      <c r="D99" s="33">
        <v>5000000</v>
      </c>
      <c r="E99" s="24">
        <v>1</v>
      </c>
      <c r="F99" s="28" t="s">
        <v>13</v>
      </c>
      <c r="G99" s="11" t="str">
        <f t="shared" ref="G99" si="4">IF(OR(AND(E99&gt;0,F99&gt;0),AND(E99&gt;0,F99="-"),AND(F99&gt;0,E99="-")),"OK",IF(OR(AND(E99=0,F99=0),AND(E99=0,F99="-"),AND(F99=0,E99="-")),"!!!!!!!!!!",""))</f>
        <v>OK</v>
      </c>
      <c r="H99" s="13" t="str">
        <f t="shared" ref="H99" si="5">IF(OR(AND(E99&gt;1,E99&lt;&gt;"-"),AND(F99&gt;1,F99&lt;&gt;"-")),"Есть на обмен","")</f>
        <v/>
      </c>
    </row>
    <row r="100" spans="1:8" ht="15" customHeight="1">
      <c r="A100" s="3">
        <v>2018</v>
      </c>
      <c r="B100" s="4" t="s">
        <v>189</v>
      </c>
      <c r="C100" s="16" t="s">
        <v>258</v>
      </c>
      <c r="D100" s="33">
        <v>10000000</v>
      </c>
      <c r="E100" s="24">
        <v>1</v>
      </c>
      <c r="F100" s="28" t="s">
        <v>13</v>
      </c>
      <c r="G100" s="11" t="str">
        <f t="shared" ref="G100" si="6">IF(OR(AND(E100&gt;0,F100&gt;0),AND(E100&gt;0,F100="-"),AND(F100&gt;0,E100="-")),"OK",IF(OR(AND(E100=0,F100=0),AND(E100=0,F100="-"),AND(F100=0,E100="-")),"!!!!!!!!!!",""))</f>
        <v>OK</v>
      </c>
      <c r="H100" s="13" t="str">
        <f t="shared" ref="H100" si="7">IF(OR(AND(E100&gt;1,E100&lt;&gt;"-"),AND(F100&gt;1,F100&lt;&gt;"-")),"Есть на обмен","")</f>
        <v/>
      </c>
    </row>
  </sheetData>
  <mergeCells count="6">
    <mergeCell ref="E1:F1"/>
    <mergeCell ref="A1:A2"/>
    <mergeCell ref="C1:C2"/>
    <mergeCell ref="B1:B2"/>
    <mergeCell ref="G1:G2"/>
    <mergeCell ref="D1:D2"/>
  </mergeCells>
  <conditionalFormatting sqref="G3:G98">
    <cfRule type="containsText" dxfId="12" priority="18" operator="containsText" text="!">
      <formula>NOT(ISERROR(SEARCH(("!"),(G3))))</formula>
    </cfRule>
  </conditionalFormatting>
  <conditionalFormatting sqref="G3:G98">
    <cfRule type="containsBlanks" dxfId="11" priority="19">
      <formula>LEN(TRIM(G3))=0</formula>
    </cfRule>
  </conditionalFormatting>
  <conditionalFormatting sqref="G3:G98">
    <cfRule type="notContainsBlanks" dxfId="10" priority="20">
      <formula>LEN(TRIM(G3))&gt;0</formula>
    </cfRule>
  </conditionalFormatting>
  <conditionalFormatting sqref="G96:G98 F57 E3:F56 E58:F100">
    <cfRule type="containsText" dxfId="9" priority="21" operator="containsText" text="*-">
      <formula>NOT(ISERROR(SEARCH(("*-"),(E3))))</formula>
    </cfRule>
  </conditionalFormatting>
  <conditionalFormatting sqref="G96:G98 F57 E3:F56 E58:F10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7">
    <cfRule type="containsText" dxfId="8" priority="6" operator="containsText" text="*-">
      <formula>NOT(ISERROR(SEARCH(("*-"),(E57))))</formula>
    </cfRule>
  </conditionalFormatting>
  <conditionalFormatting sqref="E57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9:G100">
    <cfRule type="containsText" dxfId="7" priority="1" operator="containsText" text="!">
      <formula>NOT(ISERROR(SEARCH(("!"),(G99))))</formula>
    </cfRule>
  </conditionalFormatting>
  <conditionalFormatting sqref="G99:G100">
    <cfRule type="containsBlanks" dxfId="6" priority="2">
      <formula>LEN(TRIM(G99))=0</formula>
    </cfRule>
  </conditionalFormatting>
  <conditionalFormatting sqref="G99:G100">
    <cfRule type="notContainsBlanks" dxfId="5" priority="3">
      <formula>LEN(TRIM(G99))&gt;0</formula>
    </cfRule>
  </conditionalFormatting>
  <conditionalFormatting sqref="G99:G100">
    <cfRule type="containsText" dxfId="4" priority="4" operator="containsText" text="*-">
      <formula>NOT(ISERROR(SEARCH(("*-"),(G99))))</formula>
    </cfRule>
  </conditionalFormatting>
  <conditionalFormatting sqref="G99:G100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5"/>
  <sheetViews>
    <sheetView workbookViewId="0">
      <pane xSplit="8" ySplit="2" topLeftCell="I3" activePane="bottomRight" state="frozen"/>
      <selection pane="bottomRight" activeCell="D30" sqref="D30"/>
      <selection pane="bottomLeft" activeCell="A3" sqref="A3"/>
      <selection pane="topRight" activeCell="H1" sqref="H1"/>
    </sheetView>
  </sheetViews>
  <sheetFormatPr defaultColWidth="14.42578125" defaultRowHeight="15" customHeight="1"/>
  <cols>
    <col min="1" max="1" width="5" customWidth="1"/>
    <col min="2" max="2" width="32.42578125" customWidth="1"/>
    <col min="3" max="3" width="46.42578125" customWidth="1"/>
    <col min="4" max="4" width="22.85546875" customWidth="1"/>
    <col min="5" max="6" width="6.28515625" customWidth="1"/>
    <col min="7" max="7" width="10.28515625" customWidth="1"/>
    <col min="8" max="8" width="17" customWidth="1"/>
    <col min="9" max="18" width="8.7109375" customWidth="1"/>
  </cols>
  <sheetData>
    <row r="1" spans="1:9" ht="15" customHeight="1">
      <c r="A1" s="59" t="s">
        <v>0</v>
      </c>
      <c r="B1" s="59" t="s">
        <v>1</v>
      </c>
      <c r="C1" s="59" t="s">
        <v>15</v>
      </c>
      <c r="D1" s="64" t="s">
        <v>3</v>
      </c>
      <c r="E1" s="69" t="s">
        <v>4</v>
      </c>
      <c r="F1" s="62"/>
      <c r="G1" s="63" t="s">
        <v>5</v>
      </c>
    </row>
    <row r="2" spans="1:9" ht="12" customHeight="1">
      <c r="A2" s="60"/>
      <c r="B2" s="60"/>
      <c r="C2" s="60"/>
      <c r="D2" s="65"/>
      <c r="E2" s="23" t="s">
        <v>7</v>
      </c>
      <c r="F2" s="23" t="s">
        <v>8</v>
      </c>
      <c r="G2" s="60"/>
    </row>
    <row r="3" spans="1:9" ht="12.75" customHeight="1">
      <c r="A3" s="3">
        <v>2011</v>
      </c>
      <c r="B3" s="4" t="s">
        <v>259</v>
      </c>
      <c r="C3" s="16" t="s">
        <v>260</v>
      </c>
      <c r="D3" s="38">
        <v>9750000</v>
      </c>
      <c r="E3" s="25" t="s">
        <v>13</v>
      </c>
      <c r="F3" s="12">
        <v>1</v>
      </c>
      <c r="G3" s="27" t="str">
        <f t="shared" ref="G3:G9" si="0">IF(OR(AND(E3&gt;0,F3&gt;0),AND(E3&gt;0,F3="-"),AND(F3&gt;0,E3="-")),"OK",IF(OR(AND(E3=0,F3=0),AND(E3=0,F3="-"),AND(F3=0,E3="-")),"!!!!!!!!!!",""))</f>
        <v>OK</v>
      </c>
      <c r="H3" s="13" t="str">
        <f t="shared" ref="H3:H14" si="1">IF(OR(AND(E3&gt;1,E3&lt;&gt;"-"),AND(F3&gt;1,F3&lt;&gt;"-")),"Есть на обмен","")</f>
        <v/>
      </c>
    </row>
    <row r="4" spans="1:9" ht="12.75" customHeight="1">
      <c r="A4" s="3">
        <v>2011</v>
      </c>
      <c r="B4" s="4" t="s">
        <v>259</v>
      </c>
      <c r="C4" s="39" t="s">
        <v>261</v>
      </c>
      <c r="D4" s="38">
        <v>250000</v>
      </c>
      <c r="E4" s="25" t="s">
        <v>13</v>
      </c>
      <c r="F4" s="12">
        <v>0</v>
      </c>
      <c r="G4" s="27" t="str">
        <f t="shared" si="0"/>
        <v>!!!!!!!!!!</v>
      </c>
      <c r="H4" s="13" t="str">
        <f t="shared" si="1"/>
        <v/>
      </c>
      <c r="I4" s="5"/>
    </row>
    <row r="5" spans="1:9" ht="12.75" customHeight="1">
      <c r="A5" s="3">
        <v>2012</v>
      </c>
      <c r="B5" s="4" t="s">
        <v>259</v>
      </c>
      <c r="C5" s="16" t="s">
        <v>262</v>
      </c>
      <c r="D5" s="38">
        <v>9750000</v>
      </c>
      <c r="E5" s="25" t="s">
        <v>13</v>
      </c>
      <c r="F5" s="12">
        <v>1</v>
      </c>
      <c r="G5" s="27" t="str">
        <f t="shared" si="0"/>
        <v>OK</v>
      </c>
      <c r="H5" s="13" t="str">
        <f t="shared" si="1"/>
        <v/>
      </c>
    </row>
    <row r="6" spans="1:9" ht="12.75" customHeight="1">
      <c r="A6" s="3">
        <v>2012</v>
      </c>
      <c r="B6" s="4" t="s">
        <v>259</v>
      </c>
      <c r="C6" s="39" t="s">
        <v>263</v>
      </c>
      <c r="D6" s="38">
        <v>250000</v>
      </c>
      <c r="E6" s="25" t="s">
        <v>13</v>
      </c>
      <c r="F6" s="12">
        <v>0</v>
      </c>
      <c r="G6" s="27" t="str">
        <f t="shared" si="0"/>
        <v>!!!!!!!!!!</v>
      </c>
      <c r="H6" s="13" t="str">
        <f t="shared" si="1"/>
        <v/>
      </c>
    </row>
    <row r="7" spans="1:9" ht="12.75" customHeight="1">
      <c r="A7" s="3">
        <v>2013</v>
      </c>
      <c r="B7" s="4" t="s">
        <v>259</v>
      </c>
      <c r="C7" s="16" t="s">
        <v>264</v>
      </c>
      <c r="D7" s="38">
        <v>9750000</v>
      </c>
      <c r="E7" s="25" t="s">
        <v>13</v>
      </c>
      <c r="F7" s="12">
        <v>1</v>
      </c>
      <c r="G7" s="27" t="str">
        <f t="shared" si="0"/>
        <v>OK</v>
      </c>
      <c r="H7" s="13" t="str">
        <f t="shared" si="1"/>
        <v/>
      </c>
    </row>
    <row r="8" spans="1:9" ht="29.25" customHeight="1">
      <c r="A8" s="3">
        <v>2013</v>
      </c>
      <c r="B8" s="4" t="s">
        <v>259</v>
      </c>
      <c r="C8" s="39" t="s">
        <v>265</v>
      </c>
      <c r="D8" s="38">
        <v>250000</v>
      </c>
      <c r="E8" s="25" t="s">
        <v>13</v>
      </c>
      <c r="F8" s="12">
        <v>0</v>
      </c>
      <c r="G8" s="27" t="str">
        <f t="shared" si="0"/>
        <v>!!!!!!!!!!</v>
      </c>
      <c r="H8" s="13" t="str">
        <f t="shared" si="1"/>
        <v/>
      </c>
    </row>
    <row r="9" spans="1:9" ht="12.75" customHeight="1">
      <c r="A9" s="3">
        <v>2013</v>
      </c>
      <c r="B9" s="4" t="s">
        <v>259</v>
      </c>
      <c r="C9" s="39" t="s">
        <v>266</v>
      </c>
      <c r="D9" s="38">
        <v>19750000</v>
      </c>
      <c r="E9" s="25" t="s">
        <v>13</v>
      </c>
      <c r="F9" s="12">
        <v>1</v>
      </c>
      <c r="G9" s="27" t="str">
        <f t="shared" si="0"/>
        <v>OK</v>
      </c>
      <c r="H9" s="13" t="str">
        <f t="shared" si="1"/>
        <v/>
      </c>
    </row>
    <row r="10" spans="1:9" ht="12.75" customHeight="1">
      <c r="A10" s="3">
        <v>2013</v>
      </c>
      <c r="B10" s="4" t="s">
        <v>259</v>
      </c>
      <c r="C10" s="39" t="s">
        <v>267</v>
      </c>
      <c r="D10" s="38">
        <v>250000</v>
      </c>
      <c r="E10" s="25" t="s">
        <v>13</v>
      </c>
      <c r="F10" s="12">
        <v>0</v>
      </c>
      <c r="G10" s="27" t="str">
        <f>IF(OR(AND(E10&gt;0,F10&gt;0),AND(E10&gt;0,F10="-"),AND(F10&gt;0,E10="-")),"OK",IF(OR(AND(E10=0,F10=0),AND(E10=0,F10="-"),AND(F10=0,E10="-")),"!!!!!!!!!!",""))</f>
        <v>!!!!!!!!!!</v>
      </c>
      <c r="H10" s="13" t="str">
        <f>IF(OR(AND(E10&gt;1,E10&lt;&gt;"-"),AND(F10&gt;1,F10&lt;&gt;"-")),"Есть на обмен","")</f>
        <v/>
      </c>
    </row>
    <row r="11" spans="1:9" ht="26.25" customHeight="1">
      <c r="A11" s="3">
        <v>2017</v>
      </c>
      <c r="B11" s="15" t="s">
        <v>268</v>
      </c>
      <c r="C11" s="39" t="s">
        <v>269</v>
      </c>
      <c r="D11" s="41" t="s">
        <v>270</v>
      </c>
      <c r="E11" s="25">
        <v>0</v>
      </c>
      <c r="F11" s="25" t="s">
        <v>13</v>
      </c>
      <c r="G11" s="27"/>
      <c r="H11" s="13"/>
    </row>
    <row r="12" spans="1:9" ht="12.75" customHeight="1">
      <c r="A12" s="3">
        <v>2018</v>
      </c>
      <c r="B12" s="4" t="s">
        <v>271</v>
      </c>
      <c r="C12" s="39" t="s">
        <v>272</v>
      </c>
      <c r="D12" s="38">
        <v>19750000</v>
      </c>
      <c r="E12" s="12">
        <v>0</v>
      </c>
      <c r="F12" s="25" t="s">
        <v>13</v>
      </c>
      <c r="G12" s="27"/>
      <c r="H12" s="13" t="str">
        <f t="shared" si="1"/>
        <v/>
      </c>
    </row>
    <row r="13" spans="1:9" ht="12.75" customHeight="1">
      <c r="A13" s="3">
        <v>2018</v>
      </c>
      <c r="B13" s="31" t="s">
        <v>271</v>
      </c>
      <c r="C13" s="39" t="s">
        <v>273</v>
      </c>
      <c r="D13" s="38">
        <v>250000</v>
      </c>
      <c r="E13" s="12">
        <v>0</v>
      </c>
      <c r="F13" s="25" t="s">
        <v>13</v>
      </c>
      <c r="G13" s="27"/>
      <c r="H13" s="13" t="str">
        <f t="shared" si="1"/>
        <v/>
      </c>
    </row>
    <row r="14" spans="1:9" ht="12.75" customHeight="1">
      <c r="A14" s="3">
        <v>2018</v>
      </c>
      <c r="B14" s="4" t="s">
        <v>271</v>
      </c>
      <c r="C14" s="39" t="s">
        <v>274</v>
      </c>
      <c r="D14" s="38">
        <v>19750000</v>
      </c>
      <c r="E14" s="12">
        <v>0</v>
      </c>
      <c r="F14" s="25" t="s">
        <v>13</v>
      </c>
      <c r="G14" s="27"/>
      <c r="H14" s="13" t="str">
        <f t="shared" si="1"/>
        <v/>
      </c>
    </row>
    <row r="15" spans="1:9" ht="14.25" customHeight="1">
      <c r="A15" s="3">
        <v>2018</v>
      </c>
      <c r="B15" s="31" t="s">
        <v>271</v>
      </c>
      <c r="C15" s="39" t="s">
        <v>275</v>
      </c>
      <c r="D15" s="38">
        <v>250000</v>
      </c>
      <c r="E15" s="12">
        <v>0</v>
      </c>
      <c r="F15" s="25" t="s">
        <v>13</v>
      </c>
      <c r="G15" s="27"/>
      <c r="H15" s="13" t="str">
        <f t="shared" ref="H15:H25" si="2">IF(OR(AND(E15&gt;1,E15&lt;&gt;"-"),AND(F15&gt;1,F15&lt;&gt;"-")),"Есть на обмен","")</f>
        <v/>
      </c>
    </row>
    <row r="16" spans="1:9" ht="14.25" customHeight="1">
      <c r="A16" s="3">
        <v>2018</v>
      </c>
      <c r="B16" s="4" t="s">
        <v>271</v>
      </c>
      <c r="C16" s="39" t="s">
        <v>276</v>
      </c>
      <c r="D16" s="38">
        <v>19750000</v>
      </c>
      <c r="E16" s="25">
        <v>2</v>
      </c>
      <c r="F16" s="25" t="s">
        <v>13</v>
      </c>
      <c r="G16" s="27"/>
      <c r="H16" s="13" t="str">
        <f t="shared" si="2"/>
        <v>Есть на обмен</v>
      </c>
    </row>
    <row r="17" spans="1:8" ht="14.25" customHeight="1">
      <c r="A17" s="3">
        <v>2018</v>
      </c>
      <c r="B17" s="31" t="s">
        <v>271</v>
      </c>
      <c r="C17" s="39" t="s">
        <v>277</v>
      </c>
      <c r="D17" s="38">
        <v>250000</v>
      </c>
      <c r="E17" s="25">
        <v>0</v>
      </c>
      <c r="F17" s="25" t="s">
        <v>13</v>
      </c>
      <c r="G17" s="27"/>
      <c r="H17" s="13" t="str">
        <f t="shared" si="2"/>
        <v/>
      </c>
    </row>
    <row r="18" spans="1:8" ht="14.25" customHeight="1">
      <c r="A18" s="3">
        <v>2017</v>
      </c>
      <c r="B18" s="4" t="s">
        <v>278</v>
      </c>
      <c r="C18" s="39" t="s">
        <v>279</v>
      </c>
      <c r="D18" s="38">
        <v>450000</v>
      </c>
      <c r="E18" s="25">
        <v>0</v>
      </c>
      <c r="F18" s="25" t="s">
        <v>13</v>
      </c>
      <c r="G18" s="27"/>
      <c r="H18" s="13" t="str">
        <f t="shared" si="2"/>
        <v/>
      </c>
    </row>
    <row r="19" spans="1:8" ht="14.25" customHeight="1">
      <c r="A19" s="3">
        <v>2017</v>
      </c>
      <c r="B19" s="4" t="s">
        <v>278</v>
      </c>
      <c r="C19" s="39" t="s">
        <v>280</v>
      </c>
      <c r="D19" s="38">
        <v>50000</v>
      </c>
      <c r="E19" s="25">
        <v>0</v>
      </c>
      <c r="F19" s="25" t="s">
        <v>13</v>
      </c>
      <c r="G19" s="27"/>
      <c r="H19" s="13" t="str">
        <f t="shared" si="2"/>
        <v/>
      </c>
    </row>
    <row r="20" spans="1:8" ht="14.25" customHeight="1">
      <c r="A20" s="3">
        <v>2017</v>
      </c>
      <c r="B20" s="4" t="s">
        <v>278</v>
      </c>
      <c r="C20" s="39" t="s">
        <v>281</v>
      </c>
      <c r="D20" s="38">
        <v>450000</v>
      </c>
      <c r="E20" s="25">
        <v>0</v>
      </c>
      <c r="F20" s="25" t="s">
        <v>13</v>
      </c>
      <c r="G20" s="27"/>
      <c r="H20" s="13" t="str">
        <f t="shared" si="2"/>
        <v/>
      </c>
    </row>
    <row r="21" spans="1:8" ht="14.25" customHeight="1">
      <c r="A21" s="3">
        <v>2017</v>
      </c>
      <c r="B21" s="4" t="s">
        <v>278</v>
      </c>
      <c r="C21" s="39" t="s">
        <v>282</v>
      </c>
      <c r="D21" s="38">
        <v>50000</v>
      </c>
      <c r="E21" s="25">
        <v>0</v>
      </c>
      <c r="F21" s="25" t="s">
        <v>13</v>
      </c>
      <c r="G21" s="27"/>
      <c r="H21" s="13" t="str">
        <f t="shared" si="2"/>
        <v/>
      </c>
    </row>
    <row r="22" spans="1:8" ht="15" customHeight="1">
      <c r="A22" s="3">
        <v>2017</v>
      </c>
      <c r="B22" s="4"/>
      <c r="C22" s="39" t="s">
        <v>283</v>
      </c>
      <c r="D22" s="38">
        <v>50000</v>
      </c>
      <c r="E22" s="25">
        <v>0</v>
      </c>
      <c r="F22" s="25" t="s">
        <v>13</v>
      </c>
      <c r="G22" s="27"/>
      <c r="H22" s="13" t="str">
        <f t="shared" si="2"/>
        <v/>
      </c>
    </row>
    <row r="23" spans="1:8" ht="15" customHeight="1">
      <c r="A23" s="3">
        <v>2018</v>
      </c>
      <c r="B23" s="4"/>
      <c r="C23" s="39" t="s">
        <v>284</v>
      </c>
      <c r="D23" s="38">
        <v>500000</v>
      </c>
      <c r="E23" s="25">
        <v>0</v>
      </c>
      <c r="F23" s="25" t="s">
        <v>13</v>
      </c>
      <c r="G23" s="27"/>
      <c r="H23" s="13" t="str">
        <f t="shared" si="2"/>
        <v/>
      </c>
    </row>
    <row r="24" spans="1:8" ht="15" customHeight="1">
      <c r="A24" s="3">
        <v>2018</v>
      </c>
      <c r="B24" s="4" t="s">
        <v>278</v>
      </c>
      <c r="C24" s="39" t="s">
        <v>285</v>
      </c>
      <c r="D24" s="38">
        <v>450000</v>
      </c>
      <c r="E24" s="42"/>
      <c r="F24" s="43"/>
      <c r="G24" s="27"/>
      <c r="H24" s="13" t="str">
        <f t="shared" si="2"/>
        <v/>
      </c>
    </row>
    <row r="25" spans="1:8" ht="15" customHeight="1">
      <c r="A25" s="3">
        <v>2018</v>
      </c>
      <c r="B25" s="4" t="s">
        <v>278</v>
      </c>
      <c r="C25" s="39" t="s">
        <v>286</v>
      </c>
      <c r="D25" s="38">
        <v>50000</v>
      </c>
      <c r="E25" s="42"/>
      <c r="F25" s="43"/>
      <c r="G25" s="27"/>
      <c r="H25" s="13" t="str">
        <f t="shared" si="2"/>
        <v/>
      </c>
    </row>
  </sheetData>
  <mergeCells count="6">
    <mergeCell ref="A1:A2"/>
    <mergeCell ref="B1:B2"/>
    <mergeCell ref="C1:C2"/>
    <mergeCell ref="E1:F1"/>
    <mergeCell ref="G1:G2"/>
    <mergeCell ref="D1:D2"/>
  </mergeCells>
  <conditionalFormatting sqref="G3:G25">
    <cfRule type="containsText" dxfId="3" priority="9" operator="containsText" text="!">
      <formula>NOT(ISERROR(SEARCH(("!"),(G3))))</formula>
    </cfRule>
  </conditionalFormatting>
  <conditionalFormatting sqref="G3:G25">
    <cfRule type="containsBlanks" dxfId="2" priority="10">
      <formula>LEN(TRIM(G3))=0</formula>
    </cfRule>
  </conditionalFormatting>
  <conditionalFormatting sqref="G3:G25">
    <cfRule type="notContainsBlanks" dxfId="1" priority="11">
      <formula>LEN(TRIM(G3))&gt;0</formula>
    </cfRule>
  </conditionalFormatting>
  <conditionalFormatting sqref="E3:F25">
    <cfRule type="containsText" dxfId="0" priority="12" operator="containsText" text="*-">
      <formula>NOT(ISERROR(SEARCH(("*-"),(E3))))</formula>
    </cfRule>
  </conditionalFormatting>
  <conditionalFormatting sqref="E3:F25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C18" sqref="C18"/>
    </sheetView>
  </sheetViews>
  <sheetFormatPr defaultRowHeight="15"/>
  <cols>
    <col min="1" max="1" width="7.7109375" customWidth="1"/>
    <col min="2" max="2" width="61.42578125" customWidth="1"/>
    <col min="3" max="3" width="51" customWidth="1"/>
  </cols>
  <sheetData>
    <row r="1" spans="1:3">
      <c r="B1" s="40" t="s">
        <v>287</v>
      </c>
      <c r="C1" s="40" t="s">
        <v>288</v>
      </c>
    </row>
    <row r="2" spans="1:3">
      <c r="A2" s="5">
        <v>1</v>
      </c>
      <c r="B2" t="s">
        <v>6</v>
      </c>
      <c r="C2" s="40" t="s">
        <v>289</v>
      </c>
    </row>
    <row r="3" spans="1:3">
      <c r="A3" s="5">
        <v>2</v>
      </c>
      <c r="B3" t="s">
        <v>290</v>
      </c>
      <c r="C3" s="40" t="s">
        <v>291</v>
      </c>
    </row>
    <row r="4" spans="1:3">
      <c r="A4" s="5">
        <v>3</v>
      </c>
      <c r="B4" t="s">
        <v>292</v>
      </c>
      <c r="C4" s="40" t="s">
        <v>293</v>
      </c>
    </row>
    <row r="5" spans="1:3">
      <c r="A5" s="5">
        <v>4</v>
      </c>
      <c r="B5" t="s">
        <v>294</v>
      </c>
      <c r="C5" s="40" t="s">
        <v>295</v>
      </c>
    </row>
    <row r="6" spans="1:3" ht="30">
      <c r="A6" s="5">
        <v>5</v>
      </c>
      <c r="B6" s="36" t="s">
        <v>296</v>
      </c>
      <c r="C6" s="48" t="s">
        <v>297</v>
      </c>
    </row>
    <row r="7" spans="1:3">
      <c r="A7" s="5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Ilyushin</cp:lastModifiedBy>
  <cp:revision/>
  <dcterms:created xsi:type="dcterms:W3CDTF">2018-07-19T19:11:19Z</dcterms:created>
  <dcterms:modified xsi:type="dcterms:W3CDTF">2019-09-01T19:44:47Z</dcterms:modified>
  <cp:category/>
  <cp:contentStatus/>
</cp:coreProperties>
</file>