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"/>
    </mc:Choice>
  </mc:AlternateContent>
  <bookViews>
    <workbookView xWindow="0" yWindow="0" windowWidth="28800" windowHeight="12300"/>
  </bookViews>
  <sheets>
    <sheet name="Мальта" sheetId="20" r:id="rId1"/>
    <sheet name="Монако" sheetId="21" r:id="rId2"/>
    <sheet name="Нидерланды" sheetId="22" r:id="rId3"/>
    <sheet name="Португалия" sheetId="23" r:id="rId4"/>
    <sheet name="Сан-Марино" sheetId="24" r:id="rId5"/>
    <sheet name="Словакия" sheetId="25" r:id="rId6"/>
    <sheet name="Словения" sheetId="26" r:id="rId7"/>
    <sheet name="Финляндия" sheetId="27" r:id="rId8"/>
    <sheet name="Франция" sheetId="28" r:id="rId9"/>
    <sheet name="Эстония" sheetId="29" r:id="rId10"/>
    <sheet name="Сайты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9" l="1"/>
  <c r="G5" i="29"/>
  <c r="G6" i="29"/>
  <c r="G7" i="29"/>
  <c r="G8" i="29"/>
  <c r="G9" i="29"/>
  <c r="G10" i="29"/>
  <c r="G3" i="29"/>
  <c r="E16" i="28"/>
  <c r="E17" i="28"/>
  <c r="E18" i="28"/>
  <c r="E19" i="28"/>
  <c r="E20" i="28"/>
  <c r="E21" i="28"/>
  <c r="E22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H15" i="26" l="1"/>
  <c r="H14" i="26"/>
  <c r="H13" i="26"/>
  <c r="H12" i="26"/>
  <c r="H11" i="26"/>
  <c r="H10" i="26"/>
  <c r="H9" i="26"/>
  <c r="H8" i="26"/>
  <c r="H7" i="26"/>
  <c r="H6" i="26"/>
  <c r="H5" i="26"/>
  <c r="H4" i="26"/>
  <c r="H3" i="26"/>
  <c r="E14" i="25"/>
  <c r="E13" i="25"/>
  <c r="E12" i="25"/>
  <c r="E11" i="25"/>
  <c r="E10" i="25"/>
  <c r="E9" i="25"/>
  <c r="E8" i="25"/>
  <c r="E7" i="25"/>
  <c r="E6" i="25"/>
  <c r="E5" i="25"/>
  <c r="E4" i="25"/>
  <c r="E3" i="25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10" i="22"/>
  <c r="E9" i="22"/>
  <c r="E8" i="22"/>
  <c r="E7" i="22"/>
  <c r="E6" i="22"/>
  <c r="E5" i="22"/>
  <c r="E4" i="22"/>
  <c r="E3" i="22"/>
  <c r="E11" i="21"/>
  <c r="E10" i="21"/>
  <c r="E9" i="21"/>
  <c r="E8" i="21"/>
  <c r="E7" i="21"/>
  <c r="E6" i="21"/>
  <c r="E5" i="21"/>
  <c r="E4" i="21"/>
  <c r="E3" i="21"/>
  <c r="F21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с F на заезде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Португалии (Лиссабон)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Государственный политехнический институт и монетный двор Италии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Финляндии (Вантаа)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Государственный политехнический институт и монетный двор Италии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Финляндии (Вантаа)</t>
        </r>
      </text>
    </comment>
  </commentList>
</comments>
</file>

<file path=xl/comments9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10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Литвы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</commentList>
</comments>
</file>

<file path=xl/sharedStrings.xml><?xml version="1.0" encoding="utf-8"?>
<sst xmlns="http://schemas.openxmlformats.org/spreadsheetml/2006/main" count="470" uniqueCount="237">
  <si>
    <t>Чемпионат Европы по футболу 2016 во Франции</t>
  </si>
  <si>
    <t>10 лет наличному обращению евро</t>
  </si>
  <si>
    <t>100 лет со дня рождения аббата Пьера</t>
  </si>
  <si>
    <t>Председательство Франции в Совете ЕС</t>
  </si>
  <si>
    <t>50-летие подписания Римского договора</t>
  </si>
  <si>
    <t>100 лет со дня рождения и 20 лет со дня смерти Франсуа Миттерана</t>
  </si>
  <si>
    <t>70 лет мира в Европе</t>
  </si>
  <si>
    <t>150 лет со дня рождения Пьера де Кубертена</t>
  </si>
  <si>
    <t>100 лет со дня рождения Илмари Тапиоваара</t>
  </si>
  <si>
    <t>600 лет коронации Барбары Цилли</t>
  </si>
  <si>
    <t>100 лет со дня рождения Франца Розмана</t>
  </si>
  <si>
    <t>400 лет со дня смерти Уильяма Шекспира</t>
  </si>
  <si>
    <t>550 лет со дня смерти Донателло</t>
  </si>
  <si>
    <t>750 лет со дня рождения Данте Алигьери</t>
  </si>
  <si>
    <t>500 лет со дня рождения Джорджо Вазари</t>
  </si>
  <si>
    <t>Европейский год творчества и инноваций</t>
  </si>
  <si>
    <t>Европейский год межкультурного диалога</t>
  </si>
  <si>
    <t>100 лет Португальской Республике</t>
  </si>
  <si>
    <t>200 лет Королевству Нидерландов</t>
  </si>
  <si>
    <t>25 лет со дня смерти Грейс Келли</t>
  </si>
  <si>
    <t>Мир</t>
  </si>
  <si>
    <t>Любовь</t>
  </si>
  <si>
    <t>200 лет полиции Мальты</t>
  </si>
  <si>
    <t>Собственное правительство 1921 года</t>
  </si>
  <si>
    <t>Совет большинства 1887 года</t>
  </si>
  <si>
    <t>Первые избранные представители совета Мальты 1849 года</t>
  </si>
  <si>
    <t>Год</t>
  </si>
  <si>
    <t>Тираж</t>
  </si>
  <si>
    <t>Название монеты</t>
  </si>
  <si>
    <t>10 лет Экономическому и валютному союзу</t>
  </si>
  <si>
    <t>25-летие объединения Германии</t>
  </si>
  <si>
    <t>30 лет со дня падения Берлиской стены</t>
  </si>
  <si>
    <t>A</t>
  </si>
  <si>
    <t>Монетный двор</t>
  </si>
  <si>
    <t>FR</t>
  </si>
  <si>
    <t>-</t>
  </si>
  <si>
    <t>IT</t>
  </si>
  <si>
    <t>2.500.000</t>
  </si>
  <si>
    <t>1.000.000</t>
  </si>
  <si>
    <t>10-летие введения евро</t>
  </si>
  <si>
    <t>750.000</t>
  </si>
  <si>
    <t>30 лет флагу ЕС</t>
  </si>
  <si>
    <t>7.200.000</t>
  </si>
  <si>
    <t>500.000</t>
  </si>
  <si>
    <t>300.000</t>
  </si>
  <si>
    <t>400.000</t>
  </si>
  <si>
    <t>Римский договор</t>
  </si>
  <si>
    <t>60-летие принятия Всеобщей декларации прав человека</t>
  </si>
  <si>
    <t>30 лет флагу Европейского союза</t>
  </si>
  <si>
    <t>5.000.000</t>
  </si>
  <si>
    <t>2.000.000</t>
  </si>
  <si>
    <t>15.000.000</t>
  </si>
  <si>
    <t>3.500.000</t>
  </si>
  <si>
    <t>1.500.000</t>
  </si>
  <si>
    <t>350.000</t>
  </si>
  <si>
    <t>430.000</t>
  </si>
  <si>
    <t>1.025.000</t>
  </si>
  <si>
    <t>100-летие независимости прибалтийских государств</t>
  </si>
  <si>
    <t>LT</t>
  </si>
  <si>
    <t>FI</t>
  </si>
  <si>
    <t>NL</t>
  </si>
  <si>
    <t>700.000</t>
  </si>
  <si>
    <t>455.000</t>
  </si>
  <si>
    <t>542.500</t>
  </si>
  <si>
    <t>432.500</t>
  </si>
  <si>
    <t>325.000</t>
  </si>
  <si>
    <t>435.000</t>
  </si>
  <si>
    <t>410.000</t>
  </si>
  <si>
    <t>380.000</t>
  </si>
  <si>
    <t>405.000</t>
  </si>
  <si>
    <t>335.000</t>
  </si>
  <si>
    <t>320.000</t>
  </si>
  <si>
    <t>Независимость 1964 года</t>
  </si>
  <si>
    <t>100-летие первого авиаполёта с Мальты</t>
  </si>
  <si>
    <t>Республика 1974 года</t>
  </si>
  <si>
    <t>Мегалитический комплекс Джгантия</t>
  </si>
  <si>
    <t>Мегалитический комплекс Хаджар-Ким</t>
  </si>
  <si>
    <t>Мегалитический комплекс Мнайдра</t>
  </si>
  <si>
    <t>Культурное наследие</t>
  </si>
  <si>
    <t>Мегалитический комплекс Та’ Хаджрат</t>
  </si>
  <si>
    <t>Природа и окружающая среда</t>
  </si>
  <si>
    <t>20.001</t>
  </si>
  <si>
    <t>147.877</t>
  </si>
  <si>
    <t>110.000</t>
  </si>
  <si>
    <t>1.249.131</t>
  </si>
  <si>
    <t>10.000</t>
  </si>
  <si>
    <t>15.000</t>
  </si>
  <si>
    <t>16.000</t>
  </si>
  <si>
    <t>Свадьба Альбера II и Шарлин Уиттсток)</t>
  </si>
  <si>
    <t>500 лет независимости Монако</t>
  </si>
  <si>
    <t>20 лет со дня вступления Монако в ООН</t>
  </si>
  <si>
    <t>800-летие строительства первого замка на скале</t>
  </si>
  <si>
    <t>150-летие со дня основания Монте-Карло</t>
  </si>
  <si>
    <t>200-летие Роты княжеских карабинеров</t>
  </si>
  <si>
    <t>250 лет со дня рождения Ф.Ж.Бозио</t>
  </si>
  <si>
    <t>200-летие вступления на престол Оноре V</t>
  </si>
  <si>
    <t>6.200.000</t>
  </si>
  <si>
    <t>5.200.000</t>
  </si>
  <si>
    <t>3.700.000</t>
  </si>
  <si>
    <t>500 лет издания книги «Похвала глупости» Эразма Роттердамского</t>
  </si>
  <si>
    <t>Двойной портрет (королева Беатрикс и принц Оранский Виллем-Александр)</t>
  </si>
  <si>
    <t>Двойной портрет (король Виллем-Александр и принцесса Беатрикс)</t>
  </si>
  <si>
    <t>PT</t>
  </si>
  <si>
    <t>1.275.000</t>
  </si>
  <si>
    <t>1.520.000</t>
  </si>
  <si>
    <t>1.285.000</t>
  </si>
  <si>
    <t>1.035.000</t>
  </si>
  <si>
    <t>520.000</t>
  </si>
  <si>
    <t>525.000</t>
  </si>
  <si>
    <t>670.000</t>
  </si>
  <si>
    <t>450.500</t>
  </si>
  <si>
    <t>Председательство Португалии в Совете ЕС</t>
  </si>
  <si>
    <t>Вторые спортивные игры португалоязычных стран</t>
  </si>
  <si>
    <t>500 лет со дня рождения Ф. М. Пинту</t>
  </si>
  <si>
    <t>Гимарайнш – Культурная столица Европы</t>
  </si>
  <si>
    <t>250-летие колокольни церкви Клеригуш</t>
  </si>
  <si>
    <t>40-летие Революции гвоздик</t>
  </si>
  <si>
    <t>150 лет Красному Кресту Португалии</t>
  </si>
  <si>
    <t>500-летие первого контакта с Тимором</t>
  </si>
  <si>
    <t>Сборная Португалии на Летних Олимпийских играх 2016</t>
  </si>
  <si>
    <t>50-летие моста имени 25 апреля</t>
  </si>
  <si>
    <t>150 лет Полиции общественной безопасности</t>
  </si>
  <si>
    <t>150 лет со дня рождения Раула Брандана</t>
  </si>
  <si>
    <t>250-летие Imprensa Nacional</t>
  </si>
  <si>
    <t>250-летие Ботанического сада Ажуда в Лиссабоне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</si>
  <si>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</si>
  <si>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</si>
  <si>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</si>
  <si>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</si>
  <si>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</si>
  <si>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</si>
  <si>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</si>
  <si>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</si>
  <si>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</si>
  <si>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</si>
  <si>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54.150</t>
  </si>
  <si>
    <t>Бартоломео Боргези</t>
  </si>
  <si>
    <t>Год физики</t>
  </si>
  <si>
    <t>500 лет со дня смерти Христофора Колумба</t>
  </si>
  <si>
    <t>Джузеппе Гарибальди</t>
  </si>
  <si>
    <t>500 лет со дня смерти Сандро Боттичелли</t>
  </si>
  <si>
    <t>500 лет со дня смерти Пинтуриккьо</t>
  </si>
  <si>
    <t>500 лет со дня смерти Донато Браманте</t>
  </si>
  <si>
    <t>90 лет со дня смерти Джакомо Пуччини</t>
  </si>
  <si>
    <t>750 лет со дня рождения Джотто ди Бондоне</t>
  </si>
  <si>
    <t>Международный год устойчивого туризма в интересах развития</t>
  </si>
  <si>
    <t>500 лет со дня рождения Тинторетто</t>
  </si>
  <si>
    <t>420 лет со дня рождения Дж.Л.Бернини</t>
  </si>
  <si>
    <t>Леонардо да Винчи</t>
  </si>
  <si>
    <t>Филиппо Липпи</t>
  </si>
  <si>
    <t>SK</t>
  </si>
  <si>
    <t>20 лет бархатной революции</t>
  </si>
  <si>
    <t>20 лет формирования Вишеградской группы</t>
  </si>
  <si>
    <t>1150 лет с прибытия миссии Кирилла и Мефодия в Великую Моравию</t>
  </si>
  <si>
    <t>10 лет вступлению Республики Словакия в Евросоюз</t>
  </si>
  <si>
    <t>200 лет со дня рождения Л.Штура</t>
  </si>
  <si>
    <t>Председательство Словакии в Совете ЕС</t>
  </si>
  <si>
    <t>550-летие Истрополитанского университета</t>
  </si>
  <si>
    <t>25 лет Словацкой Республике</t>
  </si>
  <si>
    <t>100 лет со дня смерти Милана Ростислава Штефаника</t>
  </si>
  <si>
    <t>Примож Трубар</t>
  </si>
  <si>
    <t>200 лет Ботаническому саду в Любляне</t>
  </si>
  <si>
    <t>800 лет с первого посещения пещеры Постойнска-Яма</t>
  </si>
  <si>
    <t>2000 лет римскому поселению Эмона</t>
  </si>
  <si>
    <t>25-летие независимости Словении</t>
  </si>
  <si>
    <t>10-я годовщина введения евро в Словении</t>
  </si>
  <si>
    <t>Всемирный день пчёл</t>
  </si>
  <si>
    <t>1.400.000</t>
  </si>
  <si>
    <t>1.600.000</t>
  </si>
  <si>
    <t>Пятое расширение Европейского союза в 2004 г.</t>
  </si>
  <si>
    <t>Два юбилея: 60 лет Организации Объединенных Наций и 50-я годовщина членства Финляндии в ООН</t>
  </si>
  <si>
    <t>100 лет введения в Финляндии универсального и равного избирательного права</t>
  </si>
  <si>
    <t>90-летие провозглашения независимости Финляндии</t>
  </si>
  <si>
    <t>200 лет автономии Финляндии и учреждения центральных правительственных учреждений</t>
  </si>
  <si>
    <t>150-летие введения в Финляндии собственной валюты</t>
  </si>
  <si>
    <t>200-летие Банка Финляндии</t>
  </si>
  <si>
    <t>150 лет со дня рождения художницы Хелены Шерфбек</t>
  </si>
  <si>
    <t>150-летие проведения сейма 1863 г.</t>
  </si>
  <si>
    <t>125 лет со дня рождения Ф.Э.Силланпяя</t>
  </si>
  <si>
    <t>100 лет со дня рождения Туве Янссон</t>
  </si>
  <si>
    <t>150 лет со дня рождения Яна Сибелиуса</t>
  </si>
  <si>
    <t>150 лет со дня рождения Аксели Галлен-Каллела</t>
  </si>
  <si>
    <t>90 лет со дня смерти Эйно Лейно</t>
  </si>
  <si>
    <t>100 лет со дня рождения философа Георга Хенрика фон Вригта</t>
  </si>
  <si>
    <t>100-летие независимости Финляндии</t>
  </si>
  <si>
    <t>Природа Финляндии</t>
  </si>
  <si>
    <t>Национальный парк Коли</t>
  </si>
  <si>
    <t>Культура финской сауны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</si>
  <si>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</si>
  <si>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</si>
  <si>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</si>
  <si>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</si>
  <si>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</si>
  <si>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</si>
  <si>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</si>
  <si>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</si>
  <si>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</si>
  <si>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</si>
  <si>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</si>
  <si>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</si>
  <si>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</si>
  <si>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</si>
  <si>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70 лет речи Шарля де Голля 18 июня 1940 г.</t>
  </si>
  <si>
    <t>30 лет фестивалю музыки</t>
  </si>
  <si>
    <t>50 лет франко-германскому договору о дружбе и сотрудничестве</t>
  </si>
  <si>
    <t>Всемирный день борьбы со СПИДом</t>
  </si>
  <si>
    <t>225-летие Фестиваля Федерации</t>
  </si>
  <si>
    <t>Симона Вейль</t>
  </si>
  <si>
    <t>310.000</t>
  </si>
  <si>
    <t>70-летняя годовщина высадки союзников в Нормандии</t>
  </si>
  <si>
    <t>100 лет со дня смерти Родена</t>
  </si>
  <si>
    <t xml:space="preserve">25 лет борьбы с раком молочной железы </t>
  </si>
  <si>
    <t>Василёк Франции</t>
  </si>
  <si>
    <t>60 лет со дня создания комиксов об Астериксе</t>
  </si>
  <si>
    <t>1.317.800</t>
  </si>
  <si>
    <t>100 лет со дня рождения Пауля Кереса</t>
  </si>
  <si>
    <t>Дорога Эстонии к независимости</t>
  </si>
  <si>
    <t>100 лет Эстонской Республике</t>
  </si>
  <si>
    <t>150-летие первого фестиваля песни</t>
  </si>
  <si>
    <t>100-летие перевода обучения на эстонский язык Тартуского университета</t>
  </si>
  <si>
    <t>№</t>
  </si>
  <si>
    <t>Cсылка на сайт:</t>
  </si>
  <si>
    <t>Что можно найти (единая таблица, набор таблиц, тиражи, цены):</t>
  </si>
  <si>
    <t>euro-coins</t>
  </si>
  <si>
    <t>вики</t>
  </si>
  <si>
    <t>wiki</t>
  </si>
  <si>
    <t>Неудобный полный набор таблиц всех юбилейных монет со всеми тиражами</t>
  </si>
  <si>
    <t>skopil</t>
  </si>
  <si>
    <t>Очень неудобный набор таблиц по годам юбилейных монет без тиражей</t>
  </si>
  <si>
    <t>Очень неудобный набор таблиц юбилейных монет с тиражами</t>
  </si>
  <si>
    <t>Международный год семейных фермерских хозяйств</t>
  </si>
  <si>
    <t>500-летие кругосветного плавания Фернана Магеллана</t>
  </si>
  <si>
    <t>600-летие открытия архипелага Мадейра</t>
  </si>
  <si>
    <t>770.000</t>
  </si>
  <si>
    <t>ru.ucoin</t>
  </si>
  <si>
    <t>Неудобный набор таблиц с разновидностями</t>
  </si>
  <si>
    <t>100 лет университету в Любляне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</si>
</sst>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CCC0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3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1" fillId="4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3" fontId="11" fillId="3" borderId="3" xfId="0" applyNumberFormat="1" applyFont="1" applyFill="1" applyBorder="1" applyAlignment="1">
      <alignment horizontal="center" vertical="center"/>
    </xf>
    <xf numFmtId="3" fontId="11" fillId="3" borderId="2" xfId="0" applyNumberFormat="1" applyFont="1" applyFill="1" applyBorder="1" applyAlignment="1">
      <alignment horizontal="center" vertical="center"/>
    </xf>
    <xf numFmtId="3" fontId="13" fillId="3" borderId="3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3" fontId="13" fillId="3" borderId="2" xfId="0" applyNumberFormat="1" applyFont="1" applyFill="1" applyBorder="1" applyAlignment="1">
      <alignment horizontal="center" vertical="center"/>
    </xf>
    <xf numFmtId="3" fontId="13" fillId="3" borderId="2" xfId="0" applyNumberFormat="1" applyFont="1" applyFill="1" applyBorder="1" applyAlignment="1">
      <alignment horizontal="center"/>
    </xf>
    <xf numFmtId="3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left" shrinkToFit="1"/>
    </xf>
    <xf numFmtId="0" fontId="11" fillId="2" borderId="2" xfId="0" applyFont="1" applyFill="1" applyBorder="1" applyAlignment="1">
      <alignment horizontal="left" shrinkToFit="1"/>
    </xf>
    <xf numFmtId="0" fontId="12" fillId="2" borderId="2" xfId="0" applyFont="1" applyFill="1" applyBorder="1" applyAlignment="1">
      <alignment horizontal="left" shrinkToFit="1"/>
    </xf>
    <xf numFmtId="0" fontId="11" fillId="3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1" fillId="5" borderId="9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11" fillId="5" borderId="1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3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5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4" displayName="Таблица4" ref="A1:C6" totalsRowShown="0">
  <autoFilter ref="A1:C6">
    <filterColumn colId="0" hiddenButton="1"/>
    <filterColumn colId="1" hiddenButton="1"/>
    <filterColumn colId="2" hiddenButton="1"/>
  </autoFilter>
  <tableColumns count="3">
    <tableColumn id="1" name="№" dataDxfId="58"/>
    <tableColumn id="2" name="Cсылка на сайт:" dataDxfId="57" dataCellStyle="Гиперссылка"/>
    <tableColumn id="3" name="Что можно найти (единая таблица, набор таблиц, тиражи, цены):" dataDxfId="56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_euro_commemorative_coins" TargetMode="External"/><Relationship Id="rId2" Type="http://schemas.openxmlformats.org/officeDocument/2006/relationships/hyperlink" Target="https://ru.wikipedia.org/wiki/%D0%94%D0%B2%D0%B0_%D0%B5%D0%B2%D1%80%D0%BE_(%D0%BF%D0%B0%D0%BC%D1%8F%D1%82%D0%BD%D1%8B%D0%B5_%D0%BC%D0%BE%D0%BD%D0%B5%D1%82%D1%8B)" TargetMode="External"/><Relationship Id="rId1" Type="http://schemas.openxmlformats.org/officeDocument/2006/relationships/hyperlink" Target="https://www.euro-coins.info/info/mintage/austria.html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u.ucoin.net/coin/malta-2-euro-2019/?tid=84891" TargetMode="External"/><Relationship Id="rId4" Type="http://schemas.openxmlformats.org/officeDocument/2006/relationships/hyperlink" Target="https://skopil.ru/tables/yubilejnye-monety-2-ev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zoomScale="115" zoomScaleNormal="11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11" sqref="C11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31" t="s">
        <v>33</v>
      </c>
      <c r="E1" s="32"/>
    </row>
    <row r="2" spans="1:6" x14ac:dyDescent="0.35">
      <c r="A2" s="30"/>
      <c r="B2" s="30"/>
      <c r="C2" s="30"/>
      <c r="D2" s="23" t="s">
        <v>60</v>
      </c>
      <c r="E2" s="23" t="s">
        <v>34</v>
      </c>
    </row>
    <row r="3" spans="1:6" x14ac:dyDescent="0.35">
      <c r="A3" s="11">
        <v>2009</v>
      </c>
      <c r="B3" s="13" t="s">
        <v>61</v>
      </c>
      <c r="C3" s="20" t="s">
        <v>29</v>
      </c>
      <c r="D3" s="6">
        <v>0</v>
      </c>
      <c r="E3" s="16" t="s">
        <v>35</v>
      </c>
      <c r="F3" s="7" t="str">
        <f>IF(OR(AND(D3&gt;1,D3&lt;&gt;"-"),AND(E3&gt;1,E3&lt;&gt;"-")),"Есть на обмен","")</f>
        <v/>
      </c>
    </row>
    <row r="4" spans="1:6" x14ac:dyDescent="0.35">
      <c r="A4" s="12">
        <v>2011</v>
      </c>
      <c r="B4" s="14" t="s">
        <v>55</v>
      </c>
      <c r="C4" s="21" t="s">
        <v>25</v>
      </c>
      <c r="D4" s="6">
        <v>0</v>
      </c>
      <c r="E4" s="16" t="s">
        <v>35</v>
      </c>
      <c r="F4" s="7" t="str">
        <f t="shared" ref="F4:F21" si="0">IF(OR(AND(D4&gt;1,D4&lt;&gt;"-"),AND(E4&gt;1,E4&lt;&gt;"-")),"Есть на обмен","")</f>
        <v/>
      </c>
    </row>
    <row r="5" spans="1:6" x14ac:dyDescent="0.35">
      <c r="A5" s="12">
        <v>2012</v>
      </c>
      <c r="B5" s="14" t="s">
        <v>62</v>
      </c>
      <c r="C5" s="21" t="s">
        <v>24</v>
      </c>
      <c r="D5" s="8">
        <v>0</v>
      </c>
      <c r="E5" s="16" t="s">
        <v>35</v>
      </c>
      <c r="F5" s="7" t="str">
        <f t="shared" si="0"/>
        <v/>
      </c>
    </row>
    <row r="6" spans="1:6" x14ac:dyDescent="0.35">
      <c r="A6" s="12">
        <v>2012</v>
      </c>
      <c r="B6" s="14" t="s">
        <v>43</v>
      </c>
      <c r="C6" s="21" t="s">
        <v>39</v>
      </c>
      <c r="D6" s="8">
        <v>0</v>
      </c>
      <c r="E6" s="16" t="s">
        <v>35</v>
      </c>
      <c r="F6" s="7" t="str">
        <f t="shared" si="0"/>
        <v/>
      </c>
    </row>
    <row r="7" spans="1:6" x14ac:dyDescent="0.35">
      <c r="A7" s="12">
        <v>2013</v>
      </c>
      <c r="B7" s="14" t="s">
        <v>63</v>
      </c>
      <c r="C7" s="22" t="s">
        <v>23</v>
      </c>
      <c r="D7" s="8">
        <v>0</v>
      </c>
      <c r="E7" s="16" t="s">
        <v>35</v>
      </c>
      <c r="F7" s="7" t="str">
        <f t="shared" si="0"/>
        <v/>
      </c>
    </row>
    <row r="8" spans="1:6" x14ac:dyDescent="0.35">
      <c r="A8" s="12">
        <v>2014</v>
      </c>
      <c r="B8" s="14" t="s">
        <v>64</v>
      </c>
      <c r="C8" s="22" t="s">
        <v>72</v>
      </c>
      <c r="D8" s="8">
        <v>0</v>
      </c>
      <c r="E8" s="16" t="s">
        <v>35</v>
      </c>
      <c r="F8" s="7" t="str">
        <f t="shared" si="0"/>
        <v/>
      </c>
    </row>
    <row r="9" spans="1:6" x14ac:dyDescent="0.35">
      <c r="A9" s="12">
        <v>2014</v>
      </c>
      <c r="B9" s="14" t="s">
        <v>44</v>
      </c>
      <c r="C9" s="22" t="s">
        <v>22</v>
      </c>
      <c r="D9" s="8">
        <v>0</v>
      </c>
      <c r="E9" s="16" t="s">
        <v>35</v>
      </c>
      <c r="F9" s="7" t="str">
        <f t="shared" si="0"/>
        <v/>
      </c>
    </row>
    <row r="10" spans="1:6" x14ac:dyDescent="0.35">
      <c r="A10" s="12">
        <v>2015</v>
      </c>
      <c r="B10" s="19" t="s">
        <v>65</v>
      </c>
      <c r="C10" s="22" t="s">
        <v>73</v>
      </c>
      <c r="D10" s="8">
        <v>0</v>
      </c>
      <c r="E10" s="16" t="s">
        <v>35</v>
      </c>
      <c r="F10" s="7" t="str">
        <f t="shared" si="0"/>
        <v/>
      </c>
    </row>
    <row r="11" spans="1:6" x14ac:dyDescent="0.35">
      <c r="A11" s="12">
        <v>2015</v>
      </c>
      <c r="B11" s="19" t="s">
        <v>66</v>
      </c>
      <c r="C11" s="22" t="s">
        <v>74</v>
      </c>
      <c r="D11" s="8">
        <v>0</v>
      </c>
      <c r="E11" s="16" t="s">
        <v>35</v>
      </c>
      <c r="F11" s="7" t="str">
        <f t="shared" si="0"/>
        <v/>
      </c>
    </row>
    <row r="12" spans="1:6" x14ac:dyDescent="0.35">
      <c r="A12" s="12">
        <v>2015</v>
      </c>
      <c r="B12" s="19" t="s">
        <v>44</v>
      </c>
      <c r="C12" s="22" t="s">
        <v>41</v>
      </c>
      <c r="D12" s="8">
        <v>0</v>
      </c>
      <c r="E12" s="16" t="s">
        <v>35</v>
      </c>
      <c r="F12" s="7" t="str">
        <f t="shared" si="0"/>
        <v/>
      </c>
    </row>
    <row r="13" spans="1:6" x14ac:dyDescent="0.35">
      <c r="A13" s="12">
        <v>2016</v>
      </c>
      <c r="B13" s="19" t="s">
        <v>67</v>
      </c>
      <c r="C13" s="22" t="s">
        <v>75</v>
      </c>
      <c r="D13" s="16" t="s">
        <v>35</v>
      </c>
      <c r="E13" s="6">
        <v>0</v>
      </c>
      <c r="F13" s="7" t="str">
        <f t="shared" si="0"/>
        <v/>
      </c>
    </row>
    <row r="14" spans="1:6" x14ac:dyDescent="0.35">
      <c r="A14" s="12">
        <v>2016</v>
      </c>
      <c r="B14" s="19" t="s">
        <v>68</v>
      </c>
      <c r="C14" s="22" t="s">
        <v>21</v>
      </c>
      <c r="D14" s="16" t="s">
        <v>35</v>
      </c>
      <c r="E14" s="6">
        <v>0</v>
      </c>
      <c r="F14" s="7" t="str">
        <f t="shared" si="0"/>
        <v/>
      </c>
    </row>
    <row r="15" spans="1:6" x14ac:dyDescent="0.35">
      <c r="A15" s="12">
        <v>2017</v>
      </c>
      <c r="B15" s="19" t="s">
        <v>69</v>
      </c>
      <c r="C15" s="22" t="s">
        <v>76</v>
      </c>
      <c r="D15" s="16" t="s">
        <v>35</v>
      </c>
      <c r="E15" s="6">
        <v>0</v>
      </c>
      <c r="F15" s="7" t="str">
        <f t="shared" si="0"/>
        <v/>
      </c>
    </row>
    <row r="16" spans="1:6" x14ac:dyDescent="0.35">
      <c r="A16" s="12">
        <v>2017</v>
      </c>
      <c r="B16" s="19" t="s">
        <v>68</v>
      </c>
      <c r="C16" s="22" t="s">
        <v>20</v>
      </c>
      <c r="D16" s="16" t="s">
        <v>35</v>
      </c>
      <c r="E16" s="6">
        <v>0</v>
      </c>
      <c r="F16" s="7" t="str">
        <f t="shared" si="0"/>
        <v/>
      </c>
    </row>
    <row r="17" spans="1:6" x14ac:dyDescent="0.35">
      <c r="A17" s="12">
        <v>2018</v>
      </c>
      <c r="B17" s="19" t="s">
        <v>70</v>
      </c>
      <c r="C17" s="22" t="s">
        <v>77</v>
      </c>
      <c r="D17" s="16" t="s">
        <v>35</v>
      </c>
      <c r="E17" s="6">
        <v>1</v>
      </c>
      <c r="F17" s="7" t="str">
        <f t="shared" si="0"/>
        <v/>
      </c>
    </row>
    <row r="18" spans="1:6" x14ac:dyDescent="0.35">
      <c r="A18" s="12">
        <v>2018</v>
      </c>
      <c r="B18" s="19" t="s">
        <v>71</v>
      </c>
      <c r="C18" s="22" t="s">
        <v>78</v>
      </c>
      <c r="D18" s="16" t="s">
        <v>35</v>
      </c>
      <c r="E18" s="6">
        <v>1</v>
      </c>
      <c r="F18" s="7" t="str">
        <f t="shared" si="0"/>
        <v/>
      </c>
    </row>
    <row r="19" spans="1:6" x14ac:dyDescent="0.35">
      <c r="A19" s="12">
        <v>2019</v>
      </c>
      <c r="B19" s="19" t="s">
        <v>70</v>
      </c>
      <c r="C19" s="22" t="s">
        <v>79</v>
      </c>
      <c r="D19" s="16" t="s">
        <v>35</v>
      </c>
      <c r="E19" s="6">
        <v>2</v>
      </c>
      <c r="F19" s="7" t="str">
        <f t="shared" si="0"/>
        <v>Есть на обмен</v>
      </c>
    </row>
    <row r="20" spans="1:6" x14ac:dyDescent="0.35">
      <c r="A20" s="12">
        <v>2019</v>
      </c>
      <c r="B20" s="19" t="s">
        <v>70</v>
      </c>
      <c r="C20" s="22" t="s">
        <v>79</v>
      </c>
      <c r="D20" s="16" t="s">
        <v>35</v>
      </c>
      <c r="E20" s="6">
        <v>1</v>
      </c>
      <c r="F20" s="7"/>
    </row>
    <row r="21" spans="1:6" x14ac:dyDescent="0.35">
      <c r="A21" s="12">
        <v>2019</v>
      </c>
      <c r="B21" s="19" t="s">
        <v>71</v>
      </c>
      <c r="C21" s="22" t="s">
        <v>80</v>
      </c>
      <c r="D21" s="16" t="s">
        <v>35</v>
      </c>
      <c r="E21" s="6">
        <v>1</v>
      </c>
      <c r="F21" s="7" t="str">
        <f t="shared" si="0"/>
        <v/>
      </c>
    </row>
  </sheetData>
  <mergeCells count="4">
    <mergeCell ref="A1:A2"/>
    <mergeCell ref="B1:B2"/>
    <mergeCell ref="C1:C2"/>
    <mergeCell ref="D1:E1"/>
  </mergeCells>
  <conditionalFormatting sqref="D5:D12">
    <cfRule type="containsText" dxfId="55" priority="23" operator="containsText" text="*-">
      <formula>NOT(ISERROR(SEARCH(("*-"),(D5))))</formula>
    </cfRule>
  </conditionalFormatting>
  <conditionalFormatting sqref="D5:D1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 E13:E19 E21">
    <cfRule type="containsText" dxfId="54" priority="19" operator="containsText" text="*-">
      <formula>NOT(ISERROR(SEARCH(("*-"),(D4))))</formula>
    </cfRule>
  </conditionalFormatting>
  <conditionalFormatting sqref="E13:E19 D4 E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53" priority="11" operator="containsText" text="*-">
      <formula>NOT(ISERROR(SEARCH(("*-"),(D3))))</formula>
    </cfRule>
  </conditionalFormatting>
  <conditionalFormatting sqref="D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:E12">
    <cfRule type="containsText" dxfId="52" priority="17" operator="containsText" text="*-">
      <formula>NOT(ISERROR(SEARCH(("*-"),(E3))))</formula>
    </cfRule>
  </conditionalFormatting>
  <conditionalFormatting sqref="E3:E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19 D21">
    <cfRule type="containsText" dxfId="51" priority="5" operator="containsText" text="*-">
      <formula>NOT(ISERROR(SEARCH(("*-"),(D13))))</formula>
    </cfRule>
  </conditionalFormatting>
  <conditionalFormatting sqref="D13:D19 D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0">
    <cfRule type="containsText" dxfId="50" priority="3" operator="containsText" text="*-">
      <formula>NOT(ISERROR(SEARCH(("*-"),(E20))))</formula>
    </cfRule>
  </conditionalFormatting>
  <conditionalFormatting sqref="E2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0">
    <cfRule type="containsText" dxfId="49" priority="1" operator="containsText" text="*-">
      <formula>NOT(ISERROR(SEARCH(("*-"),(D20))))</formula>
    </cfRule>
  </conditionalFormatting>
  <conditionalFormatting sqref="D2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" sqref="C1:C2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34</v>
      </c>
      <c r="E2" s="5"/>
    </row>
    <row r="3" spans="1:6" x14ac:dyDescent="0.35">
      <c r="A3" s="11">
        <v>2007</v>
      </c>
      <c r="B3" s="15" t="s">
        <v>81</v>
      </c>
      <c r="C3" s="20" t="s">
        <v>19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2011</v>
      </c>
      <c r="B4" s="14" t="s">
        <v>82</v>
      </c>
      <c r="C4" s="21" t="s">
        <v>88</v>
      </c>
      <c r="D4" s="8">
        <v>0</v>
      </c>
      <c r="E4" s="9" t="str">
        <f>IF(OR(AND(D4&gt;1,D4&lt;&gt;"-")),"Есть на обмен","")</f>
        <v/>
      </c>
    </row>
    <row r="5" spans="1:6" x14ac:dyDescent="0.35">
      <c r="A5" s="12">
        <v>2012</v>
      </c>
      <c r="B5" s="14" t="s">
        <v>83</v>
      </c>
      <c r="C5" s="21" t="s">
        <v>89</v>
      </c>
      <c r="D5" s="8">
        <v>0</v>
      </c>
      <c r="E5" s="9" t="str">
        <f t="shared" ref="E5:E11" si="0">IF(OR(AND(D5&gt;1,D5&lt;&gt;"-")),"Есть на обмен","")</f>
        <v/>
      </c>
    </row>
    <row r="6" spans="1:6" x14ac:dyDescent="0.35">
      <c r="A6" s="12">
        <v>2013</v>
      </c>
      <c r="B6" s="14" t="s">
        <v>84</v>
      </c>
      <c r="C6" s="21" t="s">
        <v>90</v>
      </c>
      <c r="D6" s="8">
        <v>0</v>
      </c>
      <c r="E6" s="9" t="str">
        <f t="shared" si="0"/>
        <v/>
      </c>
    </row>
    <row r="7" spans="1:6" x14ac:dyDescent="0.35">
      <c r="A7" s="12">
        <v>2015</v>
      </c>
      <c r="B7" s="17" t="s">
        <v>85</v>
      </c>
      <c r="C7" s="22" t="s">
        <v>91</v>
      </c>
      <c r="D7" s="8">
        <v>0</v>
      </c>
      <c r="E7" s="9" t="str">
        <f t="shared" si="0"/>
        <v/>
      </c>
    </row>
    <row r="8" spans="1:6" x14ac:dyDescent="0.35">
      <c r="A8" s="12">
        <v>2016</v>
      </c>
      <c r="B8" s="17" t="s">
        <v>86</v>
      </c>
      <c r="C8" s="22" t="s">
        <v>92</v>
      </c>
      <c r="D8" s="8">
        <v>0</v>
      </c>
      <c r="E8" s="9" t="str">
        <f t="shared" si="0"/>
        <v/>
      </c>
      <c r="F8" s="2"/>
    </row>
    <row r="9" spans="1:6" x14ac:dyDescent="0.35">
      <c r="A9" s="12">
        <v>2017</v>
      </c>
      <c r="B9" s="17" t="s">
        <v>86</v>
      </c>
      <c r="C9" s="22" t="s">
        <v>93</v>
      </c>
      <c r="D9" s="8">
        <v>0</v>
      </c>
      <c r="E9" s="9" t="str">
        <f t="shared" si="0"/>
        <v/>
      </c>
    </row>
    <row r="10" spans="1:6" x14ac:dyDescent="0.35">
      <c r="A10" s="12">
        <v>2018</v>
      </c>
      <c r="B10" s="18" t="s">
        <v>87</v>
      </c>
      <c r="C10" s="22" t="s">
        <v>94</v>
      </c>
      <c r="D10" s="8">
        <v>0</v>
      </c>
      <c r="E10" s="9" t="str">
        <f t="shared" si="0"/>
        <v/>
      </c>
    </row>
    <row r="11" spans="1:6" x14ac:dyDescent="0.35">
      <c r="A11" s="12">
        <v>2019</v>
      </c>
      <c r="B11" s="18" t="s">
        <v>86</v>
      </c>
      <c r="C11" s="22" t="s">
        <v>95</v>
      </c>
      <c r="D11" s="8">
        <v>0</v>
      </c>
      <c r="E11" s="9" t="str">
        <f t="shared" si="0"/>
        <v/>
      </c>
    </row>
  </sheetData>
  <mergeCells count="3">
    <mergeCell ref="A1:A2"/>
    <mergeCell ref="B1:B2"/>
    <mergeCell ref="C1:C2"/>
  </mergeCells>
  <conditionalFormatting sqref="D3:D11">
    <cfRule type="containsText" dxfId="48" priority="1" operator="containsText" text="*-">
      <formula>NOT(ISERROR(SEARCH(("*-"),(D3))))</formula>
    </cfRule>
  </conditionalFormatting>
  <conditionalFormatting sqref="D3:D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C8" sqref="C8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3" t="s">
        <v>60</v>
      </c>
      <c r="E2" s="5"/>
    </row>
    <row r="3" spans="1:6" x14ac:dyDescent="0.35">
      <c r="A3" s="11">
        <v>2007</v>
      </c>
      <c r="B3" s="13" t="s">
        <v>96</v>
      </c>
      <c r="C3" s="20" t="s">
        <v>4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2009</v>
      </c>
      <c r="B4" s="14" t="s">
        <v>97</v>
      </c>
      <c r="C4" s="21" t="s">
        <v>29</v>
      </c>
      <c r="D4" s="8">
        <v>0</v>
      </c>
      <c r="E4" s="9" t="str">
        <f t="shared" ref="E4:E10" si="0">IF(OR(AND(D4&gt;1,D4&lt;&gt;"-")),"Есть на обмен","")</f>
        <v/>
      </c>
    </row>
    <row r="5" spans="1:6" x14ac:dyDescent="0.35">
      <c r="A5" s="12">
        <v>2011</v>
      </c>
      <c r="B5" s="14" t="s">
        <v>98</v>
      </c>
      <c r="C5" s="21" t="s">
        <v>99</v>
      </c>
      <c r="D5" s="8">
        <v>0</v>
      </c>
      <c r="E5" s="9" t="str">
        <f t="shared" si="0"/>
        <v/>
      </c>
    </row>
    <row r="6" spans="1:6" x14ac:dyDescent="0.35">
      <c r="A6" s="12">
        <v>2012</v>
      </c>
      <c r="B6" s="14" t="s">
        <v>52</v>
      </c>
      <c r="C6" s="21" t="s">
        <v>39</v>
      </c>
      <c r="D6" s="8">
        <v>0</v>
      </c>
      <c r="E6" s="9" t="str">
        <f>IF(OR(AND(D6&gt;1,D6&lt;&gt;"-")),"Есть на обмен","")</f>
        <v/>
      </c>
    </row>
    <row r="7" spans="1:6" x14ac:dyDescent="0.35">
      <c r="A7" s="12">
        <v>2013</v>
      </c>
      <c r="B7" s="14" t="s">
        <v>42</v>
      </c>
      <c r="C7" s="22" t="s">
        <v>100</v>
      </c>
      <c r="D7" s="8">
        <v>0</v>
      </c>
      <c r="E7" s="9" t="str">
        <f t="shared" si="0"/>
        <v/>
      </c>
    </row>
    <row r="8" spans="1:6" x14ac:dyDescent="0.35">
      <c r="A8" s="12">
        <v>2013</v>
      </c>
      <c r="B8" s="14" t="s">
        <v>52</v>
      </c>
      <c r="C8" s="22" t="s">
        <v>18</v>
      </c>
      <c r="D8" s="8">
        <v>0</v>
      </c>
      <c r="E8" s="9" t="str">
        <f t="shared" si="0"/>
        <v/>
      </c>
      <c r="F8" s="2"/>
    </row>
    <row r="9" spans="1:6" x14ac:dyDescent="0.35">
      <c r="A9" s="12">
        <v>2014</v>
      </c>
      <c r="B9" s="14" t="s">
        <v>49</v>
      </c>
      <c r="C9" s="22" t="s">
        <v>101</v>
      </c>
      <c r="D9" s="8">
        <v>0</v>
      </c>
      <c r="E9" s="9" t="str">
        <f t="shared" si="0"/>
        <v/>
      </c>
    </row>
    <row r="10" spans="1:6" x14ac:dyDescent="0.35">
      <c r="A10" s="12">
        <v>2015</v>
      </c>
      <c r="B10" s="19" t="s">
        <v>38</v>
      </c>
      <c r="C10" s="22" t="s">
        <v>41</v>
      </c>
      <c r="D10" s="8">
        <v>0</v>
      </c>
      <c r="E10" s="9" t="str">
        <f t="shared" si="0"/>
        <v/>
      </c>
    </row>
  </sheetData>
  <mergeCells count="3">
    <mergeCell ref="A1:A2"/>
    <mergeCell ref="B1:B2"/>
    <mergeCell ref="C1:C2"/>
  </mergeCells>
  <conditionalFormatting sqref="D3:D10">
    <cfRule type="containsText" dxfId="47" priority="1" operator="containsText" text="*-">
      <formula>NOT(ISERROR(SEARCH(("*-"),(D3))))</formula>
    </cfRule>
  </conditionalFormatting>
  <conditionalFormatting sqref="D3:D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" sqref="D2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102</v>
      </c>
      <c r="E2" s="5"/>
    </row>
    <row r="3" spans="1:6" x14ac:dyDescent="0.35">
      <c r="A3" s="11">
        <v>2007</v>
      </c>
      <c r="B3" s="13" t="s">
        <v>103</v>
      </c>
      <c r="C3" s="20" t="s">
        <v>111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2007</v>
      </c>
      <c r="B4" s="14" t="s">
        <v>104</v>
      </c>
      <c r="C4" s="21" t="s">
        <v>46</v>
      </c>
      <c r="D4" s="8">
        <v>0</v>
      </c>
      <c r="E4" s="9" t="str">
        <f t="shared" ref="E4:E23" si="0">IF(OR(AND(D4&gt;1,D4&lt;&gt;"-")),"Есть на обмен","")</f>
        <v/>
      </c>
    </row>
    <row r="5" spans="1:6" x14ac:dyDescent="0.35">
      <c r="A5" s="12">
        <v>2008</v>
      </c>
      <c r="B5" s="14" t="s">
        <v>56</v>
      </c>
      <c r="C5" s="21" t="s">
        <v>47</v>
      </c>
      <c r="D5" s="8">
        <v>0</v>
      </c>
      <c r="E5" s="9" t="str">
        <f t="shared" si="0"/>
        <v/>
      </c>
    </row>
    <row r="6" spans="1:6" x14ac:dyDescent="0.35">
      <c r="A6" s="12">
        <v>2009</v>
      </c>
      <c r="B6" s="14" t="s">
        <v>103</v>
      </c>
      <c r="C6" s="21" t="s">
        <v>112</v>
      </c>
      <c r="D6" s="8">
        <v>0</v>
      </c>
      <c r="E6" s="9" t="str">
        <f t="shared" si="0"/>
        <v/>
      </c>
    </row>
    <row r="7" spans="1:6" x14ac:dyDescent="0.35">
      <c r="A7" s="12">
        <v>2009</v>
      </c>
      <c r="B7" s="14" t="s">
        <v>105</v>
      </c>
      <c r="C7" s="22" t="s">
        <v>29</v>
      </c>
      <c r="D7" s="8">
        <v>0</v>
      </c>
      <c r="E7" s="9" t="str">
        <f t="shared" si="0"/>
        <v/>
      </c>
    </row>
    <row r="8" spans="1:6" x14ac:dyDescent="0.35">
      <c r="A8" s="12">
        <v>2010</v>
      </c>
      <c r="B8" s="14" t="s">
        <v>106</v>
      </c>
      <c r="C8" s="22" t="s">
        <v>17</v>
      </c>
      <c r="D8" s="8">
        <v>0</v>
      </c>
      <c r="E8" s="9" t="str">
        <f t="shared" si="0"/>
        <v/>
      </c>
      <c r="F8" s="2"/>
    </row>
    <row r="9" spans="1:6" x14ac:dyDescent="0.35">
      <c r="A9" s="12">
        <v>2011</v>
      </c>
      <c r="B9" s="19" t="s">
        <v>107</v>
      </c>
      <c r="C9" s="22" t="s">
        <v>113</v>
      </c>
      <c r="D9" s="8">
        <v>0</v>
      </c>
      <c r="E9" s="9" t="str">
        <f t="shared" si="0"/>
        <v/>
      </c>
    </row>
    <row r="10" spans="1:6" x14ac:dyDescent="0.35">
      <c r="A10" s="12">
        <v>2012</v>
      </c>
      <c r="B10" s="19" t="s">
        <v>107</v>
      </c>
      <c r="C10" s="22" t="s">
        <v>114</v>
      </c>
      <c r="D10" s="8">
        <v>0</v>
      </c>
      <c r="E10" s="9" t="str">
        <f t="shared" si="0"/>
        <v/>
      </c>
    </row>
    <row r="11" spans="1:6" x14ac:dyDescent="0.35">
      <c r="A11" s="12">
        <v>2012</v>
      </c>
      <c r="B11" s="19" t="s">
        <v>107</v>
      </c>
      <c r="C11" s="22" t="s">
        <v>1</v>
      </c>
      <c r="D11" s="8">
        <v>0</v>
      </c>
      <c r="E11" s="9" t="str">
        <f t="shared" si="0"/>
        <v/>
      </c>
    </row>
    <row r="12" spans="1:6" x14ac:dyDescent="0.35">
      <c r="A12" s="12">
        <v>2013</v>
      </c>
      <c r="B12" s="19" t="s">
        <v>108</v>
      </c>
      <c r="C12" s="22" t="s">
        <v>115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9" t="s">
        <v>108</v>
      </c>
      <c r="C13" s="22" t="s">
        <v>116</v>
      </c>
      <c r="D13" s="8">
        <v>0</v>
      </c>
      <c r="E13" s="9" t="str">
        <f t="shared" si="0"/>
        <v/>
      </c>
    </row>
    <row r="14" spans="1:6" x14ac:dyDescent="0.35">
      <c r="A14" s="12">
        <v>2014</v>
      </c>
      <c r="B14" s="19" t="s">
        <v>108</v>
      </c>
      <c r="C14" s="22" t="s">
        <v>230</v>
      </c>
      <c r="D14" s="8">
        <v>0</v>
      </c>
      <c r="E14" s="9" t="str">
        <f t="shared" si="0"/>
        <v/>
      </c>
      <c r="F14" s="2"/>
    </row>
    <row r="15" spans="1:6" x14ac:dyDescent="0.35">
      <c r="A15" s="12">
        <v>2015</v>
      </c>
      <c r="B15" s="19" t="s">
        <v>107</v>
      </c>
      <c r="C15" s="22" t="s">
        <v>117</v>
      </c>
      <c r="D15" s="8">
        <v>0</v>
      </c>
      <c r="E15" s="9" t="str">
        <f t="shared" si="0"/>
        <v/>
      </c>
    </row>
    <row r="16" spans="1:6" x14ac:dyDescent="0.35">
      <c r="A16" s="12">
        <v>2015</v>
      </c>
      <c r="B16" s="19" t="s">
        <v>107</v>
      </c>
      <c r="C16" s="22" t="s">
        <v>118</v>
      </c>
      <c r="D16" s="8">
        <v>0</v>
      </c>
      <c r="E16" s="9" t="str">
        <f t="shared" si="0"/>
        <v/>
      </c>
    </row>
    <row r="17" spans="1:5" x14ac:dyDescent="0.35">
      <c r="A17" s="12">
        <v>2015</v>
      </c>
      <c r="B17" s="19" t="s">
        <v>107</v>
      </c>
      <c r="C17" s="22" t="s">
        <v>48</v>
      </c>
      <c r="D17" s="8">
        <v>0</v>
      </c>
      <c r="E17" s="9" t="str">
        <f t="shared" si="0"/>
        <v/>
      </c>
    </row>
    <row r="18" spans="1:5" x14ac:dyDescent="0.35">
      <c r="A18" s="12">
        <v>2016</v>
      </c>
      <c r="B18" s="19" t="s">
        <v>109</v>
      </c>
      <c r="C18" s="22" t="s">
        <v>119</v>
      </c>
      <c r="D18" s="8">
        <v>0</v>
      </c>
      <c r="E18" s="9" t="str">
        <f t="shared" si="0"/>
        <v/>
      </c>
    </row>
    <row r="19" spans="1:5" x14ac:dyDescent="0.35">
      <c r="A19" s="12">
        <v>2016</v>
      </c>
      <c r="B19" s="19" t="s">
        <v>107</v>
      </c>
      <c r="C19" s="22" t="s">
        <v>120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9" t="s">
        <v>107</v>
      </c>
      <c r="C20" s="22" t="s">
        <v>121</v>
      </c>
      <c r="D20" s="8">
        <v>0</v>
      </c>
      <c r="E20" s="9" t="str">
        <f t="shared" si="0"/>
        <v/>
      </c>
    </row>
    <row r="21" spans="1:5" x14ac:dyDescent="0.35">
      <c r="A21" s="12">
        <v>2017</v>
      </c>
      <c r="B21" s="19" t="s">
        <v>107</v>
      </c>
      <c r="C21" s="22" t="s">
        <v>122</v>
      </c>
      <c r="D21" s="8">
        <v>0</v>
      </c>
      <c r="E21" s="9" t="str">
        <f t="shared" si="0"/>
        <v/>
      </c>
    </row>
    <row r="22" spans="1:5" x14ac:dyDescent="0.35">
      <c r="A22" s="12">
        <v>2018</v>
      </c>
      <c r="B22" s="19" t="s">
        <v>110</v>
      </c>
      <c r="C22" s="22" t="s">
        <v>123</v>
      </c>
      <c r="D22" s="8">
        <v>0</v>
      </c>
      <c r="E22" s="9" t="str">
        <f t="shared" si="0"/>
        <v/>
      </c>
    </row>
    <row r="23" spans="1:5" x14ac:dyDescent="0.35">
      <c r="A23" s="12">
        <v>2018</v>
      </c>
      <c r="B23" s="19" t="s">
        <v>110</v>
      </c>
      <c r="C23" s="22" t="s">
        <v>124</v>
      </c>
      <c r="D23" s="8">
        <v>1</v>
      </c>
      <c r="E23" s="9" t="str">
        <f t="shared" si="0"/>
        <v/>
      </c>
    </row>
    <row r="24" spans="1:5" x14ac:dyDescent="0.35">
      <c r="A24" s="12">
        <v>2019</v>
      </c>
      <c r="B24" s="19" t="s">
        <v>233</v>
      </c>
      <c r="C24" s="22" t="s">
        <v>231</v>
      </c>
      <c r="D24" s="8">
        <v>1</v>
      </c>
    </row>
    <row r="25" spans="1:5" x14ac:dyDescent="0.35">
      <c r="A25" s="12">
        <v>2019</v>
      </c>
      <c r="B25" s="19" t="s">
        <v>40</v>
      </c>
      <c r="C25" s="22" t="s">
        <v>232</v>
      </c>
      <c r="D25" s="8">
        <v>1</v>
      </c>
    </row>
  </sheetData>
  <mergeCells count="3">
    <mergeCell ref="A1:A2"/>
    <mergeCell ref="B1:B2"/>
    <mergeCell ref="C1:C2"/>
  </mergeCells>
  <conditionalFormatting sqref="D3:D25">
    <cfRule type="containsText" dxfId="46" priority="1" operator="containsText" text="*-">
      <formula>NOT(ISERROR(SEARCH(("*-"),(D3))))</formula>
    </cfRule>
  </conditionalFormatting>
  <conditionalFormatting sqref="D3:D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2" sqref="D2:D24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36</v>
      </c>
      <c r="E2" s="5"/>
    </row>
    <row r="3" spans="1:6" x14ac:dyDescent="0.35">
      <c r="A3" s="11">
        <v>2004</v>
      </c>
      <c r="B3" s="15" t="s">
        <v>83</v>
      </c>
      <c r="C3" s="20" t="s">
        <v>136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2005</v>
      </c>
      <c r="B4" s="17" t="s">
        <v>125</v>
      </c>
      <c r="C4" s="21" t="s">
        <v>137</v>
      </c>
      <c r="D4" s="8">
        <v>0</v>
      </c>
      <c r="E4" s="9" t="str">
        <f t="shared" ref="E4:E24" si="0">IF(OR(AND(D4&gt;1,D4&lt;&gt;"-")),"Есть на обмен","")</f>
        <v/>
      </c>
    </row>
    <row r="5" spans="1:6" x14ac:dyDescent="0.35">
      <c r="A5" s="12">
        <v>2006</v>
      </c>
      <c r="B5" s="17" t="s">
        <v>126</v>
      </c>
      <c r="C5" s="21" t="s">
        <v>138</v>
      </c>
      <c r="D5" s="8">
        <v>0</v>
      </c>
      <c r="E5" s="9" t="str">
        <f t="shared" si="0"/>
        <v/>
      </c>
    </row>
    <row r="6" spans="1:6" x14ac:dyDescent="0.35">
      <c r="A6" s="12">
        <v>2007</v>
      </c>
      <c r="B6" s="17" t="s">
        <v>125</v>
      </c>
      <c r="C6" s="21" t="s">
        <v>139</v>
      </c>
      <c r="D6" s="8">
        <v>0</v>
      </c>
      <c r="E6" s="9" t="str">
        <f t="shared" si="0"/>
        <v/>
      </c>
    </row>
    <row r="7" spans="1:6" x14ac:dyDescent="0.35">
      <c r="A7" s="12">
        <v>2008</v>
      </c>
      <c r="B7" s="17" t="s">
        <v>125</v>
      </c>
      <c r="C7" s="22" t="s">
        <v>16</v>
      </c>
      <c r="D7" s="8">
        <v>0</v>
      </c>
      <c r="E7" s="9" t="str">
        <f t="shared" si="0"/>
        <v/>
      </c>
    </row>
    <row r="8" spans="1:6" x14ac:dyDescent="0.35">
      <c r="A8" s="12">
        <v>2009</v>
      </c>
      <c r="B8" s="17" t="s">
        <v>125</v>
      </c>
      <c r="C8" s="22" t="s">
        <v>15</v>
      </c>
      <c r="D8" s="8">
        <v>0</v>
      </c>
      <c r="E8" s="9" t="str">
        <f t="shared" si="0"/>
        <v/>
      </c>
      <c r="F8" s="2"/>
    </row>
    <row r="9" spans="1:6" x14ac:dyDescent="0.35">
      <c r="A9" s="12">
        <v>2010</v>
      </c>
      <c r="B9" s="17" t="s">
        <v>125</v>
      </c>
      <c r="C9" s="22" t="s">
        <v>140</v>
      </c>
      <c r="D9" s="8">
        <v>0</v>
      </c>
      <c r="E9" s="9" t="str">
        <f t="shared" si="0"/>
        <v/>
      </c>
    </row>
    <row r="10" spans="1:6" x14ac:dyDescent="0.35">
      <c r="A10" s="12">
        <v>2011</v>
      </c>
      <c r="B10" s="18" t="s">
        <v>125</v>
      </c>
      <c r="C10" s="22" t="s">
        <v>14</v>
      </c>
      <c r="D10" s="8">
        <v>0</v>
      </c>
      <c r="E10" s="9" t="str">
        <f t="shared" si="0"/>
        <v/>
      </c>
    </row>
    <row r="11" spans="1:6" x14ac:dyDescent="0.35">
      <c r="A11" s="12">
        <v>2012</v>
      </c>
      <c r="B11" s="18" t="s">
        <v>125</v>
      </c>
      <c r="C11" s="22" t="s">
        <v>1</v>
      </c>
      <c r="D11" s="8">
        <v>0</v>
      </c>
      <c r="E11" s="9" t="str">
        <f t="shared" si="0"/>
        <v/>
      </c>
    </row>
    <row r="12" spans="1:6" x14ac:dyDescent="0.35">
      <c r="A12" s="12">
        <v>2013</v>
      </c>
      <c r="B12" s="18" t="s">
        <v>127</v>
      </c>
      <c r="C12" s="22" t="s">
        <v>141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8" t="s">
        <v>128</v>
      </c>
      <c r="C13" s="22" t="s">
        <v>142</v>
      </c>
      <c r="D13" s="8">
        <v>0</v>
      </c>
      <c r="E13" s="9" t="str">
        <f t="shared" si="0"/>
        <v/>
      </c>
    </row>
    <row r="14" spans="1:6" x14ac:dyDescent="0.35">
      <c r="A14" s="12">
        <v>2014</v>
      </c>
      <c r="B14" s="18" t="s">
        <v>129</v>
      </c>
      <c r="C14" s="22" t="s">
        <v>143</v>
      </c>
      <c r="D14" s="8">
        <v>0</v>
      </c>
      <c r="E14" s="9" t="str">
        <f t="shared" si="0"/>
        <v/>
      </c>
    </row>
    <row r="15" spans="1:6" x14ac:dyDescent="0.35">
      <c r="A15" s="12">
        <v>2015</v>
      </c>
      <c r="B15" s="18" t="s">
        <v>130</v>
      </c>
      <c r="C15" s="22" t="s">
        <v>13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2015</v>
      </c>
      <c r="B16" s="18" t="s">
        <v>130</v>
      </c>
      <c r="C16" s="22" t="s">
        <v>30</v>
      </c>
      <c r="D16" s="8">
        <v>0</v>
      </c>
      <c r="E16" s="9" t="str">
        <f t="shared" si="0"/>
        <v/>
      </c>
    </row>
    <row r="17" spans="1:5" x14ac:dyDescent="0.35">
      <c r="A17" s="12">
        <v>2016</v>
      </c>
      <c r="B17" s="18" t="s">
        <v>131</v>
      </c>
      <c r="C17" s="22" t="s">
        <v>12</v>
      </c>
      <c r="D17" s="8">
        <v>0</v>
      </c>
      <c r="E17" s="9" t="str">
        <f t="shared" si="0"/>
        <v/>
      </c>
    </row>
    <row r="18" spans="1:5" x14ac:dyDescent="0.35">
      <c r="A18" s="12">
        <v>2016</v>
      </c>
      <c r="B18" s="18" t="s">
        <v>132</v>
      </c>
      <c r="C18" s="22" t="s">
        <v>11</v>
      </c>
      <c r="D18" s="8">
        <v>0</v>
      </c>
      <c r="E18" s="9" t="str">
        <f t="shared" si="0"/>
        <v/>
      </c>
    </row>
    <row r="19" spans="1:5" x14ac:dyDescent="0.35">
      <c r="A19" s="12">
        <v>2017</v>
      </c>
      <c r="B19" s="18" t="s">
        <v>133</v>
      </c>
      <c r="C19" s="22" t="s">
        <v>144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8" t="s">
        <v>133</v>
      </c>
      <c r="C20" s="22" t="s">
        <v>145</v>
      </c>
      <c r="D20" s="8">
        <v>0</v>
      </c>
      <c r="E20" s="9" t="str">
        <f t="shared" si="0"/>
        <v/>
      </c>
    </row>
    <row r="21" spans="1:5" x14ac:dyDescent="0.35">
      <c r="A21" s="12">
        <v>2018</v>
      </c>
      <c r="B21" s="18" t="s">
        <v>134</v>
      </c>
      <c r="C21" s="22" t="s">
        <v>146</v>
      </c>
      <c r="D21" s="8">
        <v>0</v>
      </c>
      <c r="E21" s="9" t="str">
        <f t="shared" si="0"/>
        <v/>
      </c>
    </row>
    <row r="22" spans="1:5" x14ac:dyDescent="0.35">
      <c r="A22" s="12">
        <v>2018</v>
      </c>
      <c r="B22" s="18" t="s">
        <v>134</v>
      </c>
      <c r="C22" s="22" t="s">
        <v>147</v>
      </c>
      <c r="D22" s="8">
        <v>0</v>
      </c>
      <c r="E22" s="9" t="str">
        <f t="shared" si="0"/>
        <v/>
      </c>
    </row>
    <row r="23" spans="1:5" x14ac:dyDescent="0.35">
      <c r="A23" s="12">
        <v>2019</v>
      </c>
      <c r="B23" s="18" t="s">
        <v>135</v>
      </c>
      <c r="C23" s="22" t="s">
        <v>148</v>
      </c>
      <c r="D23" s="8">
        <v>0</v>
      </c>
      <c r="E23" s="9" t="str">
        <f t="shared" si="0"/>
        <v/>
      </c>
    </row>
    <row r="24" spans="1:5" x14ac:dyDescent="0.35">
      <c r="A24" s="12">
        <v>2019</v>
      </c>
      <c r="B24" s="18" t="s">
        <v>135</v>
      </c>
      <c r="C24" s="22" t="s">
        <v>149</v>
      </c>
      <c r="D24" s="8">
        <v>0</v>
      </c>
      <c r="E24" s="9" t="str">
        <f t="shared" si="0"/>
        <v/>
      </c>
    </row>
  </sheetData>
  <mergeCells count="3">
    <mergeCell ref="A1:A2"/>
    <mergeCell ref="B1:B2"/>
    <mergeCell ref="C1:C2"/>
  </mergeCells>
  <conditionalFormatting sqref="D3:D24">
    <cfRule type="containsText" dxfId="45" priority="1" operator="containsText" text="*-">
      <formula>NOT(ISERROR(SEARCH(("*-"),(D3))))</formula>
    </cfRule>
  </conditionalFormatting>
  <conditionalFormatting sqref="D3:D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" sqref="D2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150</v>
      </c>
      <c r="E2" s="5"/>
    </row>
    <row r="3" spans="1:6" x14ac:dyDescent="0.35">
      <c r="A3" s="11">
        <v>2009</v>
      </c>
      <c r="B3" s="13" t="s">
        <v>38</v>
      </c>
      <c r="C3" s="20" t="s">
        <v>151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2009</v>
      </c>
      <c r="B4" s="14" t="s">
        <v>37</v>
      </c>
      <c r="C4" s="21" t="s">
        <v>29</v>
      </c>
      <c r="D4" s="8">
        <v>0</v>
      </c>
      <c r="E4" s="9" t="str">
        <f t="shared" ref="E4:E14" si="0">IF(OR(AND(D4&gt;1,D4&lt;&gt;"-")),"Есть на обмен","")</f>
        <v/>
      </c>
    </row>
    <row r="5" spans="1:6" x14ac:dyDescent="0.35">
      <c r="A5" s="12">
        <v>2011</v>
      </c>
      <c r="B5" s="14" t="s">
        <v>38</v>
      </c>
      <c r="C5" s="21" t="s">
        <v>152</v>
      </c>
      <c r="D5" s="8">
        <v>0</v>
      </c>
      <c r="E5" s="9" t="str">
        <f t="shared" si="0"/>
        <v/>
      </c>
    </row>
    <row r="6" spans="1:6" x14ac:dyDescent="0.35">
      <c r="A6" s="12">
        <v>2012</v>
      </c>
      <c r="B6" s="14" t="s">
        <v>38</v>
      </c>
      <c r="C6" s="21" t="s">
        <v>1</v>
      </c>
      <c r="D6" s="8">
        <v>0</v>
      </c>
      <c r="E6" s="9" t="str">
        <f t="shared" si="0"/>
        <v/>
      </c>
    </row>
    <row r="7" spans="1:6" x14ac:dyDescent="0.35">
      <c r="A7" s="12">
        <v>2013</v>
      </c>
      <c r="B7" s="14" t="s">
        <v>38</v>
      </c>
      <c r="C7" s="22" t="s">
        <v>153</v>
      </c>
      <c r="D7" s="8">
        <v>0</v>
      </c>
      <c r="E7" s="9" t="str">
        <f t="shared" si="0"/>
        <v/>
      </c>
    </row>
    <row r="8" spans="1:6" x14ac:dyDescent="0.35">
      <c r="A8" s="12">
        <v>2014</v>
      </c>
      <c r="B8" s="14" t="s">
        <v>38</v>
      </c>
      <c r="C8" s="22" t="s">
        <v>154</v>
      </c>
      <c r="D8" s="8">
        <v>0</v>
      </c>
      <c r="E8" s="9" t="str">
        <f t="shared" si="0"/>
        <v/>
      </c>
      <c r="F8" s="2"/>
    </row>
    <row r="9" spans="1:6" x14ac:dyDescent="0.35">
      <c r="A9" s="12">
        <v>2015</v>
      </c>
      <c r="B9" s="14" t="s">
        <v>38</v>
      </c>
      <c r="C9" s="22" t="s">
        <v>155</v>
      </c>
      <c r="D9" s="8">
        <v>0</v>
      </c>
      <c r="E9" s="9" t="str">
        <f t="shared" si="0"/>
        <v/>
      </c>
    </row>
    <row r="10" spans="1:6" x14ac:dyDescent="0.35">
      <c r="A10" s="12">
        <v>2015</v>
      </c>
      <c r="B10" s="19" t="s">
        <v>38</v>
      </c>
      <c r="C10" s="22" t="s">
        <v>41</v>
      </c>
      <c r="D10" s="8">
        <v>0</v>
      </c>
      <c r="E10" s="9" t="str">
        <f t="shared" si="0"/>
        <v/>
      </c>
    </row>
    <row r="11" spans="1:6" x14ac:dyDescent="0.35">
      <c r="A11" s="12">
        <v>2016</v>
      </c>
      <c r="B11" s="19" t="s">
        <v>38</v>
      </c>
      <c r="C11" s="22" t="s">
        <v>156</v>
      </c>
      <c r="D11" s="8">
        <v>0</v>
      </c>
      <c r="E11" s="9" t="str">
        <f t="shared" si="0"/>
        <v/>
      </c>
    </row>
    <row r="12" spans="1:6" x14ac:dyDescent="0.35">
      <c r="A12" s="12">
        <v>2017</v>
      </c>
      <c r="B12" s="19" t="s">
        <v>38</v>
      </c>
      <c r="C12" s="22" t="s">
        <v>157</v>
      </c>
      <c r="D12" s="8">
        <v>0</v>
      </c>
      <c r="E12" s="9" t="str">
        <f t="shared" si="0"/>
        <v/>
      </c>
    </row>
    <row r="13" spans="1:6" x14ac:dyDescent="0.35">
      <c r="A13" s="12">
        <v>2018</v>
      </c>
      <c r="B13" s="19" t="s">
        <v>38</v>
      </c>
      <c r="C13" s="22" t="s">
        <v>158</v>
      </c>
      <c r="D13" s="8">
        <v>0</v>
      </c>
      <c r="E13" s="9" t="str">
        <f t="shared" si="0"/>
        <v/>
      </c>
    </row>
    <row r="14" spans="1:6" x14ac:dyDescent="0.35">
      <c r="A14" s="12">
        <v>2019</v>
      </c>
      <c r="B14" s="19" t="s">
        <v>38</v>
      </c>
      <c r="C14" s="22" t="s">
        <v>159</v>
      </c>
      <c r="D14" s="8">
        <v>0</v>
      </c>
      <c r="E14" s="9" t="str">
        <f t="shared" si="0"/>
        <v/>
      </c>
    </row>
  </sheetData>
  <mergeCells count="3">
    <mergeCell ref="A1:A2"/>
    <mergeCell ref="B1:B2"/>
    <mergeCell ref="C1:C2"/>
  </mergeCells>
  <conditionalFormatting sqref="D3:D14">
    <cfRule type="containsText" dxfId="44" priority="1" operator="containsText" text="*-">
      <formula>NOT(ISERROR(SEARCH(("*-"),(D3))))</formula>
    </cfRule>
  </conditionalFormatting>
  <conditionalFormatting sqref="D3:D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B16" sqref="B16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7" width="12.1796875" customWidth="1"/>
    <col min="8" max="8" width="13.7265625" customWidth="1"/>
  </cols>
  <sheetData>
    <row r="1" spans="1:8" x14ac:dyDescent="0.35">
      <c r="A1" s="29" t="s">
        <v>26</v>
      </c>
      <c r="B1" s="29" t="s">
        <v>27</v>
      </c>
      <c r="C1" s="29" t="s">
        <v>28</v>
      </c>
      <c r="D1" s="33" t="s">
        <v>33</v>
      </c>
      <c r="E1" s="34"/>
      <c r="F1" s="34"/>
      <c r="G1" s="34"/>
    </row>
    <row r="2" spans="1:8" x14ac:dyDescent="0.35">
      <c r="A2" s="30"/>
      <c r="B2" s="30"/>
      <c r="C2" s="30"/>
      <c r="D2" s="25" t="s">
        <v>59</v>
      </c>
      <c r="E2" s="25" t="s">
        <v>60</v>
      </c>
      <c r="F2" s="25" t="s">
        <v>150</v>
      </c>
      <c r="G2" s="25" t="s">
        <v>36</v>
      </c>
    </row>
    <row r="3" spans="1:8" x14ac:dyDescent="0.35">
      <c r="A3" s="11">
        <v>2007</v>
      </c>
      <c r="B3" s="13" t="s">
        <v>45</v>
      </c>
      <c r="C3" s="20" t="s">
        <v>4</v>
      </c>
      <c r="D3" s="8">
        <v>0</v>
      </c>
      <c r="E3" s="16" t="s">
        <v>35</v>
      </c>
      <c r="F3" s="16" t="s">
        <v>35</v>
      </c>
      <c r="G3" s="16" t="s">
        <v>35</v>
      </c>
      <c r="H3" s="3" t="str">
        <f>IF(OR(AND(D3&gt;1,D3&lt;&gt;"-"),AND(E3&gt;1,E3&lt;&gt;"-"),AND(F3&gt;1,F3&lt;&gt;"-"),AND(G3&gt;1,G3&lt;&gt;"-")),"Есть на обмен","")</f>
        <v/>
      </c>
    </row>
    <row r="4" spans="1:8" x14ac:dyDescent="0.35">
      <c r="A4" s="12">
        <v>2008</v>
      </c>
      <c r="B4" s="14" t="s">
        <v>38</v>
      </c>
      <c r="C4" s="21" t="s">
        <v>160</v>
      </c>
      <c r="D4" s="16" t="s">
        <v>35</v>
      </c>
      <c r="E4" s="8">
        <v>0</v>
      </c>
      <c r="F4" s="16" t="s">
        <v>35</v>
      </c>
      <c r="G4" s="16" t="s">
        <v>35</v>
      </c>
      <c r="H4" s="3" t="str">
        <f t="shared" ref="H4:H15" si="0">IF(OR(AND(D4&gt;1,D4&lt;&gt;"-"),AND(E4&gt;1,E4&lt;&gt;"-"),AND(F4&gt;1,F4&lt;&gt;"-"),AND(G4&gt;1,G4&lt;&gt;"-")),"Есть на обмен","")</f>
        <v/>
      </c>
    </row>
    <row r="5" spans="1:8" x14ac:dyDescent="0.35">
      <c r="A5" s="12">
        <v>2009</v>
      </c>
      <c r="B5" s="14" t="s">
        <v>38</v>
      </c>
      <c r="C5" s="21" t="s">
        <v>29</v>
      </c>
      <c r="D5" s="8">
        <v>0</v>
      </c>
      <c r="E5" s="16" t="s">
        <v>35</v>
      </c>
      <c r="F5" s="16" t="s">
        <v>35</v>
      </c>
      <c r="G5" s="16" t="s">
        <v>35</v>
      </c>
      <c r="H5" s="3" t="str">
        <f t="shared" si="0"/>
        <v/>
      </c>
    </row>
    <row r="6" spans="1:8" x14ac:dyDescent="0.35">
      <c r="A6" s="12">
        <v>2010</v>
      </c>
      <c r="B6" s="14" t="s">
        <v>38</v>
      </c>
      <c r="C6" s="21" t="s">
        <v>161</v>
      </c>
      <c r="D6" s="8">
        <v>0</v>
      </c>
      <c r="E6" s="16" t="s">
        <v>35</v>
      </c>
      <c r="F6" s="16" t="s">
        <v>35</v>
      </c>
      <c r="G6" s="16" t="s">
        <v>35</v>
      </c>
      <c r="H6" s="3" t="str">
        <f t="shared" si="0"/>
        <v/>
      </c>
    </row>
    <row r="7" spans="1:8" x14ac:dyDescent="0.35">
      <c r="A7" s="12">
        <v>2011</v>
      </c>
      <c r="B7" s="14" t="s">
        <v>38</v>
      </c>
      <c r="C7" s="22" t="s">
        <v>10</v>
      </c>
      <c r="D7" s="8">
        <v>0</v>
      </c>
      <c r="E7" s="16" t="s">
        <v>35</v>
      </c>
      <c r="F7" s="16" t="s">
        <v>35</v>
      </c>
      <c r="G7" s="16" t="s">
        <v>35</v>
      </c>
      <c r="H7" s="3" t="str">
        <f t="shared" si="0"/>
        <v/>
      </c>
    </row>
    <row r="8" spans="1:8" x14ac:dyDescent="0.35">
      <c r="A8" s="12">
        <v>2012</v>
      </c>
      <c r="B8" s="14" t="s">
        <v>38</v>
      </c>
      <c r="C8" s="22" t="s">
        <v>39</v>
      </c>
      <c r="D8" s="16" t="s">
        <v>35</v>
      </c>
      <c r="E8" s="16" t="s">
        <v>35</v>
      </c>
      <c r="F8" s="8">
        <v>0</v>
      </c>
      <c r="G8" s="16" t="s">
        <v>35</v>
      </c>
      <c r="H8" s="3" t="str">
        <f t="shared" si="0"/>
        <v/>
      </c>
    </row>
    <row r="9" spans="1:8" x14ac:dyDescent="0.35">
      <c r="A9" s="12">
        <v>2013</v>
      </c>
      <c r="B9" s="14" t="s">
        <v>38</v>
      </c>
      <c r="C9" s="22" t="s">
        <v>162</v>
      </c>
      <c r="D9" s="16" t="s">
        <v>35</v>
      </c>
      <c r="E9" s="16" t="s">
        <v>35</v>
      </c>
      <c r="F9" s="8">
        <v>0</v>
      </c>
      <c r="G9" s="16" t="s">
        <v>35</v>
      </c>
      <c r="H9" s="3" t="str">
        <f t="shared" si="0"/>
        <v/>
      </c>
    </row>
    <row r="10" spans="1:8" x14ac:dyDescent="0.35">
      <c r="A10" s="12">
        <v>2014</v>
      </c>
      <c r="B10" s="19" t="s">
        <v>38</v>
      </c>
      <c r="C10" s="22" t="s">
        <v>9</v>
      </c>
      <c r="D10" s="16" t="s">
        <v>35</v>
      </c>
      <c r="E10" s="8">
        <v>0</v>
      </c>
      <c r="F10" s="16" t="s">
        <v>35</v>
      </c>
      <c r="G10" s="16" t="s">
        <v>35</v>
      </c>
      <c r="H10" s="3" t="str">
        <f t="shared" si="0"/>
        <v/>
      </c>
    </row>
    <row r="11" spans="1:8" x14ac:dyDescent="0.35">
      <c r="A11" s="12">
        <v>2015</v>
      </c>
      <c r="B11" s="19" t="s">
        <v>38</v>
      </c>
      <c r="C11" s="22" t="s">
        <v>163</v>
      </c>
      <c r="D11" s="16" t="s">
        <v>35</v>
      </c>
      <c r="E11" s="16" t="s">
        <v>35</v>
      </c>
      <c r="F11" s="8">
        <v>0</v>
      </c>
      <c r="G11" s="16" t="s">
        <v>35</v>
      </c>
      <c r="H11" s="3" t="str">
        <f t="shared" si="0"/>
        <v/>
      </c>
    </row>
    <row r="12" spans="1:8" x14ac:dyDescent="0.35">
      <c r="A12" s="12">
        <v>2015</v>
      </c>
      <c r="B12" s="19" t="s">
        <v>38</v>
      </c>
      <c r="C12" s="22" t="s">
        <v>48</v>
      </c>
      <c r="D12" s="16" t="s">
        <v>35</v>
      </c>
      <c r="E12" s="16" t="s">
        <v>35</v>
      </c>
      <c r="F12" s="8">
        <v>0</v>
      </c>
      <c r="G12" s="16" t="s">
        <v>35</v>
      </c>
      <c r="H12" s="3" t="str">
        <f t="shared" si="0"/>
        <v/>
      </c>
    </row>
    <row r="13" spans="1:8" x14ac:dyDescent="0.35">
      <c r="A13" s="12">
        <v>2016</v>
      </c>
      <c r="B13" s="19" t="s">
        <v>38</v>
      </c>
      <c r="C13" s="22" t="s">
        <v>164</v>
      </c>
      <c r="D13" s="16" t="s">
        <v>35</v>
      </c>
      <c r="E13" s="16" t="s">
        <v>35</v>
      </c>
      <c r="F13" s="16" t="s">
        <v>35</v>
      </c>
      <c r="G13" s="8">
        <v>0</v>
      </c>
      <c r="H13" s="3" t="str">
        <f t="shared" si="0"/>
        <v/>
      </c>
    </row>
    <row r="14" spans="1:8" x14ac:dyDescent="0.35">
      <c r="A14" s="12">
        <v>2017</v>
      </c>
      <c r="B14" s="19" t="s">
        <v>38</v>
      </c>
      <c r="C14" s="22" t="s">
        <v>165</v>
      </c>
      <c r="D14" s="16" t="s">
        <v>35</v>
      </c>
      <c r="E14" s="16" t="s">
        <v>35</v>
      </c>
      <c r="F14" s="8">
        <v>0</v>
      </c>
      <c r="G14" s="16" t="s">
        <v>35</v>
      </c>
      <c r="H14" s="3" t="str">
        <f t="shared" si="0"/>
        <v/>
      </c>
    </row>
    <row r="15" spans="1:8" x14ac:dyDescent="0.35">
      <c r="A15" s="12">
        <v>2018</v>
      </c>
      <c r="B15" s="19" t="s">
        <v>38</v>
      </c>
      <c r="C15" s="22" t="s">
        <v>166</v>
      </c>
      <c r="D15" s="16" t="s">
        <v>35</v>
      </c>
      <c r="E15" s="16" t="s">
        <v>35</v>
      </c>
      <c r="F15" s="8">
        <v>0</v>
      </c>
      <c r="G15" s="16" t="s">
        <v>35</v>
      </c>
      <c r="H15" s="3" t="str">
        <f t="shared" si="0"/>
        <v/>
      </c>
    </row>
    <row r="16" spans="1:8" x14ac:dyDescent="0.35">
      <c r="A16" s="12">
        <v>2019</v>
      </c>
      <c r="B16" s="19" t="s">
        <v>38</v>
      </c>
      <c r="C16" s="22" t="s">
        <v>236</v>
      </c>
      <c r="D16" s="16" t="s">
        <v>35</v>
      </c>
      <c r="E16" s="16" t="s">
        <v>35</v>
      </c>
      <c r="F16" s="8"/>
      <c r="G16" s="16" t="s">
        <v>35</v>
      </c>
    </row>
  </sheetData>
  <mergeCells count="4">
    <mergeCell ref="A1:A2"/>
    <mergeCell ref="B1:B2"/>
    <mergeCell ref="C1:C2"/>
    <mergeCell ref="D1:G1"/>
  </mergeCells>
  <conditionalFormatting sqref="D5:D7">
    <cfRule type="containsText" dxfId="43" priority="85" operator="containsText" text="*-">
      <formula>NOT(ISERROR(SEARCH(("*-"),(D5))))</formula>
    </cfRule>
  </conditionalFormatting>
  <conditionalFormatting sqref="D5:D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9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42" priority="75" operator="containsText" text="*-">
      <formula>NOT(ISERROR(SEARCH(("*-"),(E3))))</formula>
    </cfRule>
  </conditionalFormatting>
  <conditionalFormatting sqref="E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41" priority="73" operator="containsText" text="*-">
      <formula>NOT(ISERROR(SEARCH(("*-"),(F3))))</formula>
    </cfRule>
  </conditionalFormatting>
  <conditionalFormatting sqref="F3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0" priority="71" operator="containsText" text="*-">
      <formula>NOT(ISERROR(SEARCH(("*-"),(G3))))</formula>
    </cfRule>
  </conditionalFormatting>
  <conditionalFormatting sqref="G3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39" priority="69" operator="containsText" text="*-">
      <formula>NOT(ISERROR(SEARCH(("*-"),(D3))))</formula>
    </cfRule>
  </conditionalFormatting>
  <conditionalFormatting sqref="D3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">
    <cfRule type="containsText" dxfId="38" priority="67" operator="containsText" text="*-">
      <formula>NOT(ISERROR(SEARCH(("*-"),(D4))))</formula>
    </cfRule>
  </conditionalFormatting>
  <conditionalFormatting sqref="D4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37" priority="65" operator="containsText" text="*-">
      <formula>NOT(ISERROR(SEARCH(("*-"),(F4))))</formula>
    </cfRule>
  </conditionalFormatting>
  <conditionalFormatting sqref="F4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36" priority="63" operator="containsText" text="*-">
      <formula>NOT(ISERROR(SEARCH(("*-"),(G4))))</formula>
    </cfRule>
  </conditionalFormatting>
  <conditionalFormatting sqref="G4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ntainsText" dxfId="35" priority="61" operator="containsText" text="*-">
      <formula>NOT(ISERROR(SEARCH(("*-"),(E5))))</formula>
    </cfRule>
  </conditionalFormatting>
  <conditionalFormatting sqref="E5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34" priority="59" operator="containsText" text="*-">
      <formula>NOT(ISERROR(SEARCH(("*-"),(F6))))</formula>
    </cfRule>
  </conditionalFormatting>
  <conditionalFormatting sqref="F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33" priority="57" operator="containsText" text="*-">
      <formula>NOT(ISERROR(SEARCH(("*-"),(F5))))</formula>
    </cfRule>
  </conditionalFormatting>
  <conditionalFormatting sqref="F5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32" priority="55" operator="containsText" text="*-">
      <formula>NOT(ISERROR(SEARCH(("*-"),(G5))))</formula>
    </cfRule>
  </conditionalFormatting>
  <conditionalFormatting sqref="G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">
    <cfRule type="containsText" dxfId="31" priority="53" operator="containsText" text="*-">
      <formula>NOT(ISERROR(SEARCH(("*-"),(E7))))</formula>
    </cfRule>
  </conditionalFormatting>
  <conditionalFormatting sqref="E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">
    <cfRule type="containsText" dxfId="30" priority="51" operator="containsText" text="*-">
      <formula>NOT(ISERROR(SEARCH(("*-"),(E6))))</formula>
    </cfRule>
  </conditionalFormatting>
  <conditionalFormatting sqref="E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29" priority="49" operator="containsText" text="*-">
      <formula>NOT(ISERROR(SEARCH(("*-"),(G7))))</formula>
    </cfRule>
  </conditionalFormatting>
  <conditionalFormatting sqref="G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28" priority="47" operator="containsText" text="*-">
      <formula>NOT(ISERROR(SEARCH(("*-"),(G6))))</formula>
    </cfRule>
  </conditionalFormatting>
  <conditionalFormatting sqref="G6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7" priority="45" operator="containsText" text="*-">
      <formula>NOT(ISERROR(SEARCH(("*-"),(F7))))</formula>
    </cfRule>
  </conditionalFormatting>
  <conditionalFormatting sqref="F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8:D9">
    <cfRule type="containsText" dxfId="26" priority="43" operator="containsText" text="*-">
      <formula>NOT(ISERROR(SEARCH(("*-"),(D8))))</formula>
    </cfRule>
  </conditionalFormatting>
  <conditionalFormatting sqref="D8:D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8:E9">
    <cfRule type="containsText" dxfId="25" priority="41" operator="containsText" text="*-">
      <formula>NOT(ISERROR(SEARCH(("*-"),(E8))))</formula>
    </cfRule>
  </conditionalFormatting>
  <conditionalFormatting sqref="E8:E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:G9">
    <cfRule type="containsText" dxfId="24" priority="39" operator="containsText" text="*-">
      <formula>NOT(ISERROR(SEARCH(("*-"),(G8))))</formula>
    </cfRule>
  </conditionalFormatting>
  <conditionalFormatting sqref="G8:G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0">
    <cfRule type="containsText" dxfId="23" priority="35" operator="containsText" text="*-">
      <formula>NOT(ISERROR(SEARCH(("*-"),(D10))))</formula>
    </cfRule>
  </conditionalFormatting>
  <conditionalFormatting sqref="D1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22" priority="33" operator="containsText" text="*-">
      <formula>NOT(ISERROR(SEARCH(("*-"),(F10))))</formula>
    </cfRule>
  </conditionalFormatting>
  <conditionalFormatting sqref="F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21" priority="31" operator="containsText" text="*-">
      <formula>NOT(ISERROR(SEARCH(("*-"),(G10))))</formula>
    </cfRule>
  </conditionalFormatting>
  <conditionalFormatting sqref="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lorScale" priority="2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1">
    <cfRule type="containsText" dxfId="20" priority="27" operator="containsText" text="*-">
      <formula>NOT(ISERROR(SEARCH(("*-"),(D11))))</formula>
    </cfRule>
  </conditionalFormatting>
  <conditionalFormatting sqref="D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1">
    <cfRule type="containsText" dxfId="19" priority="25" operator="containsText" text="*-">
      <formula>NOT(ISERROR(SEARCH(("*-"),(E11))))</formula>
    </cfRule>
  </conditionalFormatting>
  <conditionalFormatting sqref="E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8" priority="23" operator="containsText" text="*-">
      <formula>NOT(ISERROR(SEARCH(("*-"),(G11))))</formula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">
    <cfRule type="containsText" dxfId="17" priority="19" operator="containsText" text="*-">
      <formula>NOT(ISERROR(SEARCH(("*-"),(D12))))</formula>
    </cfRule>
  </conditionalFormatting>
  <conditionalFormatting sqref="D1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2">
    <cfRule type="containsText" dxfId="16" priority="17" operator="containsText" text="*-">
      <formula>NOT(ISERROR(SEARCH(("*-"),(E12))))</formula>
    </cfRule>
  </conditionalFormatting>
  <conditionalFormatting sqref="E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15" priority="15" operator="containsText" text="*-">
      <formula>NOT(ISERROR(SEARCH(("*-"),(G12))))</formula>
    </cfRule>
  </conditionalFormatting>
  <conditionalFormatting sqref="G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">
    <cfRule type="containsText" dxfId="14" priority="13" operator="containsText" text="*-">
      <formula>NOT(ISERROR(SEARCH(("*-"),(D13))))</formula>
    </cfRule>
  </conditionalFormatting>
  <conditionalFormatting sqref="D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3">
    <cfRule type="containsText" dxfId="13" priority="11" operator="containsText" text="*-">
      <formula>NOT(ISERROR(SEARCH(("*-"),(E13))))</formula>
    </cfRule>
  </conditionalFormatting>
  <conditionalFormatting sqref="E1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12" priority="9" operator="containsText" text="*-">
      <formula>NOT(ISERROR(SEARCH(("*-"),(F13))))</formula>
    </cfRule>
  </conditionalFormatting>
  <conditionalFormatting sqref="F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16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4:D16">
    <cfRule type="containsText" dxfId="11" priority="5" operator="containsText" text="*-">
      <formula>NOT(ISERROR(SEARCH(("*-"),(D14))))</formula>
    </cfRule>
  </conditionalFormatting>
  <conditionalFormatting sqref="D14:D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4:E16">
    <cfRule type="containsText" dxfId="10" priority="3" operator="containsText" text="*-">
      <formula>NOT(ISERROR(SEARCH(("*-"),(E14))))</formula>
    </cfRule>
  </conditionalFormatting>
  <conditionalFormatting sqref="E14:E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G16">
    <cfRule type="containsText" dxfId="9" priority="1" operator="containsText" text="*-">
      <formula>NOT(ISERROR(SEARCH(("*-"),(G14))))</formula>
    </cfRule>
  </conditionalFormatting>
  <conditionalFormatting sqref="G14:G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3" operator="containsText" text="*-" id="{D3C94F37-0057-4CC1-BF93-BD9739467798}">
            <xm:f>NOT(ISERROR(SEARCH(("*-"),('Сан-Марино'!E4))))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E4 F8:F9 G13 E10 F11:F12 F14:F16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33" sqref="C3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59</v>
      </c>
      <c r="E2" s="5"/>
    </row>
    <row r="3" spans="1:6" x14ac:dyDescent="0.35">
      <c r="A3" s="11">
        <v>2004</v>
      </c>
      <c r="B3" s="13" t="s">
        <v>38</v>
      </c>
      <c r="C3" s="20" t="s">
        <v>169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2005</v>
      </c>
      <c r="B4" s="14" t="s">
        <v>50</v>
      </c>
      <c r="C4" s="21" t="s">
        <v>170</v>
      </c>
      <c r="D4" s="8">
        <v>0</v>
      </c>
      <c r="E4" s="9" t="str">
        <f t="shared" ref="E4:E19" si="0">IF(OR(AND(D4&gt;1,D4&lt;&gt;"-")),"Есть на обмен","")</f>
        <v/>
      </c>
    </row>
    <row r="5" spans="1:6" x14ac:dyDescent="0.35">
      <c r="A5" s="12">
        <v>2006</v>
      </c>
      <c r="B5" s="14" t="s">
        <v>37</v>
      </c>
      <c r="C5" s="21" t="s">
        <v>171</v>
      </c>
      <c r="D5" s="8">
        <v>0</v>
      </c>
      <c r="E5" s="9" t="str">
        <f t="shared" si="0"/>
        <v/>
      </c>
    </row>
    <row r="6" spans="1:6" x14ac:dyDescent="0.35">
      <c r="A6" s="12">
        <v>2007</v>
      </c>
      <c r="B6" s="14" t="s">
        <v>50</v>
      </c>
      <c r="C6" s="21" t="s">
        <v>172</v>
      </c>
      <c r="D6" s="8">
        <v>0</v>
      </c>
      <c r="E6" s="9" t="str">
        <f t="shared" si="0"/>
        <v/>
      </c>
    </row>
    <row r="7" spans="1:6" x14ac:dyDescent="0.35">
      <c r="A7" s="12">
        <v>2007</v>
      </c>
      <c r="B7" s="14" t="s">
        <v>167</v>
      </c>
      <c r="C7" s="22" t="s">
        <v>4</v>
      </c>
      <c r="D7" s="8">
        <v>0</v>
      </c>
      <c r="E7" s="9" t="str">
        <f t="shared" si="0"/>
        <v/>
      </c>
    </row>
    <row r="8" spans="1:6" x14ac:dyDescent="0.35">
      <c r="A8" s="12">
        <v>2008</v>
      </c>
      <c r="B8" s="14" t="s">
        <v>53</v>
      </c>
      <c r="C8" s="22" t="s">
        <v>47</v>
      </c>
      <c r="D8" s="8">
        <v>0</v>
      </c>
      <c r="E8" s="9" t="str">
        <f t="shared" si="0"/>
        <v/>
      </c>
      <c r="F8" s="2"/>
    </row>
    <row r="9" spans="1:6" x14ac:dyDescent="0.35">
      <c r="A9" s="12">
        <v>2009</v>
      </c>
      <c r="B9" s="14" t="s">
        <v>168</v>
      </c>
      <c r="C9" s="22" t="s">
        <v>173</v>
      </c>
      <c r="D9" s="8">
        <v>0</v>
      </c>
      <c r="E9" s="9" t="str">
        <f t="shared" si="0"/>
        <v/>
      </c>
    </row>
    <row r="10" spans="1:6" x14ac:dyDescent="0.35">
      <c r="A10" s="12">
        <v>2009</v>
      </c>
      <c r="B10" s="19" t="s">
        <v>167</v>
      </c>
      <c r="C10" s="22" t="s">
        <v>29</v>
      </c>
      <c r="D10" s="8">
        <v>0</v>
      </c>
      <c r="E10" s="9" t="str">
        <f t="shared" si="0"/>
        <v/>
      </c>
    </row>
    <row r="11" spans="1:6" x14ac:dyDescent="0.35">
      <c r="A11" s="12">
        <v>2010</v>
      </c>
      <c r="B11" s="19" t="s">
        <v>168</v>
      </c>
      <c r="C11" s="22" t="s">
        <v>174</v>
      </c>
      <c r="D11" s="8">
        <v>0</v>
      </c>
      <c r="E11" s="9" t="str">
        <f t="shared" si="0"/>
        <v/>
      </c>
    </row>
    <row r="12" spans="1:6" x14ac:dyDescent="0.35">
      <c r="A12" s="12">
        <v>2011</v>
      </c>
      <c r="B12" s="19" t="s">
        <v>168</v>
      </c>
      <c r="C12" s="22" t="s">
        <v>175</v>
      </c>
      <c r="D12" s="8">
        <v>0</v>
      </c>
      <c r="E12" s="9" t="str">
        <f t="shared" si="0"/>
        <v/>
      </c>
    </row>
    <row r="13" spans="1:6" x14ac:dyDescent="0.35">
      <c r="A13" s="12">
        <v>2012</v>
      </c>
      <c r="B13" s="19" t="s">
        <v>50</v>
      </c>
      <c r="C13" s="22" t="s">
        <v>176</v>
      </c>
      <c r="D13" s="8">
        <v>0</v>
      </c>
      <c r="E13" s="9" t="str">
        <f t="shared" si="0"/>
        <v/>
      </c>
    </row>
    <row r="14" spans="1:6" x14ac:dyDescent="0.35">
      <c r="A14" s="12">
        <v>2012</v>
      </c>
      <c r="B14" s="19" t="s">
        <v>53</v>
      </c>
      <c r="C14" s="22" t="s">
        <v>1</v>
      </c>
      <c r="D14" s="8">
        <v>0</v>
      </c>
      <c r="E14" s="9" t="str">
        <f t="shared" si="0"/>
        <v/>
      </c>
    </row>
    <row r="15" spans="1:6" x14ac:dyDescent="0.35">
      <c r="A15" s="12">
        <v>2013</v>
      </c>
      <c r="B15" s="19" t="s">
        <v>38</v>
      </c>
      <c r="C15" s="22" t="s">
        <v>177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2013</v>
      </c>
      <c r="B16" s="19" t="s">
        <v>53</v>
      </c>
      <c r="C16" s="22" t="s">
        <v>178</v>
      </c>
      <c r="D16" s="8">
        <v>0</v>
      </c>
      <c r="E16" s="9" t="str">
        <f t="shared" si="0"/>
        <v/>
      </c>
    </row>
    <row r="17" spans="1:5" x14ac:dyDescent="0.35">
      <c r="A17" s="12">
        <v>2014</v>
      </c>
      <c r="B17" s="19" t="s">
        <v>53</v>
      </c>
      <c r="C17" s="22" t="s">
        <v>179</v>
      </c>
      <c r="D17" s="8">
        <v>0</v>
      </c>
      <c r="E17" s="9" t="str">
        <f t="shared" si="0"/>
        <v/>
      </c>
    </row>
    <row r="18" spans="1:5" x14ac:dyDescent="0.35">
      <c r="A18" s="12">
        <v>2014</v>
      </c>
      <c r="B18" s="19" t="s">
        <v>38</v>
      </c>
      <c r="C18" s="22" t="s">
        <v>8</v>
      </c>
      <c r="D18" s="8">
        <v>0</v>
      </c>
      <c r="E18" s="9" t="str">
        <f t="shared" si="0"/>
        <v/>
      </c>
    </row>
    <row r="19" spans="1:5" x14ac:dyDescent="0.35">
      <c r="A19" s="12">
        <v>2015</v>
      </c>
      <c r="B19" s="19" t="s">
        <v>38</v>
      </c>
      <c r="C19" s="22" t="s">
        <v>180</v>
      </c>
      <c r="D19" s="8">
        <v>0</v>
      </c>
      <c r="E19" s="9" t="str">
        <f t="shared" si="0"/>
        <v/>
      </c>
    </row>
    <row r="20" spans="1:5" x14ac:dyDescent="0.35">
      <c r="A20" s="12">
        <v>2015</v>
      </c>
      <c r="B20" s="19" t="s">
        <v>43</v>
      </c>
      <c r="C20" s="22" t="s">
        <v>181</v>
      </c>
      <c r="D20" s="8">
        <v>0</v>
      </c>
    </row>
    <row r="21" spans="1:5" x14ac:dyDescent="0.35">
      <c r="A21" s="12">
        <v>2015</v>
      </c>
      <c r="B21" s="19" t="s">
        <v>43</v>
      </c>
      <c r="C21" s="22" t="s">
        <v>48</v>
      </c>
      <c r="D21" s="8">
        <v>0</v>
      </c>
    </row>
    <row r="22" spans="1:5" x14ac:dyDescent="0.35">
      <c r="A22" s="12">
        <v>2016</v>
      </c>
      <c r="B22" s="19" t="s">
        <v>38</v>
      </c>
      <c r="C22" s="22" t="s">
        <v>182</v>
      </c>
      <c r="D22" s="8">
        <v>0</v>
      </c>
    </row>
    <row r="23" spans="1:5" x14ac:dyDescent="0.35">
      <c r="A23" s="12">
        <v>2016</v>
      </c>
      <c r="B23" s="19" t="s">
        <v>38</v>
      </c>
      <c r="C23" s="22" t="s">
        <v>183</v>
      </c>
      <c r="D23" s="8">
        <v>0</v>
      </c>
    </row>
    <row r="24" spans="1:5" x14ac:dyDescent="0.35">
      <c r="A24" s="12">
        <v>2017</v>
      </c>
      <c r="B24" s="19" t="s">
        <v>37</v>
      </c>
      <c r="C24" s="22" t="s">
        <v>184</v>
      </c>
      <c r="D24" s="8">
        <v>0</v>
      </c>
    </row>
    <row r="25" spans="1:5" x14ac:dyDescent="0.35">
      <c r="A25" s="12">
        <v>2017</v>
      </c>
      <c r="B25" s="19" t="s">
        <v>43</v>
      </c>
      <c r="C25" s="22" t="s">
        <v>185</v>
      </c>
      <c r="D25" s="8">
        <v>0</v>
      </c>
    </row>
    <row r="26" spans="1:5" x14ac:dyDescent="0.35">
      <c r="A26" s="12">
        <v>2018</v>
      </c>
      <c r="B26" s="19" t="s">
        <v>38</v>
      </c>
      <c r="C26" s="22" t="s">
        <v>186</v>
      </c>
      <c r="D26" s="8">
        <v>0</v>
      </c>
    </row>
    <row r="27" spans="1:5" x14ac:dyDescent="0.35">
      <c r="A27" s="12">
        <v>2018</v>
      </c>
      <c r="B27" s="19" t="s">
        <v>38</v>
      </c>
      <c r="C27" s="22" t="s">
        <v>187</v>
      </c>
      <c r="D27" s="8">
        <v>1</v>
      </c>
    </row>
  </sheetData>
  <mergeCells count="3">
    <mergeCell ref="A1:A2"/>
    <mergeCell ref="B1:B2"/>
    <mergeCell ref="C1:C2"/>
  </mergeCells>
  <conditionalFormatting sqref="D3:D27">
    <cfRule type="containsText" dxfId="7" priority="1" operator="containsText" text="*-">
      <formula>NOT(ISERROR(SEARCH(("*-"),(D3))))</formula>
    </cfRule>
  </conditionalFormatting>
  <conditionalFormatting sqref="D3:D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" sqref="D2:D2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26</v>
      </c>
      <c r="B1" s="29" t="s">
        <v>27</v>
      </c>
      <c r="C1" s="29" t="s">
        <v>28</v>
      </c>
      <c r="D1" s="10" t="s">
        <v>33</v>
      </c>
      <c r="E1" s="5"/>
    </row>
    <row r="2" spans="1:6" x14ac:dyDescent="0.35">
      <c r="A2" s="30"/>
      <c r="B2" s="30"/>
      <c r="C2" s="30"/>
      <c r="D2" s="25" t="s">
        <v>34</v>
      </c>
      <c r="E2" s="5"/>
    </row>
    <row r="3" spans="1:6" x14ac:dyDescent="0.35">
      <c r="A3" s="11">
        <v>2007</v>
      </c>
      <c r="B3" s="13" t="s">
        <v>188</v>
      </c>
      <c r="C3" s="22" t="s">
        <v>4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2008</v>
      </c>
      <c r="B4" s="14" t="s">
        <v>189</v>
      </c>
      <c r="C4" s="21" t="s">
        <v>3</v>
      </c>
      <c r="D4" s="8">
        <v>1</v>
      </c>
      <c r="E4" s="9" t="str">
        <f t="shared" ref="E4:E22" si="0">IF(OR(AND(D4&gt;1,D4&lt;&gt;"-")),"Есть на обмен","")</f>
        <v/>
      </c>
    </row>
    <row r="5" spans="1:6" x14ac:dyDescent="0.35">
      <c r="A5" s="12">
        <v>2009</v>
      </c>
      <c r="B5" s="14" t="s">
        <v>190</v>
      </c>
      <c r="C5" s="21" t="s">
        <v>29</v>
      </c>
      <c r="D5" s="8">
        <v>0</v>
      </c>
      <c r="E5" s="9" t="str">
        <f t="shared" si="0"/>
        <v/>
      </c>
    </row>
    <row r="6" spans="1:6" x14ac:dyDescent="0.35">
      <c r="A6" s="12">
        <v>2010</v>
      </c>
      <c r="B6" s="14" t="s">
        <v>191</v>
      </c>
      <c r="C6" s="21" t="s">
        <v>202</v>
      </c>
      <c r="D6" s="8">
        <v>0</v>
      </c>
      <c r="E6" s="9" t="str">
        <f t="shared" si="0"/>
        <v/>
      </c>
    </row>
    <row r="7" spans="1:6" x14ac:dyDescent="0.35">
      <c r="A7" s="12">
        <v>2011</v>
      </c>
      <c r="B7" s="14" t="s">
        <v>192</v>
      </c>
      <c r="C7" s="22" t="s">
        <v>203</v>
      </c>
      <c r="D7" s="8">
        <v>1</v>
      </c>
      <c r="E7" s="9" t="str">
        <f t="shared" si="0"/>
        <v/>
      </c>
    </row>
    <row r="8" spans="1:6" x14ac:dyDescent="0.35">
      <c r="A8" s="12">
        <v>2012</v>
      </c>
      <c r="B8" s="14" t="s">
        <v>193</v>
      </c>
      <c r="C8" s="22" t="s">
        <v>2</v>
      </c>
      <c r="D8" s="8">
        <v>1</v>
      </c>
      <c r="E8" s="9" t="str">
        <f t="shared" si="0"/>
        <v/>
      </c>
      <c r="F8" s="2"/>
    </row>
    <row r="9" spans="1:6" x14ac:dyDescent="0.35">
      <c r="A9" s="12">
        <v>2012</v>
      </c>
      <c r="B9" s="14" t="s">
        <v>194</v>
      </c>
      <c r="C9" s="20" t="s">
        <v>1</v>
      </c>
      <c r="D9" s="8">
        <v>1</v>
      </c>
      <c r="E9" s="9" t="str">
        <f t="shared" si="0"/>
        <v/>
      </c>
    </row>
    <row r="10" spans="1:6" x14ac:dyDescent="0.35">
      <c r="A10" s="12">
        <v>2013</v>
      </c>
      <c r="B10" s="19" t="s">
        <v>195</v>
      </c>
      <c r="C10" s="22" t="s">
        <v>204</v>
      </c>
      <c r="D10" s="8">
        <v>0</v>
      </c>
      <c r="E10" s="9" t="str">
        <f t="shared" si="0"/>
        <v/>
      </c>
    </row>
    <row r="11" spans="1:6" x14ac:dyDescent="0.35">
      <c r="A11" s="12">
        <v>2013</v>
      </c>
      <c r="B11" s="19" t="s">
        <v>193</v>
      </c>
      <c r="C11" s="22" t="s">
        <v>7</v>
      </c>
      <c r="D11" s="8">
        <v>0</v>
      </c>
      <c r="E11" s="9" t="str">
        <f t="shared" si="0"/>
        <v/>
      </c>
    </row>
    <row r="12" spans="1:6" x14ac:dyDescent="0.35">
      <c r="A12" s="12">
        <v>2014</v>
      </c>
      <c r="B12" s="19" t="s">
        <v>196</v>
      </c>
      <c r="C12" s="22" t="s">
        <v>209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9" t="s">
        <v>196</v>
      </c>
      <c r="C13" s="22" t="s">
        <v>205</v>
      </c>
      <c r="D13" s="8">
        <v>0</v>
      </c>
      <c r="E13" s="9" t="str">
        <f t="shared" si="0"/>
        <v/>
      </c>
    </row>
    <row r="14" spans="1:6" x14ac:dyDescent="0.35">
      <c r="A14" s="12">
        <v>2015</v>
      </c>
      <c r="B14" s="19" t="s">
        <v>197</v>
      </c>
      <c r="C14" s="22" t="s">
        <v>6</v>
      </c>
      <c r="D14" s="8">
        <v>0</v>
      </c>
      <c r="E14" s="9" t="str">
        <f t="shared" si="0"/>
        <v/>
      </c>
    </row>
    <row r="15" spans="1:6" x14ac:dyDescent="0.35">
      <c r="A15" s="12">
        <v>2015</v>
      </c>
      <c r="B15" s="19" t="s">
        <v>198</v>
      </c>
      <c r="C15" s="22" t="s">
        <v>206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2015</v>
      </c>
      <c r="B16" s="19" t="s">
        <v>198</v>
      </c>
      <c r="C16" s="22" t="s">
        <v>41</v>
      </c>
      <c r="D16" s="8">
        <v>0</v>
      </c>
      <c r="E16" s="9" t="str">
        <f t="shared" si="0"/>
        <v/>
      </c>
    </row>
    <row r="17" spans="1:5" x14ac:dyDescent="0.35">
      <c r="A17" s="12">
        <v>2016</v>
      </c>
      <c r="B17" s="19" t="s">
        <v>199</v>
      </c>
      <c r="C17" s="22" t="s">
        <v>0</v>
      </c>
      <c r="D17" s="8">
        <v>1</v>
      </c>
      <c r="E17" s="9" t="str">
        <f t="shared" si="0"/>
        <v/>
      </c>
    </row>
    <row r="18" spans="1:5" x14ac:dyDescent="0.35">
      <c r="A18" s="12">
        <v>2016</v>
      </c>
      <c r="B18" s="19" t="s">
        <v>194</v>
      </c>
      <c r="C18" s="22" t="s">
        <v>5</v>
      </c>
      <c r="D18" s="8">
        <v>0</v>
      </c>
      <c r="E18" s="9" t="str">
        <f t="shared" si="0"/>
        <v/>
      </c>
    </row>
    <row r="19" spans="1:5" x14ac:dyDescent="0.35">
      <c r="A19" s="12">
        <v>2017</v>
      </c>
      <c r="B19" s="19" t="s">
        <v>194</v>
      </c>
      <c r="C19" s="22" t="s">
        <v>210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9" t="s">
        <v>199</v>
      </c>
      <c r="C20" s="22" t="s">
        <v>211</v>
      </c>
      <c r="D20" s="8">
        <v>0</v>
      </c>
      <c r="E20" s="9" t="str">
        <f t="shared" si="0"/>
        <v/>
      </c>
    </row>
    <row r="21" spans="1:5" x14ac:dyDescent="0.35">
      <c r="A21" s="12">
        <v>2018</v>
      </c>
      <c r="B21" s="19" t="s">
        <v>200</v>
      </c>
      <c r="C21" s="22" t="s">
        <v>212</v>
      </c>
      <c r="D21" s="8">
        <v>1</v>
      </c>
      <c r="E21" s="9" t="str">
        <f t="shared" si="0"/>
        <v/>
      </c>
    </row>
    <row r="22" spans="1:5" x14ac:dyDescent="0.35">
      <c r="A22" s="12">
        <v>2018</v>
      </c>
      <c r="B22" s="19" t="s">
        <v>201</v>
      </c>
      <c r="C22" s="22" t="s">
        <v>207</v>
      </c>
      <c r="D22" s="8">
        <v>1</v>
      </c>
      <c r="E22" s="9" t="str">
        <f t="shared" si="0"/>
        <v/>
      </c>
    </row>
    <row r="23" spans="1:5" x14ac:dyDescent="0.35">
      <c r="A23" s="12">
        <v>2019</v>
      </c>
      <c r="B23" s="19" t="s">
        <v>208</v>
      </c>
      <c r="C23" s="22" t="s">
        <v>213</v>
      </c>
      <c r="D23" s="8">
        <v>0</v>
      </c>
    </row>
    <row r="24" spans="1:5" x14ac:dyDescent="0.35">
      <c r="A24" s="12">
        <v>2019</v>
      </c>
      <c r="B24" s="19" t="s">
        <v>51</v>
      </c>
      <c r="C24" s="22" t="s">
        <v>31</v>
      </c>
      <c r="D24" s="8">
        <v>1</v>
      </c>
    </row>
  </sheetData>
  <mergeCells count="3">
    <mergeCell ref="A1:A2"/>
    <mergeCell ref="B1:B2"/>
    <mergeCell ref="C1:C2"/>
  </mergeCells>
  <conditionalFormatting sqref="D3:D24">
    <cfRule type="containsText" dxfId="6" priority="1" operator="containsText" text="*-">
      <formula>NOT(ISERROR(SEARCH(("*-"),(D3))))</formula>
    </cfRule>
  </conditionalFormatting>
  <conditionalFormatting sqref="D3:D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7" sqref="G17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6" width="12.1796875" customWidth="1"/>
    <col min="7" max="7" width="13.7265625" customWidth="1"/>
  </cols>
  <sheetData>
    <row r="1" spans="1:7" x14ac:dyDescent="0.35">
      <c r="A1" s="29" t="s">
        <v>26</v>
      </c>
      <c r="B1" s="29" t="s">
        <v>27</v>
      </c>
      <c r="C1" s="29" t="s">
        <v>28</v>
      </c>
      <c r="D1" s="33" t="s">
        <v>33</v>
      </c>
      <c r="E1" s="34"/>
      <c r="F1" s="34"/>
    </row>
    <row r="2" spans="1:7" x14ac:dyDescent="0.35">
      <c r="A2" s="30"/>
      <c r="B2" s="30"/>
      <c r="C2" s="30"/>
      <c r="D2" s="24" t="s">
        <v>32</v>
      </c>
      <c r="E2" s="23" t="s">
        <v>58</v>
      </c>
      <c r="F2" s="25" t="s">
        <v>150</v>
      </c>
    </row>
    <row r="3" spans="1:7" x14ac:dyDescent="0.35">
      <c r="A3" s="11">
        <v>2012</v>
      </c>
      <c r="B3" s="13" t="s">
        <v>50</v>
      </c>
      <c r="C3" s="20" t="s">
        <v>1</v>
      </c>
      <c r="D3" s="6">
        <v>0</v>
      </c>
      <c r="E3" s="16" t="s">
        <v>35</v>
      </c>
      <c r="F3" s="16" t="s">
        <v>35</v>
      </c>
      <c r="G3" s="3" t="str">
        <f>IF(OR(AND(D3&gt;1,D3&lt;&gt;"-"),AND(E3&gt;1,E3&lt;&gt;"-"),AND(F3&gt;1,F3&lt;&gt;"-")),"Есть на обмен","")</f>
        <v/>
      </c>
    </row>
    <row r="4" spans="1:7" x14ac:dyDescent="0.35">
      <c r="A4" s="12">
        <v>2015</v>
      </c>
      <c r="B4" s="14" t="s">
        <v>54</v>
      </c>
      <c r="C4" s="21" t="s">
        <v>48</v>
      </c>
      <c r="D4" s="16" t="s">
        <v>35</v>
      </c>
      <c r="E4" s="8">
        <v>0</v>
      </c>
      <c r="F4" s="16" t="s">
        <v>35</v>
      </c>
      <c r="G4" s="3" t="str">
        <f t="shared" ref="G4:G10" si="0">IF(OR(AND(D4&gt;1,D4&lt;&gt;"-"),AND(E4&gt;1,E4&lt;&gt;"-"),AND(F4&gt;1,F4&lt;&gt;"-")),"Есть на обмен","")</f>
        <v/>
      </c>
    </row>
    <row r="5" spans="1:7" x14ac:dyDescent="0.35">
      <c r="A5" s="12">
        <v>2016</v>
      </c>
      <c r="B5" s="14" t="s">
        <v>43</v>
      </c>
      <c r="C5" s="21" t="s">
        <v>215</v>
      </c>
      <c r="D5" s="16" t="s">
        <v>35</v>
      </c>
      <c r="E5" s="8">
        <v>0</v>
      </c>
      <c r="F5" s="16" t="s">
        <v>35</v>
      </c>
      <c r="G5" s="3" t="str">
        <f t="shared" si="0"/>
        <v/>
      </c>
    </row>
    <row r="6" spans="1:7" x14ac:dyDescent="0.35">
      <c r="A6" s="12">
        <v>2017</v>
      </c>
      <c r="B6" s="14" t="s">
        <v>53</v>
      </c>
      <c r="C6" s="21" t="s">
        <v>216</v>
      </c>
      <c r="D6" s="16" t="s">
        <v>35</v>
      </c>
      <c r="E6" s="8">
        <v>1</v>
      </c>
      <c r="F6" s="16" t="s">
        <v>35</v>
      </c>
      <c r="G6" s="3" t="str">
        <f t="shared" si="0"/>
        <v/>
      </c>
    </row>
    <row r="7" spans="1:7" x14ac:dyDescent="0.35">
      <c r="A7" s="12">
        <v>2018</v>
      </c>
      <c r="B7" s="14" t="s">
        <v>43</v>
      </c>
      <c r="C7" s="22" t="s">
        <v>57</v>
      </c>
      <c r="D7" s="16" t="s">
        <v>35</v>
      </c>
      <c r="E7" s="8">
        <v>1</v>
      </c>
      <c r="F7" s="16" t="s">
        <v>35</v>
      </c>
      <c r="G7" s="3" t="str">
        <f t="shared" si="0"/>
        <v/>
      </c>
    </row>
    <row r="8" spans="1:7" x14ac:dyDescent="0.35">
      <c r="A8" s="12">
        <v>2018</v>
      </c>
      <c r="B8" s="14" t="s">
        <v>214</v>
      </c>
      <c r="C8" s="22" t="s">
        <v>217</v>
      </c>
      <c r="D8" s="16" t="s">
        <v>35</v>
      </c>
      <c r="E8" s="8">
        <v>1</v>
      </c>
      <c r="F8" s="16" t="s">
        <v>35</v>
      </c>
      <c r="G8" s="3" t="str">
        <f t="shared" si="0"/>
        <v/>
      </c>
    </row>
    <row r="9" spans="1:7" x14ac:dyDescent="0.35">
      <c r="A9" s="12">
        <v>2019</v>
      </c>
      <c r="B9" s="14" t="s">
        <v>38</v>
      </c>
      <c r="C9" s="22" t="s">
        <v>218</v>
      </c>
      <c r="D9" s="16" t="s">
        <v>35</v>
      </c>
      <c r="E9" s="16" t="s">
        <v>35</v>
      </c>
      <c r="F9" s="8">
        <v>1</v>
      </c>
      <c r="G9" s="3" t="str">
        <f t="shared" si="0"/>
        <v/>
      </c>
    </row>
    <row r="10" spans="1:7" x14ac:dyDescent="0.35">
      <c r="A10" s="12">
        <v>2019</v>
      </c>
      <c r="B10" s="19" t="s">
        <v>38</v>
      </c>
      <c r="C10" s="22" t="s">
        <v>219</v>
      </c>
      <c r="D10" s="16" t="s">
        <v>35</v>
      </c>
      <c r="E10" s="16" t="s">
        <v>35</v>
      </c>
      <c r="F10" s="8">
        <v>2</v>
      </c>
      <c r="G10" s="3" t="str">
        <f t="shared" si="0"/>
        <v>Есть на обмен</v>
      </c>
    </row>
    <row r="12" spans="1:7" x14ac:dyDescent="0.35">
      <c r="C12" s="4"/>
    </row>
  </sheetData>
  <mergeCells count="4">
    <mergeCell ref="A1:A2"/>
    <mergeCell ref="B1:B2"/>
    <mergeCell ref="C1:C2"/>
    <mergeCell ref="D1:F1"/>
  </mergeCells>
  <conditionalFormatting sqref="D3">
    <cfRule type="containsText" dxfId="5" priority="11" operator="containsText" text="*-">
      <formula>NOT(ISERROR(SEARCH(("*-"),(D3))))</formula>
    </cfRule>
  </conditionalFormatting>
  <conditionalFormatting sqref="D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ntainsText" dxfId="4" priority="7" operator="containsText" text="*-">
      <formula>NOT(ISERROR(SEARCH(("*-"),(F9))))</formula>
    </cfRule>
  </conditionalFormatting>
  <conditionalFormatting sqref="E4:E8">
    <cfRule type="containsText" dxfId="3" priority="9" operator="containsText" text="*-">
      <formula>NOT(ISERROR(SEARCH(("*-"),(E4))))</formula>
    </cfRule>
  </conditionalFormatting>
  <conditionalFormatting sqref="E4:E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2" priority="5" operator="containsText" text="*-">
      <formula>NOT(ISERROR(SEARCH(("*-"),(E3))))</formula>
    </cfRule>
  </conditionalFormatting>
  <conditionalFormatting sqref="E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8">
    <cfRule type="containsText" dxfId="1" priority="3" operator="containsText" text="*-">
      <formula>NOT(ISERROR(SEARCH(("*-"),(F3))))</formula>
    </cfRule>
  </conditionalFormatting>
  <conditionalFormatting sqref="F3:F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 E9:E10">
    <cfRule type="containsText" dxfId="0" priority="1" operator="containsText" text="*-">
      <formula>NOT(ISERROR(SEARCH(("*-"),(D4))))</formula>
    </cfRule>
  </conditionalFormatting>
  <conditionalFormatting sqref="D4:D10 E9:E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t="s">
        <v>220</v>
      </c>
      <c r="B1" t="s">
        <v>221</v>
      </c>
      <c r="C1" t="s">
        <v>222</v>
      </c>
    </row>
    <row r="2" spans="1:3" ht="29" x14ac:dyDescent="0.35">
      <c r="A2" s="1">
        <v>1</v>
      </c>
      <c r="B2" s="26" t="s">
        <v>223</v>
      </c>
      <c r="C2" s="27" t="s">
        <v>226</v>
      </c>
    </row>
    <row r="3" spans="1:3" x14ac:dyDescent="0.35">
      <c r="A3" s="1">
        <v>2</v>
      </c>
      <c r="B3" s="26" t="s">
        <v>224</v>
      </c>
      <c r="C3" s="27" t="s">
        <v>229</v>
      </c>
    </row>
    <row r="4" spans="1:3" x14ac:dyDescent="0.35">
      <c r="A4" s="1">
        <v>3</v>
      </c>
      <c r="B4" s="26" t="s">
        <v>225</v>
      </c>
      <c r="C4" s="27" t="s">
        <v>229</v>
      </c>
    </row>
    <row r="5" spans="1:3" ht="29" x14ac:dyDescent="0.35">
      <c r="A5" s="1">
        <v>4</v>
      </c>
      <c r="B5" s="26" t="s">
        <v>227</v>
      </c>
      <c r="C5" s="27" t="s">
        <v>228</v>
      </c>
    </row>
    <row r="6" spans="1:3" x14ac:dyDescent="0.35">
      <c r="A6" s="1">
        <v>5</v>
      </c>
      <c r="B6" s="26" t="s">
        <v>234</v>
      </c>
      <c r="C6" s="28" t="s">
        <v>235</v>
      </c>
    </row>
  </sheetData>
  <hyperlinks>
    <hyperlink ref="B2" r:id="rId1"/>
    <hyperlink ref="B3" r:id="rId2"/>
    <hyperlink ref="B4" r:id="rId3"/>
    <hyperlink ref="B5" r:id="rId4" location="svodka"/>
    <hyperlink ref="B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Мальта</vt:lpstr>
      <vt:lpstr>Монако</vt:lpstr>
      <vt:lpstr>Нидерланды</vt:lpstr>
      <vt:lpstr>Португалия</vt:lpstr>
      <vt:lpstr>Сан-Марино</vt:lpstr>
      <vt:lpstr>Словакия</vt:lpstr>
      <vt:lpstr>Словения</vt:lpstr>
      <vt:lpstr>Финляндия</vt:lpstr>
      <vt:lpstr>Франция</vt:lpstr>
      <vt:lpstr>Эстония</vt:lpstr>
      <vt:lpstr>Сайты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2019-11-27T19:07:13Z</dcterms:created>
  <dcterms:modified xsi:type="dcterms:W3CDTF">2019-12-26T09:04:20Z</dcterms:modified>
</cp:coreProperties>
</file>