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 firstSheet="19" activeTab="24"/>
  </bookViews>
  <sheets>
    <sheet name="Австрия" sheetId="2" r:id="rId1"/>
    <sheet name="Андорра" sheetId="26" r:id="rId2"/>
    <sheet name="Бельгия" sheetId="3" r:id="rId3"/>
    <sheet name="Ватикан" sheetId="4" r:id="rId4"/>
    <sheet name="Германия" sheetId="5" r:id="rId5"/>
    <sheet name="Греция" sheetId="6" r:id="rId6"/>
    <sheet name="Ирландия" sheetId="7" r:id="rId7"/>
    <sheet name="Испания" sheetId="8" r:id="rId8"/>
    <sheet name="Италия" sheetId="9" r:id="rId9"/>
    <sheet name="Кипр" sheetId="10" r:id="rId10"/>
    <sheet name="Латвия" sheetId="11" r:id="rId11"/>
    <sheet name="Литва" sheetId="12" r:id="rId12"/>
    <sheet name="Люксембург" sheetId="13" r:id="rId13"/>
    <sheet name="Мальта" sheetId="14" r:id="rId14"/>
    <sheet name="Монако" sheetId="15" r:id="rId15"/>
    <sheet name="Нидерланды" sheetId="16" r:id="rId16"/>
    <sheet name="Португалия" sheetId="20" r:id="rId17"/>
    <sheet name="Словакия" sheetId="17" r:id="rId18"/>
    <sheet name="Словения" sheetId="18" r:id="rId19"/>
    <sheet name="Сан-Марино" sheetId="19" r:id="rId20"/>
    <sheet name="Финляндия" sheetId="21" r:id="rId21"/>
    <sheet name="Франция" sheetId="22" r:id="rId22"/>
    <sheet name="Эстония" sheetId="23" r:id="rId23"/>
    <sheet name="Обзор" sheetId="1" r:id="rId24"/>
    <sheet name="Юбилейные_мои" sheetId="24" r:id="rId25"/>
    <sheet name="Юбилейные_сущ-е(2017)" sheetId="25" r:id="rId26"/>
    <sheet name="Ссылки" sheetId="30" r:id="rId2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6" i="21" l="1"/>
  <c r="C3" i="1"/>
  <c r="D3" i="1"/>
  <c r="E3" i="1"/>
  <c r="F3" i="1"/>
  <c r="G3" i="1"/>
  <c r="H3" i="1"/>
  <c r="I3" i="1"/>
  <c r="B3" i="1"/>
  <c r="AJ17" i="26"/>
  <c r="AI17" i="26"/>
  <c r="AH17" i="26"/>
  <c r="AG17" i="26"/>
  <c r="AF17" i="26"/>
  <c r="AE17" i="26"/>
  <c r="AD17" i="26"/>
  <c r="AC17" i="26"/>
  <c r="AJ16" i="26"/>
  <c r="AI16" i="26"/>
  <c r="AH16" i="26"/>
  <c r="AG16" i="26"/>
  <c r="AF16" i="26"/>
  <c r="AE16" i="26"/>
  <c r="AD16" i="26"/>
  <c r="AC16" i="26"/>
  <c r="AJ15" i="26"/>
  <c r="AI15" i="26"/>
  <c r="AH15" i="26"/>
  <c r="AG15" i="26"/>
  <c r="AF15" i="26"/>
  <c r="AE15" i="26"/>
  <c r="AD15" i="26"/>
  <c r="AC15" i="26"/>
  <c r="AJ14" i="26"/>
  <c r="AI14" i="26"/>
  <c r="AH14" i="26"/>
  <c r="AG14" i="26"/>
  <c r="AF14" i="26"/>
  <c r="AE14" i="26"/>
  <c r="AD14" i="26"/>
  <c r="AC14" i="26"/>
  <c r="AJ13" i="26"/>
  <c r="AI13" i="26"/>
  <c r="AH13" i="26"/>
  <c r="AG13" i="26"/>
  <c r="AF13" i="26"/>
  <c r="AE13" i="26"/>
  <c r="AD13" i="26"/>
  <c r="AC13" i="26"/>
  <c r="AJ12" i="26"/>
  <c r="AI12" i="26"/>
  <c r="AH12" i="26"/>
  <c r="AG12" i="26"/>
  <c r="AF12" i="26"/>
  <c r="AE12" i="26"/>
  <c r="AD12" i="26"/>
  <c r="AC12" i="26"/>
  <c r="AJ11" i="26"/>
  <c r="AI11" i="26"/>
  <c r="AH11" i="26"/>
  <c r="AG11" i="26"/>
  <c r="AF11" i="26"/>
  <c r="AE11" i="26"/>
  <c r="AD11" i="26"/>
  <c r="AC11" i="26"/>
  <c r="AJ10" i="26"/>
  <c r="AI10" i="26"/>
  <c r="AH10" i="26"/>
  <c r="AG10" i="26"/>
  <c r="AF10" i="26"/>
  <c r="AE10" i="26"/>
  <c r="AD10" i="26"/>
  <c r="AC10" i="26"/>
  <c r="AJ9" i="26"/>
  <c r="AI9" i="26"/>
  <c r="AH9" i="26"/>
  <c r="AG9" i="26"/>
  <c r="AF9" i="26"/>
  <c r="AE9" i="26"/>
  <c r="AD9" i="26"/>
  <c r="AC9" i="26"/>
  <c r="AJ8" i="26"/>
  <c r="AI8" i="26"/>
  <c r="AH8" i="26"/>
  <c r="AG8" i="26"/>
  <c r="AF8" i="26"/>
  <c r="AE8" i="26"/>
  <c r="AD8" i="26"/>
  <c r="AC8" i="26"/>
  <c r="AJ7" i="26"/>
  <c r="AI7" i="26"/>
  <c r="AH7" i="26"/>
  <c r="AG7" i="26"/>
  <c r="AF7" i="26"/>
  <c r="AE7" i="26"/>
  <c r="AD7" i="26"/>
  <c r="AC7" i="26"/>
  <c r="AJ6" i="26"/>
  <c r="AI6" i="26"/>
  <c r="AH6" i="26"/>
  <c r="AG6" i="26"/>
  <c r="AF6" i="26"/>
  <c r="AE6" i="26"/>
  <c r="AD6" i="26"/>
  <c r="AC6" i="26"/>
  <c r="AJ5" i="26"/>
  <c r="AI5" i="26"/>
  <c r="AH5" i="26"/>
  <c r="AG5" i="26"/>
  <c r="AF5" i="26"/>
  <c r="AE5" i="26"/>
  <c r="AD5" i="26"/>
  <c r="AC5" i="26"/>
  <c r="AJ4" i="26"/>
  <c r="AI4" i="26"/>
  <c r="AH4" i="26"/>
  <c r="AG4" i="26"/>
  <c r="AF4" i="26"/>
  <c r="AE4" i="26"/>
  <c r="AD4" i="26"/>
  <c r="AC4" i="26"/>
  <c r="AJ3" i="26"/>
  <c r="AI3" i="26"/>
  <c r="AH3" i="26"/>
  <c r="AG3" i="26"/>
  <c r="AF3" i="26"/>
  <c r="AE3" i="26"/>
  <c r="AD3" i="26"/>
  <c r="AC3" i="26"/>
  <c r="AJ2" i="26"/>
  <c r="AI2" i="26"/>
  <c r="AH2" i="26"/>
  <c r="AG2" i="26"/>
  <c r="AF2" i="26"/>
  <c r="AE2" i="26"/>
  <c r="AD2" i="26"/>
  <c r="AC2" i="26"/>
  <c r="C24" i="1"/>
  <c r="D24" i="1"/>
  <c r="E24" i="1"/>
  <c r="F24" i="1"/>
  <c r="G24" i="1"/>
  <c r="H24" i="1"/>
  <c r="I24" i="1"/>
  <c r="B24" i="1"/>
  <c r="C23" i="1"/>
  <c r="D23" i="1"/>
  <c r="E23" i="1"/>
  <c r="F23" i="1"/>
  <c r="G23" i="1"/>
  <c r="H23" i="1"/>
  <c r="I23" i="1"/>
  <c r="B23" i="1"/>
  <c r="C22" i="1"/>
  <c r="D22" i="1"/>
  <c r="E22" i="1"/>
  <c r="F22" i="1"/>
  <c r="G22" i="1"/>
  <c r="H22" i="1"/>
  <c r="I22" i="1"/>
  <c r="B2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9" i="1"/>
  <c r="D19" i="1"/>
  <c r="E19" i="1"/>
  <c r="F19" i="1"/>
  <c r="G19" i="1"/>
  <c r="H19" i="1"/>
  <c r="I19" i="1"/>
  <c r="B19" i="1"/>
  <c r="C18" i="1"/>
  <c r="D18" i="1"/>
  <c r="E18" i="1"/>
  <c r="F18" i="1"/>
  <c r="G18" i="1"/>
  <c r="H18" i="1"/>
  <c r="I18" i="1"/>
  <c r="B18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I14" i="1"/>
  <c r="C14" i="1"/>
  <c r="D14" i="1"/>
  <c r="E14" i="1"/>
  <c r="F14" i="1"/>
  <c r="G14" i="1"/>
  <c r="H14" i="1"/>
  <c r="B14" i="1"/>
  <c r="C13" i="1"/>
  <c r="D13" i="1"/>
  <c r="E13" i="1"/>
  <c r="F13" i="1"/>
  <c r="G13" i="1"/>
  <c r="H13" i="1"/>
  <c r="I13" i="1"/>
  <c r="B13" i="1"/>
  <c r="C12" i="1"/>
  <c r="D12" i="1"/>
  <c r="E12" i="1"/>
  <c r="F12" i="1"/>
  <c r="G12" i="1"/>
  <c r="H12" i="1"/>
  <c r="I12" i="1"/>
  <c r="B12" i="1"/>
  <c r="C11" i="1"/>
  <c r="D11" i="1"/>
  <c r="E11" i="1"/>
  <c r="F11" i="1"/>
  <c r="G11" i="1"/>
  <c r="H11" i="1"/>
  <c r="I11" i="1"/>
  <c r="B11" i="1"/>
  <c r="C10" i="1"/>
  <c r="D10" i="1"/>
  <c r="E10" i="1"/>
  <c r="F10" i="1"/>
  <c r="G10" i="1"/>
  <c r="H10" i="1"/>
  <c r="I10" i="1"/>
  <c r="B10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  <c r="C7" i="1"/>
  <c r="D7" i="1"/>
  <c r="E7" i="1"/>
  <c r="F7" i="1"/>
  <c r="G7" i="1"/>
  <c r="H7" i="1"/>
  <c r="I7" i="1"/>
  <c r="B7" i="1"/>
  <c r="D6" i="1"/>
  <c r="E6" i="1"/>
  <c r="F6" i="1"/>
  <c r="G6" i="1"/>
  <c r="H6" i="1"/>
  <c r="I6" i="1"/>
  <c r="C6" i="1"/>
  <c r="B6" i="1"/>
  <c r="B5" i="1"/>
  <c r="C5" i="1"/>
  <c r="D5" i="1"/>
  <c r="E5" i="1"/>
  <c r="F5" i="1"/>
  <c r="G5" i="1"/>
  <c r="H5" i="1"/>
  <c r="I5" i="1"/>
  <c r="B4" i="1"/>
  <c r="C4" i="1"/>
  <c r="D4" i="1"/>
  <c r="E4" i="1"/>
  <c r="F4" i="1"/>
  <c r="G4" i="1"/>
  <c r="H4" i="1"/>
  <c r="I4" i="1"/>
  <c r="B2" i="1"/>
  <c r="D2" i="1"/>
  <c r="E2" i="1"/>
  <c r="F2" i="1"/>
  <c r="G2" i="1"/>
  <c r="H2" i="1"/>
  <c r="I2" i="1"/>
  <c r="C2" i="1"/>
  <c r="AA17" i="23"/>
  <c r="Z17" i="23"/>
  <c r="Y17" i="23"/>
  <c r="X17" i="23"/>
  <c r="W17" i="23"/>
  <c r="V17" i="23"/>
  <c r="U17" i="23"/>
  <c r="T17" i="23"/>
  <c r="AA16" i="23"/>
  <c r="Z16" i="23"/>
  <c r="Y16" i="23"/>
  <c r="X16" i="23"/>
  <c r="W16" i="23"/>
  <c r="V16" i="23"/>
  <c r="U16" i="23"/>
  <c r="T16" i="23"/>
  <c r="AA15" i="23"/>
  <c r="Z15" i="23"/>
  <c r="Y15" i="23"/>
  <c r="X15" i="23"/>
  <c r="W15" i="23"/>
  <c r="V15" i="23"/>
  <c r="U15" i="23"/>
  <c r="T15" i="23"/>
  <c r="AA14" i="23"/>
  <c r="Z14" i="23"/>
  <c r="Y14" i="23"/>
  <c r="X14" i="23"/>
  <c r="W14" i="23"/>
  <c r="V14" i="23"/>
  <c r="U14" i="23"/>
  <c r="T14" i="23"/>
  <c r="AA13" i="23"/>
  <c r="Z13" i="23"/>
  <c r="Y13" i="23"/>
  <c r="X13" i="23"/>
  <c r="W13" i="23"/>
  <c r="V13" i="23"/>
  <c r="U13" i="23"/>
  <c r="T13" i="23"/>
  <c r="AA12" i="23"/>
  <c r="Z12" i="23"/>
  <c r="Y12" i="23"/>
  <c r="X12" i="23"/>
  <c r="W12" i="23"/>
  <c r="V12" i="23"/>
  <c r="U12" i="23"/>
  <c r="T12" i="23"/>
  <c r="AA11" i="23"/>
  <c r="Z11" i="23"/>
  <c r="Y11" i="23"/>
  <c r="X11" i="23"/>
  <c r="W11" i="23"/>
  <c r="V11" i="23"/>
  <c r="U11" i="23"/>
  <c r="T11" i="23"/>
  <c r="AA10" i="23"/>
  <c r="Z10" i="23"/>
  <c r="Y10" i="23"/>
  <c r="X10" i="23"/>
  <c r="W10" i="23"/>
  <c r="V10" i="23"/>
  <c r="U10" i="23"/>
  <c r="T10" i="23"/>
  <c r="AA9" i="23"/>
  <c r="Z9" i="23"/>
  <c r="Y9" i="23"/>
  <c r="X9" i="23"/>
  <c r="W9" i="23"/>
  <c r="V9" i="23"/>
  <c r="U9" i="23"/>
  <c r="T9" i="23"/>
  <c r="AA8" i="23"/>
  <c r="Z8" i="23"/>
  <c r="Y8" i="23"/>
  <c r="X8" i="23"/>
  <c r="W8" i="23"/>
  <c r="V8" i="23"/>
  <c r="U8" i="23"/>
  <c r="T8" i="23"/>
  <c r="AA7" i="23"/>
  <c r="Z7" i="23"/>
  <c r="Y7" i="23"/>
  <c r="X7" i="23"/>
  <c r="W7" i="23"/>
  <c r="V7" i="23"/>
  <c r="U7" i="23"/>
  <c r="T7" i="23"/>
  <c r="AA6" i="23"/>
  <c r="Z6" i="23"/>
  <c r="Y6" i="23"/>
  <c r="X6" i="23"/>
  <c r="W6" i="23"/>
  <c r="V6" i="23"/>
  <c r="U6" i="23"/>
  <c r="T6" i="23"/>
  <c r="AA5" i="23"/>
  <c r="Z5" i="23"/>
  <c r="Y5" i="23"/>
  <c r="X5" i="23"/>
  <c r="W5" i="23"/>
  <c r="V5" i="23"/>
  <c r="U5" i="23"/>
  <c r="T5" i="23"/>
  <c r="AA4" i="23"/>
  <c r="Z4" i="23"/>
  <c r="Y4" i="23"/>
  <c r="X4" i="23"/>
  <c r="W4" i="23"/>
  <c r="V4" i="23"/>
  <c r="U4" i="23"/>
  <c r="T4" i="23"/>
  <c r="AA3" i="23"/>
  <c r="Z3" i="23"/>
  <c r="Y3" i="23"/>
  <c r="X3" i="23"/>
  <c r="W3" i="23"/>
  <c r="V3" i="23"/>
  <c r="U3" i="23"/>
  <c r="T3" i="23"/>
  <c r="AA2" i="23"/>
  <c r="Z2" i="23"/>
  <c r="Y2" i="23"/>
  <c r="X2" i="23"/>
  <c r="W2" i="23"/>
  <c r="V2" i="23"/>
  <c r="U2" i="23"/>
  <c r="T2" i="23"/>
  <c r="AA21" i="22"/>
  <c r="Z21" i="22"/>
  <c r="Y21" i="22"/>
  <c r="X21" i="22"/>
  <c r="W21" i="22"/>
  <c r="V21" i="22"/>
  <c r="U21" i="22"/>
  <c r="AA20" i="22"/>
  <c r="Z20" i="22"/>
  <c r="Y20" i="22"/>
  <c r="X20" i="22"/>
  <c r="W20" i="22"/>
  <c r="V20" i="22"/>
  <c r="U20" i="22"/>
  <c r="AA19" i="22"/>
  <c r="Z19" i="22"/>
  <c r="Y19" i="22"/>
  <c r="X19" i="22"/>
  <c r="W19" i="22"/>
  <c r="V19" i="22"/>
  <c r="U19" i="22"/>
  <c r="AA18" i="22"/>
  <c r="Z18" i="22"/>
  <c r="Y18" i="22"/>
  <c r="X18" i="22"/>
  <c r="W18" i="22"/>
  <c r="V18" i="22"/>
  <c r="U18" i="22"/>
  <c r="AA17" i="22"/>
  <c r="Z17" i="22"/>
  <c r="Y17" i="22"/>
  <c r="X17" i="22"/>
  <c r="W17" i="22"/>
  <c r="V17" i="22"/>
  <c r="U17" i="22"/>
  <c r="T17" i="22"/>
  <c r="AA16" i="22"/>
  <c r="Z16" i="22"/>
  <c r="Y16" i="22"/>
  <c r="X16" i="22"/>
  <c r="W16" i="22"/>
  <c r="V16" i="22"/>
  <c r="U16" i="22"/>
  <c r="T16" i="22"/>
  <c r="AA15" i="22"/>
  <c r="Z15" i="22"/>
  <c r="Y15" i="22"/>
  <c r="X15" i="22"/>
  <c r="W15" i="22"/>
  <c r="V15" i="22"/>
  <c r="U15" i="22"/>
  <c r="T15" i="22"/>
  <c r="AA14" i="22"/>
  <c r="Z14" i="22"/>
  <c r="Y14" i="22"/>
  <c r="X14" i="22"/>
  <c r="W14" i="22"/>
  <c r="V14" i="22"/>
  <c r="U14" i="22"/>
  <c r="T14" i="22"/>
  <c r="AA13" i="22"/>
  <c r="Z13" i="22"/>
  <c r="Y13" i="22"/>
  <c r="X13" i="22"/>
  <c r="W13" i="22"/>
  <c r="V13" i="22"/>
  <c r="U13" i="22"/>
  <c r="T13" i="22"/>
  <c r="AA12" i="22"/>
  <c r="Z12" i="22"/>
  <c r="Y12" i="22"/>
  <c r="X12" i="22"/>
  <c r="W12" i="22"/>
  <c r="V12" i="22"/>
  <c r="U12" i="22"/>
  <c r="T12" i="22"/>
  <c r="AA11" i="22"/>
  <c r="Z11" i="22"/>
  <c r="Y11" i="22"/>
  <c r="X11" i="22"/>
  <c r="W11" i="22"/>
  <c r="V11" i="22"/>
  <c r="U11" i="22"/>
  <c r="T11" i="22"/>
  <c r="AA10" i="22"/>
  <c r="Z10" i="22"/>
  <c r="Y10" i="22"/>
  <c r="X10" i="22"/>
  <c r="W10" i="22"/>
  <c r="V10" i="22"/>
  <c r="U10" i="22"/>
  <c r="T10" i="22"/>
  <c r="AA9" i="22"/>
  <c r="Z9" i="22"/>
  <c r="Y9" i="22"/>
  <c r="X9" i="22"/>
  <c r="W9" i="22"/>
  <c r="V9" i="22"/>
  <c r="U9" i="22"/>
  <c r="T9" i="22"/>
  <c r="AA8" i="22"/>
  <c r="Z8" i="22"/>
  <c r="Y8" i="22"/>
  <c r="X8" i="22"/>
  <c r="W8" i="22"/>
  <c r="V8" i="22"/>
  <c r="U8" i="22"/>
  <c r="T8" i="22"/>
  <c r="AA7" i="22"/>
  <c r="Z7" i="22"/>
  <c r="Y7" i="22"/>
  <c r="X7" i="22"/>
  <c r="W7" i="22"/>
  <c r="V7" i="22"/>
  <c r="U7" i="22"/>
  <c r="T7" i="22"/>
  <c r="AA6" i="22"/>
  <c r="Z6" i="22"/>
  <c r="Y6" i="22"/>
  <c r="X6" i="22"/>
  <c r="W6" i="22"/>
  <c r="V6" i="22"/>
  <c r="U6" i="22"/>
  <c r="T6" i="22"/>
  <c r="AA5" i="22"/>
  <c r="Z5" i="22"/>
  <c r="Y5" i="22"/>
  <c r="X5" i="22"/>
  <c r="W5" i="22"/>
  <c r="V5" i="22"/>
  <c r="U5" i="22"/>
  <c r="T5" i="22"/>
  <c r="AA4" i="22"/>
  <c r="Z4" i="22"/>
  <c r="Y4" i="22"/>
  <c r="X4" i="22"/>
  <c r="W4" i="22"/>
  <c r="V4" i="22"/>
  <c r="U4" i="22"/>
  <c r="T4" i="22"/>
  <c r="AA3" i="22"/>
  <c r="Z3" i="22"/>
  <c r="Y3" i="22"/>
  <c r="X3" i="22"/>
  <c r="W3" i="22"/>
  <c r="V3" i="22"/>
  <c r="U3" i="22"/>
  <c r="T3" i="22"/>
  <c r="AA2" i="22"/>
  <c r="Z2" i="22"/>
  <c r="Y2" i="22"/>
  <c r="X2" i="22"/>
  <c r="W2" i="22"/>
  <c r="V2" i="22"/>
  <c r="U2" i="22"/>
  <c r="T2" i="22"/>
  <c r="AA17" i="21"/>
  <c r="Z17" i="21"/>
  <c r="Y17" i="21"/>
  <c r="X17" i="21"/>
  <c r="W17" i="21"/>
  <c r="V17" i="21"/>
  <c r="U17" i="21"/>
  <c r="AA16" i="21"/>
  <c r="Z16" i="21"/>
  <c r="Y16" i="21"/>
  <c r="X16" i="21"/>
  <c r="W16" i="21"/>
  <c r="V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2" i="21"/>
  <c r="Z2" i="21"/>
  <c r="Y2" i="21"/>
  <c r="X2" i="21"/>
  <c r="W2" i="21"/>
  <c r="V2" i="21"/>
  <c r="U2" i="21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2" i="20"/>
  <c r="Z2" i="20"/>
  <c r="Y2" i="20"/>
  <c r="X2" i="20"/>
  <c r="W2" i="20"/>
  <c r="V2" i="20"/>
  <c r="U2" i="20"/>
  <c r="T2" i="20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AA2" i="19"/>
  <c r="Z2" i="19"/>
  <c r="Y2" i="19"/>
  <c r="X2" i="19"/>
  <c r="W2" i="19"/>
  <c r="V2" i="19"/>
  <c r="AA17" i="18"/>
  <c r="Z17" i="18"/>
  <c r="Y17" i="18"/>
  <c r="X17" i="18"/>
  <c r="W17" i="18"/>
  <c r="V17" i="18"/>
  <c r="U17" i="18"/>
  <c r="T17" i="18"/>
  <c r="AA16" i="18"/>
  <c r="Z16" i="18"/>
  <c r="Y16" i="18"/>
  <c r="X16" i="18"/>
  <c r="W16" i="18"/>
  <c r="V16" i="18"/>
  <c r="U16" i="18"/>
  <c r="T16" i="18"/>
  <c r="AA15" i="18"/>
  <c r="Z15" i="18"/>
  <c r="Y15" i="18"/>
  <c r="X15" i="18"/>
  <c r="W15" i="18"/>
  <c r="V15" i="18"/>
  <c r="U15" i="18"/>
  <c r="T15" i="18"/>
  <c r="AA14" i="18"/>
  <c r="Z14" i="18"/>
  <c r="Y14" i="18"/>
  <c r="X14" i="18"/>
  <c r="W14" i="18"/>
  <c r="V14" i="18"/>
  <c r="U14" i="18"/>
  <c r="T14" i="18"/>
  <c r="AA13" i="18"/>
  <c r="Z13" i="18"/>
  <c r="Y13" i="18"/>
  <c r="X13" i="18"/>
  <c r="W13" i="18"/>
  <c r="V13" i="18"/>
  <c r="U13" i="18"/>
  <c r="T13" i="18"/>
  <c r="AA12" i="18"/>
  <c r="Z12" i="18"/>
  <c r="Y12" i="18"/>
  <c r="X12" i="18"/>
  <c r="W12" i="18"/>
  <c r="V12" i="18"/>
  <c r="U12" i="18"/>
  <c r="T12" i="18"/>
  <c r="AA11" i="18"/>
  <c r="Z11" i="18"/>
  <c r="Y11" i="18"/>
  <c r="X11" i="18"/>
  <c r="W11" i="18"/>
  <c r="V11" i="18"/>
  <c r="U11" i="18"/>
  <c r="T11" i="18"/>
  <c r="AA10" i="18"/>
  <c r="Z10" i="18"/>
  <c r="Y10" i="18"/>
  <c r="X10" i="18"/>
  <c r="W10" i="18"/>
  <c r="V10" i="18"/>
  <c r="U10" i="18"/>
  <c r="T10" i="18"/>
  <c r="AA9" i="18"/>
  <c r="Z9" i="18"/>
  <c r="Y9" i="18"/>
  <c r="X9" i="18"/>
  <c r="W9" i="18"/>
  <c r="V9" i="18"/>
  <c r="U9" i="18"/>
  <c r="T9" i="18"/>
  <c r="AA8" i="18"/>
  <c r="Z8" i="18"/>
  <c r="Y8" i="18"/>
  <c r="X8" i="18"/>
  <c r="W8" i="18"/>
  <c r="V8" i="18"/>
  <c r="U8" i="18"/>
  <c r="T8" i="18"/>
  <c r="AA7" i="18"/>
  <c r="Z7" i="18"/>
  <c r="Y7" i="18"/>
  <c r="X7" i="18"/>
  <c r="W7" i="18"/>
  <c r="V7" i="18"/>
  <c r="U7" i="18"/>
  <c r="T7" i="18"/>
  <c r="AA6" i="18"/>
  <c r="Z6" i="18"/>
  <c r="Y6" i="18"/>
  <c r="X6" i="18"/>
  <c r="W6" i="18"/>
  <c r="V6" i="18"/>
  <c r="U6" i="18"/>
  <c r="T6" i="18"/>
  <c r="AA5" i="18"/>
  <c r="Z5" i="18"/>
  <c r="Y5" i="18"/>
  <c r="X5" i="18"/>
  <c r="W5" i="18"/>
  <c r="V5" i="18"/>
  <c r="U5" i="18"/>
  <c r="T5" i="18"/>
  <c r="AA4" i="18"/>
  <c r="Z4" i="18"/>
  <c r="Y4" i="18"/>
  <c r="X4" i="18"/>
  <c r="W4" i="18"/>
  <c r="V4" i="18"/>
  <c r="U4" i="18"/>
  <c r="T4" i="18"/>
  <c r="AA3" i="18"/>
  <c r="Z3" i="18"/>
  <c r="Y3" i="18"/>
  <c r="X3" i="18"/>
  <c r="W3" i="18"/>
  <c r="V3" i="18"/>
  <c r="U3" i="18"/>
  <c r="T3" i="18"/>
  <c r="AA2" i="18"/>
  <c r="Z2" i="18"/>
  <c r="Y2" i="18"/>
  <c r="X2" i="18"/>
  <c r="W2" i="18"/>
  <c r="V2" i="18"/>
  <c r="U2" i="18"/>
  <c r="T2" i="18"/>
  <c r="U17" i="17"/>
  <c r="T17" i="17"/>
  <c r="S17" i="17"/>
  <c r="R17" i="17"/>
  <c r="Q17" i="17"/>
  <c r="P17" i="17"/>
  <c r="O17" i="17"/>
  <c r="N17" i="17"/>
  <c r="U16" i="17"/>
  <c r="T16" i="17"/>
  <c r="S16" i="17"/>
  <c r="R16" i="17"/>
  <c r="Q16" i="17"/>
  <c r="P16" i="17"/>
  <c r="O16" i="17"/>
  <c r="N16" i="17"/>
  <c r="U15" i="17"/>
  <c r="T15" i="17"/>
  <c r="S15" i="17"/>
  <c r="R15" i="17"/>
  <c r="Q15" i="17"/>
  <c r="P15" i="17"/>
  <c r="O15" i="17"/>
  <c r="N15" i="17"/>
  <c r="U14" i="17"/>
  <c r="T14" i="17"/>
  <c r="S14" i="17"/>
  <c r="R14" i="17"/>
  <c r="Q14" i="17"/>
  <c r="P14" i="17"/>
  <c r="O14" i="17"/>
  <c r="N14" i="17"/>
  <c r="U13" i="17"/>
  <c r="T13" i="17"/>
  <c r="S13" i="17"/>
  <c r="R13" i="17"/>
  <c r="Q13" i="17"/>
  <c r="P13" i="17"/>
  <c r="O13" i="17"/>
  <c r="N13" i="17"/>
  <c r="U12" i="17"/>
  <c r="T12" i="17"/>
  <c r="S12" i="17"/>
  <c r="R12" i="17"/>
  <c r="Q12" i="17"/>
  <c r="P12" i="17"/>
  <c r="O12" i="17"/>
  <c r="N12" i="17"/>
  <c r="U11" i="17"/>
  <c r="T11" i="17"/>
  <c r="S11" i="17"/>
  <c r="R11" i="17"/>
  <c r="Q11" i="17"/>
  <c r="P11" i="17"/>
  <c r="O11" i="17"/>
  <c r="N11" i="17"/>
  <c r="U10" i="17"/>
  <c r="T10" i="17"/>
  <c r="S10" i="17"/>
  <c r="R10" i="17"/>
  <c r="Q10" i="17"/>
  <c r="P10" i="17"/>
  <c r="O10" i="17"/>
  <c r="N10" i="17"/>
  <c r="U9" i="17"/>
  <c r="T9" i="17"/>
  <c r="S9" i="17"/>
  <c r="R9" i="17"/>
  <c r="Q9" i="17"/>
  <c r="P9" i="17"/>
  <c r="O9" i="17"/>
  <c r="N9" i="17"/>
  <c r="U8" i="17"/>
  <c r="T8" i="17"/>
  <c r="S8" i="17"/>
  <c r="R8" i="17"/>
  <c r="Q8" i="17"/>
  <c r="P8" i="17"/>
  <c r="O8" i="17"/>
  <c r="N8" i="17"/>
  <c r="U7" i="17"/>
  <c r="T7" i="17"/>
  <c r="S7" i="17"/>
  <c r="R7" i="17"/>
  <c r="Q7" i="17"/>
  <c r="P7" i="17"/>
  <c r="O7" i="17"/>
  <c r="N7" i="17"/>
  <c r="U6" i="17"/>
  <c r="T6" i="17"/>
  <c r="S6" i="17"/>
  <c r="R6" i="17"/>
  <c r="Q6" i="17"/>
  <c r="P6" i="17"/>
  <c r="O6" i="17"/>
  <c r="N6" i="17"/>
  <c r="U5" i="17"/>
  <c r="T5" i="17"/>
  <c r="S5" i="17"/>
  <c r="R5" i="17"/>
  <c r="Q5" i="17"/>
  <c r="P5" i="17"/>
  <c r="O5" i="17"/>
  <c r="N5" i="17"/>
  <c r="U4" i="17"/>
  <c r="T4" i="17"/>
  <c r="S4" i="17"/>
  <c r="R4" i="17"/>
  <c r="Q4" i="17"/>
  <c r="P4" i="17"/>
  <c r="O4" i="17"/>
  <c r="N4" i="17"/>
  <c r="U3" i="17"/>
  <c r="T3" i="17"/>
  <c r="S3" i="17"/>
  <c r="R3" i="17"/>
  <c r="Q3" i="17"/>
  <c r="P3" i="17"/>
  <c r="O3" i="17"/>
  <c r="N3" i="17"/>
  <c r="U2" i="17"/>
  <c r="T2" i="17"/>
  <c r="S2" i="17"/>
  <c r="R2" i="17"/>
  <c r="Q2" i="17"/>
  <c r="P2" i="17"/>
  <c r="O2" i="17"/>
  <c r="N2" i="17"/>
  <c r="Y17" i="16"/>
  <c r="X17" i="16"/>
  <c r="W17" i="16"/>
  <c r="V17" i="16"/>
  <c r="U17" i="16"/>
  <c r="T17" i="16"/>
  <c r="S17" i="16"/>
  <c r="Y16" i="16"/>
  <c r="X16" i="16"/>
  <c r="W16" i="16"/>
  <c r="V16" i="16"/>
  <c r="U16" i="16"/>
  <c r="T16" i="16"/>
  <c r="S16" i="16"/>
  <c r="Y15" i="16"/>
  <c r="X15" i="16"/>
  <c r="W15" i="16"/>
  <c r="V15" i="16"/>
  <c r="U15" i="16"/>
  <c r="T15" i="16"/>
  <c r="S15" i="16"/>
  <c r="Y14" i="16"/>
  <c r="X14" i="16"/>
  <c r="W14" i="16"/>
  <c r="V14" i="16"/>
  <c r="U14" i="16"/>
  <c r="T14" i="16"/>
  <c r="S14" i="16"/>
  <c r="Y13" i="16"/>
  <c r="X13" i="16"/>
  <c r="W13" i="16"/>
  <c r="V13" i="16"/>
  <c r="U13" i="16"/>
  <c r="T13" i="16"/>
  <c r="S13" i="16"/>
  <c r="Y12" i="16"/>
  <c r="X12" i="16"/>
  <c r="W12" i="16"/>
  <c r="V12" i="16"/>
  <c r="U12" i="16"/>
  <c r="T12" i="16"/>
  <c r="S12" i="16"/>
  <c r="Y11" i="16"/>
  <c r="X11" i="16"/>
  <c r="W11" i="16"/>
  <c r="V11" i="16"/>
  <c r="U11" i="16"/>
  <c r="T11" i="16"/>
  <c r="S11" i="16"/>
  <c r="Y10" i="16"/>
  <c r="X10" i="16"/>
  <c r="W10" i="16"/>
  <c r="V10" i="16"/>
  <c r="U10" i="16"/>
  <c r="T10" i="16"/>
  <c r="S10" i="16"/>
  <c r="R10" i="16"/>
  <c r="Y9" i="16"/>
  <c r="X9" i="16"/>
  <c r="W9" i="16"/>
  <c r="V9" i="16"/>
  <c r="U9" i="16"/>
  <c r="T9" i="16"/>
  <c r="S9" i="16"/>
  <c r="R9" i="16"/>
  <c r="Y8" i="16"/>
  <c r="X8" i="16"/>
  <c r="W8" i="16"/>
  <c r="V8" i="16"/>
  <c r="U8" i="16"/>
  <c r="T8" i="16"/>
  <c r="S8" i="16"/>
  <c r="R8" i="16"/>
  <c r="Y7" i="16"/>
  <c r="X7" i="16"/>
  <c r="W7" i="16"/>
  <c r="V7" i="16"/>
  <c r="U7" i="16"/>
  <c r="T7" i="16"/>
  <c r="S7" i="16"/>
  <c r="R7" i="16"/>
  <c r="Y6" i="16"/>
  <c r="X6" i="16"/>
  <c r="W6" i="16"/>
  <c r="V6" i="16"/>
  <c r="U6" i="16"/>
  <c r="T6" i="16"/>
  <c r="S6" i="16"/>
  <c r="R6" i="16"/>
  <c r="Y5" i="16"/>
  <c r="X5" i="16"/>
  <c r="W5" i="16"/>
  <c r="V5" i="16"/>
  <c r="U5" i="16"/>
  <c r="T5" i="16"/>
  <c r="S5" i="16"/>
  <c r="R5" i="16"/>
  <c r="Y4" i="16"/>
  <c r="X4" i="16"/>
  <c r="W4" i="16"/>
  <c r="V4" i="16"/>
  <c r="U4" i="16"/>
  <c r="T4" i="16"/>
  <c r="S4" i="16"/>
  <c r="R4" i="16"/>
  <c r="Y3" i="16"/>
  <c r="X3" i="16"/>
  <c r="W3" i="16"/>
  <c r="V3" i="16"/>
  <c r="U3" i="16"/>
  <c r="T3" i="16"/>
  <c r="S3" i="16"/>
  <c r="R3" i="16"/>
  <c r="Y2" i="16"/>
  <c r="X2" i="16"/>
  <c r="W2" i="16"/>
  <c r="V2" i="16"/>
  <c r="U2" i="16"/>
  <c r="T2" i="16"/>
  <c r="S2" i="16"/>
  <c r="R2" i="16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2" i="15"/>
  <c r="AI2" i="15"/>
  <c r="AH2" i="15"/>
  <c r="AG2" i="15"/>
  <c r="AF2" i="15"/>
  <c r="AE2" i="15"/>
  <c r="AD2" i="15"/>
  <c r="AC2" i="15"/>
  <c r="AJ17" i="14"/>
  <c r="AI17" i="14"/>
  <c r="AH17" i="14"/>
  <c r="AG17" i="14"/>
  <c r="AF17" i="14"/>
  <c r="AE17" i="14"/>
  <c r="AD17" i="14"/>
  <c r="AC17" i="14"/>
  <c r="AJ16" i="14"/>
  <c r="AI16" i="14"/>
  <c r="AH16" i="14"/>
  <c r="AG16" i="14"/>
  <c r="AF16" i="14"/>
  <c r="AE16" i="14"/>
  <c r="AD16" i="14"/>
  <c r="AC16" i="14"/>
  <c r="AJ15" i="14"/>
  <c r="AI15" i="14"/>
  <c r="AH15" i="14"/>
  <c r="AG15" i="14"/>
  <c r="AF15" i="14"/>
  <c r="AE15" i="14"/>
  <c r="AD15" i="14"/>
  <c r="AC15" i="14"/>
  <c r="AJ14" i="14"/>
  <c r="AI14" i="14"/>
  <c r="AH14" i="14"/>
  <c r="AG14" i="14"/>
  <c r="AF14" i="14"/>
  <c r="AE14" i="14"/>
  <c r="AD14" i="14"/>
  <c r="AC14" i="14"/>
  <c r="AJ13" i="14"/>
  <c r="AI13" i="14"/>
  <c r="AH13" i="14"/>
  <c r="AG13" i="14"/>
  <c r="AF13" i="14"/>
  <c r="AE13" i="14"/>
  <c r="AD13" i="14"/>
  <c r="AC13" i="14"/>
  <c r="AJ12" i="14"/>
  <c r="AI12" i="14"/>
  <c r="AH12" i="14"/>
  <c r="AG12" i="14"/>
  <c r="AF12" i="14"/>
  <c r="AE12" i="14"/>
  <c r="AD12" i="14"/>
  <c r="AC12" i="14"/>
  <c r="AJ11" i="14"/>
  <c r="AI11" i="14"/>
  <c r="AH11" i="14"/>
  <c r="AG11" i="14"/>
  <c r="AF11" i="14"/>
  <c r="AE11" i="14"/>
  <c r="AD11" i="14"/>
  <c r="AC11" i="14"/>
  <c r="AJ10" i="14"/>
  <c r="AI10" i="14"/>
  <c r="AH10" i="14"/>
  <c r="AG10" i="14"/>
  <c r="AF10" i="14"/>
  <c r="AE10" i="14"/>
  <c r="AD10" i="14"/>
  <c r="AC10" i="14"/>
  <c r="AJ9" i="14"/>
  <c r="AI9" i="14"/>
  <c r="AH9" i="14"/>
  <c r="AG9" i="14"/>
  <c r="AF9" i="14"/>
  <c r="AE9" i="14"/>
  <c r="AD9" i="14"/>
  <c r="AC9" i="14"/>
  <c r="AJ8" i="14"/>
  <c r="AI8" i="14"/>
  <c r="AH8" i="14"/>
  <c r="AG8" i="14"/>
  <c r="AF8" i="14"/>
  <c r="AE8" i="14"/>
  <c r="AD8" i="14"/>
  <c r="AC8" i="14"/>
  <c r="AJ7" i="14"/>
  <c r="AI7" i="14"/>
  <c r="AH7" i="14"/>
  <c r="AG7" i="14"/>
  <c r="AF7" i="14"/>
  <c r="AE7" i="14"/>
  <c r="AD7" i="14"/>
  <c r="AC7" i="14"/>
  <c r="AJ6" i="14"/>
  <c r="AI6" i="14"/>
  <c r="AH6" i="14"/>
  <c r="AG6" i="14"/>
  <c r="AF6" i="14"/>
  <c r="AE6" i="14"/>
  <c r="AD6" i="14"/>
  <c r="AC6" i="14"/>
  <c r="AJ5" i="14"/>
  <c r="AI5" i="14"/>
  <c r="AH5" i="14"/>
  <c r="AG5" i="14"/>
  <c r="AF5" i="14"/>
  <c r="AE5" i="14"/>
  <c r="AD5" i="14"/>
  <c r="AC5" i="14"/>
  <c r="AJ4" i="14"/>
  <c r="AI4" i="14"/>
  <c r="AH4" i="14"/>
  <c r="AG4" i="14"/>
  <c r="AF4" i="14"/>
  <c r="AE4" i="14"/>
  <c r="AD4" i="14"/>
  <c r="AC4" i="14"/>
  <c r="AJ3" i="14"/>
  <c r="AI3" i="14"/>
  <c r="AH3" i="14"/>
  <c r="AG3" i="14"/>
  <c r="AF3" i="14"/>
  <c r="AE3" i="14"/>
  <c r="AD3" i="14"/>
  <c r="AC3" i="14"/>
  <c r="AJ2" i="14"/>
  <c r="AI2" i="14"/>
  <c r="AH2" i="14"/>
  <c r="AG2" i="14"/>
  <c r="AF2" i="14"/>
  <c r="AE2" i="14"/>
  <c r="AD2" i="14"/>
  <c r="AC2" i="14"/>
  <c r="AJ17" i="13"/>
  <c r="AI17" i="13"/>
  <c r="AH17" i="13"/>
  <c r="AG17" i="13"/>
  <c r="AF17" i="13"/>
  <c r="AE17" i="13"/>
  <c r="AD17" i="13"/>
  <c r="AC17" i="13"/>
  <c r="AJ16" i="13"/>
  <c r="AI16" i="13"/>
  <c r="AH16" i="13"/>
  <c r="AG16" i="13"/>
  <c r="AF16" i="13"/>
  <c r="AE16" i="13"/>
  <c r="AD16" i="13"/>
  <c r="AC16" i="13"/>
  <c r="AJ15" i="13"/>
  <c r="AI15" i="13"/>
  <c r="AH15" i="13"/>
  <c r="AG15" i="13"/>
  <c r="AF15" i="13"/>
  <c r="AE15" i="13"/>
  <c r="AD15" i="13"/>
  <c r="AC15" i="13"/>
  <c r="AJ14" i="13"/>
  <c r="AI14" i="13"/>
  <c r="AH14" i="13"/>
  <c r="AG14" i="13"/>
  <c r="AF14" i="13"/>
  <c r="AE14" i="13"/>
  <c r="AD14" i="13"/>
  <c r="AC14" i="13"/>
  <c r="AJ13" i="13"/>
  <c r="AI13" i="13"/>
  <c r="AH13" i="13"/>
  <c r="AG13" i="13"/>
  <c r="AF13" i="13"/>
  <c r="AE13" i="13"/>
  <c r="AD13" i="13"/>
  <c r="AC13" i="13"/>
  <c r="AJ12" i="13"/>
  <c r="AI12" i="13"/>
  <c r="AH12" i="13"/>
  <c r="AG12" i="13"/>
  <c r="AF12" i="13"/>
  <c r="AE12" i="13"/>
  <c r="AD12" i="13"/>
  <c r="AC12" i="13"/>
  <c r="AJ11" i="13"/>
  <c r="AI11" i="13"/>
  <c r="AH11" i="13"/>
  <c r="AG11" i="13"/>
  <c r="AF11" i="13"/>
  <c r="AE11" i="13"/>
  <c r="AD11" i="13"/>
  <c r="AC11" i="13"/>
  <c r="AJ10" i="13"/>
  <c r="AI10" i="13"/>
  <c r="AH10" i="13"/>
  <c r="AG10" i="13"/>
  <c r="AF10" i="13"/>
  <c r="AE10" i="13"/>
  <c r="AD10" i="13"/>
  <c r="AC10" i="13"/>
  <c r="AJ9" i="13"/>
  <c r="AI9" i="13"/>
  <c r="AH9" i="13"/>
  <c r="AG9" i="13"/>
  <c r="AF9" i="13"/>
  <c r="AE9" i="13"/>
  <c r="AD9" i="13"/>
  <c r="AC9" i="13"/>
  <c r="AJ8" i="13"/>
  <c r="AI8" i="13"/>
  <c r="AH8" i="13"/>
  <c r="AG8" i="13"/>
  <c r="AF8" i="13"/>
  <c r="AE8" i="13"/>
  <c r="AD8" i="13"/>
  <c r="AC8" i="13"/>
  <c r="AJ7" i="13"/>
  <c r="AI7" i="13"/>
  <c r="AH7" i="13"/>
  <c r="AG7" i="13"/>
  <c r="AF7" i="13"/>
  <c r="AE7" i="13"/>
  <c r="AD7" i="13"/>
  <c r="AC7" i="13"/>
  <c r="AJ6" i="13"/>
  <c r="AI6" i="13"/>
  <c r="AH6" i="13"/>
  <c r="AG6" i="13"/>
  <c r="AF6" i="13"/>
  <c r="AE6" i="13"/>
  <c r="AD6" i="13"/>
  <c r="AC6" i="13"/>
  <c r="AJ5" i="13"/>
  <c r="AI5" i="13"/>
  <c r="AH5" i="13"/>
  <c r="AG5" i="13"/>
  <c r="AF5" i="13"/>
  <c r="AE5" i="13"/>
  <c r="AD5" i="13"/>
  <c r="AC5" i="13"/>
  <c r="AJ4" i="13"/>
  <c r="AI4" i="13"/>
  <c r="AH4" i="13"/>
  <c r="AG4" i="13"/>
  <c r="AF4" i="13"/>
  <c r="AE4" i="13"/>
  <c r="AD4" i="13"/>
  <c r="AC4" i="13"/>
  <c r="AJ3" i="13"/>
  <c r="AI3" i="13"/>
  <c r="AH3" i="13"/>
  <c r="AG3" i="13"/>
  <c r="AF3" i="13"/>
  <c r="AE3" i="13"/>
  <c r="AD3" i="13"/>
  <c r="AC3" i="13"/>
  <c r="AJ2" i="13"/>
  <c r="AI2" i="13"/>
  <c r="AH2" i="13"/>
  <c r="AG2" i="13"/>
  <c r="AF2" i="13"/>
  <c r="AE2" i="13"/>
  <c r="AD2" i="13"/>
  <c r="AC2" i="13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2" i="12"/>
  <c r="AI2" i="12"/>
  <c r="AH2" i="12"/>
  <c r="AG2" i="12"/>
  <c r="AF2" i="12"/>
  <c r="AE2" i="12"/>
  <c r="AD2" i="12"/>
  <c r="AC2" i="12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2" i="11"/>
  <c r="AI2" i="11"/>
  <c r="AH2" i="11"/>
  <c r="AG2" i="11"/>
  <c r="AF2" i="11"/>
  <c r="AE2" i="11"/>
  <c r="AD2" i="11"/>
  <c r="AC2" i="11"/>
  <c r="AJ17" i="10"/>
  <c r="AI17" i="10"/>
  <c r="AH17" i="10"/>
  <c r="AG17" i="10"/>
  <c r="AF17" i="10"/>
  <c r="AE17" i="10"/>
  <c r="AD17" i="10"/>
  <c r="AC17" i="10"/>
  <c r="AJ16" i="10"/>
  <c r="AI16" i="10"/>
  <c r="AH16" i="10"/>
  <c r="AG16" i="10"/>
  <c r="AF16" i="10"/>
  <c r="AE16" i="10"/>
  <c r="AD16" i="10"/>
  <c r="AC16" i="10"/>
  <c r="AJ15" i="10"/>
  <c r="AI15" i="10"/>
  <c r="AH15" i="10"/>
  <c r="AG15" i="10"/>
  <c r="AF15" i="10"/>
  <c r="AE15" i="10"/>
  <c r="AD15" i="10"/>
  <c r="AC15" i="10"/>
  <c r="AJ14" i="10"/>
  <c r="AI14" i="10"/>
  <c r="AH14" i="10"/>
  <c r="AG14" i="10"/>
  <c r="AF14" i="10"/>
  <c r="AE14" i="10"/>
  <c r="AD14" i="10"/>
  <c r="AC14" i="10"/>
  <c r="AJ13" i="10"/>
  <c r="AI13" i="10"/>
  <c r="AH13" i="10"/>
  <c r="AG13" i="10"/>
  <c r="AF13" i="10"/>
  <c r="AE13" i="10"/>
  <c r="AD13" i="10"/>
  <c r="AC13" i="10"/>
  <c r="AJ12" i="10"/>
  <c r="AI12" i="10"/>
  <c r="AH12" i="10"/>
  <c r="AG12" i="10"/>
  <c r="AF12" i="10"/>
  <c r="AE12" i="10"/>
  <c r="AD12" i="10"/>
  <c r="AC12" i="10"/>
  <c r="AJ11" i="10"/>
  <c r="AI11" i="10"/>
  <c r="AH11" i="10"/>
  <c r="AG11" i="10"/>
  <c r="AF11" i="10"/>
  <c r="AE11" i="10"/>
  <c r="AD11" i="10"/>
  <c r="AC11" i="10"/>
  <c r="AJ10" i="10"/>
  <c r="AI10" i="10"/>
  <c r="AH10" i="10"/>
  <c r="AG10" i="10"/>
  <c r="AF10" i="10"/>
  <c r="AE10" i="10"/>
  <c r="AD10" i="10"/>
  <c r="AC10" i="10"/>
  <c r="AJ9" i="10"/>
  <c r="AI9" i="10"/>
  <c r="AH9" i="10"/>
  <c r="AG9" i="10"/>
  <c r="AF9" i="10"/>
  <c r="AE9" i="10"/>
  <c r="AD9" i="10"/>
  <c r="AC9" i="10"/>
  <c r="AJ8" i="10"/>
  <c r="AI8" i="10"/>
  <c r="AH8" i="10"/>
  <c r="AG8" i="10"/>
  <c r="AF8" i="10"/>
  <c r="AE8" i="10"/>
  <c r="AD8" i="10"/>
  <c r="AC8" i="10"/>
  <c r="AJ7" i="10"/>
  <c r="AI7" i="10"/>
  <c r="AH7" i="10"/>
  <c r="AG7" i="10"/>
  <c r="AF7" i="10"/>
  <c r="AE7" i="10"/>
  <c r="AD7" i="10"/>
  <c r="AC7" i="10"/>
  <c r="AJ6" i="10"/>
  <c r="AI6" i="10"/>
  <c r="AH6" i="10"/>
  <c r="AG6" i="10"/>
  <c r="AF6" i="10"/>
  <c r="AE6" i="10"/>
  <c r="AD6" i="10"/>
  <c r="AC6" i="10"/>
  <c r="AJ5" i="10"/>
  <c r="AI5" i="10"/>
  <c r="AH5" i="10"/>
  <c r="AG5" i="10"/>
  <c r="AF5" i="10"/>
  <c r="AE5" i="10"/>
  <c r="AD5" i="10"/>
  <c r="AC5" i="10"/>
  <c r="AJ4" i="10"/>
  <c r="AI4" i="10"/>
  <c r="AH4" i="10"/>
  <c r="AG4" i="10"/>
  <c r="AF4" i="10"/>
  <c r="AE4" i="10"/>
  <c r="AD4" i="10"/>
  <c r="AC4" i="10"/>
  <c r="AJ3" i="10"/>
  <c r="AI3" i="10"/>
  <c r="AH3" i="10"/>
  <c r="AG3" i="10"/>
  <c r="AF3" i="10"/>
  <c r="AE3" i="10"/>
  <c r="AD3" i="10"/>
  <c r="AC3" i="10"/>
  <c r="AJ2" i="10"/>
  <c r="AI2" i="10"/>
  <c r="AH2" i="10"/>
  <c r="AG2" i="10"/>
  <c r="AF2" i="10"/>
  <c r="AE2" i="10"/>
  <c r="AD2" i="10"/>
  <c r="AC2" i="10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J2" i="9"/>
  <c r="AI2" i="9"/>
  <c r="AH2" i="9"/>
  <c r="AG2" i="9"/>
  <c r="AF2" i="9"/>
  <c r="AE2" i="9"/>
  <c r="AD2" i="9"/>
  <c r="AC2" i="9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H2" i="8"/>
  <c r="AG2" i="8"/>
  <c r="AF2" i="8"/>
  <c r="AE2" i="8"/>
  <c r="AD2" i="8"/>
  <c r="AC2" i="8"/>
  <c r="AB2" i="8"/>
  <c r="AA2" i="8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J2" i="7"/>
  <c r="AI2" i="7"/>
  <c r="AH2" i="7"/>
  <c r="AG2" i="7"/>
  <c r="AF2" i="7"/>
  <c r="AE2" i="7"/>
  <c r="AD2" i="7"/>
  <c r="AC2" i="7"/>
  <c r="AJ17" i="6"/>
  <c r="AI17" i="6"/>
  <c r="AH17" i="6"/>
  <c r="AG17" i="6"/>
  <c r="AF17" i="6"/>
  <c r="AE17" i="6"/>
  <c r="AD17" i="6"/>
  <c r="AC17" i="6"/>
  <c r="AJ16" i="6"/>
  <c r="AI16" i="6"/>
  <c r="AH16" i="6"/>
  <c r="AG16" i="6"/>
  <c r="AF16" i="6"/>
  <c r="AE16" i="6"/>
  <c r="AD16" i="6"/>
  <c r="AC16" i="6"/>
  <c r="AJ15" i="6"/>
  <c r="AI15" i="6"/>
  <c r="AH15" i="6"/>
  <c r="AG15" i="6"/>
  <c r="AF15" i="6"/>
  <c r="AE15" i="6"/>
  <c r="AD15" i="6"/>
  <c r="AC15" i="6"/>
  <c r="AJ14" i="6"/>
  <c r="AI14" i="6"/>
  <c r="AH14" i="6"/>
  <c r="AG14" i="6"/>
  <c r="AF14" i="6"/>
  <c r="AE14" i="6"/>
  <c r="AD14" i="6"/>
  <c r="AC14" i="6"/>
  <c r="AJ13" i="6"/>
  <c r="AI13" i="6"/>
  <c r="AH13" i="6"/>
  <c r="AG13" i="6"/>
  <c r="AF13" i="6"/>
  <c r="AE13" i="6"/>
  <c r="AD13" i="6"/>
  <c r="AC13" i="6"/>
  <c r="AJ12" i="6"/>
  <c r="AI12" i="6"/>
  <c r="AH12" i="6"/>
  <c r="AG12" i="6"/>
  <c r="AF12" i="6"/>
  <c r="AE12" i="6"/>
  <c r="AD12" i="6"/>
  <c r="AC12" i="6"/>
  <c r="AJ11" i="6"/>
  <c r="AI11" i="6"/>
  <c r="AH11" i="6"/>
  <c r="AG11" i="6"/>
  <c r="AF11" i="6"/>
  <c r="AE11" i="6"/>
  <c r="AD11" i="6"/>
  <c r="AC11" i="6"/>
  <c r="AJ10" i="6"/>
  <c r="AI10" i="6"/>
  <c r="AH10" i="6"/>
  <c r="AG10" i="6"/>
  <c r="AF10" i="6"/>
  <c r="AE10" i="6"/>
  <c r="AD10" i="6"/>
  <c r="AC10" i="6"/>
  <c r="AJ9" i="6"/>
  <c r="AI9" i="6"/>
  <c r="AH9" i="6"/>
  <c r="AG9" i="6"/>
  <c r="AF9" i="6"/>
  <c r="AE9" i="6"/>
  <c r="AD9" i="6"/>
  <c r="AC9" i="6"/>
  <c r="AJ8" i="6"/>
  <c r="AI8" i="6"/>
  <c r="AH8" i="6"/>
  <c r="AG8" i="6"/>
  <c r="AF8" i="6"/>
  <c r="AE8" i="6"/>
  <c r="AD8" i="6"/>
  <c r="AC8" i="6"/>
  <c r="AJ7" i="6"/>
  <c r="AI7" i="6"/>
  <c r="AH7" i="6"/>
  <c r="AG7" i="6"/>
  <c r="AF7" i="6"/>
  <c r="AE7" i="6"/>
  <c r="AD7" i="6"/>
  <c r="AC7" i="6"/>
  <c r="AJ6" i="6"/>
  <c r="AI6" i="6"/>
  <c r="AH6" i="6"/>
  <c r="AG6" i="6"/>
  <c r="AF6" i="6"/>
  <c r="AE6" i="6"/>
  <c r="AD6" i="6"/>
  <c r="AC6" i="6"/>
  <c r="AJ5" i="6"/>
  <c r="AI5" i="6"/>
  <c r="AH5" i="6"/>
  <c r="AG5" i="6"/>
  <c r="AF5" i="6"/>
  <c r="AE5" i="6"/>
  <c r="AD5" i="6"/>
  <c r="AC5" i="6"/>
  <c r="AJ4" i="6"/>
  <c r="AI4" i="6"/>
  <c r="AH4" i="6"/>
  <c r="AG4" i="6"/>
  <c r="AF4" i="6"/>
  <c r="AE4" i="6"/>
  <c r="AD4" i="6"/>
  <c r="AC4" i="6"/>
  <c r="AJ3" i="6"/>
  <c r="AI3" i="6"/>
  <c r="AH3" i="6"/>
  <c r="AG3" i="6"/>
  <c r="AF3" i="6"/>
  <c r="AE3" i="6"/>
  <c r="AD3" i="6"/>
  <c r="AC3" i="6"/>
  <c r="AJ2" i="6"/>
  <c r="AI2" i="6"/>
  <c r="AH2" i="6"/>
  <c r="AG2" i="6"/>
  <c r="AF2" i="6"/>
  <c r="AE2" i="6"/>
  <c r="AD2" i="6"/>
  <c r="AC2" i="6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9" i="4"/>
  <c r="AI9" i="4"/>
  <c r="AH9" i="4"/>
  <c r="AG9" i="4"/>
  <c r="AF9" i="4"/>
  <c r="AE9" i="4"/>
  <c r="AD9" i="4"/>
  <c r="AC9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  <c r="AJ2" i="4"/>
  <c r="AI2" i="4"/>
  <c r="AH2" i="4"/>
  <c r="AG2" i="4"/>
  <c r="AF2" i="4"/>
  <c r="AE2" i="4"/>
  <c r="AD2" i="4"/>
  <c r="AC2" i="4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AJ3" i="3"/>
  <c r="AI3" i="3"/>
  <c r="AH3" i="3"/>
  <c r="AG3" i="3"/>
  <c r="AF3" i="3"/>
  <c r="AE3" i="3"/>
  <c r="AD3" i="3"/>
  <c r="AC3" i="3"/>
  <c r="AJ2" i="3"/>
  <c r="AI2" i="3"/>
  <c r="AH2" i="3"/>
  <c r="AG2" i="3"/>
  <c r="AF2" i="3"/>
  <c r="AE2" i="3"/>
  <c r="AD2" i="3"/>
  <c r="AC2" i="3"/>
  <c r="AJ17" i="2"/>
  <c r="AI17" i="2"/>
  <c r="AH17" i="2"/>
  <c r="AG17" i="2"/>
  <c r="AF17" i="2"/>
  <c r="AE17" i="2"/>
  <c r="AD17" i="2"/>
  <c r="AC17" i="2"/>
  <c r="AJ16" i="2"/>
  <c r="AI16" i="2"/>
  <c r="AH16" i="2"/>
  <c r="AG16" i="2"/>
  <c r="AF16" i="2"/>
  <c r="AE16" i="2"/>
  <c r="AD16" i="2"/>
  <c r="AC16" i="2"/>
  <c r="AJ15" i="2"/>
  <c r="AI15" i="2"/>
  <c r="AH15" i="2"/>
  <c r="AG15" i="2"/>
  <c r="AF15" i="2"/>
  <c r="AE15" i="2"/>
  <c r="AD15" i="2"/>
  <c r="AC15" i="2"/>
  <c r="AJ14" i="2"/>
  <c r="AI14" i="2"/>
  <c r="AH14" i="2"/>
  <c r="AG14" i="2"/>
  <c r="AF14" i="2"/>
  <c r="AE14" i="2"/>
  <c r="AD14" i="2"/>
  <c r="AC14" i="2"/>
  <c r="AJ13" i="2"/>
  <c r="AI13" i="2"/>
  <c r="AH13" i="2"/>
  <c r="AG13" i="2"/>
  <c r="AF13" i="2"/>
  <c r="AE13" i="2"/>
  <c r="AD13" i="2"/>
  <c r="AC13" i="2"/>
  <c r="AJ12" i="2"/>
  <c r="AI12" i="2"/>
  <c r="AH12" i="2"/>
  <c r="AG12" i="2"/>
  <c r="AF12" i="2"/>
  <c r="AE12" i="2"/>
  <c r="AD12" i="2"/>
  <c r="AC12" i="2"/>
  <c r="AJ11" i="2"/>
  <c r="AI11" i="2"/>
  <c r="AH11" i="2"/>
  <c r="AG11" i="2"/>
  <c r="AF11" i="2"/>
  <c r="AE11" i="2"/>
  <c r="AD11" i="2"/>
  <c r="AC11" i="2"/>
  <c r="AJ10" i="2"/>
  <c r="AI10" i="2"/>
  <c r="AH10" i="2"/>
  <c r="AG10" i="2"/>
  <c r="AF10" i="2"/>
  <c r="AE10" i="2"/>
  <c r="AD10" i="2"/>
  <c r="AC10" i="2"/>
  <c r="AJ9" i="2"/>
  <c r="AI9" i="2"/>
  <c r="AH9" i="2"/>
  <c r="AG9" i="2"/>
  <c r="AF9" i="2"/>
  <c r="AE9" i="2"/>
  <c r="AD9" i="2"/>
  <c r="AC9" i="2"/>
  <c r="AJ8" i="2"/>
  <c r="AI8" i="2"/>
  <c r="AH8" i="2"/>
  <c r="AG8" i="2"/>
  <c r="AF8" i="2"/>
  <c r="AE8" i="2"/>
  <c r="AD8" i="2"/>
  <c r="AC8" i="2"/>
  <c r="AJ7" i="2"/>
  <c r="AI7" i="2"/>
  <c r="AH7" i="2"/>
  <c r="AG7" i="2"/>
  <c r="AF7" i="2"/>
  <c r="AE7" i="2"/>
  <c r="AD7" i="2"/>
  <c r="AC7" i="2"/>
  <c r="AJ6" i="2"/>
  <c r="AI6" i="2"/>
  <c r="AH6" i="2"/>
  <c r="AG6" i="2"/>
  <c r="AF6" i="2"/>
  <c r="AE6" i="2"/>
  <c r="AD6" i="2"/>
  <c r="AC6" i="2"/>
  <c r="AJ5" i="2"/>
  <c r="AI5" i="2"/>
  <c r="AH5" i="2"/>
  <c r="AG5" i="2"/>
  <c r="AF5" i="2"/>
  <c r="AE5" i="2"/>
  <c r="AD5" i="2"/>
  <c r="AC5" i="2"/>
  <c r="AJ4" i="2"/>
  <c r="AI4" i="2"/>
  <c r="AH4" i="2"/>
  <c r="AG4" i="2"/>
  <c r="AF4" i="2"/>
  <c r="AE4" i="2"/>
  <c r="AD4" i="2"/>
  <c r="AC4" i="2"/>
  <c r="AJ3" i="2"/>
  <c r="AI3" i="2"/>
  <c r="AH3" i="2"/>
  <c r="AG3" i="2"/>
  <c r="AF3" i="2"/>
  <c r="AE3" i="2"/>
  <c r="AD3" i="2"/>
  <c r="AC3" i="2"/>
  <c r="AJ2" i="2"/>
  <c r="AI2" i="2"/>
  <c r="AH2" i="2"/>
  <c r="AG2" i="2"/>
  <c r="AF2" i="2"/>
  <c r="AE2" i="2"/>
  <c r="AD2" i="2"/>
  <c r="AC2" i="2"/>
</calcChain>
</file>

<file path=xl/sharedStrings.xml><?xml version="1.0" encoding="utf-8"?>
<sst xmlns="http://schemas.openxmlformats.org/spreadsheetml/2006/main" count="3005" uniqueCount="485">
  <si>
    <t>Год</t>
  </si>
  <si>
    <t>1 c</t>
  </si>
  <si>
    <t>2 c</t>
  </si>
  <si>
    <t>5c</t>
  </si>
  <si>
    <t>10c</t>
  </si>
  <si>
    <t>20c</t>
  </si>
  <si>
    <t>50c</t>
  </si>
  <si>
    <t>-</t>
  </si>
  <si>
    <t>A</t>
  </si>
  <si>
    <t>D</t>
  </si>
  <si>
    <t>F</t>
  </si>
  <si>
    <t>G</t>
  </si>
  <si>
    <t>J</t>
  </si>
  <si>
    <t>Австрия</t>
  </si>
  <si>
    <t>Андорра</t>
  </si>
  <si>
    <t>Бельгия</t>
  </si>
  <si>
    <t>Ватикан</t>
  </si>
  <si>
    <t>Германия</t>
  </si>
  <si>
    <t>Греция</t>
  </si>
  <si>
    <t>Ирландия</t>
  </si>
  <si>
    <t>Испания</t>
  </si>
  <si>
    <t>Италия</t>
  </si>
  <si>
    <t>Кипр</t>
  </si>
  <si>
    <t>Латвия</t>
  </si>
  <si>
    <t>Литва</t>
  </si>
  <si>
    <t>Люксембург</t>
  </si>
  <si>
    <t>Мальта</t>
  </si>
  <si>
    <t>Монако</t>
  </si>
  <si>
    <t>Нидерланды</t>
  </si>
  <si>
    <t>Португалия</t>
  </si>
  <si>
    <t>Сан Марино</t>
  </si>
  <si>
    <t>Словакия</t>
  </si>
  <si>
    <t>Словения</t>
  </si>
  <si>
    <t>Финляндия</t>
  </si>
  <si>
    <t>Франция</t>
  </si>
  <si>
    <t>Эстония</t>
  </si>
  <si>
    <t>http://img-fotki.yandex.ru/get/6522/3621775.137/0_8f474_244963fb_orig</t>
  </si>
  <si>
    <t>http://www.euro-coins.info/images/files/Tablitsa_raznovidnostey_monet_evro_UNC.pdf</t>
  </si>
  <si>
    <t>страна</t>
  </si>
  <si>
    <t>год</t>
  </si>
  <si>
    <t>номинал</t>
  </si>
  <si>
    <t>тираж</t>
  </si>
  <si>
    <t>наименование</t>
  </si>
  <si>
    <t>серия</t>
  </si>
  <si>
    <t>метал</t>
  </si>
  <si>
    <t>диаметр,
  мм</t>
  </si>
  <si>
    <t>вес,
  гр</t>
  </si>
  <si>
    <t>кол-во</t>
  </si>
  <si>
    <t>БЕЛЬГИЯ</t>
  </si>
  <si>
    <t>75 лет истории музык. конкурса им. Королевы Елизаветы</t>
  </si>
  <si>
    <t>бимет</t>
  </si>
  <si>
    <t>ИСПАНИЯ</t>
  </si>
  <si>
    <t>50-летие подписания Римского договора</t>
  </si>
  <si>
    <t>10-летие Экономического и валютного союза</t>
  </si>
  <si>
    <t>Исторический центр г.Кордова</t>
  </si>
  <si>
    <t>Всемирное наследие ЮНЕСКО</t>
  </si>
  <si>
    <t>Альгамбра, Хенералифе и Альбайсин в Гранаде</t>
  </si>
  <si>
    <t>10 лет наличному обращению евро</t>
  </si>
  <si>
    <t>ФРАНЦИЯ</t>
  </si>
  <si>
    <t>Председательство Франции в Совете ЕС</t>
  </si>
  <si>
    <t>30 лет Дню музыки во Франции</t>
  </si>
  <si>
    <t>100 лет со дня рождения аббата Пьера</t>
  </si>
  <si>
    <t>Чемпионат Европы по футболу 2016 во Франции</t>
  </si>
  <si>
    <t>номи-
 нал</t>
  </si>
  <si>
    <t>цена в 
 евро</t>
  </si>
  <si>
    <t>http://www.euro-coins.info/2euro/</t>
  </si>
  <si>
    <t>АВСТРИЯ</t>
  </si>
  <si>
    <t>50-летие подписания Австрийского государственного договора</t>
  </si>
  <si>
    <t>200 лет Общества друзей музыки в Вене</t>
  </si>
  <si>
    <t>медь</t>
  </si>
  <si>
    <t>ЧМ по горному слалому 2013 года</t>
  </si>
  <si>
    <t>Штирия</t>
  </si>
  <si>
    <t>Федеральные земли Австрии</t>
  </si>
  <si>
    <t>Провинция Карнтен</t>
  </si>
  <si>
    <t>Венский Вальс</t>
  </si>
  <si>
    <t>Страна воды</t>
  </si>
  <si>
    <t>Нижняя Австрия</t>
  </si>
  <si>
    <t>Форарльберг</t>
  </si>
  <si>
    <t>Новогодний фольклор</t>
  </si>
  <si>
    <t>Полярные иследования</t>
  </si>
  <si>
    <t>Зальзбруг (с Моцартом)</t>
  </si>
  <si>
    <t>Тироль</t>
  </si>
  <si>
    <t>Летучая мышь</t>
  </si>
  <si>
    <t>60 лет . Вооружённые силы Австрии — защита и помощь</t>
  </si>
  <si>
    <t>Новогодний концерт</t>
  </si>
  <si>
    <t>Вена</t>
  </si>
  <si>
    <t>Бургенланд</t>
  </si>
  <si>
    <t>30-я годовщина европейского флага</t>
  </si>
  <si>
    <t>Рисунок Альбрехта Дюрера "Заяц"</t>
  </si>
  <si>
    <t>план</t>
  </si>
  <si>
    <t>Вальс «Голубой Дунай»</t>
  </si>
  <si>
    <t>Верхняя Австрия</t>
  </si>
  <si>
    <t>200 лет Национальному банку Австрии</t>
  </si>
  <si>
    <t>100 лет Республики</t>
  </si>
  <si>
    <t>100 лет флага</t>
  </si>
  <si>
    <t>Председательство в Совете Европы</t>
  </si>
  <si>
    <t>100 лет герба Австрии</t>
  </si>
  <si>
    <t>20 лет вступления Андорры в Совет Европпы</t>
  </si>
  <si>
    <t>25-летие подписания таможенного соглашения с ЕС</t>
  </si>
  <si>
    <t>30-летие принятия возраста совершеннолетия в 18 лет</t>
  </si>
  <si>
    <t>Бельгийско-Люксембургский экономический союз</t>
  </si>
  <si>
    <t>Конструкция Атомиум в Брюсселе</t>
  </si>
  <si>
    <t>60-летие Всеобщей декларации прав человека</t>
  </si>
  <si>
    <t>200 лет с рождения Лиу Брайля</t>
  </si>
  <si>
    <t>Председательство Бельгии в Совете ЕС</t>
  </si>
  <si>
    <t>100 лет Международному женскому дню</t>
  </si>
  <si>
    <t>100-летие Королевского метеорологического института Бельгии</t>
  </si>
  <si>
    <t>150-летие основания Красного Креста в Бельгии</t>
  </si>
  <si>
    <t>100 лет с начала Первой мировой войны</t>
  </si>
  <si>
    <t>200 лет сражению сражению у Ватерлоо</t>
  </si>
  <si>
    <t>цинко-медь</t>
  </si>
  <si>
    <t>"Европейский год развития" (расток на ладошке)</t>
  </si>
  <si>
    <t>20-летие Европейского центра по делам защиты детей Child</t>
  </si>
  <si>
    <t>Летние Олимпийские игры 2016 в Рио-де-Жанейро</t>
  </si>
  <si>
    <t>ВАТИКАН</t>
  </si>
  <si>
    <t>75 лет образования Государства Ватикан</t>
  </si>
  <si>
    <t>20-й Международный день каталической молодежи в Кёльне</t>
  </si>
  <si>
    <t>500 лет Швейцарской гвардии Ватикана</t>
  </si>
  <si>
    <t>80 лет Папе римскому Бенедикту XVI</t>
  </si>
  <si>
    <t>Год Апостола Павла</t>
  </si>
  <si>
    <t>Международный год астрономии</t>
  </si>
  <si>
    <t>Год священников</t>
  </si>
  <si>
    <t>XXVI-й Всемирный день молодежи в Мадриде</t>
  </si>
  <si>
    <t>VII Всемирная встреча семей в Милане</t>
  </si>
  <si>
    <t>Вакантный престол</t>
  </si>
  <si>
    <t>XXVIII Всемирный день молодежи в Рио-де-Жанейро</t>
  </si>
  <si>
    <t>25-лет падения Берлинской стены</t>
  </si>
  <si>
    <t>VII Всемирная встреча семей в Филадельфии</t>
  </si>
  <si>
    <t>ГЕРМАНИЯ</t>
  </si>
  <si>
    <t>Федеральные земли Германии Шлезвиг-Гольштейн</t>
  </si>
  <si>
    <t>Федеральные земли Германии</t>
  </si>
  <si>
    <t>Федеральные земли Германии Мекленбург-Передняя Померания</t>
  </si>
  <si>
    <t>Федеральные земли Германии Церковь Св.Михаила, Гамбург</t>
  </si>
  <si>
    <t>Церковь Людвига в Саарбрюккене</t>
  </si>
  <si>
    <t>Городская ратуша Бремена</t>
  </si>
  <si>
    <t>Северный Рейн-Вестфалия</t>
  </si>
  <si>
    <t>Чемпионат мира по футболу среди женщин</t>
  </si>
  <si>
    <t>мед-ник</t>
  </si>
  <si>
    <t>125 лет автомобилю</t>
  </si>
  <si>
    <t>150 лет открытия Археоптерикса</t>
  </si>
  <si>
    <t>200 лет со дня рождения Франца Листа</t>
  </si>
  <si>
    <t>100 лет туннелю под Эльбой в Гамбурге</t>
  </si>
  <si>
    <t>500 лет книги «Тиль Уленшпигель»</t>
  </si>
  <si>
    <t>Бавария</t>
  </si>
  <si>
    <t>300 лет со дня рождения короля Пруссии Фридриха Великого</t>
  </si>
  <si>
    <t>50 лет Немецкому комитету по борьбе против голода</t>
  </si>
  <si>
    <t>200 лет сказкам братьев Гримм</t>
  </si>
  <si>
    <t>Сказки Гримм</t>
  </si>
  <si>
    <t>100 лет Немецкой национальной библиотеке</t>
  </si>
  <si>
    <t>150 лет со дня рождения Герхарта Гауптмана</t>
  </si>
  <si>
    <t>50 лет франко-германскому договору о дружбе и сотрудничеству</t>
  </si>
  <si>
    <t>Баден-Вюртемберг</t>
  </si>
  <si>
    <t>150 лет основания Красного Креста</t>
  </si>
  <si>
    <t>200 лет со дня рождения Рихарда Вагнера</t>
  </si>
  <si>
    <t>200 лет со дня рождения Георга Бюхнера</t>
  </si>
  <si>
    <t>125 лет электромагнитных волн Генриха Герца</t>
  </si>
  <si>
    <t>Сказка Белоснежка Братьев Гримм</t>
  </si>
  <si>
    <t>300 лет шкале Фаренгейта</t>
  </si>
  <si>
    <t>600-летие Констанцскому собору 1414-1418 гг.</t>
  </si>
  <si>
    <t>150 лет со дня рождения Рихарда Георга Штрауса</t>
  </si>
  <si>
    <t>Ганзель и Греттель - сказка братьев Гримм</t>
  </si>
  <si>
    <t>250 лет со дня рождения Иоганна Готфрида Шадова</t>
  </si>
  <si>
    <t>Нижняя Саксония</t>
  </si>
  <si>
    <t>Гессен, Церковь Св.Павла</t>
  </si>
  <si>
    <t>25-лет объединения Германии</t>
  </si>
  <si>
    <t>Спящая красавица</t>
  </si>
  <si>
    <t>200 лет со дня рождения Отто фон Бисмарка</t>
  </si>
  <si>
    <t>150 лет Немецкому обществу спасения терпящих бедствие на море</t>
  </si>
  <si>
    <t>1000 лет Лейпцигу</t>
  </si>
  <si>
    <t>500 лет со дня рождения Лукаса Кранаха Младшего</t>
  </si>
  <si>
    <t>Саксония Дворец Цвингер, Дрезден</t>
  </si>
  <si>
    <t>Рейнланд-Пфальц. Чёрные ворота (Porta Nigra),</t>
  </si>
  <si>
    <t>Берлин. Рейхстаг</t>
  </si>
  <si>
    <t>Саксония-Ангальт. Собор святых Маврикия и Екатерины. Магдебург</t>
  </si>
  <si>
    <t>Тюрингия. Замок Вартбург, Эйзенах</t>
  </si>
  <si>
    <t>Бранденбург. Дворец Сан-Суси, Потсдам</t>
  </si>
  <si>
    <t>ГРЕЦИЯ</t>
  </si>
  <si>
    <t>XXVIII Летние Олимпийские игры 2004 г. в Афинах</t>
  </si>
  <si>
    <t>2500 лет Марафонской битве</t>
  </si>
  <si>
    <t>XIII Олимпийские игры для лиц с умственными отклонениями</t>
  </si>
  <si>
    <t>100-летие объединения Крита с Грецией</t>
  </si>
  <si>
    <t>2400-летие основания Платоновской академии</t>
  </si>
  <si>
    <t>150 лет со дня рождения Константиноса Кавафиса</t>
  </si>
  <si>
    <t>150 лет союзу Ионических островов с Грецией</t>
  </si>
  <si>
    <t>400 лет со дня смерти Эль Греко - (Доменикоса Теотокопулоса)</t>
  </si>
  <si>
    <t>200 лет основания Флики Этерия Греция</t>
  </si>
  <si>
    <t>75 лет со дня смерти Спиридона Луиса</t>
  </si>
  <si>
    <t>ИРЛАНДИЯ</t>
  </si>
  <si>
    <t>Летние специальные Олимпийские игры 2003 года в Ирландии</t>
  </si>
  <si>
    <t>100 лет Пасхального восстания 1916 года</t>
  </si>
  <si>
    <t>400 лет первого издания романа "Дон-Кихот"</t>
  </si>
  <si>
    <t>Кафедральный собор в г.Бургос</t>
  </si>
  <si>
    <t>Архитектурный ансамбль Эскориала</t>
  </si>
  <si>
    <t>Национальный парк Гуэль</t>
  </si>
  <si>
    <t>Провозглашение королём Филиппа VI</t>
  </si>
  <si>
    <t>пещеры Альтамира на севере Испании</t>
  </si>
  <si>
    <t>Старинный город Сеговия с римским акведуком</t>
  </si>
  <si>
    <t>ИТАЛИЯ</t>
  </si>
  <si>
    <t>50 лет Продовольственной программе</t>
  </si>
  <si>
    <t>Годовщина принятия конституции ЕС</t>
  </si>
  <si>
    <t>20-е Зимние Олимпийские игры в Турине</t>
  </si>
  <si>
    <t>60 лет Декларации прав человека</t>
  </si>
  <si>
    <t>200 лет с рождения Луи Брайля</t>
  </si>
  <si>
    <t>200-летие со дня рождения Камилло Бензо графа ди Кавур</t>
  </si>
  <si>
    <t>150 лет единства Итальянской республики</t>
  </si>
  <si>
    <t>100 лет со смерти поэта Джованни Пасколи</t>
  </si>
  <si>
    <t>700 лет со дня рождения Джованни Боккаччо</t>
  </si>
  <si>
    <t>200 лет со дня рождения Джузеппе Верди</t>
  </si>
  <si>
    <t>450 лет со дня рождения Галилео Галилея</t>
  </si>
  <si>
    <t>200-летие создания корпуса карабинеров</t>
  </si>
  <si>
    <t>750 лет со дня рождения Данте Алигьери</t>
  </si>
  <si>
    <t>Выстака EXPO в Милане</t>
  </si>
  <si>
    <t>КИПР</t>
  </si>
  <si>
    <t>ЛЮКСЕМБУРГ</t>
  </si>
  <si>
    <t>Великий герцог Люксембурга Анри и его монограмма</t>
  </si>
  <si>
    <t>Три годовщины</t>
  </si>
  <si>
    <t>25-летие принца Гийома</t>
  </si>
  <si>
    <t>Дворец Великих герцогов</t>
  </si>
  <si>
    <t>Герцог Люксембурга Анри и замок Берг</t>
  </si>
  <si>
    <t>90 лет вступления на престол Герцогини Шарлотты</t>
  </si>
  <si>
    <t>Герб Великого герцога Люксембурга</t>
  </si>
  <si>
    <t>Титул "Лейтенант-представитель Великой Герцогини"</t>
  </si>
  <si>
    <t>100 лет смерти Великого герцога Вильгельма IV</t>
  </si>
  <si>
    <t>Свадьба Гийома и Стефании де Ланнуа</t>
  </si>
  <si>
    <t>Национальный гимн</t>
  </si>
  <si>
    <t>175 лет независимости Великого Герцогства Люксембург</t>
  </si>
  <si>
    <t>50-лет вступления на трон Великого Герцога Жана</t>
  </si>
  <si>
    <t>Монета из стали</t>
  </si>
  <si>
    <t>сталь</t>
  </si>
  <si>
    <t>15-летие вступления на трон Великого Герцога Генри</t>
  </si>
  <si>
    <t>125-летие династии Нассау-Вейльбург</t>
  </si>
  <si>
    <t>25-лет независимости Литвы</t>
  </si>
  <si>
    <t>"ACIU" - спасибо</t>
  </si>
  <si>
    <t>Литовский язык</t>
  </si>
  <si>
    <t>Балтийская культура</t>
  </si>
  <si>
    <t>Вильнюс — город культуры</t>
  </si>
  <si>
    <t>Рига - европейская столица культуры 2014 года</t>
  </si>
  <si>
    <t>Председательство Латвии в Совете ЕС</t>
  </si>
  <si>
    <t>Природа в опасности. Чёрный аист</t>
  </si>
  <si>
    <t>Корова</t>
  </si>
  <si>
    <t>Видземе</t>
  </si>
  <si>
    <t>Исторические области Латвии</t>
  </si>
  <si>
    <t>Курземе</t>
  </si>
  <si>
    <t>Латгале</t>
  </si>
  <si>
    <t>Земгале</t>
  </si>
  <si>
    <t>МАЛЬТА</t>
  </si>
  <si>
    <t>Первые избранные представители совета Мальты 1849 года</t>
  </si>
  <si>
    <t>Конституционная история</t>
  </si>
  <si>
    <t>Совет большинства 1887 года</t>
  </si>
  <si>
    <t>Собственное правительство 1921 года</t>
  </si>
  <si>
    <t>200 лет полиции Мальты</t>
  </si>
  <si>
    <t>50 лет независимости Мальты</t>
  </si>
  <si>
    <t>медно-алюмин.</t>
  </si>
  <si>
    <t>40 лет Учреждение Республики в 1974</t>
  </si>
  <si>
    <t>100 лет первому полету на Мальте - Самолёт</t>
  </si>
  <si>
    <t>Любовь</t>
  </si>
  <si>
    <t>Детская солидарность</t>
  </si>
  <si>
    <t>Мир</t>
  </si>
  <si>
    <t>Природа/Окружающая среда</t>
  </si>
  <si>
    <t>Наследие</t>
  </si>
  <si>
    <t>Игры</t>
  </si>
  <si>
    <t>МОНАКО</t>
  </si>
  <si>
    <t>25 лет со дня смерти Грейс Келли</t>
  </si>
  <si>
    <t>Свадьба Князя Монако Альберта II и Шарлин Уиттсток</t>
  </si>
  <si>
    <t>500-летие суверенитета Княжества Монако</t>
  </si>
  <si>
    <t>20 лет вступления Монако в ООН</t>
  </si>
  <si>
    <t>800-летие строительства первого замка на скале Монако</t>
  </si>
  <si>
    <t>НИДЕРЛАНДЫ</t>
  </si>
  <si>
    <t>Архитектура Нидерланд</t>
  </si>
  <si>
    <t>медь покр серебр</t>
  </si>
  <si>
    <t>400 лет Нидерландскому Манхеттену</t>
  </si>
  <si>
    <t>400 лет Голландско-Японских торговых отношений</t>
  </si>
  <si>
    <t>150 лет роману «Макс Хавелаар»</t>
  </si>
  <si>
    <t>Нидерланды - страна воды</t>
  </si>
  <si>
    <t>500 лет книге "Похвала глупости" Эразма Роттердамского</t>
  </si>
  <si>
    <t>100 лет зданию монетного двора</t>
  </si>
  <si>
    <t>50 лет Всемирному фонду дикой природы</t>
  </si>
  <si>
    <t>Живопись Нидерландов</t>
  </si>
  <si>
    <t>400 лет дипломатических отношений между Нидерландами и Турцией (тюльпан)</t>
  </si>
  <si>
    <t>Каналы Амстердама</t>
  </si>
  <si>
    <t>Голландское наследие</t>
  </si>
  <si>
    <t>Скульптура</t>
  </si>
  <si>
    <t>Королева Беатрикс и принц Виллем Александр</t>
  </si>
  <si>
    <t>200 лет Королевству Нидерландов</t>
  </si>
  <si>
    <t>300 лет договору Утрехта</t>
  </si>
  <si>
    <t>Дом Шредер</t>
  </si>
  <si>
    <t>Дворец мира в Гааге</t>
  </si>
  <si>
    <t>Король Нидерландов Виллем-Александр</t>
  </si>
  <si>
    <t>200 лет банку</t>
  </si>
  <si>
    <t>Ветряные мельницы</t>
  </si>
  <si>
    <t>Король Виллем Александр и принцесса Беатрикс</t>
  </si>
  <si>
    <t>Ватерлоо</t>
  </si>
  <si>
    <t>Неллефабрик</t>
  </si>
  <si>
    <t>Система оборонительных сооружений Амстердама</t>
  </si>
  <si>
    <t>Польдер Бемстер</t>
  </si>
  <si>
    <t>Виллемстад</t>
  </si>
  <si>
    <t>Остров Схокланд</t>
  </si>
  <si>
    <t>Паровая насосная станция Вауда</t>
  </si>
  <si>
    <t>ПОРТУГАЛИЯ</t>
  </si>
  <si>
    <t>Председательство Португалии в ЕС</t>
  </si>
  <si>
    <t>Монета против безразличия</t>
  </si>
  <si>
    <t>Культурное наследие Европы - ФАДУ</t>
  </si>
  <si>
    <t>XXIX летние Олимпийские игры 2008 года в Пекине</t>
  </si>
  <si>
    <t>«Спорт»</t>
  </si>
  <si>
    <t>Исторический центр Порту</t>
  </si>
  <si>
    <t>Винодельческий регион Альту Дору</t>
  </si>
  <si>
    <t>Золотой морабитино</t>
  </si>
  <si>
    <t>Нумизматические драгоценности</t>
  </si>
  <si>
    <t>2-е спортивные игры португалоязычных стран</t>
  </si>
  <si>
    <t>Португальский язык</t>
  </si>
  <si>
    <t>Башня Белен в Лиссабоне</t>
  </si>
  <si>
    <t>Монастырь иеронимитов в Лиссабоне</t>
  </si>
  <si>
    <t>Чемпионат Мира по футболу в Южной Африке 2010</t>
  </si>
  <si>
    <t>Одна монета против голода</t>
  </si>
  <si>
    <t>100 лет Португальской Республике</t>
  </si>
  <si>
    <t>Площадь Терейру ду Пако</t>
  </si>
  <si>
    <t>200 лет линии Торреш-Ведраш</t>
  </si>
  <si>
    <t>Археологический парк долины Коа</t>
  </si>
  <si>
    <t>Хусто короля Жуана II</t>
  </si>
  <si>
    <t>500 лет со дня рождения Фернана Мендеса Пинто</t>
  </si>
  <si>
    <t>Эрменеджильду Капеллу и Роберто Ивенс</t>
  </si>
  <si>
    <t>100 лет военному институту Португалии</t>
  </si>
  <si>
    <t>Винодельческий ландшафт острова Пику</t>
  </si>
  <si>
    <t>Столетие Лиссабонского университета 1911-2011</t>
  </si>
  <si>
    <t>Португал короля Мануэля I</t>
  </si>
  <si>
    <t>25 лет присоединению к Европейскому экономическому сообществу</t>
  </si>
  <si>
    <t>Гимарайнш - Культурная столица Европы</t>
  </si>
  <si>
    <t>Европейские художники: Хосе Мальоа</t>
  </si>
  <si>
    <t>Олимпийские игры Лондон 2012</t>
  </si>
  <si>
    <t>Исторический центр Гимарайнш</t>
  </si>
  <si>
    <t>Учебный корабль Сагреш</t>
  </si>
  <si>
    <t>Нумизматические сокровища. Монета Жуана 5-го 1722г</t>
  </si>
  <si>
    <t>20 лет Иберо - Американской серии монет</t>
  </si>
  <si>
    <t>250 лет церкви Клеригуш</t>
  </si>
  <si>
    <t>Португальские писатели. Хосе Сарамаго</t>
  </si>
  <si>
    <t>Португальская этнография. Склоны Виана-ду-Каштелу</t>
  </si>
  <si>
    <t>100 лет со дня рождения Жоао Вильярета</t>
  </si>
  <si>
    <t>Португальская подводная лодка Рыба-меч</t>
  </si>
  <si>
    <t>Укрепления Элвиса</t>
  </si>
  <si>
    <t>Нумизматические сокровища. Монета Марии II</t>
  </si>
  <si>
    <t>40 лет Революции гвоздик - 25 апреля 1974</t>
  </si>
  <si>
    <t>Международный год семейных фермерских хозяйств</t>
  </si>
  <si>
    <t>Королева Элеонора</t>
  </si>
  <si>
    <t>Чемпионат по футболу в Бразилии</t>
  </si>
  <si>
    <t>Маркуш Португал композитор</t>
  </si>
  <si>
    <t>Ярмо</t>
  </si>
  <si>
    <t>100 лет Авиации</t>
  </si>
  <si>
    <t>35 лет Здравоохранению Португалии</t>
  </si>
  <si>
    <t>Коимбра . Коимбрский университет</t>
  </si>
  <si>
    <t>500-лет взаимоотношения с островом Тимор</t>
  </si>
  <si>
    <t>150-лет со дня основания португальского Красного Креста</t>
  </si>
  <si>
    <t>Нематериальное наследие человечества — фаду. Гитара</t>
  </si>
  <si>
    <t>70 лет мира в Европе. Голуби</t>
  </si>
  <si>
    <t>Вириат</t>
  </si>
  <si>
    <t>Изабелла Португальская, герцогиня Бургундская</t>
  </si>
  <si>
    <t>Покрывала из Каштелу-Бранку. Цветок</t>
  </si>
  <si>
    <t>Летние Олимпийские игры 2016. Дорога в Рио</t>
  </si>
  <si>
    <t>Изменение климата</t>
  </si>
  <si>
    <t>САН-МАРИНО</t>
  </si>
  <si>
    <t>Сан-Марино</t>
  </si>
  <si>
    <t>100-летие установки памятника Бартоломео Боргези в Сан-Марино</t>
  </si>
  <si>
    <t>2005 - Всемирный год физики (Галилео Галилей)</t>
  </si>
  <si>
    <t>500 лет со смерти Христофора Колумба</t>
  </si>
  <si>
    <t>200 лет со дня рождения Джузеппе Гарибальди</t>
  </si>
  <si>
    <t>Европейский год межкультурного диалога</t>
  </si>
  <si>
    <t>Европейский год творчества и инноваций</t>
  </si>
  <si>
    <t>500 лет со смерти Сандро Боттичелли</t>
  </si>
  <si>
    <t>500 лет со дня рождения Джорджо Вазари</t>
  </si>
  <si>
    <t>500 лет со смерти итальянского художника Пинтуриккьо</t>
  </si>
  <si>
    <t>500 лет со смерти художника-архитектора Донато Браманте</t>
  </si>
  <si>
    <t>90 лет со смерти композитора Джакомо Пуччини</t>
  </si>
  <si>
    <t>25 лет обьеденению Германии</t>
  </si>
  <si>
    <t>550 лет со дня смерти Донателло</t>
  </si>
  <si>
    <t>400 лет со дня смерти Уильяма Шекспира</t>
  </si>
  <si>
    <t>СЛОВАКИЯ</t>
  </si>
  <si>
    <t>20-я годовщина свободы и демократии (20-летие "Бархатной революции")</t>
  </si>
  <si>
    <t>20 лет формирования Вышеградской группы</t>
  </si>
  <si>
    <t>1150 лет прибытия Кирилла и Мефодия в Великую Моравию</t>
  </si>
  <si>
    <t>10 лет вступления Словакии в ЕС</t>
  </si>
  <si>
    <t>200-лет Людовита Велислава Штура общественого деятеля</t>
  </si>
  <si>
    <t>Председательство Словацкой Республики в Совете ЕС</t>
  </si>
  <si>
    <t>СЛОВЕНИЯ</t>
  </si>
  <si>
    <t>500 лет со дня рождения Приможа Трубара</t>
  </si>
  <si>
    <t>Председательство Словении в Совете ЕС</t>
  </si>
  <si>
    <t>Первый словенский пилот Эдвард Русян</t>
  </si>
  <si>
    <t>200 лет Ботаническому саду Любляны</t>
  </si>
  <si>
    <t>Любляна книжная столица</t>
  </si>
  <si>
    <t>100 лет со дня рождения Франца Розмана</t>
  </si>
  <si>
    <t>20 лет независимости</t>
  </si>
  <si>
    <t>100 лет первой словенской олимпийской медали</t>
  </si>
  <si>
    <t>800 лет открытию пещеры Постойнска-Яма</t>
  </si>
  <si>
    <t>Бунт 1713 года</t>
  </si>
  <si>
    <t>600 лет коронации Барбары Цилли</t>
  </si>
  <si>
    <t>200 лет со дня рождения фотографа Янеша Пухара</t>
  </si>
  <si>
    <t>2000 лет римскому поселению Эмона,</t>
  </si>
  <si>
    <t>500 лет первому словенскому печатному тексту</t>
  </si>
  <si>
    <t>25 лет независимости Словении</t>
  </si>
  <si>
    <t>ФИНЛЯНДИЯ</t>
  </si>
  <si>
    <t>Чемпионат мира по хоккею с шайбою</t>
  </si>
  <si>
    <t>Пятое расширение Европейского союза</t>
  </si>
  <si>
    <t>60-летие ООН и 50-летие вступления Финляндии в ООН</t>
  </si>
  <si>
    <t>10 чемпионат мира по легкой атлетике</t>
  </si>
  <si>
    <t>100 лет изберательному праву Финляндии</t>
  </si>
  <si>
    <t>150-летие демилитаризации Аландских островов</t>
  </si>
  <si>
    <t>Председательство Финляндии в Совете ЕС</t>
  </si>
  <si>
    <t>90 лет независимости Финляндии</t>
  </si>
  <si>
    <t>100-летие науки и научных исследований Финляндии</t>
  </si>
  <si>
    <t>200 лет автономии Финляндии</t>
  </si>
  <si>
    <t>150-летие денежной единицы Финляндии</t>
  </si>
  <si>
    <t>Регионы Финляндии: Варсинайс-Суоми (Исконая Финляндия)</t>
  </si>
  <si>
    <t>Регионы Финляндии</t>
  </si>
  <si>
    <t>Регионы Финляндии: Сатакунта</t>
  </si>
  <si>
    <t>200 лет банку Финляндии</t>
  </si>
  <si>
    <t>Савония</t>
  </si>
  <si>
    <t>Уусимаа</t>
  </si>
  <si>
    <t>Карелия</t>
  </si>
  <si>
    <t>Остроботния</t>
  </si>
  <si>
    <t>Лапланлия</t>
  </si>
  <si>
    <t>Тавастиа (Хяме)</t>
  </si>
  <si>
    <t>Аландские острова</t>
  </si>
  <si>
    <t>150 лет со дня рождения Хелены Шерфбек</t>
  </si>
  <si>
    <t>Хельсинки - столица мирового дизайна</t>
  </si>
  <si>
    <t>Флора. Лютик полярный.</t>
  </si>
  <si>
    <t>Северная природа</t>
  </si>
  <si>
    <t>Фауна. След песца.</t>
  </si>
  <si>
    <t>Зима. Северное сияние.</t>
  </si>
  <si>
    <t>Чемпионат мира по хоккею 2012 года</t>
  </si>
  <si>
    <t>Лапланлия. Мост.</t>
  </si>
  <si>
    <t>Уусимаа. Соборы.</t>
  </si>
  <si>
    <t>150 лет парламенту 1863 года</t>
  </si>
  <si>
    <t>125-летие со дня рождения Франса Эмиля Силланпяя</t>
  </si>
  <si>
    <t>Сатакунта - Некрополь Саммалахденмяки</t>
  </si>
  <si>
    <t>Исконная Финляндия - Кафедральный собор Турку</t>
  </si>
  <si>
    <t>Аландские острова - Маяк на острове Сельскер</t>
  </si>
  <si>
    <t>Карелия - Гидроэлектростанция в Иматре</t>
  </si>
  <si>
    <t>Саво - Крепость Олафсборг</t>
  </si>
  <si>
    <t>Хяме - Каменные церкви Янаккалы</t>
  </si>
  <si>
    <t>Лето</t>
  </si>
  <si>
    <t>100 лет со дня рождения Туве Янсон</t>
  </si>
  <si>
    <t>100 лет со дня рождения Илмари Тапиоваара</t>
  </si>
  <si>
    <t>Исконная Финляндия. Лиса</t>
  </si>
  <si>
    <t>Аландские острова Орлан</t>
  </si>
  <si>
    <t>Карелия. Кукушка</t>
  </si>
  <si>
    <t>Саво. Черная гагара</t>
  </si>
  <si>
    <t>Вода</t>
  </si>
  <si>
    <t>Дикая природа</t>
  </si>
  <si>
    <t>150 лет со дня рождения художника Аксели Галлен-Каллела</t>
  </si>
  <si>
    <t>Сатакунта. Бобр</t>
  </si>
  <si>
    <t>150 лет со дня рождения Яна Сибелиуса композитора</t>
  </si>
  <si>
    <t>Тавастия.</t>
  </si>
  <si>
    <t>Лапландия. Олень</t>
  </si>
  <si>
    <t>Уусимаа. Ёж</t>
  </si>
  <si>
    <t>Остроботния. Горностай (Суслик)</t>
  </si>
  <si>
    <t>Хяме. Рысь</t>
  </si>
  <si>
    <t>Гимнастика</t>
  </si>
  <si>
    <t>Баскетбол</t>
  </si>
  <si>
    <t>Фигурное катание</t>
  </si>
  <si>
    <t>Волейбол</t>
  </si>
  <si>
    <t>Хоккей</t>
  </si>
  <si>
    <t>Лыжи</t>
  </si>
  <si>
    <t>Футбол</t>
  </si>
  <si>
    <t>Лёгкая атлетика</t>
  </si>
  <si>
    <t>Прыжки с трамплина</t>
  </si>
  <si>
    <t>¼</t>
  </si>
  <si>
    <t>Детское евро</t>
  </si>
  <si>
    <t>Фантастический мир Жюля Верна</t>
  </si>
  <si>
    <t>ФК «Олимпик» (Лион)</t>
  </si>
  <si>
    <t>Футбольные клубы Франции</t>
  </si>
  <si>
    <t>ФК «Бордо»</t>
  </si>
  <si>
    <t>70-лет воззвания Шарля де Голля «Ко всем французам» 18.06.1940 г.</t>
  </si>
  <si>
    <t>Сарсель Дассо. Самолёт.</t>
  </si>
  <si>
    <t>никель</t>
  </si>
  <si>
    <t>ФК «Олимпик» (Марсель)</t>
  </si>
  <si>
    <t>ФК «ПСЖ» (Пари Сен Жермен)</t>
  </si>
  <si>
    <t>50 лет франко-германскому договору о дружбе</t>
  </si>
  <si>
    <t>150 лет со дня рождения Пьера де Кубертена</t>
  </si>
  <si>
    <t>D-DAY - 6 июня 1944 года день высадке войск в Нормандии</t>
  </si>
  <si>
    <t>Всемирный день борьбы со СПИДом 1 декабря</t>
  </si>
  <si>
    <t>70 лет мира в Европе</t>
  </si>
  <si>
    <t>225-летний юбилей взятия Бастилии. LIBERTE</t>
  </si>
  <si>
    <t>100 лет со дня рождения и 20 лет со дня смерти Франсуа Миттерана</t>
  </si>
  <si>
    <t>ЭСТОНИЯ</t>
  </si>
  <si>
    <t>100 летие шахматиста Пауля Керса</t>
  </si>
  <si>
    <t>1D</t>
  </si>
  <si>
    <t>30-летие падения Берлинской стены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</si>
</sst>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Arial"/>
      <family val="2"/>
      <charset val="204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5" fillId="4" borderId="0" xfId="0" applyFont="1" applyFill="1"/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1"/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6" fillId="0" borderId="0" xfId="2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3" borderId="7" xfId="0" applyFont="1" applyFill="1" applyBorder="1" applyAlignment="1">
      <alignment horizontal="center" wrapText="1" shrinkToFi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4" borderId="6" xfId="0" applyFont="1" applyFill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wrapText="1" shrinkToFit="1"/>
    </xf>
    <xf numFmtId="0" fontId="5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5" borderId="8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</cellXfs>
  <cellStyles count="3">
    <cellStyle name="Hyperlink" xfId="1"/>
    <cellStyle name="Гиперссылка" xfId="2" builtinId="8"/>
    <cellStyle name="Обычный" xfId="0" builtinId="0"/>
  </cellStyles>
  <dxfs count="4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s://ru.wikipedia.org/wiki/%D0%93%D0%B0%D0%BB%D0%BB%D0%B5%D0%BD-%D0%9A%D0%B0%D0%BB%D0%BB%D0%B5%D0%BB%D0%B0,_%D0%90%D0%BA%D1%81%D0%B5%D0%BB%D0%B8" TargetMode="External"/><Relationship Id="rId1" Type="http://schemas.openxmlformats.org/officeDocument/2006/relationships/hyperlink" Target="http://www.euro-coins.info/2euro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http://img-fotki.yandex.ru/get/6522/3621775.137/0_8f474_244963fb_orig" TargetMode="External"/><Relationship Id="rId1" Type="http://schemas.openxmlformats.org/officeDocument/2006/relationships/hyperlink" Target="http://www.euro-coins.info/images/files/Tablitsa_raznovidnostey_monet_evro_UNC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K9" sqref="K9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2</v>
      </c>
      <c r="I5" s="5">
        <v>1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2</v>
      </c>
      <c r="AJ5" s="7">
        <f t="shared" si="3"/>
        <v>1</v>
      </c>
    </row>
    <row r="6" spans="1:36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1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1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1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1</v>
      </c>
    </row>
    <row r="16" spans="1:36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1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1</v>
      </c>
    </row>
    <row r="18" spans="1:36" ht="14.25" customHeight="1" x14ac:dyDescent="0.35">
      <c r="A18" s="2">
        <v>2015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43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H16" sqref="H1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3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1</v>
      </c>
      <c r="D11" s="5">
        <v>1</v>
      </c>
      <c r="E11" s="5">
        <v>1</v>
      </c>
      <c r="F11" s="5">
        <v>2</v>
      </c>
      <c r="G11" s="5">
        <v>0</v>
      </c>
      <c r="H11" s="5">
        <v>2</v>
      </c>
      <c r="I11" s="5">
        <v>0</v>
      </c>
      <c r="AC11" s="7">
        <f t="shared" ref="AC11:AJ11" si="9">IF(B11&lt;&gt;"-",B11,0)</f>
        <v>0</v>
      </c>
      <c r="AD11" s="7">
        <f t="shared" si="9"/>
        <v>1</v>
      </c>
      <c r="AE11" s="7">
        <f t="shared" si="9"/>
        <v>1</v>
      </c>
      <c r="AF11" s="7">
        <f t="shared" si="9"/>
        <v>1</v>
      </c>
      <c r="AG11" s="7">
        <f t="shared" si="9"/>
        <v>2</v>
      </c>
      <c r="AH11" s="7">
        <f t="shared" si="9"/>
        <v>0</v>
      </c>
      <c r="AI11" s="7">
        <f t="shared" si="9"/>
        <v>2</v>
      </c>
      <c r="AJ11" s="7">
        <f t="shared" si="9"/>
        <v>0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25" priority="23" operator="containsText" text="*-">
      <formula>NOT(ISERROR(SEARCH(("*-"),(B2))))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D18" sqref="D18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3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C15" si="5">IF(B7&lt;&gt;"-",B7,0)</f>
        <v>0</v>
      </c>
      <c r="AD7" s="7">
        <f t="shared" ref="AD7:AD15" si="6">IF(C7&lt;&gt;"-",C7,0)</f>
        <v>0</v>
      </c>
      <c r="AE7" s="7">
        <f t="shared" ref="AE7:AE15" si="7">IF(D7&lt;&gt;"-",D7,0)</f>
        <v>0</v>
      </c>
      <c r="AF7" s="7">
        <f t="shared" ref="AF7:AF15" si="8">IF(E7&lt;&gt;"-",E7,0)</f>
        <v>0</v>
      </c>
      <c r="AG7" s="7">
        <f t="shared" ref="AG7:AG15" si="9">IF(F7&lt;&gt;"-",F7,0)</f>
        <v>0</v>
      </c>
      <c r="AH7" s="7">
        <f t="shared" ref="AH7:AH15" si="10">IF(G7&lt;&gt;"-",G7,0)</f>
        <v>0</v>
      </c>
      <c r="AI7" s="7">
        <f t="shared" ref="AI7:AI15" si="11">IF(H7&lt;&gt;"-",H7,0)</f>
        <v>0</v>
      </c>
      <c r="AJ7" s="7">
        <f t="shared" ref="AJ7:AJ15" si="12">IF(I7&lt;&gt;"-",I7,0)</f>
        <v>0</v>
      </c>
    </row>
    <row r="8" spans="1:36" ht="14.25" customHeight="1" x14ac:dyDescent="0.3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si="5"/>
        <v>0</v>
      </c>
      <c r="AD8" s="7">
        <f t="shared" si="6"/>
        <v>0</v>
      </c>
      <c r="AE8" s="7">
        <f t="shared" si="7"/>
        <v>0</v>
      </c>
      <c r="AF8" s="7">
        <f t="shared" si="8"/>
        <v>0</v>
      </c>
      <c r="AG8" s="7">
        <f t="shared" si="9"/>
        <v>0</v>
      </c>
      <c r="AH8" s="7">
        <f t="shared" si="10"/>
        <v>0</v>
      </c>
      <c r="AI8" s="7">
        <f t="shared" si="11"/>
        <v>0</v>
      </c>
      <c r="AJ8" s="7">
        <f t="shared" si="12"/>
        <v>0</v>
      </c>
    </row>
    <row r="9" spans="1:36" ht="14.25" customHeight="1" x14ac:dyDescent="0.3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si="5"/>
        <v>0</v>
      </c>
      <c r="AD9" s="7">
        <f t="shared" si="6"/>
        <v>0</v>
      </c>
      <c r="AE9" s="7">
        <f t="shared" si="7"/>
        <v>0</v>
      </c>
      <c r="AF9" s="7">
        <f t="shared" si="8"/>
        <v>0</v>
      </c>
      <c r="AG9" s="7">
        <f t="shared" si="9"/>
        <v>0</v>
      </c>
      <c r="AH9" s="7">
        <f t="shared" si="10"/>
        <v>0</v>
      </c>
      <c r="AI9" s="7">
        <f t="shared" si="11"/>
        <v>0</v>
      </c>
      <c r="AJ9" s="7">
        <f t="shared" si="12"/>
        <v>0</v>
      </c>
    </row>
    <row r="10" spans="1:36" ht="14.25" customHeight="1" x14ac:dyDescent="0.3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si="5"/>
        <v>0</v>
      </c>
      <c r="AD10" s="7">
        <f t="shared" si="6"/>
        <v>0</v>
      </c>
      <c r="AE10" s="7">
        <f t="shared" si="7"/>
        <v>0</v>
      </c>
      <c r="AF10" s="7">
        <f t="shared" si="8"/>
        <v>0</v>
      </c>
      <c r="AG10" s="7">
        <f t="shared" si="9"/>
        <v>0</v>
      </c>
      <c r="AH10" s="7">
        <f t="shared" si="10"/>
        <v>0</v>
      </c>
      <c r="AI10" s="7">
        <f t="shared" si="11"/>
        <v>0</v>
      </c>
      <c r="AJ10" s="7">
        <f t="shared" si="12"/>
        <v>0</v>
      </c>
    </row>
    <row r="11" spans="1:36" ht="14.25" customHeight="1" x14ac:dyDescent="0.3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AC11" s="7">
        <f t="shared" si="5"/>
        <v>0</v>
      </c>
      <c r="AD11" s="7">
        <f t="shared" si="6"/>
        <v>0</v>
      </c>
      <c r="AE11" s="7">
        <f t="shared" si="7"/>
        <v>0</v>
      </c>
      <c r="AF11" s="7">
        <f t="shared" si="8"/>
        <v>0</v>
      </c>
      <c r="AG11" s="7">
        <f t="shared" si="9"/>
        <v>0</v>
      </c>
      <c r="AH11" s="7">
        <f t="shared" si="10"/>
        <v>0</v>
      </c>
      <c r="AI11" s="7">
        <f t="shared" si="11"/>
        <v>0</v>
      </c>
      <c r="AJ11" s="7">
        <f t="shared" si="12"/>
        <v>0</v>
      </c>
    </row>
    <row r="12" spans="1:36" ht="14.25" customHeight="1" x14ac:dyDescent="0.35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AC12" s="7">
        <f t="shared" si="5"/>
        <v>0</v>
      </c>
      <c r="AD12" s="7">
        <f t="shared" si="6"/>
        <v>0</v>
      </c>
      <c r="AE12" s="7">
        <f t="shared" si="7"/>
        <v>0</v>
      </c>
      <c r="AF12" s="7">
        <f t="shared" si="8"/>
        <v>0</v>
      </c>
      <c r="AG12" s="7">
        <f t="shared" si="9"/>
        <v>0</v>
      </c>
      <c r="AH12" s="7">
        <f t="shared" si="10"/>
        <v>0</v>
      </c>
      <c r="AI12" s="7">
        <f t="shared" si="11"/>
        <v>0</v>
      </c>
      <c r="AJ12" s="7">
        <f t="shared" si="12"/>
        <v>0</v>
      </c>
    </row>
    <row r="13" spans="1:36" ht="14.25" customHeight="1" x14ac:dyDescent="0.35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AC13" s="7">
        <f t="shared" si="5"/>
        <v>0</v>
      </c>
      <c r="AD13" s="7">
        <f t="shared" si="6"/>
        <v>0</v>
      </c>
      <c r="AE13" s="7">
        <f t="shared" si="7"/>
        <v>0</v>
      </c>
      <c r="AF13" s="7">
        <f t="shared" si="8"/>
        <v>0</v>
      </c>
      <c r="AG13" s="7">
        <f t="shared" si="9"/>
        <v>0</v>
      </c>
      <c r="AH13" s="7">
        <f t="shared" si="10"/>
        <v>0</v>
      </c>
      <c r="AI13" s="7">
        <f t="shared" si="11"/>
        <v>0</v>
      </c>
      <c r="AJ13" s="7">
        <f t="shared" si="12"/>
        <v>0</v>
      </c>
    </row>
    <row r="14" spans="1:36" ht="14.25" customHeight="1" x14ac:dyDescent="0.35">
      <c r="A14" s="2">
        <v>2011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AC14" s="7">
        <f t="shared" si="5"/>
        <v>0</v>
      </c>
      <c r="AD14" s="7">
        <f t="shared" si="6"/>
        <v>0</v>
      </c>
      <c r="AE14" s="7">
        <f t="shared" si="7"/>
        <v>0</v>
      </c>
      <c r="AF14" s="7">
        <f t="shared" si="8"/>
        <v>0</v>
      </c>
      <c r="AG14" s="7">
        <f t="shared" si="9"/>
        <v>0</v>
      </c>
      <c r="AH14" s="7">
        <f t="shared" si="10"/>
        <v>0</v>
      </c>
      <c r="AI14" s="7">
        <f t="shared" si="11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AC15" s="7">
        <f t="shared" si="5"/>
        <v>0</v>
      </c>
      <c r="AD15" s="7">
        <f t="shared" si="6"/>
        <v>0</v>
      </c>
      <c r="AE15" s="7">
        <f t="shared" si="7"/>
        <v>0</v>
      </c>
      <c r="AF15" s="7">
        <f t="shared" si="8"/>
        <v>0</v>
      </c>
      <c r="AG15" s="7">
        <f t="shared" si="9"/>
        <v>0</v>
      </c>
      <c r="AH15" s="7">
        <f t="shared" si="10"/>
        <v>0</v>
      </c>
      <c r="AI15" s="7">
        <f t="shared" si="11"/>
        <v>0</v>
      </c>
      <c r="AJ15" s="7">
        <f t="shared" si="12"/>
        <v>0</v>
      </c>
    </row>
    <row r="16" spans="1:36" ht="14.25" customHeight="1" x14ac:dyDescent="0.35">
      <c r="A16" s="2">
        <v>2013</v>
      </c>
      <c r="B16" s="5" t="s">
        <v>7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AC16" s="7">
        <f t="shared" ref="AC16:AJ16" si="13">IF(B16&lt;&gt;"-",B16,0)</f>
        <v>0</v>
      </c>
      <c r="AD16" s="7">
        <f t="shared" si="13"/>
        <v>0</v>
      </c>
      <c r="AE16" s="7">
        <f t="shared" si="13"/>
        <v>0</v>
      </c>
      <c r="AF16" s="7">
        <f t="shared" si="13"/>
        <v>0</v>
      </c>
      <c r="AG16" s="7">
        <f t="shared" si="13"/>
        <v>0</v>
      </c>
      <c r="AH16" s="7">
        <f t="shared" si="13"/>
        <v>0</v>
      </c>
      <c r="AI16" s="7">
        <f t="shared" si="13"/>
        <v>0</v>
      </c>
      <c r="AJ16" s="7">
        <f t="shared" si="13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4">IF(B17&lt;&gt;"-",B17,0)</f>
        <v>0</v>
      </c>
      <c r="AD17" s="7">
        <f t="shared" si="14"/>
        <v>0</v>
      </c>
      <c r="AE17" s="7">
        <f t="shared" si="14"/>
        <v>1</v>
      </c>
      <c r="AF17" s="7">
        <f t="shared" si="14"/>
        <v>0</v>
      </c>
      <c r="AG17" s="7">
        <f t="shared" si="14"/>
        <v>0</v>
      </c>
      <c r="AH17" s="7">
        <f t="shared" si="14"/>
        <v>0</v>
      </c>
      <c r="AI17" s="7">
        <f t="shared" si="14"/>
        <v>0</v>
      </c>
      <c r="AJ17" s="7">
        <f t="shared" si="14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24" priority="17" operator="containsText" text="*-">
      <formula>NOT(ISERROR(SEARCH(("*-"),(B2))))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3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35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35">
      <c r="A16" s="2">
        <v>2013</v>
      </c>
      <c r="B16" s="5" t="s">
        <v>7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23" priority="13" operator="containsText" text="*-">
      <formula>NOT(ISERROR(SEARCH(("*-"),(B2))))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O12" sqref="O12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2</v>
      </c>
    </row>
    <row r="6" spans="1:36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1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1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1</v>
      </c>
      <c r="AJ15" s="7">
        <f t="shared" si="13"/>
        <v>0</v>
      </c>
    </row>
    <row r="16" spans="1:36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1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22" priority="7" operator="containsText" text="*-">
      <formula>NOT(ISERROR(SEARCH(("*-"),(B2))))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L16" sqref="L1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3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1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21" priority="9" operator="containsText" text="*-">
      <formula>NOT(ISERROR(SEARCH(("*-"),(B2))))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/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20" priority="5" operator="containsText" text="*-">
      <formula>NOT(ISERROR(SEARCH(("*-"),(B2))))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L9" sqref="L9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25" width="8.7265625" customWidth="1"/>
  </cols>
  <sheetData>
    <row r="1" spans="1:25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5" ht="14.25" customHeight="1" x14ac:dyDescent="0.35">
      <c r="A2" s="2">
        <v>1999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R2" s="7">
        <f t="shared" ref="R2:Y2" si="0">IF(B2&lt;&gt;"-",B2,0)</f>
        <v>0</v>
      </c>
      <c r="S2" s="7">
        <f t="shared" si="0"/>
        <v>0</v>
      </c>
      <c r="T2" s="7">
        <f t="shared" si="0"/>
        <v>0</v>
      </c>
      <c r="U2" s="7">
        <f t="shared" si="0"/>
        <v>1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</row>
    <row r="3" spans="1:25" ht="14.25" customHeight="1" x14ac:dyDescent="0.35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1</v>
      </c>
      <c r="H3" s="5">
        <v>1</v>
      </c>
      <c r="I3" s="5">
        <v>0</v>
      </c>
      <c r="R3" s="7">
        <f t="shared" ref="R3:Y3" si="1">IF(B3&lt;&gt;"-",B3,0)</f>
        <v>0</v>
      </c>
      <c r="S3" s="7">
        <f t="shared" si="1"/>
        <v>0</v>
      </c>
      <c r="T3" s="7">
        <f t="shared" si="1"/>
        <v>0</v>
      </c>
      <c r="U3" s="7">
        <f t="shared" si="1"/>
        <v>0</v>
      </c>
      <c r="V3" s="7">
        <f t="shared" si="1"/>
        <v>0</v>
      </c>
      <c r="W3" s="7">
        <f t="shared" si="1"/>
        <v>1</v>
      </c>
      <c r="X3" s="7">
        <f t="shared" si="1"/>
        <v>1</v>
      </c>
      <c r="Y3" s="7">
        <f t="shared" si="1"/>
        <v>0</v>
      </c>
    </row>
    <row r="4" spans="1:25" ht="14.25" customHeight="1" x14ac:dyDescent="0.35">
      <c r="A4" s="2">
        <v>2001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2</v>
      </c>
      <c r="R4" s="7">
        <f t="shared" ref="R4:Y4" si="2">IF(B4&lt;&gt;"-",B4,0)</f>
        <v>1</v>
      </c>
      <c r="S4" s="7">
        <f t="shared" si="2"/>
        <v>0</v>
      </c>
      <c r="T4" s="7">
        <f t="shared" si="2"/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1</v>
      </c>
      <c r="Y4" s="7">
        <f t="shared" si="2"/>
        <v>2</v>
      </c>
    </row>
    <row r="5" spans="1:25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R5" s="7">
        <f t="shared" ref="R5:Y5" si="3">IF(B5&lt;&gt;"-",B5,0)</f>
        <v>0</v>
      </c>
      <c r="S5" s="7">
        <f t="shared" si="3"/>
        <v>0</v>
      </c>
      <c r="T5" s="7">
        <f t="shared" si="3"/>
        <v>0</v>
      </c>
      <c r="U5" s="7">
        <f t="shared" si="3"/>
        <v>0</v>
      </c>
      <c r="V5" s="7">
        <f t="shared" si="3"/>
        <v>1</v>
      </c>
      <c r="W5" s="7">
        <f t="shared" si="3"/>
        <v>0</v>
      </c>
      <c r="X5" s="7">
        <f t="shared" si="3"/>
        <v>0</v>
      </c>
      <c r="Y5" s="7">
        <f t="shared" si="3"/>
        <v>0</v>
      </c>
    </row>
    <row r="6" spans="1:25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R6" s="7">
        <f t="shared" ref="R6:Y6" si="4">IF(B6&lt;&gt;"-",B6,0)</f>
        <v>0</v>
      </c>
      <c r="S6" s="7">
        <f t="shared" si="4"/>
        <v>0</v>
      </c>
      <c r="T6" s="7">
        <f t="shared" si="4"/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</row>
    <row r="7" spans="1:25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R7" s="7">
        <f t="shared" ref="R7:Y7" si="5">IF(B7&lt;&gt;"-",B7,0)</f>
        <v>0</v>
      </c>
      <c r="S7" s="7">
        <f t="shared" si="5"/>
        <v>0</v>
      </c>
      <c r="T7" s="7">
        <f t="shared" si="5"/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</row>
    <row r="8" spans="1:25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R8" s="7">
        <f t="shared" ref="R8:Y8" si="6">IF(B8&lt;&gt;"-",B8,0)</f>
        <v>0</v>
      </c>
      <c r="S8" s="7">
        <f t="shared" si="6"/>
        <v>0</v>
      </c>
      <c r="T8" s="7">
        <f t="shared" si="6"/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</row>
    <row r="9" spans="1:25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R9" s="7">
        <f t="shared" ref="R9:Y9" si="7">IF(B9&lt;&gt;"-",B9,0)</f>
        <v>0</v>
      </c>
      <c r="S9" s="7">
        <f t="shared" si="7"/>
        <v>0</v>
      </c>
      <c r="T9" s="7">
        <f t="shared" si="7"/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0</v>
      </c>
      <c r="Y9" s="7">
        <f t="shared" si="7"/>
        <v>0</v>
      </c>
    </row>
    <row r="10" spans="1:25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R10" s="7">
        <f t="shared" ref="R10:Y10" si="8">IF(B10&lt;&gt;"-",B10,0)</f>
        <v>0</v>
      </c>
      <c r="S10" s="7">
        <f t="shared" si="8"/>
        <v>0</v>
      </c>
      <c r="T10" s="7">
        <f t="shared" si="8"/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</row>
    <row r="11" spans="1:25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R11" s="7"/>
      <c r="S11" s="7">
        <f t="shared" ref="S11:Y17" si="9">IF(C11&lt;&gt;"-",C11,0)</f>
        <v>0</v>
      </c>
      <c r="T11" s="7">
        <f t="shared" si="9"/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</row>
    <row r="12" spans="1:25" ht="14.25" customHeight="1" x14ac:dyDescent="0.35">
      <c r="A12" s="2">
        <v>2009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R12" s="7"/>
      <c r="S12" s="7">
        <f t="shared" si="9"/>
        <v>0</v>
      </c>
      <c r="T12" s="7">
        <f t="shared" si="9"/>
        <v>1</v>
      </c>
      <c r="U12" s="7">
        <f t="shared" si="9"/>
        <v>0</v>
      </c>
      <c r="V12" s="7">
        <f t="shared" si="9"/>
        <v>0</v>
      </c>
      <c r="W12" s="7">
        <f t="shared" si="9"/>
        <v>0</v>
      </c>
      <c r="X12" s="7">
        <f t="shared" si="9"/>
        <v>0</v>
      </c>
      <c r="Y12" s="7">
        <f t="shared" si="9"/>
        <v>0</v>
      </c>
    </row>
    <row r="13" spans="1:25" ht="14.25" customHeight="1" x14ac:dyDescent="0.35">
      <c r="A13" s="2">
        <v>2010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R13" s="7"/>
      <c r="S13" s="7">
        <f t="shared" si="9"/>
        <v>0</v>
      </c>
      <c r="T13" s="7">
        <f t="shared" si="9"/>
        <v>1</v>
      </c>
      <c r="U13" s="7">
        <f t="shared" si="9"/>
        <v>0</v>
      </c>
      <c r="V13" s="7">
        <f t="shared" si="9"/>
        <v>0</v>
      </c>
      <c r="W13" s="7">
        <f t="shared" si="9"/>
        <v>0</v>
      </c>
      <c r="X13" s="7">
        <f t="shared" si="9"/>
        <v>0</v>
      </c>
      <c r="Y13" s="7">
        <f t="shared" si="9"/>
        <v>0</v>
      </c>
    </row>
    <row r="14" spans="1:25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R14" s="7"/>
      <c r="S14" s="7">
        <f t="shared" si="9"/>
        <v>0</v>
      </c>
      <c r="T14" s="7">
        <f t="shared" si="9"/>
        <v>0</v>
      </c>
      <c r="U14" s="7">
        <f t="shared" si="9"/>
        <v>0</v>
      </c>
      <c r="V14" s="7">
        <f t="shared" si="9"/>
        <v>0</v>
      </c>
      <c r="W14" s="7">
        <f t="shared" si="9"/>
        <v>0</v>
      </c>
      <c r="X14" s="7">
        <f t="shared" si="9"/>
        <v>0</v>
      </c>
      <c r="Y14" s="7">
        <f t="shared" si="9"/>
        <v>0</v>
      </c>
    </row>
    <row r="15" spans="1:25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R15" s="7"/>
      <c r="S15" s="7">
        <f t="shared" si="9"/>
        <v>0</v>
      </c>
      <c r="T15" s="7">
        <f t="shared" si="9"/>
        <v>0</v>
      </c>
      <c r="U15" s="7">
        <f t="shared" si="9"/>
        <v>0</v>
      </c>
      <c r="V15" s="7">
        <f t="shared" si="9"/>
        <v>0</v>
      </c>
      <c r="W15" s="7">
        <f t="shared" si="9"/>
        <v>0</v>
      </c>
      <c r="X15" s="7">
        <f t="shared" si="9"/>
        <v>0</v>
      </c>
      <c r="Y15" s="7">
        <f t="shared" si="9"/>
        <v>0</v>
      </c>
    </row>
    <row r="16" spans="1:25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R16" s="7"/>
      <c r="S16" s="7">
        <f t="shared" si="9"/>
        <v>0</v>
      </c>
      <c r="T16" s="7">
        <f t="shared" si="9"/>
        <v>0</v>
      </c>
      <c r="U16" s="7">
        <f t="shared" si="9"/>
        <v>0</v>
      </c>
      <c r="V16" s="7">
        <f t="shared" si="9"/>
        <v>0</v>
      </c>
      <c r="W16" s="7">
        <f t="shared" si="9"/>
        <v>0</v>
      </c>
      <c r="X16" s="7">
        <f t="shared" si="9"/>
        <v>0</v>
      </c>
      <c r="Y16" s="7">
        <f t="shared" si="9"/>
        <v>0</v>
      </c>
    </row>
    <row r="17" spans="1:25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R17" s="7"/>
      <c r="S17" s="7">
        <f t="shared" si="9"/>
        <v>0</v>
      </c>
      <c r="T17" s="7">
        <f t="shared" si="9"/>
        <v>0</v>
      </c>
      <c r="U17" s="7">
        <f t="shared" si="9"/>
        <v>0</v>
      </c>
      <c r="V17" s="7">
        <f t="shared" si="9"/>
        <v>0</v>
      </c>
      <c r="W17" s="7">
        <f t="shared" si="9"/>
        <v>0</v>
      </c>
      <c r="X17" s="7">
        <f t="shared" si="9"/>
        <v>0</v>
      </c>
      <c r="Y17" s="7">
        <f t="shared" si="9"/>
        <v>0</v>
      </c>
    </row>
    <row r="18" spans="1:25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5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5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5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19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L10" sqref="L10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27" width="8.7265625" customWidth="1"/>
  </cols>
  <sheetData>
    <row r="1" spans="1:27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T2" s="7">
        <f t="shared" ref="T2:AA2" si="0">IF(B2&lt;&gt;"-",B2,0)</f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</row>
    <row r="3" spans="1:27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T3" s="7">
        <f t="shared" ref="T3:AA3" si="1">IF(B3&lt;&gt;"-",B3,0)</f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</row>
    <row r="4" spans="1:27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T4" s="7">
        <f t="shared" ref="T4:AA4" si="2">IF(B4&lt;&gt;"-",B4,0)</f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</row>
    <row r="5" spans="1:27" ht="14.25" customHeight="1" x14ac:dyDescent="0.35">
      <c r="A5" s="2">
        <v>2002</v>
      </c>
      <c r="B5" s="5">
        <v>0</v>
      </c>
      <c r="C5" s="5">
        <v>0</v>
      </c>
      <c r="D5" s="5">
        <v>2</v>
      </c>
      <c r="E5" s="5">
        <v>2</v>
      </c>
      <c r="F5" s="5">
        <v>2</v>
      </c>
      <c r="G5" s="5">
        <v>3</v>
      </c>
      <c r="H5" s="5">
        <v>0</v>
      </c>
      <c r="I5" s="5">
        <v>2</v>
      </c>
      <c r="T5" s="7">
        <f t="shared" ref="T5:AA5" si="3">IF(B5&lt;&gt;"-",B5,0)</f>
        <v>0</v>
      </c>
      <c r="U5" s="7">
        <f t="shared" si="3"/>
        <v>0</v>
      </c>
      <c r="V5" s="7">
        <f t="shared" si="3"/>
        <v>2</v>
      </c>
      <c r="W5" s="7">
        <f t="shared" si="3"/>
        <v>2</v>
      </c>
      <c r="X5" s="7">
        <f t="shared" si="3"/>
        <v>2</v>
      </c>
      <c r="Y5" s="7">
        <f t="shared" si="3"/>
        <v>3</v>
      </c>
      <c r="Z5" s="7">
        <f t="shared" si="3"/>
        <v>0</v>
      </c>
      <c r="AA5" s="7">
        <f t="shared" si="3"/>
        <v>2</v>
      </c>
    </row>
    <row r="6" spans="1:27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T6" s="7">
        <f t="shared" ref="T6:AA6" si="4">IF(B6&lt;&gt;"-",B6,0)</f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1</v>
      </c>
      <c r="AA6" s="7">
        <f t="shared" si="4"/>
        <v>0</v>
      </c>
    </row>
    <row r="7" spans="1:27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T7" s="7">
        <f t="shared" ref="T7:AA7" si="5">IF(B7&lt;&gt;"-",B7,0)</f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</row>
    <row r="8" spans="1:27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T8" s="7">
        <f t="shared" ref="T8:AA8" si="6">IF(B8&lt;&gt;"-",B8,0)</f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1</v>
      </c>
      <c r="AA8" s="7">
        <f t="shared" si="6"/>
        <v>0</v>
      </c>
    </row>
    <row r="9" spans="1:27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T9" s="7">
        <f t="shared" ref="T9:AA9" si="7">IF(B9&lt;&gt;"-",B9,0)</f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1</v>
      </c>
      <c r="Y9" s="7">
        <f t="shared" si="7"/>
        <v>0</v>
      </c>
      <c r="Z9" s="7">
        <f t="shared" si="7"/>
        <v>0</v>
      </c>
      <c r="AA9" s="7">
        <f t="shared" si="7"/>
        <v>0</v>
      </c>
    </row>
    <row r="10" spans="1:27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T10" s="7">
        <f t="shared" ref="T10:AA10" si="8">IF(B10&lt;&gt;"-",B10,0)</f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  <c r="Z10" s="7">
        <f t="shared" si="8"/>
        <v>0</v>
      </c>
      <c r="AA10" s="7">
        <f t="shared" si="8"/>
        <v>0</v>
      </c>
    </row>
    <row r="11" spans="1:27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T11" s="7">
        <f t="shared" ref="T11:AA11" si="9">IF(B11&lt;&gt;"-",B11,0)</f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1</v>
      </c>
      <c r="AA11" s="7">
        <f t="shared" si="9"/>
        <v>0</v>
      </c>
    </row>
    <row r="12" spans="1:27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T12" s="7">
        <f t="shared" ref="T12:AA12" si="10">IF(B12&lt;&gt;"-",B12,0)</f>
        <v>0</v>
      </c>
      <c r="U12" s="7">
        <f t="shared" si="10"/>
        <v>0</v>
      </c>
      <c r="V12" s="7">
        <f t="shared" si="10"/>
        <v>0</v>
      </c>
      <c r="W12" s="7">
        <f t="shared" si="10"/>
        <v>0</v>
      </c>
      <c r="X12" s="7">
        <f t="shared" si="10"/>
        <v>1</v>
      </c>
      <c r="Y12" s="7">
        <f t="shared" si="10"/>
        <v>0</v>
      </c>
      <c r="Z12" s="7">
        <f t="shared" si="10"/>
        <v>0</v>
      </c>
      <c r="AA12" s="7">
        <f t="shared" si="10"/>
        <v>0</v>
      </c>
    </row>
    <row r="13" spans="1:27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T13" s="7">
        <f t="shared" ref="T13:AA13" si="11">IF(B13&lt;&gt;"-",B13,0)</f>
        <v>0</v>
      </c>
      <c r="U13" s="7">
        <f t="shared" si="11"/>
        <v>0</v>
      </c>
      <c r="V13" s="7">
        <f t="shared" si="11"/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</row>
    <row r="14" spans="1:27" ht="14.25" customHeight="1" x14ac:dyDescent="0.35">
      <c r="A14" s="2">
        <v>2011</v>
      </c>
      <c r="B14" s="5">
        <v>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T14" s="7">
        <f t="shared" ref="T14:AA14" si="12">IF(B14&lt;&gt;"-",B14,0)</f>
        <v>1</v>
      </c>
      <c r="U14" s="7">
        <f t="shared" si="12"/>
        <v>1</v>
      </c>
      <c r="V14" s="7">
        <f t="shared" si="12"/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</row>
    <row r="15" spans="1:27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T15" s="7">
        <f t="shared" ref="T15:AA15" si="13">IF(B15&lt;&gt;"-",B15,0)</f>
        <v>0</v>
      </c>
      <c r="U15" s="7">
        <f t="shared" si="13"/>
        <v>0</v>
      </c>
      <c r="V15" s="7">
        <f t="shared" si="13"/>
        <v>0</v>
      </c>
      <c r="W15" s="7">
        <f t="shared" si="13"/>
        <v>0</v>
      </c>
      <c r="X15" s="7">
        <f t="shared" si="13"/>
        <v>0</v>
      </c>
      <c r="Y15" s="7">
        <f t="shared" si="13"/>
        <v>0</v>
      </c>
      <c r="Z15" s="7">
        <f t="shared" si="13"/>
        <v>0</v>
      </c>
      <c r="AA15" s="7">
        <f t="shared" si="13"/>
        <v>0</v>
      </c>
    </row>
    <row r="16" spans="1:27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ref="T16:AA16" si="14">IF(B16&lt;&gt;"-",B16,0)</f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4"/>
        <v>0</v>
      </c>
      <c r="Y16" s="7">
        <f t="shared" si="14"/>
        <v>0</v>
      </c>
      <c r="Z16" s="7">
        <f t="shared" si="14"/>
        <v>0</v>
      </c>
      <c r="AA16" s="7">
        <f t="shared" si="14"/>
        <v>0</v>
      </c>
    </row>
    <row r="17" spans="1:27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ref="T17:AA17" si="15">IF(B17&lt;&gt;"-",B17,0)</f>
        <v>0</v>
      </c>
      <c r="U17" s="7">
        <f t="shared" si="15"/>
        <v>0</v>
      </c>
      <c r="V17" s="7">
        <f t="shared" si="15"/>
        <v>0</v>
      </c>
      <c r="W17" s="7">
        <f t="shared" si="15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</row>
    <row r="18" spans="1:27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</row>
    <row r="20" spans="1:27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0</v>
      </c>
    </row>
    <row r="21" spans="1:27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 x14ac:dyDescent="0.35">
      <c r="A22" s="9"/>
      <c r="B22" s="9"/>
      <c r="C22" s="9"/>
    </row>
    <row r="23" spans="1:27" ht="14.25" customHeight="1" x14ac:dyDescent="0.35">
      <c r="A23" s="9"/>
      <c r="B23" s="9"/>
      <c r="C23" s="9"/>
    </row>
    <row r="24" spans="1:27" ht="14.25" customHeight="1" x14ac:dyDescent="0.35"/>
  </sheetData>
  <conditionalFormatting sqref="B2:I21">
    <cfRule type="containsText" dxfId="18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53125" defaultRowHeight="15" customHeight="1" x14ac:dyDescent="0.35"/>
  <cols>
    <col min="1" max="1" width="6" customWidth="1"/>
    <col min="2" max="9" width="4.7265625" customWidth="1"/>
    <col min="10" max="21" width="8.7265625" customWidth="1"/>
  </cols>
  <sheetData>
    <row r="1" spans="1:21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1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N2" s="7">
        <f t="shared" ref="N2:U2" si="0">IF(B2&lt;&gt;"-",B2,0)</f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U2" s="7">
        <f t="shared" si="0"/>
        <v>0</v>
      </c>
    </row>
    <row r="3" spans="1:21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N3" s="7">
        <f t="shared" ref="N3:U3" si="1">IF(B3&lt;&gt;"-",B3,0)</f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si="1"/>
        <v>0</v>
      </c>
      <c r="S3" s="7">
        <f t="shared" si="1"/>
        <v>0</v>
      </c>
      <c r="T3" s="7">
        <f t="shared" si="1"/>
        <v>0</v>
      </c>
      <c r="U3" s="7">
        <f t="shared" si="1"/>
        <v>0</v>
      </c>
    </row>
    <row r="4" spans="1:21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N4" s="7">
        <f t="shared" ref="N4:U4" si="2">IF(B4&lt;&gt;"-",B4,0)</f>
        <v>0</v>
      </c>
      <c r="O4" s="7">
        <f t="shared" si="2"/>
        <v>0</v>
      </c>
      <c r="P4" s="7">
        <f t="shared" si="2"/>
        <v>0</v>
      </c>
      <c r="Q4" s="7">
        <f t="shared" si="2"/>
        <v>0</v>
      </c>
      <c r="R4" s="7">
        <f t="shared" si="2"/>
        <v>0</v>
      </c>
      <c r="S4" s="7">
        <f t="shared" si="2"/>
        <v>0</v>
      </c>
      <c r="T4" s="7">
        <f t="shared" si="2"/>
        <v>0</v>
      </c>
      <c r="U4" s="7">
        <f t="shared" si="2"/>
        <v>0</v>
      </c>
    </row>
    <row r="5" spans="1:21" ht="14.25" customHeight="1" x14ac:dyDescent="0.3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N5" s="7">
        <f t="shared" ref="N5:U5" si="3">IF(B5&lt;&gt;"-",B5,0)</f>
        <v>0</v>
      </c>
      <c r="O5" s="7">
        <f t="shared" si="3"/>
        <v>0</v>
      </c>
      <c r="P5" s="7">
        <f t="shared" si="3"/>
        <v>0</v>
      </c>
      <c r="Q5" s="7">
        <f t="shared" si="3"/>
        <v>0</v>
      </c>
      <c r="R5" s="7">
        <f t="shared" si="3"/>
        <v>0</v>
      </c>
      <c r="S5" s="7">
        <f t="shared" si="3"/>
        <v>0</v>
      </c>
      <c r="T5" s="7">
        <f t="shared" si="3"/>
        <v>0</v>
      </c>
      <c r="U5" s="7">
        <f t="shared" si="3"/>
        <v>0</v>
      </c>
    </row>
    <row r="6" spans="1:21" ht="14.25" customHeight="1" x14ac:dyDescent="0.3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N6" s="7">
        <f t="shared" ref="N6:U6" si="4">IF(B6&lt;&gt;"-",B6,0)</f>
        <v>0</v>
      </c>
      <c r="O6" s="7">
        <f t="shared" si="4"/>
        <v>0</v>
      </c>
      <c r="P6" s="7">
        <f t="shared" si="4"/>
        <v>0</v>
      </c>
      <c r="Q6" s="7">
        <f t="shared" si="4"/>
        <v>0</v>
      </c>
      <c r="R6" s="7">
        <f t="shared" si="4"/>
        <v>0</v>
      </c>
      <c r="S6" s="7">
        <f t="shared" si="4"/>
        <v>0</v>
      </c>
      <c r="T6" s="7">
        <f t="shared" si="4"/>
        <v>0</v>
      </c>
      <c r="U6" s="7">
        <f t="shared" si="4"/>
        <v>0</v>
      </c>
    </row>
    <row r="7" spans="1:21" ht="14.25" customHeight="1" x14ac:dyDescent="0.3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N7" s="7">
        <f t="shared" ref="N7:U7" si="5">IF(B7&lt;&gt;"-",B7,0)</f>
        <v>0</v>
      </c>
      <c r="O7" s="7">
        <f t="shared" si="5"/>
        <v>0</v>
      </c>
      <c r="P7" s="7">
        <f t="shared" si="5"/>
        <v>0</v>
      </c>
      <c r="Q7" s="7">
        <f t="shared" si="5"/>
        <v>0</v>
      </c>
      <c r="R7" s="7">
        <f t="shared" si="5"/>
        <v>0</v>
      </c>
      <c r="S7" s="7">
        <f t="shared" si="5"/>
        <v>0</v>
      </c>
      <c r="T7" s="7">
        <f t="shared" si="5"/>
        <v>0</v>
      </c>
      <c r="U7" s="7">
        <f t="shared" si="5"/>
        <v>0</v>
      </c>
    </row>
    <row r="8" spans="1:21" ht="14.25" customHeight="1" x14ac:dyDescent="0.3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N8" s="7">
        <f t="shared" ref="N8:U8" si="6">IF(B8&lt;&gt;"-",B8,0)</f>
        <v>0</v>
      </c>
      <c r="O8" s="7">
        <f t="shared" si="6"/>
        <v>0</v>
      </c>
      <c r="P8" s="7">
        <f t="shared" si="6"/>
        <v>0</v>
      </c>
      <c r="Q8" s="7">
        <f t="shared" si="6"/>
        <v>0</v>
      </c>
      <c r="R8" s="7">
        <f t="shared" si="6"/>
        <v>0</v>
      </c>
      <c r="S8" s="7">
        <f t="shared" si="6"/>
        <v>0</v>
      </c>
      <c r="T8" s="7">
        <f t="shared" si="6"/>
        <v>0</v>
      </c>
      <c r="U8" s="7">
        <f t="shared" si="6"/>
        <v>0</v>
      </c>
    </row>
    <row r="9" spans="1:21" ht="14.25" customHeight="1" x14ac:dyDescent="0.3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N9" s="7">
        <f t="shared" ref="N9:U9" si="7">IF(B9&lt;&gt;"-",B9,0)</f>
        <v>0</v>
      </c>
      <c r="O9" s="7">
        <f t="shared" si="7"/>
        <v>0</v>
      </c>
      <c r="P9" s="7">
        <f t="shared" si="7"/>
        <v>0</v>
      </c>
      <c r="Q9" s="7">
        <f t="shared" si="7"/>
        <v>0</v>
      </c>
      <c r="R9" s="7">
        <f t="shared" si="7"/>
        <v>0</v>
      </c>
      <c r="S9" s="7">
        <f t="shared" si="7"/>
        <v>0</v>
      </c>
      <c r="T9" s="7">
        <f t="shared" si="7"/>
        <v>0</v>
      </c>
      <c r="U9" s="7">
        <f t="shared" si="7"/>
        <v>0</v>
      </c>
    </row>
    <row r="10" spans="1:21" ht="14.25" customHeight="1" x14ac:dyDescent="0.3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N10" s="7">
        <f t="shared" ref="N10:U10" si="8">IF(B10&lt;&gt;"-",B10,0)</f>
        <v>0</v>
      </c>
      <c r="O10" s="7">
        <f t="shared" si="8"/>
        <v>0</v>
      </c>
      <c r="P10" s="7">
        <f t="shared" si="8"/>
        <v>0</v>
      </c>
      <c r="Q10" s="7">
        <f t="shared" si="8"/>
        <v>0</v>
      </c>
      <c r="R10" s="7">
        <f t="shared" si="8"/>
        <v>0</v>
      </c>
      <c r="S10" s="7">
        <f t="shared" si="8"/>
        <v>0</v>
      </c>
      <c r="T10" s="7">
        <f t="shared" si="8"/>
        <v>0</v>
      </c>
      <c r="U10" s="7">
        <f t="shared" si="8"/>
        <v>0</v>
      </c>
    </row>
    <row r="11" spans="1:21" ht="14.25" customHeight="1" x14ac:dyDescent="0.3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N11" s="7">
        <f t="shared" ref="N11:U11" si="9">IF(B11&lt;&gt;"-",B11,0)</f>
        <v>0</v>
      </c>
      <c r="O11" s="7">
        <f t="shared" si="9"/>
        <v>0</v>
      </c>
      <c r="P11" s="7">
        <f t="shared" si="9"/>
        <v>0</v>
      </c>
      <c r="Q11" s="7">
        <f t="shared" si="9"/>
        <v>0</v>
      </c>
      <c r="R11" s="7">
        <f t="shared" si="9"/>
        <v>0</v>
      </c>
      <c r="S11" s="7">
        <f t="shared" si="9"/>
        <v>0</v>
      </c>
      <c r="T11" s="7">
        <f t="shared" si="9"/>
        <v>0</v>
      </c>
      <c r="U11" s="7">
        <f t="shared" si="9"/>
        <v>0</v>
      </c>
    </row>
    <row r="12" spans="1:21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N12" s="7">
        <f t="shared" ref="N12:U12" si="10">IF(B12&lt;&gt;"-",B12,0)</f>
        <v>0</v>
      </c>
      <c r="O12" s="7">
        <f t="shared" si="10"/>
        <v>0</v>
      </c>
      <c r="P12" s="7">
        <f t="shared" si="10"/>
        <v>0</v>
      </c>
      <c r="Q12" s="7">
        <f t="shared" si="10"/>
        <v>1</v>
      </c>
      <c r="R12" s="7">
        <f t="shared" si="10"/>
        <v>0</v>
      </c>
      <c r="S12" s="7">
        <f t="shared" si="10"/>
        <v>0</v>
      </c>
      <c r="T12" s="7">
        <f t="shared" si="10"/>
        <v>0</v>
      </c>
      <c r="U12" s="7">
        <f t="shared" si="10"/>
        <v>0</v>
      </c>
    </row>
    <row r="13" spans="1:21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N13" s="7">
        <f t="shared" ref="N13:U13" si="11">IF(B13&lt;&gt;"-",B13,0)</f>
        <v>0</v>
      </c>
      <c r="O13" s="7">
        <f t="shared" si="11"/>
        <v>0</v>
      </c>
      <c r="P13" s="7">
        <f t="shared" si="11"/>
        <v>0</v>
      </c>
      <c r="Q13" s="7">
        <f t="shared" si="11"/>
        <v>0</v>
      </c>
      <c r="R13" s="7">
        <f t="shared" si="11"/>
        <v>0</v>
      </c>
      <c r="S13" s="7">
        <f t="shared" si="11"/>
        <v>0</v>
      </c>
      <c r="T13" s="7">
        <f t="shared" si="11"/>
        <v>0</v>
      </c>
      <c r="U13" s="7">
        <f t="shared" si="11"/>
        <v>0</v>
      </c>
    </row>
    <row r="14" spans="1:21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N14" s="7">
        <f t="shared" ref="N14:U14" si="12">IF(B14&lt;&gt;"-",B14,0)</f>
        <v>0</v>
      </c>
      <c r="O14" s="7">
        <f t="shared" si="12"/>
        <v>0</v>
      </c>
      <c r="P14" s="7">
        <f t="shared" si="12"/>
        <v>0</v>
      </c>
      <c r="Q14" s="7">
        <f t="shared" si="12"/>
        <v>0</v>
      </c>
      <c r="R14" s="7">
        <f t="shared" si="12"/>
        <v>0</v>
      </c>
      <c r="S14" s="7">
        <f t="shared" si="12"/>
        <v>0</v>
      </c>
      <c r="T14" s="7">
        <f t="shared" si="12"/>
        <v>0</v>
      </c>
      <c r="U14" s="7">
        <f t="shared" si="12"/>
        <v>0</v>
      </c>
    </row>
    <row r="15" spans="1:21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N15" s="7">
        <f t="shared" ref="N15:U15" si="13">IF(B15&lt;&gt;"-",B15,0)</f>
        <v>0</v>
      </c>
      <c r="O15" s="7">
        <f t="shared" si="13"/>
        <v>0</v>
      </c>
      <c r="P15" s="7">
        <f t="shared" si="13"/>
        <v>0</v>
      </c>
      <c r="Q15" s="7">
        <f t="shared" si="13"/>
        <v>0</v>
      </c>
      <c r="R15" s="7">
        <f t="shared" si="13"/>
        <v>0</v>
      </c>
      <c r="S15" s="7">
        <f t="shared" si="13"/>
        <v>0</v>
      </c>
      <c r="T15" s="7">
        <f t="shared" si="13"/>
        <v>0</v>
      </c>
      <c r="U15" s="7">
        <f t="shared" si="13"/>
        <v>0</v>
      </c>
    </row>
    <row r="16" spans="1:21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N16" s="7">
        <f t="shared" ref="N16:U16" si="14">IF(B16&lt;&gt;"-",B16,0)</f>
        <v>0</v>
      </c>
      <c r="O16" s="7">
        <f t="shared" si="14"/>
        <v>0</v>
      </c>
      <c r="P16" s="7">
        <f t="shared" si="14"/>
        <v>0</v>
      </c>
      <c r="Q16" s="7">
        <f t="shared" si="14"/>
        <v>0</v>
      </c>
      <c r="R16" s="7">
        <f t="shared" si="14"/>
        <v>0</v>
      </c>
      <c r="S16" s="7">
        <f t="shared" si="14"/>
        <v>0</v>
      </c>
      <c r="T16" s="7">
        <f t="shared" si="14"/>
        <v>0</v>
      </c>
      <c r="U16" s="7">
        <f t="shared" si="14"/>
        <v>0</v>
      </c>
    </row>
    <row r="17" spans="1:21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N17" s="7">
        <f t="shared" ref="N17:U17" si="15">IF(B17&lt;&gt;"-",B17,0)</f>
        <v>0</v>
      </c>
      <c r="O17" s="7">
        <f t="shared" si="15"/>
        <v>0</v>
      </c>
      <c r="P17" s="7">
        <f t="shared" si="15"/>
        <v>0</v>
      </c>
      <c r="Q17" s="7">
        <f t="shared" si="15"/>
        <v>0</v>
      </c>
      <c r="R17" s="7">
        <f t="shared" si="15"/>
        <v>0</v>
      </c>
      <c r="S17" s="7">
        <f t="shared" si="15"/>
        <v>0</v>
      </c>
      <c r="T17" s="7">
        <f t="shared" si="15"/>
        <v>0</v>
      </c>
      <c r="U17" s="7">
        <f t="shared" si="15"/>
        <v>0</v>
      </c>
    </row>
    <row r="18" spans="1:21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1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1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1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1" ht="14.25" customHeight="1" x14ac:dyDescent="0.35">
      <c r="A22" s="9"/>
      <c r="B22" s="9"/>
      <c r="C22" s="9"/>
    </row>
    <row r="23" spans="1:21" ht="14.25" customHeight="1" x14ac:dyDescent="0.35">
      <c r="A23" s="9"/>
      <c r="B23" s="9"/>
      <c r="C23" s="9"/>
    </row>
    <row r="24" spans="1:21" ht="14.25" customHeight="1" x14ac:dyDescent="0.35"/>
  </sheetData>
  <conditionalFormatting sqref="B2:I21">
    <cfRule type="containsText" dxfId="17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/>
  </sheetViews>
  <sheetFormatPr defaultColWidth="14.453125" defaultRowHeight="15" customHeight="1" x14ac:dyDescent="0.35"/>
  <cols>
    <col min="1" max="1" width="6" customWidth="1"/>
    <col min="2" max="9" width="4.7265625" customWidth="1"/>
    <col min="10" max="27" width="8.7265625" customWidth="1"/>
  </cols>
  <sheetData>
    <row r="1" spans="1:27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T2" s="7">
        <f t="shared" ref="T2:AA2" si="0">IF(B2&lt;&gt;"-",B2,0)</f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</row>
    <row r="3" spans="1:27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T3" s="7">
        <f t="shared" ref="T3:AA3" si="1">IF(B3&lt;&gt;"-",B3,0)</f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</row>
    <row r="4" spans="1:27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T4" s="7">
        <f t="shared" ref="T4:AA4" si="2">IF(B4&lt;&gt;"-",B4,0)</f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</row>
    <row r="5" spans="1:27" ht="14.25" customHeight="1" x14ac:dyDescent="0.3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T5" s="7">
        <f t="shared" ref="T5:AA5" si="3">IF(B5&lt;&gt;"-",B5,0)</f>
        <v>0</v>
      </c>
      <c r="U5" s="7">
        <f t="shared" si="3"/>
        <v>0</v>
      </c>
      <c r="V5" s="7">
        <f t="shared" si="3"/>
        <v>0</v>
      </c>
      <c r="W5" s="7">
        <f t="shared" si="3"/>
        <v>0</v>
      </c>
      <c r="X5" s="7">
        <f t="shared" si="3"/>
        <v>0</v>
      </c>
      <c r="Y5" s="7">
        <f t="shared" si="3"/>
        <v>0</v>
      </c>
      <c r="Z5" s="7">
        <f t="shared" si="3"/>
        <v>0</v>
      </c>
      <c r="AA5" s="7">
        <f t="shared" si="3"/>
        <v>0</v>
      </c>
    </row>
    <row r="6" spans="1:27" ht="14.25" customHeight="1" x14ac:dyDescent="0.3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T6" s="7">
        <f t="shared" ref="T6:AA6" si="4">IF(B6&lt;&gt;"-",B6,0)</f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0</v>
      </c>
      <c r="AA6" s="7">
        <f t="shared" si="4"/>
        <v>0</v>
      </c>
    </row>
    <row r="7" spans="1:27" ht="14.25" customHeight="1" x14ac:dyDescent="0.3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T7" s="7">
        <f t="shared" ref="T7:AA7" si="5">IF(B7&lt;&gt;"-",B7,0)</f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</row>
    <row r="8" spans="1:27" ht="14.25" customHeight="1" x14ac:dyDescent="0.3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T8" s="7">
        <f t="shared" ref="T8:AA8" si="6">IF(B8&lt;&gt;"-",B8,0)</f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0</v>
      </c>
      <c r="AA8" s="7">
        <f t="shared" si="6"/>
        <v>0</v>
      </c>
    </row>
    <row r="9" spans="1:27" ht="14.25" customHeight="1" x14ac:dyDescent="0.3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T9" s="7">
        <f t="shared" ref="T9:AA9" si="7">IF(B9&lt;&gt;"-",B9,0)</f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0</v>
      </c>
      <c r="Y9" s="7">
        <f t="shared" si="7"/>
        <v>0</v>
      </c>
      <c r="Z9" s="7">
        <f t="shared" si="7"/>
        <v>0</v>
      </c>
      <c r="AA9" s="7">
        <f t="shared" si="7"/>
        <v>0</v>
      </c>
    </row>
    <row r="10" spans="1:27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T10" s="7">
        <f t="shared" ref="T10:AA10" si="8">IF(B10&lt;&gt;"-",B10,0)</f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  <c r="Z10" s="7">
        <f t="shared" si="8"/>
        <v>0</v>
      </c>
      <c r="AA10" s="7">
        <f t="shared" si="8"/>
        <v>0</v>
      </c>
    </row>
    <row r="11" spans="1:27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T11" s="7">
        <f t="shared" ref="T11:AA11" si="9">IF(B11&lt;&gt;"-",B11,0)</f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7">
        <f t="shared" si="9"/>
        <v>0</v>
      </c>
    </row>
    <row r="12" spans="1:27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T12" s="7">
        <f t="shared" ref="T12:AA12" si="10">IF(B12&lt;&gt;"-",B12,0)</f>
        <v>0</v>
      </c>
      <c r="U12" s="7">
        <f t="shared" si="10"/>
        <v>0</v>
      </c>
      <c r="V12" s="7">
        <f t="shared" si="10"/>
        <v>0</v>
      </c>
      <c r="W12" s="7">
        <f t="shared" si="10"/>
        <v>0</v>
      </c>
      <c r="X12" s="7">
        <f t="shared" si="10"/>
        <v>0</v>
      </c>
      <c r="Y12" s="7">
        <f t="shared" si="10"/>
        <v>0</v>
      </c>
      <c r="Z12" s="7">
        <f t="shared" si="10"/>
        <v>0</v>
      </c>
      <c r="AA12" s="7">
        <f t="shared" si="10"/>
        <v>0</v>
      </c>
    </row>
    <row r="13" spans="1:27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T13" s="7">
        <f t="shared" ref="T13:AA13" si="11">IF(B13&lt;&gt;"-",B13,0)</f>
        <v>0</v>
      </c>
      <c r="U13" s="7">
        <f t="shared" si="11"/>
        <v>0</v>
      </c>
      <c r="V13" s="7">
        <f t="shared" si="11"/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</row>
    <row r="14" spans="1:27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T14" s="7">
        <f t="shared" ref="T14:AA14" si="12">IF(B14&lt;&gt;"-",B14,0)</f>
        <v>0</v>
      </c>
      <c r="U14" s="7">
        <f t="shared" si="12"/>
        <v>0</v>
      </c>
      <c r="V14" s="7">
        <f t="shared" si="12"/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</row>
    <row r="15" spans="1:27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T15" s="7">
        <f t="shared" ref="T15:AA15" si="13">IF(B15&lt;&gt;"-",B15,0)</f>
        <v>0</v>
      </c>
      <c r="U15" s="7">
        <f t="shared" si="13"/>
        <v>0</v>
      </c>
      <c r="V15" s="7">
        <f t="shared" si="13"/>
        <v>0</v>
      </c>
      <c r="W15" s="7">
        <f t="shared" si="13"/>
        <v>0</v>
      </c>
      <c r="X15" s="7">
        <f t="shared" si="13"/>
        <v>0</v>
      </c>
      <c r="Y15" s="7">
        <f t="shared" si="13"/>
        <v>0</v>
      </c>
      <c r="Z15" s="7">
        <f t="shared" si="13"/>
        <v>0</v>
      </c>
      <c r="AA15" s="7">
        <f t="shared" si="13"/>
        <v>0</v>
      </c>
    </row>
    <row r="16" spans="1:27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ref="T16:AA16" si="14">IF(B16&lt;&gt;"-",B16,0)</f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4"/>
        <v>0</v>
      </c>
      <c r="Y16" s="7">
        <f t="shared" si="14"/>
        <v>0</v>
      </c>
      <c r="Z16" s="7">
        <f t="shared" si="14"/>
        <v>0</v>
      </c>
      <c r="AA16" s="7">
        <f t="shared" si="14"/>
        <v>0</v>
      </c>
    </row>
    <row r="17" spans="1:27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ref="T17:AA17" si="15">IF(B17&lt;&gt;"-",B17,0)</f>
        <v>0</v>
      </c>
      <c r="U17" s="7">
        <f t="shared" si="15"/>
        <v>0</v>
      </c>
      <c r="V17" s="7">
        <f t="shared" si="15"/>
        <v>0</v>
      </c>
      <c r="W17" s="7">
        <f t="shared" si="15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</row>
    <row r="18" spans="1:27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 x14ac:dyDescent="0.35">
      <c r="A22" s="9"/>
      <c r="B22" s="9"/>
      <c r="C22" s="9"/>
    </row>
    <row r="23" spans="1:27" ht="14.25" customHeight="1" x14ac:dyDescent="0.35">
      <c r="A23" s="9"/>
      <c r="B23" s="9"/>
      <c r="C23" s="9"/>
    </row>
    <row r="24" spans="1:27" ht="14.25" customHeight="1" x14ac:dyDescent="0.35"/>
  </sheetData>
  <conditionalFormatting sqref="B2:I21">
    <cfRule type="containsText" dxfId="16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17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K3" s="6"/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</row>
    <row r="5" spans="1:36" ht="14.25" customHeight="1" x14ac:dyDescent="0.3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</row>
    <row r="6" spans="1:36" ht="14.25" customHeight="1" x14ac:dyDescent="0.3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  <c r="AI6" s="7">
        <f t="shared" si="0"/>
        <v>0</v>
      </c>
      <c r="AJ6" s="7">
        <f t="shared" si="0"/>
        <v>0</v>
      </c>
    </row>
    <row r="7" spans="1:36" ht="14.25" customHeight="1" x14ac:dyDescent="0.3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si="0"/>
        <v>0</v>
      </c>
      <c r="AD7" s="7">
        <f t="shared" si="0"/>
        <v>0</v>
      </c>
      <c r="AE7" s="7">
        <f t="shared" si="0"/>
        <v>0</v>
      </c>
      <c r="AF7" s="7">
        <f t="shared" si="0"/>
        <v>0</v>
      </c>
      <c r="AG7" s="7">
        <f t="shared" si="0"/>
        <v>0</v>
      </c>
      <c r="AH7" s="7">
        <f t="shared" si="0"/>
        <v>0</v>
      </c>
      <c r="AI7" s="7">
        <f t="shared" si="0"/>
        <v>0</v>
      </c>
      <c r="AJ7" s="7">
        <f t="shared" si="0"/>
        <v>0</v>
      </c>
    </row>
    <row r="8" spans="1:36" ht="14.25" customHeight="1" x14ac:dyDescent="0.3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  <c r="AJ8" s="7">
        <f t="shared" si="0"/>
        <v>0</v>
      </c>
    </row>
    <row r="9" spans="1:36" ht="14.25" customHeight="1" x14ac:dyDescent="0.3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si="0"/>
        <v>0</v>
      </c>
      <c r="AD9" s="7">
        <f t="shared" si="0"/>
        <v>0</v>
      </c>
      <c r="AE9" s="7">
        <f t="shared" si="0"/>
        <v>0</v>
      </c>
      <c r="AF9" s="7">
        <f t="shared" si="0"/>
        <v>0</v>
      </c>
      <c r="AG9" s="7">
        <f t="shared" si="0"/>
        <v>0</v>
      </c>
      <c r="AH9" s="7">
        <f t="shared" si="0"/>
        <v>0</v>
      </c>
      <c r="AI9" s="7">
        <f t="shared" si="0"/>
        <v>0</v>
      </c>
      <c r="AJ9" s="7">
        <f t="shared" si="0"/>
        <v>0</v>
      </c>
    </row>
    <row r="10" spans="1:36" ht="14.25" customHeight="1" x14ac:dyDescent="0.3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si="0"/>
        <v>0</v>
      </c>
      <c r="AD10" s="7">
        <f t="shared" si="0"/>
        <v>0</v>
      </c>
      <c r="AE10" s="7">
        <f t="shared" si="0"/>
        <v>0</v>
      </c>
      <c r="AF10" s="7">
        <f t="shared" si="0"/>
        <v>0</v>
      </c>
      <c r="AG10" s="7">
        <f t="shared" si="0"/>
        <v>0</v>
      </c>
      <c r="AH10" s="7">
        <f t="shared" si="0"/>
        <v>0</v>
      </c>
      <c r="AI10" s="7">
        <f t="shared" si="0"/>
        <v>0</v>
      </c>
      <c r="AJ10" s="7">
        <f t="shared" si="0"/>
        <v>0</v>
      </c>
    </row>
    <row r="11" spans="1:36" ht="14.25" customHeight="1" x14ac:dyDescent="0.3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AC11" s="7">
        <f t="shared" si="0"/>
        <v>0</v>
      </c>
      <c r="AD11" s="7">
        <f t="shared" si="0"/>
        <v>0</v>
      </c>
      <c r="AE11" s="7">
        <f t="shared" si="0"/>
        <v>0</v>
      </c>
      <c r="AF11" s="7">
        <f t="shared" si="0"/>
        <v>0</v>
      </c>
      <c r="AG11" s="7">
        <f t="shared" si="0"/>
        <v>0</v>
      </c>
      <c r="AH11" s="7">
        <f t="shared" si="0"/>
        <v>0</v>
      </c>
      <c r="AI11" s="7">
        <f t="shared" si="0"/>
        <v>0</v>
      </c>
      <c r="AJ11" s="7">
        <f t="shared" si="0"/>
        <v>0</v>
      </c>
    </row>
    <row r="12" spans="1:36" ht="14.25" customHeight="1" x14ac:dyDescent="0.35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AC12" s="7">
        <f t="shared" si="0"/>
        <v>0</v>
      </c>
      <c r="AD12" s="7">
        <f t="shared" si="0"/>
        <v>0</v>
      </c>
      <c r="AE12" s="7">
        <f t="shared" si="0"/>
        <v>0</v>
      </c>
      <c r="AF12" s="7">
        <f t="shared" si="0"/>
        <v>0</v>
      </c>
      <c r="AG12" s="7">
        <f t="shared" si="0"/>
        <v>0</v>
      </c>
      <c r="AH12" s="7">
        <f t="shared" si="0"/>
        <v>0</v>
      </c>
      <c r="AI12" s="7">
        <f t="shared" si="0"/>
        <v>0</v>
      </c>
      <c r="AJ12" s="7">
        <f t="shared" si="0"/>
        <v>0</v>
      </c>
    </row>
    <row r="13" spans="1:36" ht="14.25" customHeight="1" x14ac:dyDescent="0.35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AC13" s="7">
        <f t="shared" si="0"/>
        <v>0</v>
      </c>
      <c r="AD13" s="7">
        <f t="shared" si="0"/>
        <v>0</v>
      </c>
      <c r="AE13" s="7">
        <f t="shared" si="0"/>
        <v>0</v>
      </c>
      <c r="AF13" s="7">
        <f t="shared" si="0"/>
        <v>0</v>
      </c>
      <c r="AG13" s="7">
        <f t="shared" si="0"/>
        <v>0</v>
      </c>
      <c r="AH13" s="7">
        <f t="shared" si="0"/>
        <v>0</v>
      </c>
      <c r="AI13" s="7">
        <f t="shared" si="0"/>
        <v>0</v>
      </c>
      <c r="AJ13" s="7">
        <f t="shared" si="0"/>
        <v>0</v>
      </c>
    </row>
    <row r="14" spans="1:36" ht="14.25" customHeight="1" x14ac:dyDescent="0.35">
      <c r="A14" s="2">
        <v>2011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AC14" s="7">
        <f t="shared" si="0"/>
        <v>0</v>
      </c>
      <c r="AD14" s="7">
        <f t="shared" si="0"/>
        <v>0</v>
      </c>
      <c r="AE14" s="7">
        <f t="shared" si="0"/>
        <v>0</v>
      </c>
      <c r="AF14" s="7">
        <f t="shared" si="0"/>
        <v>0</v>
      </c>
      <c r="AG14" s="7">
        <f t="shared" si="0"/>
        <v>0</v>
      </c>
      <c r="AH14" s="7">
        <f t="shared" si="0"/>
        <v>0</v>
      </c>
      <c r="AI14" s="7">
        <f t="shared" si="0"/>
        <v>0</v>
      </c>
      <c r="AJ14" s="7">
        <f t="shared" si="0"/>
        <v>0</v>
      </c>
    </row>
    <row r="15" spans="1:36" ht="14.25" customHeight="1" x14ac:dyDescent="0.35">
      <c r="A15" s="2">
        <v>2012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AC15" s="7">
        <f t="shared" si="0"/>
        <v>0</v>
      </c>
      <c r="AD15" s="7">
        <f t="shared" si="0"/>
        <v>0</v>
      </c>
      <c r="AE15" s="7">
        <f t="shared" si="0"/>
        <v>0</v>
      </c>
      <c r="AF15" s="7">
        <f t="shared" si="0"/>
        <v>0</v>
      </c>
      <c r="AG15" s="7">
        <f t="shared" si="0"/>
        <v>0</v>
      </c>
      <c r="AH15" s="7">
        <f t="shared" si="0"/>
        <v>0</v>
      </c>
      <c r="AI15" s="7">
        <f t="shared" si="0"/>
        <v>0</v>
      </c>
      <c r="AJ15" s="7">
        <f t="shared" si="0"/>
        <v>0</v>
      </c>
    </row>
    <row r="16" spans="1:36" ht="14.25" customHeight="1" x14ac:dyDescent="0.35">
      <c r="A16" s="2">
        <v>2013</v>
      </c>
      <c r="B16" s="5" t="s">
        <v>7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si="0"/>
        <v>0</v>
      </c>
      <c r="AD17" s="7">
        <f t="shared" si="0"/>
        <v>0</v>
      </c>
      <c r="AE17" s="7">
        <f t="shared" si="0"/>
        <v>0</v>
      </c>
      <c r="AF17" s="7">
        <f t="shared" si="0"/>
        <v>0</v>
      </c>
      <c r="AG17" s="7">
        <f t="shared" si="0"/>
        <v>0</v>
      </c>
      <c r="AH17" s="7">
        <f t="shared" si="0"/>
        <v>0</v>
      </c>
      <c r="AI17" s="7">
        <f t="shared" si="0"/>
        <v>0</v>
      </c>
      <c r="AJ17" s="7">
        <f t="shared" si="0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42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/>
  </sheetViews>
  <sheetFormatPr defaultColWidth="14.453125" defaultRowHeight="15" customHeight="1" x14ac:dyDescent="0.35"/>
  <cols>
    <col min="1" max="1" width="6" customWidth="1"/>
    <col min="2" max="9" width="4.7265625" customWidth="1"/>
    <col min="10" max="27" width="8.7265625" customWidth="1"/>
  </cols>
  <sheetData>
    <row r="1" spans="1:27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V2" s="7">
        <f t="shared" ref="V2:V17" si="0">IF(D2&lt;&gt;"-",D2,0)</f>
        <v>0</v>
      </c>
      <c r="W2" s="7">
        <f t="shared" ref="W2:W17" si="1">IF(E2&lt;&gt;"-",E2,0)</f>
        <v>0</v>
      </c>
      <c r="X2" s="7">
        <f t="shared" ref="X2:X17" si="2">IF(F2&lt;&gt;"-",F2,0)</f>
        <v>0</v>
      </c>
      <c r="Y2" s="7">
        <f t="shared" ref="Y2:Y17" si="3">IF(G2&lt;&gt;"-",G2,0)</f>
        <v>0</v>
      </c>
      <c r="Z2" s="7">
        <f t="shared" ref="Z2:Z17" si="4">IF(H2&lt;&gt;"-",H2,0)</f>
        <v>0</v>
      </c>
      <c r="AA2" s="7">
        <f t="shared" ref="AA2:AA17" si="5">IF(I2&lt;&gt;"-",I2,0)</f>
        <v>0</v>
      </c>
    </row>
    <row r="3" spans="1:27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V3" s="7">
        <f t="shared" si="0"/>
        <v>0</v>
      </c>
      <c r="W3" s="7">
        <f t="shared" si="1"/>
        <v>0</v>
      </c>
      <c r="X3" s="7">
        <f t="shared" si="2"/>
        <v>0</v>
      </c>
      <c r="Y3" s="7">
        <f t="shared" si="3"/>
        <v>0</v>
      </c>
      <c r="Z3" s="7">
        <f t="shared" si="4"/>
        <v>0</v>
      </c>
      <c r="AA3" s="7">
        <f t="shared" si="5"/>
        <v>0</v>
      </c>
    </row>
    <row r="4" spans="1:27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V4" s="7">
        <f t="shared" si="0"/>
        <v>0</v>
      </c>
      <c r="W4" s="7">
        <f t="shared" si="1"/>
        <v>0</v>
      </c>
      <c r="X4" s="7">
        <f t="shared" si="2"/>
        <v>0</v>
      </c>
      <c r="Y4" s="7">
        <f t="shared" si="3"/>
        <v>0</v>
      </c>
      <c r="Z4" s="7">
        <f t="shared" si="4"/>
        <v>0</v>
      </c>
      <c r="AA4" s="7">
        <f t="shared" si="5"/>
        <v>0</v>
      </c>
    </row>
    <row r="5" spans="1:27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V5" s="7">
        <f t="shared" si="0"/>
        <v>0</v>
      </c>
      <c r="W5" s="7">
        <f t="shared" si="1"/>
        <v>0</v>
      </c>
      <c r="X5" s="7">
        <f t="shared" si="2"/>
        <v>0</v>
      </c>
      <c r="Y5" s="7">
        <f t="shared" si="3"/>
        <v>0</v>
      </c>
      <c r="Z5" s="7">
        <f t="shared" si="4"/>
        <v>0</v>
      </c>
      <c r="AA5" s="7">
        <f t="shared" si="5"/>
        <v>0</v>
      </c>
    </row>
    <row r="6" spans="1:27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V6" s="7">
        <f t="shared" si="0"/>
        <v>0</v>
      </c>
      <c r="W6" s="7">
        <f t="shared" si="1"/>
        <v>0</v>
      </c>
      <c r="X6" s="7">
        <f t="shared" si="2"/>
        <v>0</v>
      </c>
      <c r="Y6" s="7">
        <f t="shared" si="3"/>
        <v>0</v>
      </c>
      <c r="Z6" s="7">
        <f t="shared" si="4"/>
        <v>0</v>
      </c>
      <c r="AA6" s="7">
        <f t="shared" si="5"/>
        <v>0</v>
      </c>
    </row>
    <row r="7" spans="1:27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V7" s="7">
        <f t="shared" si="0"/>
        <v>0</v>
      </c>
      <c r="W7" s="7">
        <f t="shared" si="1"/>
        <v>0</v>
      </c>
      <c r="X7" s="7">
        <f t="shared" si="2"/>
        <v>0</v>
      </c>
      <c r="Y7" s="7">
        <f t="shared" si="3"/>
        <v>0</v>
      </c>
      <c r="Z7" s="7">
        <f t="shared" si="4"/>
        <v>0</v>
      </c>
      <c r="AA7" s="7">
        <f t="shared" si="5"/>
        <v>0</v>
      </c>
    </row>
    <row r="8" spans="1:27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 s="7">
        <f t="shared" si="3"/>
        <v>0</v>
      </c>
      <c r="Z8" s="7">
        <f t="shared" si="4"/>
        <v>0</v>
      </c>
      <c r="AA8" s="7">
        <f t="shared" si="5"/>
        <v>0</v>
      </c>
    </row>
    <row r="9" spans="1:27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V9" s="7">
        <f t="shared" si="0"/>
        <v>0</v>
      </c>
      <c r="W9" s="7">
        <f t="shared" si="1"/>
        <v>0</v>
      </c>
      <c r="X9" s="7">
        <f t="shared" si="2"/>
        <v>0</v>
      </c>
      <c r="Y9" s="7">
        <f t="shared" si="3"/>
        <v>0</v>
      </c>
      <c r="Z9" s="7">
        <f t="shared" si="4"/>
        <v>0</v>
      </c>
      <c r="AA9" s="7">
        <f t="shared" si="5"/>
        <v>0</v>
      </c>
    </row>
    <row r="10" spans="1:27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 s="7">
        <f t="shared" si="3"/>
        <v>0</v>
      </c>
      <c r="Z10" s="7">
        <f t="shared" si="4"/>
        <v>0</v>
      </c>
      <c r="AA10" s="7">
        <f t="shared" si="5"/>
        <v>0</v>
      </c>
    </row>
    <row r="11" spans="1:27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V11" s="7">
        <f t="shared" si="0"/>
        <v>0</v>
      </c>
      <c r="W11" s="7">
        <f t="shared" si="1"/>
        <v>0</v>
      </c>
      <c r="X11" s="7">
        <f t="shared" si="2"/>
        <v>0</v>
      </c>
      <c r="Y11" s="7">
        <f t="shared" si="3"/>
        <v>0</v>
      </c>
      <c r="Z11" s="7">
        <f t="shared" si="4"/>
        <v>0</v>
      </c>
      <c r="AA11" s="7">
        <f t="shared" si="5"/>
        <v>0</v>
      </c>
    </row>
    <row r="12" spans="1:27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V12" s="7">
        <f t="shared" si="0"/>
        <v>0</v>
      </c>
      <c r="W12" s="7">
        <f t="shared" si="1"/>
        <v>0</v>
      </c>
      <c r="X12" s="7">
        <f t="shared" si="2"/>
        <v>0</v>
      </c>
      <c r="Y12" s="7">
        <f t="shared" si="3"/>
        <v>0</v>
      </c>
      <c r="Z12" s="7">
        <f t="shared" si="4"/>
        <v>0</v>
      </c>
      <c r="AA12" s="7">
        <f t="shared" si="5"/>
        <v>0</v>
      </c>
    </row>
    <row r="13" spans="1:27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V13" s="7">
        <f t="shared" si="0"/>
        <v>0</v>
      </c>
      <c r="W13" s="7">
        <f t="shared" si="1"/>
        <v>0</v>
      </c>
      <c r="X13" s="7">
        <f t="shared" si="2"/>
        <v>0</v>
      </c>
      <c r="Y13" s="7">
        <f t="shared" si="3"/>
        <v>0</v>
      </c>
      <c r="Z13" s="7">
        <f t="shared" si="4"/>
        <v>0</v>
      </c>
      <c r="AA13" s="7">
        <f t="shared" si="5"/>
        <v>0</v>
      </c>
    </row>
    <row r="14" spans="1:27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V14" s="7">
        <f t="shared" si="0"/>
        <v>0</v>
      </c>
      <c r="W14" s="7">
        <f t="shared" si="1"/>
        <v>0</v>
      </c>
      <c r="X14" s="7">
        <f t="shared" si="2"/>
        <v>0</v>
      </c>
      <c r="Y14" s="7">
        <f t="shared" si="3"/>
        <v>0</v>
      </c>
      <c r="Z14" s="7">
        <f t="shared" si="4"/>
        <v>0</v>
      </c>
      <c r="AA14" s="7">
        <f t="shared" si="5"/>
        <v>0</v>
      </c>
    </row>
    <row r="15" spans="1:27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V15" s="7">
        <f t="shared" si="0"/>
        <v>0</v>
      </c>
      <c r="W15" s="7">
        <f t="shared" si="1"/>
        <v>0</v>
      </c>
      <c r="X15" s="7">
        <f t="shared" si="2"/>
        <v>0</v>
      </c>
      <c r="Y15" s="7">
        <f t="shared" si="3"/>
        <v>0</v>
      </c>
      <c r="Z15" s="7">
        <f t="shared" si="4"/>
        <v>0</v>
      </c>
      <c r="AA15" s="7">
        <f t="shared" si="5"/>
        <v>0</v>
      </c>
    </row>
    <row r="16" spans="1:27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V16" s="7">
        <f t="shared" si="0"/>
        <v>0</v>
      </c>
      <c r="W16" s="7">
        <f t="shared" si="1"/>
        <v>0</v>
      </c>
      <c r="X16" s="7">
        <f t="shared" si="2"/>
        <v>0</v>
      </c>
      <c r="Y16" s="7">
        <f t="shared" si="3"/>
        <v>0</v>
      </c>
      <c r="Z16" s="7">
        <f t="shared" si="4"/>
        <v>0</v>
      </c>
      <c r="AA16" s="7">
        <f t="shared" si="5"/>
        <v>0</v>
      </c>
    </row>
    <row r="17" spans="1:27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V17" s="7">
        <f t="shared" si="0"/>
        <v>0</v>
      </c>
      <c r="W17" s="7">
        <f t="shared" si="1"/>
        <v>0</v>
      </c>
      <c r="X17" s="7">
        <f t="shared" si="2"/>
        <v>0</v>
      </c>
      <c r="Y17" s="7">
        <f t="shared" si="3"/>
        <v>0</v>
      </c>
      <c r="Z17" s="7">
        <f t="shared" si="4"/>
        <v>0</v>
      </c>
      <c r="AA17" s="7">
        <f t="shared" si="5"/>
        <v>0</v>
      </c>
    </row>
    <row r="18" spans="1:27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 x14ac:dyDescent="0.35">
      <c r="A22" s="9"/>
      <c r="B22" s="9"/>
      <c r="C22" s="9"/>
    </row>
    <row r="23" spans="1:27" ht="14.25" customHeight="1" x14ac:dyDescent="0.35">
      <c r="A23" s="9"/>
      <c r="B23" s="9"/>
      <c r="C23" s="9"/>
    </row>
    <row r="24" spans="1:27" ht="14.25" customHeight="1" x14ac:dyDescent="0.35"/>
  </sheetData>
  <conditionalFormatting sqref="B2:I21">
    <cfRule type="containsText" dxfId="15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J8" sqref="J8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27" width="8.7265625" customWidth="1"/>
  </cols>
  <sheetData>
    <row r="1" spans="1:27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35">
      <c r="A2" s="2">
        <v>1999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U2" s="7">
        <f t="shared" ref="U2:U17" si="0">IF(C2&lt;&gt;"-",C2,0)</f>
        <v>0</v>
      </c>
      <c r="V2" s="7">
        <f t="shared" ref="V2:V17" si="1">IF(D2&lt;&gt;"-",D2,0)</f>
        <v>0</v>
      </c>
      <c r="W2" s="7">
        <f t="shared" ref="W2:W17" si="2">IF(E2&lt;&gt;"-",E2,0)</f>
        <v>0</v>
      </c>
      <c r="X2" s="7">
        <f t="shared" ref="X2:X17" si="3">IF(F2&lt;&gt;"-",F2,0)</f>
        <v>0</v>
      </c>
      <c r="Y2" s="7">
        <f t="shared" ref="Y2:Y17" si="4">IF(G2&lt;&gt;"-",G2,0)</f>
        <v>0</v>
      </c>
      <c r="Z2" s="7">
        <f t="shared" ref="Z2:Z17" si="5">IF(H2&lt;&gt;"-",H2,0)</f>
        <v>0</v>
      </c>
      <c r="AA2" s="7">
        <f t="shared" ref="AA2:AA17" si="6">IF(I2&lt;&gt;"-",I2,0)</f>
        <v>0</v>
      </c>
    </row>
    <row r="3" spans="1:27" ht="14.25" customHeight="1" x14ac:dyDescent="0.35">
      <c r="A3" s="2">
        <v>2000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U3" s="7">
        <f t="shared" si="0"/>
        <v>0</v>
      </c>
      <c r="V3" s="7">
        <f t="shared" si="1"/>
        <v>1</v>
      </c>
      <c r="W3" s="7">
        <f t="shared" si="2"/>
        <v>1</v>
      </c>
      <c r="X3" s="7">
        <f t="shared" si="3"/>
        <v>0</v>
      </c>
      <c r="Y3" s="7">
        <f t="shared" si="4"/>
        <v>0</v>
      </c>
      <c r="Z3" s="7">
        <f t="shared" si="5"/>
        <v>0</v>
      </c>
      <c r="AA3" s="7">
        <f t="shared" si="6"/>
        <v>0</v>
      </c>
    </row>
    <row r="4" spans="1:27" ht="14.25" customHeight="1" x14ac:dyDescent="0.35">
      <c r="A4" s="2">
        <v>2001</v>
      </c>
      <c r="B4" s="5">
        <v>0</v>
      </c>
      <c r="C4" s="5">
        <v>0</v>
      </c>
      <c r="D4" s="5">
        <v>2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U4" s="7">
        <f t="shared" si="0"/>
        <v>0</v>
      </c>
      <c r="V4" s="7">
        <f t="shared" si="1"/>
        <v>2</v>
      </c>
      <c r="W4" s="7">
        <f t="shared" si="2"/>
        <v>0</v>
      </c>
      <c r="X4" s="7">
        <f t="shared" si="3"/>
        <v>2</v>
      </c>
      <c r="Y4" s="7">
        <f t="shared" si="4"/>
        <v>0</v>
      </c>
      <c r="Z4" s="7">
        <f t="shared" si="5"/>
        <v>0</v>
      </c>
      <c r="AA4" s="7">
        <f t="shared" si="6"/>
        <v>0</v>
      </c>
    </row>
    <row r="5" spans="1:27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U5" s="7">
        <f t="shared" si="0"/>
        <v>0</v>
      </c>
      <c r="V5" s="7">
        <f t="shared" si="1"/>
        <v>0</v>
      </c>
      <c r="W5" s="7">
        <f t="shared" si="2"/>
        <v>0</v>
      </c>
      <c r="X5" s="7">
        <f t="shared" si="3"/>
        <v>0</v>
      </c>
      <c r="Y5" s="7">
        <f t="shared" si="4"/>
        <v>0</v>
      </c>
      <c r="Z5" s="7">
        <f t="shared" si="5"/>
        <v>1</v>
      </c>
      <c r="AA5" s="7">
        <f t="shared" si="6"/>
        <v>0</v>
      </c>
    </row>
    <row r="6" spans="1:27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U6" s="7">
        <f t="shared" si="0"/>
        <v>0</v>
      </c>
      <c r="V6" s="7">
        <f t="shared" si="1"/>
        <v>0</v>
      </c>
      <c r="W6" s="7">
        <f t="shared" si="2"/>
        <v>0</v>
      </c>
      <c r="X6" s="7">
        <f t="shared" si="3"/>
        <v>0</v>
      </c>
      <c r="Y6" s="7">
        <f t="shared" si="4"/>
        <v>0</v>
      </c>
      <c r="Z6" s="7">
        <f t="shared" si="5"/>
        <v>0</v>
      </c>
      <c r="AA6" s="7">
        <f t="shared" si="6"/>
        <v>0</v>
      </c>
    </row>
    <row r="7" spans="1:27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U7" s="7">
        <f t="shared" si="0"/>
        <v>0</v>
      </c>
      <c r="V7" s="7">
        <f t="shared" si="1"/>
        <v>0</v>
      </c>
      <c r="W7" s="7">
        <f t="shared" si="2"/>
        <v>0</v>
      </c>
      <c r="X7" s="7">
        <f t="shared" si="3"/>
        <v>0</v>
      </c>
      <c r="Y7" s="7">
        <f t="shared" si="4"/>
        <v>0</v>
      </c>
      <c r="Z7" s="7">
        <f t="shared" si="5"/>
        <v>0</v>
      </c>
      <c r="AA7" s="7">
        <f t="shared" si="6"/>
        <v>0</v>
      </c>
    </row>
    <row r="8" spans="1:27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U8" s="7">
        <f t="shared" si="0"/>
        <v>0</v>
      </c>
      <c r="V8" s="7">
        <f t="shared" si="1"/>
        <v>0</v>
      </c>
      <c r="W8" s="7">
        <f t="shared" si="2"/>
        <v>0</v>
      </c>
      <c r="X8" s="7">
        <f t="shared" si="3"/>
        <v>0</v>
      </c>
      <c r="Y8" s="7">
        <f t="shared" si="4"/>
        <v>0</v>
      </c>
      <c r="Z8" s="7">
        <f t="shared" si="5"/>
        <v>0</v>
      </c>
      <c r="AA8" s="7">
        <f t="shared" si="6"/>
        <v>0</v>
      </c>
    </row>
    <row r="9" spans="1:27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U9" s="7">
        <f t="shared" si="0"/>
        <v>0</v>
      </c>
      <c r="V9" s="7">
        <f t="shared" si="1"/>
        <v>0</v>
      </c>
      <c r="W9" s="7">
        <f t="shared" si="2"/>
        <v>0</v>
      </c>
      <c r="X9" s="7">
        <f t="shared" si="3"/>
        <v>0</v>
      </c>
      <c r="Y9" s="7">
        <f t="shared" si="4"/>
        <v>0</v>
      </c>
      <c r="Z9" s="7">
        <f t="shared" si="5"/>
        <v>0</v>
      </c>
      <c r="AA9" s="7">
        <f t="shared" si="6"/>
        <v>0</v>
      </c>
    </row>
    <row r="10" spans="1:27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U10" s="7">
        <f t="shared" si="0"/>
        <v>0</v>
      </c>
      <c r="V10" s="7">
        <f t="shared" si="1"/>
        <v>0</v>
      </c>
      <c r="W10" s="7">
        <f t="shared" si="2"/>
        <v>0</v>
      </c>
      <c r="X10" s="7">
        <f t="shared" si="3"/>
        <v>0</v>
      </c>
      <c r="Y10" s="7">
        <f t="shared" si="4"/>
        <v>0</v>
      </c>
      <c r="Z10" s="7">
        <f t="shared" si="5"/>
        <v>0</v>
      </c>
      <c r="AA10" s="7">
        <f t="shared" si="6"/>
        <v>0</v>
      </c>
    </row>
    <row r="11" spans="1:27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U11" s="7">
        <f t="shared" si="0"/>
        <v>0</v>
      </c>
      <c r="V11" s="7">
        <f t="shared" si="1"/>
        <v>0</v>
      </c>
      <c r="W11" s="7">
        <f t="shared" si="2"/>
        <v>0</v>
      </c>
      <c r="X11" s="7">
        <f t="shared" si="3"/>
        <v>0</v>
      </c>
      <c r="Y11" s="7">
        <f t="shared" si="4"/>
        <v>0</v>
      </c>
      <c r="Z11" s="7">
        <f t="shared" si="5"/>
        <v>0</v>
      </c>
      <c r="AA11" s="7">
        <f t="shared" si="6"/>
        <v>0</v>
      </c>
    </row>
    <row r="12" spans="1:27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U12" s="7">
        <f t="shared" si="0"/>
        <v>0</v>
      </c>
      <c r="V12" s="7">
        <f t="shared" si="1"/>
        <v>0</v>
      </c>
      <c r="W12" s="7">
        <f t="shared" si="2"/>
        <v>0</v>
      </c>
      <c r="X12" s="7">
        <f t="shared" si="3"/>
        <v>0</v>
      </c>
      <c r="Y12" s="7">
        <f t="shared" si="4"/>
        <v>0</v>
      </c>
      <c r="Z12" s="7">
        <f t="shared" si="5"/>
        <v>0</v>
      </c>
      <c r="AA12" s="7">
        <f t="shared" si="6"/>
        <v>0</v>
      </c>
    </row>
    <row r="13" spans="1:27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U13" s="7">
        <f t="shared" si="0"/>
        <v>0</v>
      </c>
      <c r="V13" s="7">
        <f t="shared" si="1"/>
        <v>0</v>
      </c>
      <c r="W13" s="7">
        <f t="shared" si="2"/>
        <v>0</v>
      </c>
      <c r="X13" s="7">
        <f t="shared" si="3"/>
        <v>0</v>
      </c>
      <c r="Y13" s="7">
        <f t="shared" si="4"/>
        <v>0</v>
      </c>
      <c r="Z13" s="7">
        <f t="shared" si="5"/>
        <v>0</v>
      </c>
      <c r="AA13" s="7">
        <f t="shared" si="6"/>
        <v>0</v>
      </c>
    </row>
    <row r="14" spans="1:27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U14" s="7">
        <f t="shared" si="0"/>
        <v>0</v>
      </c>
      <c r="V14" s="7">
        <f t="shared" si="1"/>
        <v>0</v>
      </c>
      <c r="W14" s="7">
        <f t="shared" si="2"/>
        <v>0</v>
      </c>
      <c r="X14" s="7">
        <f t="shared" si="3"/>
        <v>0</v>
      </c>
      <c r="Y14" s="7">
        <f t="shared" si="4"/>
        <v>0</v>
      </c>
      <c r="Z14" s="7">
        <f t="shared" si="5"/>
        <v>0</v>
      </c>
      <c r="AA14" s="7">
        <f t="shared" si="6"/>
        <v>0</v>
      </c>
    </row>
    <row r="15" spans="1:27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U15" s="7">
        <f t="shared" si="0"/>
        <v>0</v>
      </c>
      <c r="V15" s="7">
        <f t="shared" si="1"/>
        <v>0</v>
      </c>
      <c r="W15" s="7">
        <f t="shared" si="2"/>
        <v>0</v>
      </c>
      <c r="X15" s="7">
        <f t="shared" si="3"/>
        <v>0</v>
      </c>
      <c r="Y15" s="7">
        <f t="shared" si="4"/>
        <v>0</v>
      </c>
      <c r="Z15" s="7">
        <f t="shared" si="5"/>
        <v>0</v>
      </c>
      <c r="AA15" s="7">
        <f t="shared" si="6"/>
        <v>0</v>
      </c>
    </row>
    <row r="16" spans="1:27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U16" s="7">
        <f t="shared" si="0"/>
        <v>0</v>
      </c>
      <c r="V16" s="7">
        <f t="shared" si="1"/>
        <v>0</v>
      </c>
      <c r="W16" s="7">
        <f t="shared" si="2"/>
        <v>0</v>
      </c>
      <c r="X16" s="7">
        <f t="shared" si="3"/>
        <v>0</v>
      </c>
      <c r="Y16" s="7">
        <f t="shared" si="4"/>
        <v>0</v>
      </c>
      <c r="Z16" s="7">
        <f t="shared" si="5"/>
        <v>0</v>
      </c>
      <c r="AA16" s="7">
        <f t="shared" si="6"/>
        <v>0</v>
      </c>
    </row>
    <row r="17" spans="1:27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U17" s="7">
        <f t="shared" si="0"/>
        <v>0</v>
      </c>
      <c r="V17" s="7">
        <f t="shared" si="1"/>
        <v>0</v>
      </c>
      <c r="W17" s="7">
        <f t="shared" si="2"/>
        <v>0</v>
      </c>
      <c r="X17" s="7">
        <f t="shared" si="3"/>
        <v>0</v>
      </c>
      <c r="Y17" s="7">
        <f t="shared" si="4"/>
        <v>0</v>
      </c>
      <c r="Z17" s="7">
        <f t="shared" si="5"/>
        <v>0</v>
      </c>
      <c r="AA17" s="7">
        <f t="shared" si="6"/>
        <v>0</v>
      </c>
    </row>
    <row r="18" spans="1:27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14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K9" sqref="K9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27" width="8.7265625" customWidth="1"/>
  </cols>
  <sheetData>
    <row r="1" spans="1:27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35">
      <c r="A2" s="2">
        <v>1999</v>
      </c>
      <c r="B2" s="5">
        <v>0</v>
      </c>
      <c r="C2" s="5">
        <v>2</v>
      </c>
      <c r="D2" s="5">
        <v>1</v>
      </c>
      <c r="E2" s="5">
        <v>2</v>
      </c>
      <c r="F2" s="5">
        <v>3</v>
      </c>
      <c r="G2" s="5">
        <v>4</v>
      </c>
      <c r="H2" s="5">
        <v>1</v>
      </c>
      <c r="I2" s="5">
        <v>0</v>
      </c>
      <c r="T2" s="7">
        <f t="shared" ref="T2:AA2" si="0">IF(B2&lt;&gt;"-",B2,0)</f>
        <v>0</v>
      </c>
      <c r="U2" s="7">
        <f t="shared" si="0"/>
        <v>2</v>
      </c>
      <c r="V2" s="7">
        <f t="shared" si="0"/>
        <v>1</v>
      </c>
      <c r="W2" s="7">
        <f t="shared" si="0"/>
        <v>2</v>
      </c>
      <c r="X2" s="7">
        <f t="shared" si="0"/>
        <v>3</v>
      </c>
      <c r="Y2" s="7">
        <f t="shared" si="0"/>
        <v>4</v>
      </c>
      <c r="Z2" s="7">
        <f t="shared" si="0"/>
        <v>1</v>
      </c>
      <c r="AA2" s="7">
        <f t="shared" si="0"/>
        <v>0</v>
      </c>
    </row>
    <row r="3" spans="1:27" ht="14.25" customHeight="1" x14ac:dyDescent="0.35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2</v>
      </c>
      <c r="G3" s="5">
        <v>2</v>
      </c>
      <c r="H3" s="5">
        <v>1</v>
      </c>
      <c r="I3" s="5">
        <v>0</v>
      </c>
      <c r="T3" s="7">
        <f t="shared" ref="T3:T17" si="1">IF(B3&lt;&gt;"-",B3,0)</f>
        <v>0</v>
      </c>
      <c r="U3" s="7">
        <f t="shared" ref="U3:U17" si="2">IF(C3&lt;&gt;"-",C3,0)</f>
        <v>0</v>
      </c>
      <c r="V3" s="7">
        <f t="shared" ref="V3:V17" si="3">IF(D3&lt;&gt;"-",D3,0)</f>
        <v>0</v>
      </c>
      <c r="W3" s="7">
        <f t="shared" ref="W3:W17" si="4">IF(E3&lt;&gt;"-",E3,0)</f>
        <v>0</v>
      </c>
      <c r="X3" s="7" t="str">
        <f>IF(F1&lt;&gt;"-",F1,0)</f>
        <v>20c</v>
      </c>
      <c r="Y3" s="7">
        <f>IF(G2&lt;&gt;"-",G2,0)</f>
        <v>4</v>
      </c>
      <c r="Z3" s="7">
        <f>IF(H2&lt;&gt;"-",H2,0)</f>
        <v>1</v>
      </c>
      <c r="AA3" s="7">
        <f t="shared" ref="AA3:AA21" si="5">IF(I3&lt;&gt;"-",I3,0)</f>
        <v>0</v>
      </c>
    </row>
    <row r="4" spans="1:27" ht="14.25" customHeight="1" x14ac:dyDescent="0.35">
      <c r="A4" s="2">
        <v>2001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3</v>
      </c>
      <c r="T4" s="7">
        <f t="shared" si="1"/>
        <v>0</v>
      </c>
      <c r="U4" s="7">
        <f t="shared" si="2"/>
        <v>0</v>
      </c>
      <c r="V4" s="7">
        <f t="shared" si="3"/>
        <v>0</v>
      </c>
      <c r="W4" s="7">
        <f t="shared" si="4"/>
        <v>0</v>
      </c>
      <c r="X4" s="7">
        <f t="shared" ref="X4:X21" si="6">IF(F4&lt;&gt;"-",F4,0)</f>
        <v>0</v>
      </c>
      <c r="Y4" s="7">
        <f>IF(G3&lt;&gt;"-",G3,0)</f>
        <v>2</v>
      </c>
      <c r="Z4" s="7">
        <f>IF(H3&lt;&gt;"-",H3,0)</f>
        <v>1</v>
      </c>
      <c r="AA4" s="7">
        <f t="shared" si="5"/>
        <v>3</v>
      </c>
    </row>
    <row r="5" spans="1:27" ht="14.25" customHeight="1" x14ac:dyDescent="0.35">
      <c r="A5" s="2">
        <v>2002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T5" s="7">
        <f t="shared" si="1"/>
        <v>0</v>
      </c>
      <c r="U5" s="7">
        <f t="shared" si="2"/>
        <v>0</v>
      </c>
      <c r="V5" s="7">
        <f t="shared" si="3"/>
        <v>1</v>
      </c>
      <c r="W5" s="7">
        <f t="shared" si="4"/>
        <v>0</v>
      </c>
      <c r="X5" s="7">
        <f t="shared" si="6"/>
        <v>0</v>
      </c>
      <c r="Y5" s="7">
        <f t="shared" ref="Y5:Y21" si="7">IF(G5&lt;&gt;"-",G5,0)</f>
        <v>0</v>
      </c>
      <c r="Z5" s="7">
        <f t="shared" ref="Z5:Z21" si="8">IF(H5&lt;&gt;"-",H5,0)</f>
        <v>1</v>
      </c>
      <c r="AA5" s="7">
        <f t="shared" si="5"/>
        <v>0</v>
      </c>
    </row>
    <row r="6" spans="1:27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T6" s="7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7">
        <f t="shared" si="6"/>
        <v>0</v>
      </c>
      <c r="Y6" s="7">
        <f t="shared" si="7"/>
        <v>0</v>
      </c>
      <c r="Z6" s="7">
        <f t="shared" si="8"/>
        <v>0</v>
      </c>
      <c r="AA6" s="7">
        <f t="shared" si="5"/>
        <v>0</v>
      </c>
    </row>
    <row r="7" spans="1:27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T7" s="7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7">
        <f t="shared" si="6"/>
        <v>0</v>
      </c>
      <c r="Y7" s="7">
        <f t="shared" si="7"/>
        <v>0</v>
      </c>
      <c r="Z7" s="7">
        <f t="shared" si="8"/>
        <v>0</v>
      </c>
      <c r="AA7" s="7">
        <f t="shared" si="5"/>
        <v>0</v>
      </c>
    </row>
    <row r="8" spans="1:27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T8" s="7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7">
        <f t="shared" si="6"/>
        <v>0</v>
      </c>
      <c r="Y8" s="7">
        <f t="shared" si="7"/>
        <v>0</v>
      </c>
      <c r="Z8" s="7">
        <f t="shared" si="8"/>
        <v>0</v>
      </c>
      <c r="AA8" s="7">
        <f t="shared" si="5"/>
        <v>0</v>
      </c>
    </row>
    <row r="9" spans="1:27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T9" s="7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7">
        <f t="shared" si="6"/>
        <v>0</v>
      </c>
      <c r="Y9" s="7">
        <f t="shared" si="7"/>
        <v>0</v>
      </c>
      <c r="Z9" s="7">
        <f t="shared" si="8"/>
        <v>0</v>
      </c>
      <c r="AA9" s="7">
        <f t="shared" si="5"/>
        <v>0</v>
      </c>
    </row>
    <row r="10" spans="1:27" ht="14.25" customHeight="1" x14ac:dyDescent="0.35">
      <c r="A10" s="2">
        <v>2007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T10" s="7">
        <f t="shared" si="1"/>
        <v>0</v>
      </c>
      <c r="U10" s="7">
        <f t="shared" si="2"/>
        <v>0</v>
      </c>
      <c r="V10" s="7">
        <f t="shared" si="3"/>
        <v>1</v>
      </c>
      <c r="W10" s="7">
        <f t="shared" si="4"/>
        <v>0</v>
      </c>
      <c r="X10" s="7">
        <f t="shared" si="6"/>
        <v>0</v>
      </c>
      <c r="Y10" s="7">
        <f t="shared" si="7"/>
        <v>0</v>
      </c>
      <c r="Z10" s="7">
        <f t="shared" si="8"/>
        <v>0</v>
      </c>
      <c r="AA10" s="7">
        <f t="shared" si="5"/>
        <v>0</v>
      </c>
    </row>
    <row r="11" spans="1:27" ht="14.25" customHeight="1" x14ac:dyDescent="0.35">
      <c r="A11" s="2">
        <v>2008</v>
      </c>
      <c r="B11" s="5">
        <v>0</v>
      </c>
      <c r="C11" s="5">
        <v>0</v>
      </c>
      <c r="D11" s="5">
        <v>1</v>
      </c>
      <c r="E11" s="5">
        <v>3</v>
      </c>
      <c r="F11" s="5">
        <v>0</v>
      </c>
      <c r="G11" s="5">
        <v>0</v>
      </c>
      <c r="H11" s="5">
        <v>0</v>
      </c>
      <c r="I11" s="5">
        <v>0</v>
      </c>
      <c r="T11" s="7">
        <f t="shared" si="1"/>
        <v>0</v>
      </c>
      <c r="U11" s="7">
        <f t="shared" si="2"/>
        <v>0</v>
      </c>
      <c r="V11" s="7">
        <f t="shared" si="3"/>
        <v>1</v>
      </c>
      <c r="W11" s="7">
        <f t="shared" si="4"/>
        <v>3</v>
      </c>
      <c r="X11" s="7">
        <f t="shared" si="6"/>
        <v>0</v>
      </c>
      <c r="Y11" s="7">
        <f t="shared" si="7"/>
        <v>0</v>
      </c>
      <c r="Z11" s="7">
        <f t="shared" si="8"/>
        <v>0</v>
      </c>
      <c r="AA11" s="7">
        <f t="shared" si="5"/>
        <v>0</v>
      </c>
    </row>
    <row r="12" spans="1:27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T12" s="7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7">
        <f t="shared" si="6"/>
        <v>1</v>
      </c>
      <c r="Y12" s="7">
        <f t="shared" si="7"/>
        <v>0</v>
      </c>
      <c r="Z12" s="7">
        <f t="shared" si="8"/>
        <v>0</v>
      </c>
      <c r="AA12" s="7">
        <f t="shared" si="5"/>
        <v>0</v>
      </c>
    </row>
    <row r="13" spans="1:27" ht="14.25" customHeight="1" x14ac:dyDescent="0.35">
      <c r="A13" s="2">
        <v>2010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T13" s="7">
        <f t="shared" si="1"/>
        <v>0</v>
      </c>
      <c r="U13" s="7">
        <f t="shared" si="2"/>
        <v>1</v>
      </c>
      <c r="V13" s="7">
        <f t="shared" si="3"/>
        <v>0</v>
      </c>
      <c r="W13" s="7">
        <f t="shared" si="4"/>
        <v>0</v>
      </c>
      <c r="X13" s="7">
        <f t="shared" si="6"/>
        <v>0</v>
      </c>
      <c r="Y13" s="7">
        <f t="shared" si="7"/>
        <v>0</v>
      </c>
      <c r="Z13" s="7">
        <f t="shared" si="8"/>
        <v>0</v>
      </c>
      <c r="AA13" s="7">
        <f t="shared" si="5"/>
        <v>0</v>
      </c>
    </row>
    <row r="14" spans="1:27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T14" s="7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7">
        <f t="shared" si="6"/>
        <v>0</v>
      </c>
      <c r="Y14" s="7">
        <f t="shared" si="7"/>
        <v>0</v>
      </c>
      <c r="Z14" s="7">
        <f t="shared" si="8"/>
        <v>0</v>
      </c>
      <c r="AA14" s="7">
        <f t="shared" si="5"/>
        <v>1</v>
      </c>
    </row>
    <row r="15" spans="1:27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T15" s="7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7">
        <f t="shared" si="6"/>
        <v>0</v>
      </c>
      <c r="Y15" s="7">
        <f t="shared" si="7"/>
        <v>0</v>
      </c>
      <c r="Z15" s="7">
        <f t="shared" si="8"/>
        <v>0</v>
      </c>
      <c r="AA15" s="7">
        <f t="shared" si="5"/>
        <v>1</v>
      </c>
    </row>
    <row r="16" spans="1:27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7">
        <f t="shared" si="6"/>
        <v>0</v>
      </c>
      <c r="Y16" s="7">
        <f t="shared" si="7"/>
        <v>0</v>
      </c>
      <c r="Z16" s="7">
        <f t="shared" si="8"/>
        <v>0</v>
      </c>
      <c r="AA16" s="7">
        <f t="shared" si="5"/>
        <v>0</v>
      </c>
    </row>
    <row r="17" spans="1:27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7">
        <f t="shared" si="6"/>
        <v>0</v>
      </c>
      <c r="Y17" s="7">
        <f t="shared" si="7"/>
        <v>0</v>
      </c>
      <c r="Z17" s="7">
        <f t="shared" si="8"/>
        <v>0</v>
      </c>
      <c r="AA17" s="7">
        <f t="shared" si="5"/>
        <v>0</v>
      </c>
    </row>
    <row r="18" spans="1:27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U18" s="7">
        <f t="shared" ref="U18:W21" si="9">IF(C18&lt;&gt;"-",C18,0)</f>
        <v>0</v>
      </c>
      <c r="V18" s="7">
        <f t="shared" si="9"/>
        <v>0</v>
      </c>
      <c r="W18" s="7">
        <f t="shared" si="9"/>
        <v>0</v>
      </c>
      <c r="X18" s="7">
        <f t="shared" si="6"/>
        <v>0</v>
      </c>
      <c r="Y18" s="7">
        <f t="shared" si="7"/>
        <v>0</v>
      </c>
      <c r="Z18" s="7">
        <f t="shared" si="8"/>
        <v>0</v>
      </c>
      <c r="AA18" s="7">
        <f t="shared" si="5"/>
        <v>0</v>
      </c>
    </row>
    <row r="19" spans="1:27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U19" s="7">
        <f t="shared" si="9"/>
        <v>0</v>
      </c>
      <c r="V19" s="7">
        <f t="shared" si="9"/>
        <v>0</v>
      </c>
      <c r="W19" s="7">
        <f t="shared" si="9"/>
        <v>0</v>
      </c>
      <c r="X19" s="7">
        <f t="shared" si="6"/>
        <v>0</v>
      </c>
      <c r="Y19" s="7">
        <f t="shared" si="7"/>
        <v>0</v>
      </c>
      <c r="Z19" s="7">
        <f t="shared" si="8"/>
        <v>0</v>
      </c>
      <c r="AA19" s="7">
        <f t="shared" si="5"/>
        <v>0</v>
      </c>
    </row>
    <row r="20" spans="1:27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U20" s="7">
        <f t="shared" si="9"/>
        <v>0</v>
      </c>
      <c r="V20" s="7">
        <f t="shared" si="9"/>
        <v>0</v>
      </c>
      <c r="W20" s="7">
        <f t="shared" si="9"/>
        <v>0</v>
      </c>
      <c r="X20" s="7">
        <f t="shared" si="6"/>
        <v>0</v>
      </c>
      <c r="Y20" s="7">
        <f t="shared" si="7"/>
        <v>0</v>
      </c>
      <c r="Z20" s="7">
        <f t="shared" si="8"/>
        <v>0</v>
      </c>
      <c r="AA20" s="7">
        <f t="shared" si="5"/>
        <v>0</v>
      </c>
    </row>
    <row r="21" spans="1:27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U21" s="7">
        <f t="shared" si="9"/>
        <v>0</v>
      </c>
      <c r="V21" s="7">
        <f t="shared" si="9"/>
        <v>0</v>
      </c>
      <c r="W21" s="7">
        <f t="shared" si="9"/>
        <v>0</v>
      </c>
      <c r="X21" s="7">
        <f t="shared" si="6"/>
        <v>0</v>
      </c>
      <c r="Y21" s="7">
        <f t="shared" si="7"/>
        <v>0</v>
      </c>
      <c r="Z21" s="7">
        <f t="shared" si="8"/>
        <v>0</v>
      </c>
      <c r="AA21" s="7">
        <f t="shared" si="5"/>
        <v>0</v>
      </c>
    </row>
  </sheetData>
  <conditionalFormatting sqref="B2:I21">
    <cfRule type="containsText" dxfId="13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H18" sqref="H18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27" width="8.7265625" customWidth="1"/>
  </cols>
  <sheetData>
    <row r="1" spans="1:27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T2" s="7">
        <f t="shared" ref="T2:AA2" si="0">IF(B2&lt;&gt;"-",B2,0)</f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</row>
    <row r="3" spans="1:27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T3" s="7">
        <f t="shared" ref="T3:AA3" si="1">IF(B3&lt;&gt;"-",B3,0)</f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</row>
    <row r="4" spans="1:27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T4" s="7">
        <f t="shared" ref="T4:AA4" si="2">IF(B4&lt;&gt;"-",B4,0)</f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</row>
    <row r="5" spans="1:27" ht="14.25" customHeight="1" x14ac:dyDescent="0.3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T5" s="7">
        <f t="shared" ref="T5:AA5" si="3">IF(B5&lt;&gt;"-",B5,0)</f>
        <v>0</v>
      </c>
      <c r="U5" s="7">
        <f t="shared" si="3"/>
        <v>0</v>
      </c>
      <c r="V5" s="7">
        <f t="shared" si="3"/>
        <v>0</v>
      </c>
      <c r="W5" s="7">
        <f t="shared" si="3"/>
        <v>0</v>
      </c>
      <c r="X5" s="7">
        <f t="shared" si="3"/>
        <v>0</v>
      </c>
      <c r="Y5" s="7">
        <f t="shared" si="3"/>
        <v>0</v>
      </c>
      <c r="Z5" s="7">
        <f t="shared" si="3"/>
        <v>0</v>
      </c>
      <c r="AA5" s="7">
        <f t="shared" si="3"/>
        <v>0</v>
      </c>
    </row>
    <row r="6" spans="1:27" ht="14.25" customHeight="1" x14ac:dyDescent="0.3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T6" s="7">
        <f t="shared" ref="T6:AA6" si="4">IF(B6&lt;&gt;"-",B6,0)</f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0</v>
      </c>
      <c r="AA6" s="7">
        <f t="shared" si="4"/>
        <v>0</v>
      </c>
    </row>
    <row r="7" spans="1:27" ht="14.25" customHeight="1" x14ac:dyDescent="0.3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T7" s="7">
        <f t="shared" ref="T7:AA7" si="5">IF(B7&lt;&gt;"-",B7,0)</f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</row>
    <row r="8" spans="1:27" ht="14.25" customHeight="1" x14ac:dyDescent="0.3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T8" s="7">
        <f t="shared" ref="T8:AA8" si="6">IF(B8&lt;&gt;"-",B8,0)</f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0</v>
      </c>
      <c r="AA8" s="7">
        <f t="shared" si="6"/>
        <v>0</v>
      </c>
    </row>
    <row r="9" spans="1:27" ht="14.25" customHeight="1" x14ac:dyDescent="0.3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T9" s="7">
        <f t="shared" ref="T9:AA9" si="7">IF(B9&lt;&gt;"-",B9,0)</f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0</v>
      </c>
      <c r="Y9" s="7">
        <f t="shared" si="7"/>
        <v>0</v>
      </c>
      <c r="Z9" s="7">
        <f t="shared" si="7"/>
        <v>0</v>
      </c>
      <c r="AA9" s="7">
        <f t="shared" si="7"/>
        <v>0</v>
      </c>
    </row>
    <row r="10" spans="1:27" ht="14.25" customHeight="1" x14ac:dyDescent="0.3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T10" s="7">
        <f t="shared" ref="T10:AA10" si="8">IF(B10&lt;&gt;"-",B10,0)</f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  <c r="Z10" s="7">
        <f t="shared" si="8"/>
        <v>0</v>
      </c>
      <c r="AA10" s="7">
        <f t="shared" si="8"/>
        <v>0</v>
      </c>
    </row>
    <row r="11" spans="1:27" ht="14.25" customHeight="1" x14ac:dyDescent="0.3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T11" s="7">
        <f t="shared" ref="T11:AA11" si="9">IF(B11&lt;&gt;"-",B11,0)</f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7">
        <f t="shared" si="9"/>
        <v>0</v>
      </c>
    </row>
    <row r="12" spans="1:27" ht="14.25" customHeight="1" x14ac:dyDescent="0.35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T12" s="7">
        <f t="shared" ref="T12:AA12" si="10">IF(B12&lt;&gt;"-",B12,0)</f>
        <v>0</v>
      </c>
      <c r="U12" s="7">
        <f t="shared" si="10"/>
        <v>0</v>
      </c>
      <c r="V12" s="7">
        <f t="shared" si="10"/>
        <v>0</v>
      </c>
      <c r="W12" s="7">
        <f t="shared" si="10"/>
        <v>0</v>
      </c>
      <c r="X12" s="7">
        <f t="shared" si="10"/>
        <v>0</v>
      </c>
      <c r="Y12" s="7">
        <f t="shared" si="10"/>
        <v>0</v>
      </c>
      <c r="Z12" s="7">
        <f t="shared" si="10"/>
        <v>0</v>
      </c>
      <c r="AA12" s="7">
        <f t="shared" si="10"/>
        <v>0</v>
      </c>
    </row>
    <row r="13" spans="1:27" ht="14.25" customHeight="1" x14ac:dyDescent="0.35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T13" s="7">
        <f t="shared" ref="T13:AA13" si="11">IF(B13&lt;&gt;"-",B13,0)</f>
        <v>0</v>
      </c>
      <c r="U13" s="7">
        <f t="shared" si="11"/>
        <v>0</v>
      </c>
      <c r="V13" s="7">
        <f t="shared" si="11"/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</row>
    <row r="14" spans="1:27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T14" s="7">
        <f t="shared" ref="T14:AA14" si="12">IF(B14&lt;&gt;"-",B14,0)</f>
        <v>0</v>
      </c>
      <c r="U14" s="7">
        <f t="shared" si="12"/>
        <v>0</v>
      </c>
      <c r="V14" s="7">
        <f t="shared" si="12"/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</row>
    <row r="15" spans="1:27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T15" s="7">
        <f t="shared" ref="T15:AA15" si="13">IF(B15&lt;&gt;"-",B15,0)</f>
        <v>0</v>
      </c>
      <c r="U15" s="7">
        <f t="shared" si="13"/>
        <v>0</v>
      </c>
      <c r="V15" s="7">
        <f t="shared" si="13"/>
        <v>0</v>
      </c>
      <c r="W15" s="7">
        <f t="shared" si="13"/>
        <v>0</v>
      </c>
      <c r="X15" s="7">
        <f t="shared" si="13"/>
        <v>0</v>
      </c>
      <c r="Y15" s="7">
        <f t="shared" si="13"/>
        <v>0</v>
      </c>
      <c r="Z15" s="7">
        <f t="shared" si="13"/>
        <v>0</v>
      </c>
      <c r="AA15" s="7">
        <f t="shared" si="13"/>
        <v>0</v>
      </c>
    </row>
    <row r="16" spans="1:27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ref="T16:AA16" si="14">IF(B16&lt;&gt;"-",B16,0)</f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4"/>
        <v>0</v>
      </c>
      <c r="Y16" s="7">
        <f t="shared" si="14"/>
        <v>0</v>
      </c>
      <c r="Z16" s="7">
        <f t="shared" si="14"/>
        <v>0</v>
      </c>
      <c r="AA16" s="7">
        <f t="shared" si="14"/>
        <v>0</v>
      </c>
    </row>
    <row r="17" spans="1:27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ref="T17:AA17" si="15">IF(B17&lt;&gt;"-",B17,0)</f>
        <v>0</v>
      </c>
      <c r="U17" s="7">
        <f t="shared" si="15"/>
        <v>0</v>
      </c>
      <c r="V17" s="7">
        <f t="shared" si="15"/>
        <v>0</v>
      </c>
      <c r="W17" s="7">
        <f t="shared" si="15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</row>
    <row r="18" spans="1:27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 x14ac:dyDescent="0.35">
      <c r="A22" s="9"/>
      <c r="B22" s="9"/>
      <c r="C22" s="9"/>
    </row>
    <row r="23" spans="1:27" ht="14.25" customHeight="1" x14ac:dyDescent="0.35">
      <c r="A23" s="9"/>
      <c r="B23" s="9"/>
      <c r="C23" s="9"/>
    </row>
    <row r="24" spans="1:27" ht="14.25" customHeight="1" x14ac:dyDescent="0.35"/>
  </sheetData>
  <conditionalFormatting sqref="B2:I21">
    <cfRule type="containsText" dxfId="12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A29" sqref="A27:A29"/>
    </sheetView>
  </sheetViews>
  <sheetFormatPr defaultColWidth="14.453125" defaultRowHeight="15" customHeight="1" x14ac:dyDescent="0.35"/>
  <cols>
    <col min="1" max="1" width="12.7265625" customWidth="1"/>
    <col min="2" max="9" width="4.7265625" customWidth="1"/>
    <col min="10" max="19" width="8.7265625" customWidth="1"/>
  </cols>
  <sheetData>
    <row r="1" spans="1:11" ht="14.25" customHeight="1" x14ac:dyDescent="0.3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11" ht="14.25" customHeight="1" x14ac:dyDescent="0.35">
      <c r="A2" s="4" t="s">
        <v>13</v>
      </c>
      <c r="B2" s="5">
        <f>SUM(Австрия!B2:B40)</f>
        <v>2</v>
      </c>
      <c r="C2" s="5">
        <f>SUM(Австрия!C2:C40)</f>
        <v>0</v>
      </c>
      <c r="D2" s="5">
        <f>SUM(Австрия!D2:D40)</f>
        <v>0</v>
      </c>
      <c r="E2" s="5">
        <f>SUM(Австрия!E2:E40)</f>
        <v>0</v>
      </c>
      <c r="F2" s="5">
        <f>SUM(Австрия!F2:F40)</f>
        <v>1</v>
      </c>
      <c r="G2" s="5">
        <f>SUM(Австрия!G2:G40)</f>
        <v>1</v>
      </c>
      <c r="H2" s="5">
        <f>SUM(Австрия!H2:H40)</f>
        <v>2</v>
      </c>
      <c r="I2" s="5">
        <f>SUM(Австрия!I2:I40)</f>
        <v>3</v>
      </c>
    </row>
    <row r="3" spans="1:11" ht="14.25" customHeight="1" x14ac:dyDescent="0.35">
      <c r="A3" s="4" t="s">
        <v>14</v>
      </c>
      <c r="B3" s="5">
        <f>SUM(Андорра!B3:B41)</f>
        <v>0</v>
      </c>
      <c r="C3" s="5">
        <f>SUM(Андорра!C3:C41)</f>
        <v>0</v>
      </c>
      <c r="D3" s="5">
        <f>SUM(Андорра!D3:D41)</f>
        <v>0</v>
      </c>
      <c r="E3" s="5">
        <f>SUM(Андорра!E3:E41)</f>
        <v>0</v>
      </c>
      <c r="F3" s="5">
        <f>SUM(Андорра!F3:F41)</f>
        <v>0</v>
      </c>
      <c r="G3" s="5">
        <f>SUM(Андорра!G3:G41)</f>
        <v>0</v>
      </c>
      <c r="H3" s="5">
        <f>SUM(Андорра!H3:H41)</f>
        <v>0</v>
      </c>
      <c r="I3" s="5">
        <f>SUM(Андорра!I3:I41)</f>
        <v>0</v>
      </c>
      <c r="K3" s="6"/>
    </row>
    <row r="4" spans="1:11" ht="14.25" customHeight="1" x14ac:dyDescent="0.35">
      <c r="A4" s="4" t="s">
        <v>15</v>
      </c>
      <c r="B4" s="5">
        <f>SUM(Бельгия!B2:B42)</f>
        <v>0</v>
      </c>
      <c r="C4" s="5">
        <f>SUM(Бельгия!C2:C42)</f>
        <v>0</v>
      </c>
      <c r="D4" s="5">
        <f>SUM(Бельгия!D2:D42)</f>
        <v>1</v>
      </c>
      <c r="E4" s="5">
        <f>SUM(Бельгия!E2:E42)</f>
        <v>1</v>
      </c>
      <c r="F4" s="5">
        <f>SUM(Бельгия!F2:F42)</f>
        <v>4</v>
      </c>
      <c r="G4" s="5">
        <f>SUM(Бельгия!G2:G42)</f>
        <v>3</v>
      </c>
      <c r="H4" s="5">
        <f>SUM(Бельгия!H2:H42)</f>
        <v>2</v>
      </c>
      <c r="I4" s="5">
        <f>SUM(Бельгия!I2:I42)</f>
        <v>3</v>
      </c>
    </row>
    <row r="5" spans="1:11" ht="14.25" customHeight="1" x14ac:dyDescent="0.35">
      <c r="A5" s="4" t="s">
        <v>16</v>
      </c>
      <c r="B5" s="5">
        <f>SUM(Ватикан!B2:B42)</f>
        <v>0</v>
      </c>
      <c r="C5" s="5">
        <f>SUM(Ватикан!C2:C42)</f>
        <v>0</v>
      </c>
      <c r="D5" s="5">
        <f>SUM(Ватикан!D2:D42)</f>
        <v>0</v>
      </c>
      <c r="E5" s="5">
        <f>SUM(Ватикан!E2:E42)</f>
        <v>0</v>
      </c>
      <c r="F5" s="5">
        <f>SUM(Ватикан!F2:F42)</f>
        <v>0</v>
      </c>
      <c r="G5" s="5">
        <f>SUM(Ватикан!G2:G42)</f>
        <v>0</v>
      </c>
      <c r="H5" s="5">
        <f>SUM(Ватикан!H2:H42)</f>
        <v>0</v>
      </c>
      <c r="I5" s="5">
        <f>SUM(Ватикан!I2:I42)</f>
        <v>0</v>
      </c>
    </row>
    <row r="6" spans="1:11" ht="14.25" customHeight="1" x14ac:dyDescent="0.35">
      <c r="A6" s="4" t="s">
        <v>17</v>
      </c>
      <c r="B6" s="5">
        <f>SUM(Германия!B3:B22,Германия!K3:K22,Германия!T3:T22,Германия!AC3:AC22,Германия!AL3:AL22)</f>
        <v>2</v>
      </c>
      <c r="C6" s="5">
        <f>SUM(Германия!C3:C22,Германия!L3:L22,Германия!U3:U22,Германия!AD3:AD22,Германия!AM3:AM22)</f>
        <v>2</v>
      </c>
      <c r="D6" s="5">
        <f>SUM(Германия!D3:D22,Германия!M3:M22,Германия!V3:V22,Германия!AE3:AE22,Германия!AN3:AN22)</f>
        <v>6</v>
      </c>
      <c r="E6" s="5">
        <f>SUM(Германия!E3:E22,Германия!N3:N22,Германия!W3:W22,Германия!AF3:AF22,Германия!AO3:AO22)</f>
        <v>4</v>
      </c>
      <c r="F6" s="5">
        <f>SUM(Германия!F3:F22,Германия!O3:O22,Германия!X3:X22,Германия!AG3:AG22,Германия!AP3:AP22)</f>
        <v>5</v>
      </c>
      <c r="G6" s="5">
        <f>SUM(Германия!G3:G22,Германия!P3:P22,Германия!Y3:Y22,Германия!AH3:AH22,Германия!AQ3:AQ22)</f>
        <v>3</v>
      </c>
      <c r="H6" s="5">
        <f>SUM(Германия!H3:H22,Германия!Q3:Q22,Германия!Z3:Z22,Германия!AI3:AI22,Германия!AR3:AR22)</f>
        <v>4</v>
      </c>
      <c r="I6" s="5">
        <f>SUM(Германия!I3:I22,Германия!R3:R22,Германия!AA3:AA22,Германия!AJ3:AJ22,Германия!AS3:AS22)</f>
        <v>4</v>
      </c>
    </row>
    <row r="7" spans="1:11" ht="14.25" customHeight="1" x14ac:dyDescent="0.35">
      <c r="A7" s="4" t="s">
        <v>18</v>
      </c>
      <c r="B7" s="5">
        <f>SUM(Греция!B2:B42)</f>
        <v>0</v>
      </c>
      <c r="C7" s="5">
        <f>SUM(Греция!C2:C42)</f>
        <v>0</v>
      </c>
      <c r="D7" s="5">
        <f>SUM(Греция!D2:D42)</f>
        <v>0</v>
      </c>
      <c r="E7" s="5">
        <f>SUM(Греция!E2:E42)</f>
        <v>0</v>
      </c>
      <c r="F7" s="5">
        <f>SUM(Греция!F2:F42)</f>
        <v>1</v>
      </c>
      <c r="G7" s="5">
        <f>SUM(Греция!G2:G42)</f>
        <v>3</v>
      </c>
      <c r="H7" s="5">
        <f>SUM(Греция!H2:H42)</f>
        <v>2</v>
      </c>
      <c r="I7" s="5">
        <f>SUM(Греция!I2:I42)</f>
        <v>2</v>
      </c>
    </row>
    <row r="8" spans="1:11" ht="14.25" customHeight="1" x14ac:dyDescent="0.35">
      <c r="A8" s="4" t="s">
        <v>19</v>
      </c>
      <c r="B8" s="5">
        <f>SUM(Ирландия!B2:B42)</f>
        <v>0</v>
      </c>
      <c r="C8" s="5">
        <f>SUM(Ирландия!C2:C42)</f>
        <v>1</v>
      </c>
      <c r="D8" s="5">
        <f>SUM(Ирландия!D2:D42)</f>
        <v>1</v>
      </c>
      <c r="E8" s="5">
        <f>SUM(Ирландия!E2:E42)</f>
        <v>2</v>
      </c>
      <c r="F8" s="5">
        <f>SUM(Ирландия!F2:F42)</f>
        <v>2</v>
      </c>
      <c r="G8" s="5">
        <f>SUM(Ирландия!G2:G42)</f>
        <v>2</v>
      </c>
      <c r="H8" s="5">
        <f>SUM(Ирландия!H2:H42)</f>
        <v>2</v>
      </c>
      <c r="I8" s="5">
        <f>SUM(Ирландия!I2:I42)</f>
        <v>3</v>
      </c>
    </row>
    <row r="9" spans="1:11" ht="14.25" customHeight="1" x14ac:dyDescent="0.35">
      <c r="A9" s="4" t="s">
        <v>20</v>
      </c>
      <c r="B9" s="5">
        <f>SUM(Испания!B2:B42)</f>
        <v>40</v>
      </c>
      <c r="C9" s="5">
        <f>SUM(Испания!C2:C42)</f>
        <v>17</v>
      </c>
      <c r="D9" s="5">
        <f>SUM(Испания!D2:D42)</f>
        <v>14</v>
      </c>
      <c r="E9" s="5">
        <f>SUM(Испания!E2:E42)</f>
        <v>21</v>
      </c>
      <c r="F9" s="5">
        <f>SUM(Испания!F2:F42)</f>
        <v>14</v>
      </c>
      <c r="G9" s="5">
        <f>SUM(Испания!G2:G42)</f>
        <v>9</v>
      </c>
      <c r="H9" s="5">
        <f>SUM(Испания!H2:H42)</f>
        <v>20</v>
      </c>
      <c r="I9" s="5">
        <f>SUM(Испания!I2:I42)</f>
        <v>3</v>
      </c>
    </row>
    <row r="10" spans="1:11" ht="14.25" customHeight="1" x14ac:dyDescent="0.35">
      <c r="A10" s="4" t="s">
        <v>21</v>
      </c>
      <c r="B10" s="5">
        <f>SUM(Италия!B2:B42)</f>
        <v>1</v>
      </c>
      <c r="C10" s="5">
        <f>SUM(Италия!C2:C42)</f>
        <v>1</v>
      </c>
      <c r="D10" s="5">
        <f>SUM(Италия!D2:D42)</f>
        <v>1</v>
      </c>
      <c r="E10" s="5">
        <f>SUM(Италия!E2:E42)</f>
        <v>3</v>
      </c>
      <c r="F10" s="5">
        <f>SUM(Италия!F2:F42)</f>
        <v>3</v>
      </c>
      <c r="G10" s="5">
        <f>SUM(Италия!G2:G42)</f>
        <v>4</v>
      </c>
      <c r="H10" s="5">
        <f>SUM(Италия!H2:H42)</f>
        <v>6</v>
      </c>
      <c r="I10" s="5">
        <f>SUM(Италия!I2:I42)</f>
        <v>2</v>
      </c>
    </row>
    <row r="11" spans="1:11" ht="14.25" customHeight="1" x14ac:dyDescent="0.35">
      <c r="A11" s="4" t="s">
        <v>22</v>
      </c>
      <c r="B11" s="5">
        <f>SUM(Кипр!B2:B42)</f>
        <v>0</v>
      </c>
      <c r="C11" s="5">
        <f>SUM(Кипр!C2:C42)</f>
        <v>1</v>
      </c>
      <c r="D11" s="5">
        <f>SUM(Кипр!D2:D42)</f>
        <v>1</v>
      </c>
      <c r="E11" s="5">
        <f>SUM(Кипр!E2:E42)</f>
        <v>1</v>
      </c>
      <c r="F11" s="5">
        <f>SUM(Кипр!F2:F42)</f>
        <v>2</v>
      </c>
      <c r="G11" s="5">
        <f>SUM(Кипр!G2:G42)</f>
        <v>0</v>
      </c>
      <c r="H11" s="5">
        <f>SUM(Кипр!H2:H42)</f>
        <v>2</v>
      </c>
      <c r="I11" s="5">
        <f>SUM(Кипр!I2:I42)</f>
        <v>0</v>
      </c>
    </row>
    <row r="12" spans="1:11" ht="14.25" customHeight="1" x14ac:dyDescent="0.35">
      <c r="A12" s="4" t="s">
        <v>23</v>
      </c>
      <c r="B12" s="5">
        <f>SUM(Латвия!B2:B42)</f>
        <v>0</v>
      </c>
      <c r="C12" s="5">
        <f>SUM(Латвия!C2:C42)</f>
        <v>0</v>
      </c>
      <c r="D12" s="5">
        <f>SUM(Латвия!D2:D42)</f>
        <v>1</v>
      </c>
      <c r="E12" s="5">
        <f>SUM(Латвия!E2:E42)</f>
        <v>0</v>
      </c>
      <c r="F12" s="5">
        <f>SUM(Латвия!F2:F42)</f>
        <v>0</v>
      </c>
      <c r="G12" s="5">
        <f>SUM(Латвия!G2:G42)</f>
        <v>0</v>
      </c>
      <c r="H12" s="5">
        <f>SUM(Латвия!H2:H42)</f>
        <v>0</v>
      </c>
      <c r="I12" s="5">
        <f>SUM(Латвия!I2:I42)</f>
        <v>0</v>
      </c>
    </row>
    <row r="13" spans="1:11" ht="14.25" customHeight="1" x14ac:dyDescent="0.35">
      <c r="A13" s="4" t="s">
        <v>24</v>
      </c>
      <c r="B13" s="5">
        <f>SUM(Литва!B2:B42)</f>
        <v>0</v>
      </c>
      <c r="C13" s="5">
        <f>SUM(Литва!C2:C42)</f>
        <v>0</v>
      </c>
      <c r="D13" s="5">
        <f>SUM(Литва!D2:D42)</f>
        <v>0</v>
      </c>
      <c r="E13" s="5">
        <f>SUM(Литва!E2:E42)</f>
        <v>0</v>
      </c>
      <c r="F13" s="5">
        <f>SUM(Литва!F2:F42)</f>
        <v>0</v>
      </c>
      <c r="G13" s="5">
        <f>SUM(Литва!G2:G42)</f>
        <v>0</v>
      </c>
      <c r="H13" s="5">
        <f>SUM(Литва!H2:H42)</f>
        <v>0</v>
      </c>
      <c r="I13" s="5">
        <f>SUM(Литва!I2:I42)</f>
        <v>0</v>
      </c>
    </row>
    <row r="14" spans="1:11" ht="14.25" customHeight="1" x14ac:dyDescent="0.35">
      <c r="A14" s="4" t="s">
        <v>25</v>
      </c>
      <c r="B14" s="5">
        <f>SUM(Люксембург!B2:B42)</f>
        <v>0</v>
      </c>
      <c r="C14" s="5">
        <f>SUM(Люксембург!C2:C42)</f>
        <v>0</v>
      </c>
      <c r="D14" s="5">
        <f>SUM(Люксембург!D2:D42)</f>
        <v>0</v>
      </c>
      <c r="E14" s="5">
        <f>SUM(Люксембург!E2:E42)</f>
        <v>0</v>
      </c>
      <c r="F14" s="5">
        <f>SUM(Люксембург!F2:F42)</f>
        <v>0</v>
      </c>
      <c r="G14" s="5">
        <f>SUM(Люксембург!G2:G42)</f>
        <v>2</v>
      </c>
      <c r="H14" s="5">
        <f>SUM(Люксембург!H2:H42)</f>
        <v>1</v>
      </c>
      <c r="I14" s="5">
        <f>SUM(Люксембург!I2:I42)</f>
        <v>3</v>
      </c>
    </row>
    <row r="15" spans="1:11" ht="14.25" customHeight="1" x14ac:dyDescent="0.35">
      <c r="A15" s="4" t="s">
        <v>26</v>
      </c>
      <c r="B15" s="5">
        <f>SUM(Мальта!B2:B42)</f>
        <v>0</v>
      </c>
      <c r="C15" s="5">
        <f>SUM(Мальта!C2:C42)</f>
        <v>0</v>
      </c>
      <c r="D15" s="5">
        <f>SUM(Мальта!D2:D42)</f>
        <v>0</v>
      </c>
      <c r="E15" s="5">
        <f>SUM(Мальта!E2:E42)</f>
        <v>0</v>
      </c>
      <c r="F15" s="5">
        <f>SUM(Мальта!F2:F42)</f>
        <v>0</v>
      </c>
      <c r="G15" s="5">
        <f>SUM(Мальта!G2:G42)</f>
        <v>0</v>
      </c>
      <c r="H15" s="5">
        <f>SUM(Мальта!H2:H42)</f>
        <v>0</v>
      </c>
      <c r="I15" s="5">
        <f>SUM(Мальта!I2:I42)</f>
        <v>1</v>
      </c>
    </row>
    <row r="16" spans="1:11" ht="14.25" customHeight="1" x14ac:dyDescent="0.35">
      <c r="A16" s="4" t="s">
        <v>27</v>
      </c>
      <c r="B16" s="5">
        <f>SUM(Монако!B2:B42)</f>
        <v>0</v>
      </c>
      <c r="C16" s="5">
        <f>SUM(Монако!C2:C42)</f>
        <v>0</v>
      </c>
      <c r="D16" s="5">
        <f>SUM(Монако!D2:D42)</f>
        <v>0</v>
      </c>
      <c r="E16" s="5">
        <f>SUM(Монако!E2:E42)</f>
        <v>0</v>
      </c>
      <c r="F16" s="5">
        <f>SUM(Монако!F2:F42)</f>
        <v>0</v>
      </c>
      <c r="G16" s="5">
        <f>SUM(Монако!G2:G42)</f>
        <v>0</v>
      </c>
      <c r="H16" s="5">
        <f>SUM(Монако!H2:H42)</f>
        <v>0</v>
      </c>
      <c r="I16" s="5">
        <f>SUM(Монако!I2:I42)</f>
        <v>0</v>
      </c>
    </row>
    <row r="17" spans="1:9" ht="14.25" customHeight="1" x14ac:dyDescent="0.35">
      <c r="A17" s="4" t="s">
        <v>28</v>
      </c>
      <c r="B17" s="5">
        <f>SUM(Нидерланды!B2:B42)</f>
        <v>1</v>
      </c>
      <c r="C17" s="5">
        <f>SUM(Нидерланды!C2:C42)</f>
        <v>0</v>
      </c>
      <c r="D17" s="5">
        <f>SUM(Нидерланды!D2:D42)</f>
        <v>2</v>
      </c>
      <c r="E17" s="5">
        <f>SUM(Нидерланды!E2:E42)</f>
        <v>1</v>
      </c>
      <c r="F17" s="5">
        <f>SUM(Нидерланды!F2:F42)</f>
        <v>1</v>
      </c>
      <c r="G17" s="5">
        <f>SUM(Нидерланды!G2:G42)</f>
        <v>1</v>
      </c>
      <c r="H17" s="5">
        <f>SUM(Нидерланды!H2:H42)</f>
        <v>2</v>
      </c>
      <c r="I17" s="5">
        <f>SUM(Нидерланды!I2:I42)</f>
        <v>2</v>
      </c>
    </row>
    <row r="18" spans="1:9" ht="14.25" customHeight="1" x14ac:dyDescent="0.35">
      <c r="A18" s="4" t="s">
        <v>29</v>
      </c>
      <c r="B18" s="5">
        <f>SUM(Португалия!B2:B42)</f>
        <v>1</v>
      </c>
      <c r="C18" s="5">
        <f>SUM(Португалия!C2:C42)</f>
        <v>1</v>
      </c>
      <c r="D18" s="5">
        <f>SUM(Португалия!D2:D42)</f>
        <v>2</v>
      </c>
      <c r="E18" s="5">
        <f>SUM(Португалия!E2:E42)</f>
        <v>2</v>
      </c>
      <c r="F18" s="5">
        <f>SUM(Португалия!F2:F42)</f>
        <v>4</v>
      </c>
      <c r="G18" s="5">
        <f>SUM(Португалия!G2:G42)</f>
        <v>4</v>
      </c>
      <c r="H18" s="5">
        <f>SUM(Португалия!H2:H42)</f>
        <v>4</v>
      </c>
      <c r="I18" s="5">
        <f>SUM(Португалия!I2:I42)</f>
        <v>2</v>
      </c>
    </row>
    <row r="19" spans="1:9" ht="14.25" customHeight="1" x14ac:dyDescent="0.35">
      <c r="A19" s="4" t="s">
        <v>30</v>
      </c>
      <c r="B19" s="5">
        <f>SUM('Сан-Марино'!B2:B42)</f>
        <v>0</v>
      </c>
      <c r="C19" s="5">
        <f>SUM('Сан-Марино'!C2:C42)</f>
        <v>0</v>
      </c>
      <c r="D19" s="5">
        <f>SUM('Сан-Марино'!D2:D42)</f>
        <v>0</v>
      </c>
      <c r="E19" s="5">
        <f>SUM('Сан-Марино'!E2:E42)</f>
        <v>0</v>
      </c>
      <c r="F19" s="5">
        <f>SUM('Сан-Марино'!F2:F42)</f>
        <v>0</v>
      </c>
      <c r="G19" s="5">
        <f>SUM('Сан-Марино'!G2:G42)</f>
        <v>0</v>
      </c>
      <c r="H19" s="5">
        <f>SUM('Сан-Марино'!H2:H42)</f>
        <v>0</v>
      </c>
      <c r="I19" s="5">
        <f>SUM('Сан-Марино'!I2:I42)</f>
        <v>0</v>
      </c>
    </row>
    <row r="20" spans="1:9" ht="14.25" customHeight="1" x14ac:dyDescent="0.35">
      <c r="A20" s="4" t="s">
        <v>31</v>
      </c>
      <c r="B20" s="5">
        <f>SUM(Словакия!B2:B42)</f>
        <v>0</v>
      </c>
      <c r="C20" s="5">
        <f>SUM(Словакия!C2:C42)</f>
        <v>0</v>
      </c>
      <c r="D20" s="5">
        <f>SUM(Словакия!D2:D42)</f>
        <v>0</v>
      </c>
      <c r="E20" s="5">
        <f>SUM(Словакия!E2:E42)</f>
        <v>1</v>
      </c>
      <c r="F20" s="5">
        <f>SUM(Словакия!F2:F42)</f>
        <v>0</v>
      </c>
      <c r="G20" s="5">
        <f>SUM(Словакия!G2:G42)</f>
        <v>0</v>
      </c>
      <c r="H20" s="5">
        <f>SUM(Словакия!H2:H42)</f>
        <v>0</v>
      </c>
      <c r="I20" s="5">
        <f>SUM(Словакия!I2:I42)</f>
        <v>0</v>
      </c>
    </row>
    <row r="21" spans="1:9" ht="14.25" customHeight="1" x14ac:dyDescent="0.35">
      <c r="A21" s="4" t="s">
        <v>32</v>
      </c>
      <c r="B21" s="5">
        <f>SUM(Словения!B2:B42)</f>
        <v>0</v>
      </c>
      <c r="C21" s="5">
        <f>SUM(Словения!C2:C42)</f>
        <v>0</v>
      </c>
      <c r="D21" s="5">
        <f>SUM(Словения!D2:D42)</f>
        <v>0</v>
      </c>
      <c r="E21" s="5">
        <f>SUM(Словения!E2:E42)</f>
        <v>0</v>
      </c>
      <c r="F21" s="5">
        <f>SUM(Словения!F2:F42)</f>
        <v>0</v>
      </c>
      <c r="G21" s="5">
        <f>SUM(Словения!G2:G42)</f>
        <v>0</v>
      </c>
      <c r="H21" s="5">
        <f>SUM(Словения!H2:H42)</f>
        <v>0</v>
      </c>
      <c r="I21" s="5">
        <f>SUM(Словения!I2:I42)</f>
        <v>0</v>
      </c>
    </row>
    <row r="22" spans="1:9" ht="14.25" customHeight="1" x14ac:dyDescent="0.35">
      <c r="A22" s="4" t="s">
        <v>33</v>
      </c>
      <c r="B22" s="5">
        <f>SUM(Финляндия!B2:B42)</f>
        <v>0</v>
      </c>
      <c r="C22" s="5">
        <f>SUM(Финляндия!C2:C42)</f>
        <v>0</v>
      </c>
      <c r="D22" s="5">
        <f>SUM(Финляндия!D2:D42)</f>
        <v>3</v>
      </c>
      <c r="E22" s="5">
        <f>SUM(Финляндия!E2:E42)</f>
        <v>1</v>
      </c>
      <c r="F22" s="5">
        <f>SUM(Финляндия!F2:F42)</f>
        <v>2</v>
      </c>
      <c r="G22" s="5">
        <f>SUM(Финляндия!G2:G42)</f>
        <v>0</v>
      </c>
      <c r="H22" s="5">
        <f>SUM(Финляндия!H2:H42)</f>
        <v>1</v>
      </c>
      <c r="I22" s="5">
        <f>SUM(Финляндия!I2:I42)</f>
        <v>0</v>
      </c>
    </row>
    <row r="23" spans="1:9" ht="14.25" customHeight="1" x14ac:dyDescent="0.35">
      <c r="A23" s="4" t="s">
        <v>34</v>
      </c>
      <c r="B23" s="5">
        <f>SUM(Франция!B2:B42)</f>
        <v>0</v>
      </c>
      <c r="C23" s="5">
        <f>SUM(Франция!C2:C42)</f>
        <v>3</v>
      </c>
      <c r="D23" s="5">
        <f>SUM(Франция!D2:D42)</f>
        <v>4</v>
      </c>
      <c r="E23" s="5">
        <f>SUM(Франция!E2:E42)</f>
        <v>5</v>
      </c>
      <c r="F23" s="5">
        <f>SUM(Франция!F2:F42)</f>
        <v>6</v>
      </c>
      <c r="G23" s="5">
        <f>SUM(Франция!G2:G42)</f>
        <v>7</v>
      </c>
      <c r="H23" s="5">
        <f>SUM(Франция!H2:H42)</f>
        <v>3</v>
      </c>
      <c r="I23" s="5">
        <f>SUM(Франция!I2:I42)</f>
        <v>5</v>
      </c>
    </row>
    <row r="24" spans="1:9" ht="14.25" customHeight="1" x14ac:dyDescent="0.35">
      <c r="A24" s="4" t="s">
        <v>35</v>
      </c>
      <c r="B24" s="5">
        <f>SUM(Эстония!B2:B42)</f>
        <v>0</v>
      </c>
      <c r="C24" s="5">
        <f>SUM(Эстония!C2:C42)</f>
        <v>0</v>
      </c>
      <c r="D24" s="5">
        <f>SUM(Эстония!D2:D42)</f>
        <v>0</v>
      </c>
      <c r="E24" s="5">
        <f>SUM(Эстония!E2:E42)</f>
        <v>0</v>
      </c>
      <c r="F24" s="5">
        <f>SUM(Эстония!F2:F42)</f>
        <v>0</v>
      </c>
      <c r="G24" s="5">
        <f>SUM(Эстония!G2:G42)</f>
        <v>0</v>
      </c>
      <c r="H24" s="5">
        <f>SUM(Эстония!H2:H42)</f>
        <v>0</v>
      </c>
      <c r="I24" s="5">
        <f>SUM(Эстония!I2:I42)</f>
        <v>0</v>
      </c>
    </row>
    <row r="27" spans="1:9" ht="14.5" x14ac:dyDescent="0.35"/>
    <row r="28" spans="1:9" ht="14.5" x14ac:dyDescent="0.35"/>
  </sheetData>
  <conditionalFormatting sqref="B2:I24">
    <cfRule type="containsText" dxfId="11" priority="1" operator="containsText" text="*-">
      <formula>NOT(ISERROR(SEARCH(("*-"),(B2))))</formula>
    </cfRule>
  </conditionalFormatting>
  <conditionalFormatting sqref="B2:I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ignoredErrors>
    <ignoredError sqref="H4:I4 H9:I9 H17:I17 H22:H23 I22:I23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E15" sqref="E15"/>
    </sheetView>
  </sheetViews>
  <sheetFormatPr defaultColWidth="14.453125" defaultRowHeight="15" customHeight="1" x14ac:dyDescent="0.35"/>
  <cols>
    <col min="1" max="1" width="10.1796875" customWidth="1"/>
    <col min="2" max="3" width="8.7265625" customWidth="1"/>
    <col min="4" max="4" width="10" customWidth="1"/>
    <col min="5" max="5" width="34.6328125" customWidth="1"/>
    <col min="6" max="6" width="46.7265625" customWidth="1"/>
    <col min="7" max="7" width="7.7265625" customWidth="1"/>
    <col min="8" max="8" width="13.7265625" style="6" customWidth="1"/>
    <col min="9" max="9" width="8.7265625" style="6" customWidth="1"/>
    <col min="10" max="20" width="8.7265625" customWidth="1"/>
  </cols>
  <sheetData>
    <row r="1" spans="1:20" ht="14.25" customHeight="1" x14ac:dyDescent="0.35">
      <c r="A1" s="22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4" t="s">
        <v>45</v>
      </c>
      <c r="I1" s="24" t="s">
        <v>46</v>
      </c>
      <c r="J1" s="25" t="s">
        <v>47</v>
      </c>
    </row>
    <row r="2" spans="1:20" ht="14.25" customHeight="1" x14ac:dyDescent="0.35">
      <c r="A2" s="26"/>
      <c r="B2" s="27"/>
      <c r="C2" s="27"/>
      <c r="D2" s="27"/>
      <c r="E2" s="28" t="s">
        <v>48</v>
      </c>
      <c r="F2" s="27"/>
      <c r="G2" s="27"/>
      <c r="H2" s="29"/>
      <c r="I2" s="29"/>
      <c r="J2" s="30"/>
      <c r="T2" s="7"/>
    </row>
    <row r="3" spans="1:20" ht="28.5" customHeight="1" x14ac:dyDescent="0.35">
      <c r="A3" s="31" t="s">
        <v>15</v>
      </c>
      <c r="B3" s="32">
        <v>2012</v>
      </c>
      <c r="C3" s="32">
        <v>2</v>
      </c>
      <c r="D3" s="32">
        <v>4987000</v>
      </c>
      <c r="E3" s="33" t="s">
        <v>49</v>
      </c>
      <c r="F3" s="32"/>
      <c r="G3" s="32" t="s">
        <v>50</v>
      </c>
      <c r="H3" s="34">
        <v>25.75</v>
      </c>
      <c r="I3" s="34">
        <v>8.5</v>
      </c>
      <c r="J3" s="35">
        <v>1</v>
      </c>
    </row>
    <row r="4" spans="1:20" ht="14.25" customHeight="1" x14ac:dyDescent="0.35">
      <c r="A4" s="26"/>
      <c r="B4" s="27"/>
      <c r="C4" s="27"/>
      <c r="D4" s="27"/>
      <c r="E4" s="28" t="s">
        <v>51</v>
      </c>
      <c r="F4" s="27"/>
      <c r="G4" s="27"/>
      <c r="H4" s="29"/>
      <c r="I4" s="29"/>
      <c r="J4" s="30"/>
    </row>
    <row r="5" spans="1:20" ht="29" customHeight="1" x14ac:dyDescent="0.35">
      <c r="A5" s="31" t="s">
        <v>20</v>
      </c>
      <c r="B5" s="32">
        <v>2007</v>
      </c>
      <c r="C5" s="32">
        <v>2</v>
      </c>
      <c r="D5" s="32">
        <v>8000000</v>
      </c>
      <c r="E5" s="33" t="s">
        <v>52</v>
      </c>
      <c r="F5" s="32" t="s">
        <v>52</v>
      </c>
      <c r="G5" s="32" t="s">
        <v>50</v>
      </c>
      <c r="H5" s="36">
        <v>25.75</v>
      </c>
      <c r="I5" s="36">
        <v>8.5</v>
      </c>
      <c r="J5" s="35">
        <v>2</v>
      </c>
      <c r="T5" s="7"/>
    </row>
    <row r="6" spans="1:20" ht="29" customHeight="1" x14ac:dyDescent="0.35">
      <c r="A6" s="31" t="s">
        <v>20</v>
      </c>
      <c r="B6" s="32">
        <v>2009</v>
      </c>
      <c r="C6" s="32">
        <v>2</v>
      </c>
      <c r="D6" s="32">
        <v>8000000</v>
      </c>
      <c r="E6" s="33" t="s">
        <v>53</v>
      </c>
      <c r="F6" s="32" t="s">
        <v>53</v>
      </c>
      <c r="G6" s="32" t="s">
        <v>50</v>
      </c>
      <c r="H6" s="36">
        <v>25.75</v>
      </c>
      <c r="I6" s="36">
        <v>8.5</v>
      </c>
      <c r="J6" s="35">
        <v>2</v>
      </c>
      <c r="T6" s="7"/>
    </row>
    <row r="7" spans="1:20" ht="29" customHeight="1" x14ac:dyDescent="0.35">
      <c r="A7" s="31" t="s">
        <v>20</v>
      </c>
      <c r="B7" s="32">
        <v>2010</v>
      </c>
      <c r="C7" s="32">
        <v>2</v>
      </c>
      <c r="D7" s="32">
        <v>4010000</v>
      </c>
      <c r="E7" s="33" t="s">
        <v>54</v>
      </c>
      <c r="F7" s="32" t="s">
        <v>55</v>
      </c>
      <c r="G7" s="32" t="s">
        <v>50</v>
      </c>
      <c r="H7" s="34">
        <v>25.75</v>
      </c>
      <c r="I7" s="34">
        <v>8.5</v>
      </c>
      <c r="J7" s="37">
        <v>1</v>
      </c>
      <c r="T7" s="7"/>
    </row>
    <row r="8" spans="1:20" ht="29" customHeight="1" x14ac:dyDescent="0.35">
      <c r="A8" s="31" t="s">
        <v>20</v>
      </c>
      <c r="B8" s="32">
        <v>2011</v>
      </c>
      <c r="C8" s="32">
        <v>2</v>
      </c>
      <c r="D8" s="32">
        <v>4010000</v>
      </c>
      <c r="E8" s="33" t="s">
        <v>56</v>
      </c>
      <c r="F8" s="32" t="s">
        <v>55</v>
      </c>
      <c r="G8" s="32" t="s">
        <v>50</v>
      </c>
      <c r="H8" s="36">
        <v>25.75</v>
      </c>
      <c r="I8" s="36">
        <v>8.5</v>
      </c>
      <c r="J8" s="35">
        <v>1</v>
      </c>
      <c r="T8" s="7"/>
    </row>
    <row r="9" spans="1:20" ht="29" customHeight="1" x14ac:dyDescent="0.35">
      <c r="A9" s="31" t="s">
        <v>20</v>
      </c>
      <c r="B9" s="32">
        <v>2012</v>
      </c>
      <c r="C9" s="32">
        <v>2</v>
      </c>
      <c r="D9" s="32">
        <v>8000000</v>
      </c>
      <c r="E9" s="33" t="s">
        <v>57</v>
      </c>
      <c r="F9" s="32" t="s">
        <v>57</v>
      </c>
      <c r="G9" s="32" t="s">
        <v>50</v>
      </c>
      <c r="H9" s="36">
        <v>25.75</v>
      </c>
      <c r="I9" s="36">
        <v>8.5</v>
      </c>
      <c r="J9" s="35">
        <v>1</v>
      </c>
      <c r="T9" s="7"/>
    </row>
    <row r="10" spans="1:20" ht="14.25" customHeight="1" x14ac:dyDescent="0.35">
      <c r="A10" s="26"/>
      <c r="B10" s="27"/>
      <c r="C10" s="27"/>
      <c r="D10" s="27"/>
      <c r="E10" s="28" t="s">
        <v>58</v>
      </c>
      <c r="F10" s="27"/>
      <c r="G10" s="38"/>
      <c r="H10" s="39"/>
      <c r="I10" s="39"/>
      <c r="J10" s="40"/>
      <c r="T10" s="7"/>
    </row>
    <row r="11" spans="1:20" ht="33.5" customHeight="1" x14ac:dyDescent="0.35">
      <c r="A11" s="31" t="s">
        <v>34</v>
      </c>
      <c r="B11" s="32">
        <v>2008</v>
      </c>
      <c r="C11" s="32">
        <v>2</v>
      </c>
      <c r="D11" s="32">
        <v>20010000</v>
      </c>
      <c r="E11" s="33" t="s">
        <v>59</v>
      </c>
      <c r="F11" s="32"/>
      <c r="G11" s="32" t="s">
        <v>50</v>
      </c>
      <c r="H11" s="34">
        <v>25.75</v>
      </c>
      <c r="I11" s="34">
        <v>8.5</v>
      </c>
      <c r="J11" s="37">
        <v>1</v>
      </c>
      <c r="T11" s="7"/>
    </row>
    <row r="12" spans="1:20" ht="33.5" customHeight="1" x14ac:dyDescent="0.35">
      <c r="A12" s="31" t="s">
        <v>34</v>
      </c>
      <c r="B12" s="32">
        <v>2011</v>
      </c>
      <c r="C12" s="32">
        <v>2</v>
      </c>
      <c r="D12" s="32">
        <v>10010000</v>
      </c>
      <c r="E12" s="33" t="s">
        <v>60</v>
      </c>
      <c r="F12" s="32"/>
      <c r="G12" s="32" t="s">
        <v>50</v>
      </c>
      <c r="H12" s="34">
        <v>25.75</v>
      </c>
      <c r="I12" s="34">
        <v>8.5</v>
      </c>
      <c r="J12" s="35">
        <v>1</v>
      </c>
      <c r="T12" s="7"/>
    </row>
    <row r="13" spans="1:20" ht="33.5" customHeight="1" x14ac:dyDescent="0.35">
      <c r="A13" s="31" t="s">
        <v>34</v>
      </c>
      <c r="B13" s="32">
        <v>2012</v>
      </c>
      <c r="C13" s="32">
        <v>2</v>
      </c>
      <c r="D13" s="32">
        <v>1010000</v>
      </c>
      <c r="E13" s="33" t="s">
        <v>61</v>
      </c>
      <c r="F13" s="32"/>
      <c r="G13" s="32" t="s">
        <v>50</v>
      </c>
      <c r="H13" s="34">
        <v>25.75</v>
      </c>
      <c r="I13" s="34">
        <v>8.5</v>
      </c>
      <c r="J13" s="35">
        <v>1</v>
      </c>
      <c r="T13" s="7"/>
    </row>
    <row r="14" spans="1:20" ht="33.5" customHeight="1" x14ac:dyDescent="0.35">
      <c r="A14" s="31" t="s">
        <v>34</v>
      </c>
      <c r="B14" s="32">
        <v>2012</v>
      </c>
      <c r="C14" s="32">
        <v>2</v>
      </c>
      <c r="D14" s="32">
        <v>10010000</v>
      </c>
      <c r="E14" s="33" t="s">
        <v>57</v>
      </c>
      <c r="F14" s="32" t="s">
        <v>57</v>
      </c>
      <c r="G14" s="32" t="s">
        <v>50</v>
      </c>
      <c r="H14" s="34">
        <v>25.75</v>
      </c>
      <c r="I14" s="34">
        <v>8.5</v>
      </c>
      <c r="J14" s="35">
        <v>1</v>
      </c>
      <c r="T14" s="7"/>
    </row>
    <row r="15" spans="1:20" ht="33.5" customHeight="1" x14ac:dyDescent="0.35">
      <c r="A15" s="31" t="s">
        <v>34</v>
      </c>
      <c r="B15" s="32">
        <v>2016</v>
      </c>
      <c r="C15" s="32">
        <v>2</v>
      </c>
      <c r="D15" s="32"/>
      <c r="E15" s="33" t="s">
        <v>62</v>
      </c>
      <c r="F15" s="32"/>
      <c r="G15" s="32" t="s">
        <v>50</v>
      </c>
      <c r="H15" s="36">
        <v>25.75</v>
      </c>
      <c r="I15" s="36">
        <v>8.5</v>
      </c>
      <c r="J15" s="35">
        <v>1</v>
      </c>
      <c r="T15" s="7"/>
    </row>
    <row r="16" spans="1:20" ht="14.25" customHeight="1" x14ac:dyDescent="0.35">
      <c r="A16" s="41"/>
      <c r="B16" s="38"/>
      <c r="C16" s="38"/>
      <c r="D16" s="38"/>
      <c r="E16" s="28" t="s">
        <v>17</v>
      </c>
      <c r="F16" s="38"/>
      <c r="G16" s="38"/>
      <c r="H16" s="39"/>
      <c r="I16" s="39"/>
      <c r="J16" s="40"/>
      <c r="T16" s="7"/>
    </row>
    <row r="17" spans="1:20" ht="14.25" customHeight="1" x14ac:dyDescent="0.35">
      <c r="A17" s="31" t="s">
        <v>17</v>
      </c>
      <c r="B17" s="32">
        <v>2019</v>
      </c>
      <c r="C17" s="32">
        <v>2</v>
      </c>
      <c r="D17" s="32"/>
      <c r="E17" s="33" t="s">
        <v>484</v>
      </c>
      <c r="F17" s="32"/>
      <c r="G17" s="32" t="s">
        <v>50</v>
      </c>
      <c r="H17" s="36">
        <v>25.75</v>
      </c>
      <c r="I17" s="36">
        <v>8.5</v>
      </c>
      <c r="J17" s="42" t="s">
        <v>483</v>
      </c>
      <c r="T17" s="7"/>
    </row>
    <row r="18" spans="1:20" ht="14.25" customHeight="1" x14ac:dyDescent="0.35">
      <c r="A18" s="41"/>
      <c r="B18" s="38"/>
      <c r="C18" s="38"/>
      <c r="D18" s="38"/>
      <c r="E18" s="38"/>
      <c r="F18" s="38"/>
      <c r="G18" s="38"/>
      <c r="H18" s="39"/>
      <c r="I18" s="39"/>
      <c r="J18" s="40"/>
      <c r="T18" s="7"/>
    </row>
    <row r="19" spans="1:20" ht="15" customHeight="1" x14ac:dyDescent="0.35">
      <c r="A19" s="41"/>
      <c r="B19" s="38"/>
      <c r="C19" s="38"/>
      <c r="D19" s="38"/>
      <c r="E19" s="38"/>
      <c r="F19" s="38"/>
      <c r="G19" s="38"/>
      <c r="H19" s="39"/>
      <c r="I19" s="39"/>
      <c r="J19" s="40"/>
    </row>
    <row r="20" spans="1:20" ht="14.25" customHeight="1" x14ac:dyDescent="0.35">
      <c r="A20" s="26"/>
      <c r="B20" s="27"/>
      <c r="C20" s="27"/>
      <c r="D20" s="27"/>
      <c r="E20" s="27"/>
      <c r="F20" s="27"/>
      <c r="G20" s="27"/>
      <c r="H20" s="29"/>
      <c r="I20" s="29"/>
      <c r="J20" s="30"/>
    </row>
    <row r="21" spans="1:20" ht="14.25" customHeight="1" x14ac:dyDescent="0.35">
      <c r="A21" s="43"/>
      <c r="B21" s="44"/>
      <c r="C21" s="44"/>
      <c r="D21" s="44"/>
      <c r="E21" s="44"/>
      <c r="F21" s="44"/>
      <c r="G21" s="44"/>
      <c r="H21" s="45"/>
      <c r="I21" s="45"/>
      <c r="J21" s="46"/>
    </row>
    <row r="22" spans="1:20" ht="14.25" customHeight="1" x14ac:dyDescent="0.35">
      <c r="A22" s="12"/>
      <c r="B22" s="12"/>
      <c r="C22" s="12"/>
      <c r="D22" s="12"/>
      <c r="E22" s="12"/>
      <c r="F22" s="12"/>
      <c r="G22" s="12"/>
      <c r="H22" s="15"/>
      <c r="I22" s="15"/>
      <c r="J22" s="15"/>
    </row>
    <row r="23" spans="1:20" ht="14.25" customHeight="1" x14ac:dyDescent="0.35">
      <c r="G23" s="12"/>
      <c r="H23" s="15"/>
      <c r="I23" s="15"/>
      <c r="J23" s="15"/>
    </row>
    <row r="24" spans="1:20" ht="14.25" customHeight="1" x14ac:dyDescent="0.35"/>
    <row r="25" spans="1:20" ht="14.25" customHeight="1" x14ac:dyDescent="0.35"/>
    <row r="26" spans="1:20" ht="14.25" customHeight="1" x14ac:dyDescent="0.35"/>
  </sheetData>
  <conditionalFormatting sqref="J5:J6 J8:J9">
    <cfRule type="containsText" dxfId="10" priority="21" operator="containsText" text="*-">
      <formula>NOT(ISERROR(SEARCH(("*-"),(J5))))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" priority="19" operator="containsText" text="*-">
      <formula>NOT(ISERROR(SEARCH(("*-"),(J15))))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8" priority="17" operator="containsText" text="*-">
      <formula>NOT(ISERROR(SEARCH(("*-"),(J8))))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7" priority="7" operator="containsText" text="*-">
      <formula>NOT(ISERROR(SEARCH(("*-"),(J14))))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6" priority="13" operator="containsText" text="*-">
      <formula>NOT(ISERROR(SEARCH(("*-"),(J7))))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5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4" priority="9" operator="containsText" text="*-">
      <formula>NOT(ISERROR(SEARCH(("*-"),(J11))))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3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0" priority="5" operator="containsText" text="*-">
      <formula>NOT(ISERROR(SEARCH(("*-"),(J13))))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2" priority="1" operator="containsText" text="*-">
      <formula>NOT(ISERROR(SEARCH(("*-"),(J17))))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0"/>
  <sheetViews>
    <sheetView topLeftCell="A3" workbookViewId="0">
      <selection activeCell="K12" sqref="K12"/>
    </sheetView>
  </sheetViews>
  <sheetFormatPr defaultColWidth="14.453125" defaultRowHeight="15" customHeight="1" x14ac:dyDescent="0.35"/>
  <cols>
    <col min="1" max="1" width="14.1796875" customWidth="1"/>
    <col min="2" max="3" width="8.7265625" customWidth="1"/>
    <col min="4" max="4" width="13.26953125" customWidth="1"/>
    <col min="5" max="5" width="46.7265625" customWidth="1"/>
    <col min="6" max="6" width="29.81640625" customWidth="1"/>
    <col min="7" max="7" width="8.7265625" customWidth="1"/>
    <col min="8" max="8" width="12.1796875" style="9" customWidth="1"/>
    <col min="9" max="9" width="8.7265625" style="9" customWidth="1"/>
    <col min="10" max="10" width="11.7265625" style="9" customWidth="1"/>
    <col min="11" max="21" width="8.7265625" customWidth="1"/>
  </cols>
  <sheetData>
    <row r="1" spans="1:21" ht="14.25" customHeight="1" x14ac:dyDescent="0.35">
      <c r="A1" s="2" t="s">
        <v>38</v>
      </c>
      <c r="B1" s="2" t="s">
        <v>39</v>
      </c>
      <c r="C1" s="2" t="s">
        <v>63</v>
      </c>
      <c r="D1" s="2" t="s">
        <v>41</v>
      </c>
      <c r="E1" s="2" t="s">
        <v>42</v>
      </c>
      <c r="F1" s="2" t="s">
        <v>43</v>
      </c>
      <c r="G1" s="2" t="s">
        <v>44</v>
      </c>
      <c r="H1" s="3" t="s">
        <v>45</v>
      </c>
      <c r="I1" s="3" t="s">
        <v>46</v>
      </c>
      <c r="J1" s="2" t="s">
        <v>64</v>
      </c>
      <c r="K1" s="8" t="s">
        <v>65</v>
      </c>
    </row>
    <row r="2" spans="1:21" ht="14.25" customHeight="1" x14ac:dyDescent="0.35">
      <c r="A2" s="12"/>
      <c r="B2" s="12"/>
      <c r="C2" s="12"/>
      <c r="D2" s="12"/>
      <c r="E2" s="12"/>
      <c r="F2" s="12"/>
      <c r="G2" s="12"/>
      <c r="H2" s="15"/>
      <c r="I2" s="15"/>
      <c r="J2" s="15"/>
      <c r="T2" s="7"/>
      <c r="U2" s="7"/>
    </row>
    <row r="3" spans="1:21" ht="14.25" customHeight="1" x14ac:dyDescent="0.35">
      <c r="A3" s="12"/>
      <c r="B3" s="12"/>
      <c r="C3" s="12"/>
      <c r="D3" s="12"/>
      <c r="E3" s="12"/>
      <c r="F3" s="12"/>
      <c r="G3" s="12"/>
      <c r="H3" s="15"/>
      <c r="I3" s="15"/>
      <c r="J3" s="15"/>
      <c r="T3" s="7"/>
      <c r="U3" s="7"/>
    </row>
    <row r="4" spans="1:21" ht="14.25" customHeight="1" x14ac:dyDescent="0.35">
      <c r="A4" s="12"/>
      <c r="B4" s="12"/>
      <c r="C4" s="12"/>
      <c r="D4" s="12"/>
      <c r="E4" s="17" t="s">
        <v>66</v>
      </c>
      <c r="F4" s="12"/>
      <c r="G4" s="12"/>
      <c r="H4" s="15"/>
      <c r="I4" s="15"/>
      <c r="J4" s="15"/>
      <c r="T4" s="7"/>
      <c r="U4" s="7"/>
    </row>
    <row r="5" spans="1:21" ht="14.25" customHeight="1" x14ac:dyDescent="0.35">
      <c r="A5" s="14" t="s">
        <v>13</v>
      </c>
      <c r="B5" s="14">
        <v>2005</v>
      </c>
      <c r="C5" s="14">
        <v>2</v>
      </c>
      <c r="D5" s="14">
        <v>6880000</v>
      </c>
      <c r="E5" s="14" t="s">
        <v>67</v>
      </c>
      <c r="F5" s="14"/>
      <c r="G5" s="14" t="s">
        <v>50</v>
      </c>
      <c r="H5" s="16">
        <v>25.75</v>
      </c>
      <c r="I5" s="16">
        <v>8.5</v>
      </c>
      <c r="J5" s="16">
        <v>10</v>
      </c>
      <c r="T5" s="7"/>
      <c r="U5" s="7"/>
    </row>
    <row r="6" spans="1:21" ht="14.25" customHeight="1" x14ac:dyDescent="0.35">
      <c r="A6" s="14" t="s">
        <v>13</v>
      </c>
      <c r="B6" s="14">
        <v>2007</v>
      </c>
      <c r="C6" s="14">
        <v>2</v>
      </c>
      <c r="D6" s="14">
        <v>8905000</v>
      </c>
      <c r="E6" s="14" t="s">
        <v>52</v>
      </c>
      <c r="F6" s="14" t="s">
        <v>52</v>
      </c>
      <c r="G6" s="14" t="s">
        <v>50</v>
      </c>
      <c r="H6" s="16">
        <v>25.75</v>
      </c>
      <c r="I6" s="16">
        <v>8.5</v>
      </c>
      <c r="J6" s="16">
        <v>5</v>
      </c>
      <c r="T6" s="7"/>
      <c r="U6" s="7"/>
    </row>
    <row r="7" spans="1:21" ht="14.25" customHeight="1" x14ac:dyDescent="0.35">
      <c r="A7" s="14" t="s">
        <v>13</v>
      </c>
      <c r="B7" s="14">
        <v>2009</v>
      </c>
      <c r="C7" s="14">
        <v>2</v>
      </c>
      <c r="D7" s="14">
        <v>4910000</v>
      </c>
      <c r="E7" s="14" t="s">
        <v>53</v>
      </c>
      <c r="F7" s="14" t="s">
        <v>53</v>
      </c>
      <c r="G7" s="14" t="s">
        <v>50</v>
      </c>
      <c r="H7" s="16">
        <v>25.75</v>
      </c>
      <c r="I7" s="16">
        <v>8.5</v>
      </c>
      <c r="J7" s="16">
        <v>4</v>
      </c>
      <c r="T7" s="7"/>
      <c r="U7" s="7"/>
    </row>
    <row r="8" spans="1:21" ht="14.25" customHeight="1" x14ac:dyDescent="0.35">
      <c r="A8" s="14" t="s">
        <v>13</v>
      </c>
      <c r="B8" s="14">
        <v>2011</v>
      </c>
      <c r="C8" s="14">
        <v>5</v>
      </c>
      <c r="D8" s="14">
        <v>300000</v>
      </c>
      <c r="E8" s="14" t="s">
        <v>68</v>
      </c>
      <c r="F8" s="14"/>
      <c r="G8" s="14" t="s">
        <v>69</v>
      </c>
      <c r="H8" s="16">
        <v>28.5</v>
      </c>
      <c r="I8" s="16">
        <v>8.9</v>
      </c>
      <c r="J8" s="16">
        <v>10</v>
      </c>
      <c r="T8" s="7"/>
      <c r="U8" s="7"/>
    </row>
    <row r="9" spans="1:21" ht="14.25" customHeight="1" x14ac:dyDescent="0.35">
      <c r="A9" s="14" t="s">
        <v>13</v>
      </c>
      <c r="B9" s="14">
        <v>2012</v>
      </c>
      <c r="C9" s="14">
        <v>2</v>
      </c>
      <c r="D9" s="14">
        <v>11300000</v>
      </c>
      <c r="E9" s="14" t="s">
        <v>57</v>
      </c>
      <c r="F9" s="14" t="s">
        <v>57</v>
      </c>
      <c r="G9" s="14" t="s">
        <v>50</v>
      </c>
      <c r="H9" s="16">
        <v>25.75</v>
      </c>
      <c r="I9" s="16">
        <v>8.5</v>
      </c>
      <c r="J9" s="16">
        <v>3</v>
      </c>
      <c r="T9" s="7"/>
      <c r="U9" s="7"/>
    </row>
    <row r="10" spans="1:21" ht="14.25" customHeight="1" x14ac:dyDescent="0.35">
      <c r="A10" s="14" t="s">
        <v>13</v>
      </c>
      <c r="B10" s="14">
        <v>2012</v>
      </c>
      <c r="C10" s="14">
        <v>5</v>
      </c>
      <c r="D10" s="14">
        <v>300000</v>
      </c>
      <c r="E10" s="14" t="s">
        <v>70</v>
      </c>
      <c r="F10" s="14"/>
      <c r="G10" s="14" t="s">
        <v>69</v>
      </c>
      <c r="H10" s="16">
        <v>28.5</v>
      </c>
      <c r="I10" s="16">
        <v>8.9</v>
      </c>
      <c r="J10" s="16">
        <v>10</v>
      </c>
      <c r="T10" s="7"/>
      <c r="U10" s="7"/>
    </row>
    <row r="11" spans="1:21" ht="14.25" customHeight="1" x14ac:dyDescent="0.35">
      <c r="A11" s="14" t="s">
        <v>13</v>
      </c>
      <c r="B11" s="14">
        <v>2012</v>
      </c>
      <c r="C11" s="14">
        <v>10</v>
      </c>
      <c r="D11" s="14">
        <v>130000</v>
      </c>
      <c r="E11" s="14" t="s">
        <v>71</v>
      </c>
      <c r="F11" s="14" t="s">
        <v>72</v>
      </c>
      <c r="G11" s="14" t="s">
        <v>69</v>
      </c>
      <c r="H11" s="16">
        <v>32</v>
      </c>
      <c r="I11" s="16">
        <v>15</v>
      </c>
      <c r="J11" s="16">
        <v>15</v>
      </c>
      <c r="T11" s="7"/>
      <c r="U11" s="7"/>
    </row>
    <row r="12" spans="1:21" ht="14.25" customHeight="1" x14ac:dyDescent="0.35">
      <c r="A12" s="14" t="s">
        <v>13</v>
      </c>
      <c r="B12" s="14">
        <v>2012</v>
      </c>
      <c r="C12" s="14">
        <v>10</v>
      </c>
      <c r="D12" s="14">
        <v>130000</v>
      </c>
      <c r="E12" s="14" t="s">
        <v>73</v>
      </c>
      <c r="F12" s="14" t="s">
        <v>72</v>
      </c>
      <c r="G12" s="14" t="s">
        <v>69</v>
      </c>
      <c r="H12" s="16">
        <v>32</v>
      </c>
      <c r="I12" s="16">
        <v>15</v>
      </c>
      <c r="J12" s="16">
        <v>15</v>
      </c>
      <c r="T12" s="7"/>
      <c r="U12" s="7"/>
    </row>
    <row r="13" spans="1:21" ht="14.25" customHeight="1" x14ac:dyDescent="0.35">
      <c r="A13" s="14" t="s">
        <v>13</v>
      </c>
      <c r="B13" s="14">
        <v>2013</v>
      </c>
      <c r="C13" s="14">
        <v>5</v>
      </c>
      <c r="D13" s="14">
        <v>300000</v>
      </c>
      <c r="E13" s="14" t="s">
        <v>74</v>
      </c>
      <c r="F13" s="14"/>
      <c r="G13" s="14" t="s">
        <v>69</v>
      </c>
      <c r="H13" s="16">
        <v>28.5</v>
      </c>
      <c r="I13" s="16">
        <v>8.9</v>
      </c>
      <c r="J13" s="16">
        <v>10</v>
      </c>
      <c r="T13" s="7"/>
      <c r="U13" s="7"/>
    </row>
    <row r="14" spans="1:21" ht="14.25" customHeight="1" x14ac:dyDescent="0.35">
      <c r="A14" s="14" t="s">
        <v>13</v>
      </c>
      <c r="B14" s="14">
        <v>2013</v>
      </c>
      <c r="C14" s="14">
        <v>5</v>
      </c>
      <c r="D14" s="14">
        <v>300000</v>
      </c>
      <c r="E14" s="14" t="s">
        <v>75</v>
      </c>
      <c r="F14" s="14"/>
      <c r="G14" s="14" t="s">
        <v>69</v>
      </c>
      <c r="H14" s="16">
        <v>28.5</v>
      </c>
      <c r="I14" s="16">
        <v>8.9</v>
      </c>
      <c r="J14" s="16">
        <v>10</v>
      </c>
      <c r="T14" s="7"/>
      <c r="U14" s="7"/>
    </row>
    <row r="15" spans="1:21" ht="14.25" customHeight="1" x14ac:dyDescent="0.35">
      <c r="A15" s="14" t="s">
        <v>13</v>
      </c>
      <c r="B15" s="14">
        <v>2013</v>
      </c>
      <c r="C15" s="14">
        <v>10</v>
      </c>
      <c r="D15" s="14">
        <v>130000</v>
      </c>
      <c r="E15" s="14" t="s">
        <v>76</v>
      </c>
      <c r="F15" s="14" t="s">
        <v>72</v>
      </c>
      <c r="G15" s="14" t="s">
        <v>69</v>
      </c>
      <c r="H15" s="16">
        <v>32</v>
      </c>
      <c r="I15" s="16">
        <v>15</v>
      </c>
      <c r="J15" s="16">
        <v>15</v>
      </c>
      <c r="T15" s="7"/>
      <c r="U15" s="7"/>
    </row>
    <row r="16" spans="1:21" ht="14.25" customHeight="1" x14ac:dyDescent="0.35">
      <c r="A16" s="14" t="s">
        <v>13</v>
      </c>
      <c r="B16" s="14">
        <v>2013</v>
      </c>
      <c r="C16" s="14">
        <v>10</v>
      </c>
      <c r="D16" s="14">
        <v>130000</v>
      </c>
      <c r="E16" s="14" t="s">
        <v>77</v>
      </c>
      <c r="F16" s="14" t="s">
        <v>72</v>
      </c>
      <c r="G16" s="14" t="s">
        <v>69</v>
      </c>
      <c r="H16" s="16">
        <v>32</v>
      </c>
      <c r="I16" s="16">
        <v>15</v>
      </c>
      <c r="J16" s="16">
        <v>15</v>
      </c>
      <c r="T16" s="7"/>
      <c r="U16" s="7"/>
    </row>
    <row r="17" spans="1:21" ht="14.25" customHeight="1" x14ac:dyDescent="0.35">
      <c r="A17" s="14" t="s">
        <v>13</v>
      </c>
      <c r="B17" s="14">
        <v>2014</v>
      </c>
      <c r="C17" s="14">
        <v>5</v>
      </c>
      <c r="D17" s="14">
        <v>300000</v>
      </c>
      <c r="E17" s="14" t="s">
        <v>78</v>
      </c>
      <c r="F17" s="14"/>
      <c r="G17" s="14" t="s">
        <v>69</v>
      </c>
      <c r="H17" s="16">
        <v>28.5</v>
      </c>
      <c r="I17" s="16">
        <v>8.9</v>
      </c>
      <c r="J17" s="16">
        <v>10</v>
      </c>
      <c r="T17" s="7"/>
      <c r="U17" s="7"/>
    </row>
    <row r="18" spans="1:21" ht="14.25" customHeight="1" x14ac:dyDescent="0.35">
      <c r="A18" s="14" t="s">
        <v>13</v>
      </c>
      <c r="B18" s="14">
        <v>2014</v>
      </c>
      <c r="C18" s="14">
        <v>5</v>
      </c>
      <c r="D18" s="14">
        <v>300000</v>
      </c>
      <c r="E18" s="14" t="s">
        <v>79</v>
      </c>
      <c r="F18" s="14"/>
      <c r="G18" s="14" t="s">
        <v>69</v>
      </c>
      <c r="H18" s="16">
        <v>28.5</v>
      </c>
      <c r="I18" s="16">
        <v>8.9</v>
      </c>
      <c r="J18" s="16">
        <v>10</v>
      </c>
    </row>
    <row r="19" spans="1:21" ht="14.25" customHeight="1" x14ac:dyDescent="0.35">
      <c r="A19" s="14" t="s">
        <v>13</v>
      </c>
      <c r="B19" s="14">
        <v>2014</v>
      </c>
      <c r="C19" s="14">
        <v>10</v>
      </c>
      <c r="D19" s="14">
        <v>130000</v>
      </c>
      <c r="E19" s="14" t="s">
        <v>80</v>
      </c>
      <c r="F19" s="14" t="s">
        <v>72</v>
      </c>
      <c r="G19" s="14" t="s">
        <v>69</v>
      </c>
      <c r="H19" s="16">
        <v>32</v>
      </c>
      <c r="I19" s="16">
        <v>15</v>
      </c>
      <c r="J19" s="16">
        <v>15</v>
      </c>
    </row>
    <row r="20" spans="1:21" ht="14.25" customHeight="1" x14ac:dyDescent="0.35">
      <c r="A20" s="14" t="s">
        <v>13</v>
      </c>
      <c r="B20" s="14">
        <v>2014</v>
      </c>
      <c r="C20" s="14">
        <v>10</v>
      </c>
      <c r="D20" s="14">
        <v>130000</v>
      </c>
      <c r="E20" s="14" t="s">
        <v>81</v>
      </c>
      <c r="F20" s="14" t="s">
        <v>72</v>
      </c>
      <c r="G20" s="14" t="s">
        <v>69</v>
      </c>
      <c r="H20" s="16">
        <v>32</v>
      </c>
      <c r="I20" s="16">
        <v>15</v>
      </c>
      <c r="J20" s="16">
        <v>15</v>
      </c>
    </row>
    <row r="21" spans="1:21" ht="14.25" customHeight="1" x14ac:dyDescent="0.35">
      <c r="A21" s="14" t="s">
        <v>13</v>
      </c>
      <c r="B21" s="14">
        <v>2015</v>
      </c>
      <c r="C21" s="14">
        <v>5</v>
      </c>
      <c r="D21" s="14">
        <v>200000</v>
      </c>
      <c r="E21" s="14" t="s">
        <v>82</v>
      </c>
      <c r="F21" s="14"/>
      <c r="G21" s="14" t="s">
        <v>69</v>
      </c>
      <c r="H21" s="16">
        <v>28.5</v>
      </c>
      <c r="I21" s="16">
        <v>8.9</v>
      </c>
      <c r="J21" s="16">
        <v>10</v>
      </c>
    </row>
    <row r="22" spans="1:21" ht="14.25" customHeight="1" x14ac:dyDescent="0.35">
      <c r="A22" s="14" t="s">
        <v>13</v>
      </c>
      <c r="B22" s="14">
        <v>2015</v>
      </c>
      <c r="C22" s="14">
        <v>5</v>
      </c>
      <c r="D22" s="14">
        <v>200000</v>
      </c>
      <c r="E22" s="14" t="s">
        <v>83</v>
      </c>
      <c r="F22" s="14"/>
      <c r="G22" s="14" t="s">
        <v>69</v>
      </c>
      <c r="H22" s="16">
        <v>28.5</v>
      </c>
      <c r="I22" s="16">
        <v>8.9</v>
      </c>
      <c r="J22" s="16">
        <v>10</v>
      </c>
    </row>
    <row r="23" spans="1:21" ht="14.25" customHeight="1" x14ac:dyDescent="0.35">
      <c r="A23" s="14" t="s">
        <v>13</v>
      </c>
      <c r="B23" s="14">
        <v>2015</v>
      </c>
      <c r="C23" s="14">
        <v>5</v>
      </c>
      <c r="D23" s="14">
        <v>200000</v>
      </c>
      <c r="E23" s="14" t="s">
        <v>84</v>
      </c>
      <c r="F23" s="14"/>
      <c r="G23" s="14" t="s">
        <v>69</v>
      </c>
      <c r="H23" s="16">
        <v>28.5</v>
      </c>
      <c r="I23" s="16">
        <v>8.9</v>
      </c>
      <c r="J23" s="16"/>
    </row>
    <row r="24" spans="1:21" ht="14.25" customHeight="1" x14ac:dyDescent="0.35">
      <c r="A24" s="14" t="s">
        <v>13</v>
      </c>
      <c r="B24" s="14">
        <v>2015</v>
      </c>
      <c r="C24" s="14">
        <v>10</v>
      </c>
      <c r="D24" s="14">
        <v>130000</v>
      </c>
      <c r="E24" s="14" t="s">
        <v>85</v>
      </c>
      <c r="F24" s="14" t="s">
        <v>72</v>
      </c>
      <c r="G24" s="14" t="s">
        <v>69</v>
      </c>
      <c r="H24" s="16">
        <v>32</v>
      </c>
      <c r="I24" s="16">
        <v>15</v>
      </c>
      <c r="J24" s="16">
        <v>10</v>
      </c>
    </row>
    <row r="25" spans="1:21" ht="14.5" x14ac:dyDescent="0.35">
      <c r="A25" s="14" t="s">
        <v>13</v>
      </c>
      <c r="B25" s="14">
        <v>2015</v>
      </c>
      <c r="C25" s="14">
        <v>10</v>
      </c>
      <c r="D25" s="14">
        <v>130000</v>
      </c>
      <c r="E25" s="14" t="s">
        <v>86</v>
      </c>
      <c r="F25" s="14" t="s">
        <v>72</v>
      </c>
      <c r="G25" s="14" t="s">
        <v>69</v>
      </c>
      <c r="H25" s="16">
        <v>32</v>
      </c>
      <c r="I25" s="16">
        <v>15</v>
      </c>
      <c r="J25" s="16">
        <v>15</v>
      </c>
    </row>
    <row r="26" spans="1:21" ht="14.5" x14ac:dyDescent="0.35">
      <c r="A26" s="14" t="s">
        <v>13</v>
      </c>
      <c r="B26" s="14">
        <v>2015</v>
      </c>
      <c r="C26" s="14">
        <v>2</v>
      </c>
      <c r="D26" s="14">
        <v>2500000</v>
      </c>
      <c r="E26" s="14" t="s">
        <v>87</v>
      </c>
      <c r="F26" s="14" t="s">
        <v>87</v>
      </c>
      <c r="G26" s="14" t="s">
        <v>50</v>
      </c>
      <c r="H26" s="16">
        <v>25.75</v>
      </c>
      <c r="I26" s="16">
        <v>8.5</v>
      </c>
      <c r="J26" s="16"/>
    </row>
    <row r="27" spans="1:21" ht="14.5" x14ac:dyDescent="0.35">
      <c r="A27" s="14" t="s">
        <v>13</v>
      </c>
      <c r="B27" s="14">
        <v>2016</v>
      </c>
      <c r="C27" s="14">
        <v>5</v>
      </c>
      <c r="D27" s="14">
        <v>200000</v>
      </c>
      <c r="E27" s="14" t="s">
        <v>88</v>
      </c>
      <c r="F27" s="14"/>
      <c r="G27" s="14" t="s">
        <v>69</v>
      </c>
      <c r="H27" s="16">
        <v>28.5</v>
      </c>
      <c r="I27" s="16">
        <v>8.9</v>
      </c>
      <c r="J27" s="16" t="s">
        <v>89</v>
      </c>
    </row>
    <row r="28" spans="1:21" ht="14.5" x14ac:dyDescent="0.35">
      <c r="A28" s="14" t="s">
        <v>13</v>
      </c>
      <c r="B28" s="14">
        <v>2016</v>
      </c>
      <c r="C28" s="14">
        <v>5</v>
      </c>
      <c r="D28" s="14">
        <v>200000</v>
      </c>
      <c r="E28" s="14" t="s">
        <v>90</v>
      </c>
      <c r="F28" s="14"/>
      <c r="G28" s="14" t="s">
        <v>69</v>
      </c>
      <c r="H28" s="16">
        <v>28.5</v>
      </c>
      <c r="I28" s="16">
        <v>8.9</v>
      </c>
      <c r="J28" s="16" t="s">
        <v>89</v>
      </c>
    </row>
    <row r="29" spans="1:21" ht="14.5" x14ac:dyDescent="0.35">
      <c r="A29" s="14" t="s">
        <v>13</v>
      </c>
      <c r="B29" s="14">
        <v>2016</v>
      </c>
      <c r="C29" s="14">
        <v>10</v>
      </c>
      <c r="D29" s="14">
        <v>130000</v>
      </c>
      <c r="E29" s="14" t="s">
        <v>91</v>
      </c>
      <c r="F29" s="14" t="s">
        <v>72</v>
      </c>
      <c r="G29" s="14" t="s">
        <v>69</v>
      </c>
      <c r="H29" s="16">
        <v>32</v>
      </c>
      <c r="I29" s="16">
        <v>15</v>
      </c>
      <c r="J29" s="16" t="s">
        <v>89</v>
      </c>
    </row>
    <row r="30" spans="1:21" ht="14.5" x14ac:dyDescent="0.35">
      <c r="A30" s="14" t="s">
        <v>13</v>
      </c>
      <c r="B30" s="14">
        <v>2016</v>
      </c>
      <c r="C30" s="14">
        <v>10</v>
      </c>
      <c r="D30" s="14">
        <v>130000</v>
      </c>
      <c r="E30" s="14" t="s">
        <v>13</v>
      </c>
      <c r="F30" s="14" t="s">
        <v>72</v>
      </c>
      <c r="G30" s="14" t="s">
        <v>69</v>
      </c>
      <c r="H30" s="16">
        <v>32</v>
      </c>
      <c r="I30" s="16">
        <v>15</v>
      </c>
      <c r="J30" s="16" t="s">
        <v>89</v>
      </c>
    </row>
    <row r="31" spans="1:21" ht="14.5" x14ac:dyDescent="0.35">
      <c r="A31" s="14" t="s">
        <v>13</v>
      </c>
      <c r="B31" s="14">
        <v>2016</v>
      </c>
      <c r="C31" s="14">
        <v>2</v>
      </c>
      <c r="D31" s="14"/>
      <c r="E31" s="14" t="s">
        <v>92</v>
      </c>
      <c r="F31" s="14"/>
      <c r="G31" s="14" t="s">
        <v>50</v>
      </c>
      <c r="H31" s="16">
        <v>25.75</v>
      </c>
      <c r="I31" s="16">
        <v>8.5</v>
      </c>
      <c r="J31" s="16" t="s">
        <v>89</v>
      </c>
    </row>
    <row r="32" spans="1:21" ht="14.5" x14ac:dyDescent="0.35">
      <c r="A32" s="14" t="s">
        <v>13</v>
      </c>
      <c r="B32" s="14">
        <v>2017</v>
      </c>
      <c r="C32" s="14">
        <v>2</v>
      </c>
      <c r="D32" s="14"/>
      <c r="E32" s="14" t="s">
        <v>93</v>
      </c>
      <c r="F32" s="14"/>
      <c r="G32" s="14" t="s">
        <v>50</v>
      </c>
      <c r="H32" s="16">
        <v>25.75</v>
      </c>
      <c r="I32" s="16">
        <v>8.5</v>
      </c>
      <c r="J32" s="16" t="s">
        <v>89</v>
      </c>
    </row>
    <row r="33" spans="1:10" ht="14.5" x14ac:dyDescent="0.35">
      <c r="A33" s="14" t="s">
        <v>13</v>
      </c>
      <c r="B33" s="14">
        <v>2018</v>
      </c>
      <c r="C33" s="14">
        <v>2</v>
      </c>
      <c r="D33" s="14"/>
      <c r="E33" s="14" t="s">
        <v>94</v>
      </c>
      <c r="F33" s="14"/>
      <c r="G33" s="14" t="s">
        <v>50</v>
      </c>
      <c r="H33" s="16">
        <v>25.75</v>
      </c>
      <c r="I33" s="16">
        <v>8.5</v>
      </c>
      <c r="J33" s="16" t="s">
        <v>89</v>
      </c>
    </row>
    <row r="34" spans="1:10" ht="14.5" x14ac:dyDescent="0.35">
      <c r="A34" s="14" t="s">
        <v>13</v>
      </c>
      <c r="B34" s="14">
        <v>2019</v>
      </c>
      <c r="C34" s="14">
        <v>2</v>
      </c>
      <c r="D34" s="14"/>
      <c r="E34" s="14" t="s">
        <v>95</v>
      </c>
      <c r="F34" s="14"/>
      <c r="G34" s="14" t="s">
        <v>50</v>
      </c>
      <c r="H34" s="16">
        <v>25.75</v>
      </c>
      <c r="I34" s="16">
        <v>8.5</v>
      </c>
      <c r="J34" s="16" t="s">
        <v>89</v>
      </c>
    </row>
    <row r="35" spans="1:10" ht="14.5" x14ac:dyDescent="0.35">
      <c r="A35" s="14" t="s">
        <v>13</v>
      </c>
      <c r="B35" s="14">
        <v>2020</v>
      </c>
      <c r="C35" s="14">
        <v>2</v>
      </c>
      <c r="D35" s="14"/>
      <c r="E35" s="14" t="s">
        <v>96</v>
      </c>
      <c r="F35" s="14"/>
      <c r="G35" s="14" t="s">
        <v>50</v>
      </c>
      <c r="H35" s="16">
        <v>25.75</v>
      </c>
      <c r="I35" s="16">
        <v>8.5</v>
      </c>
      <c r="J35" s="16" t="s">
        <v>89</v>
      </c>
    </row>
    <row r="36" spans="1:10" ht="14.5" x14ac:dyDescent="0.35">
      <c r="A36" s="12"/>
      <c r="B36" s="12"/>
      <c r="C36" s="12"/>
      <c r="D36" s="12"/>
      <c r="E36" s="12"/>
      <c r="F36" s="12"/>
      <c r="G36" s="12"/>
      <c r="H36" s="15"/>
      <c r="I36" s="15"/>
      <c r="J36" s="15"/>
    </row>
    <row r="37" spans="1:10" ht="14.5" x14ac:dyDescent="0.35">
      <c r="A37" s="12"/>
      <c r="B37" s="12"/>
      <c r="C37" s="12"/>
      <c r="D37" s="12"/>
      <c r="E37" s="12"/>
      <c r="F37" s="12"/>
      <c r="G37" s="12"/>
      <c r="H37" s="15"/>
      <c r="I37" s="15"/>
      <c r="J37" s="15"/>
    </row>
    <row r="38" spans="1:10" ht="14.5" x14ac:dyDescent="0.35">
      <c r="A38" s="12"/>
      <c r="B38" s="12"/>
      <c r="C38" s="12"/>
      <c r="D38" s="12"/>
      <c r="E38" s="17" t="s">
        <v>14</v>
      </c>
      <c r="F38" s="12"/>
      <c r="G38" s="12"/>
      <c r="H38" s="15"/>
      <c r="I38" s="15"/>
      <c r="J38" s="15"/>
    </row>
    <row r="39" spans="1:10" ht="14.5" x14ac:dyDescent="0.35">
      <c r="A39" s="14" t="s">
        <v>14</v>
      </c>
      <c r="B39" s="14">
        <v>2014</v>
      </c>
      <c r="C39" s="14">
        <v>2</v>
      </c>
      <c r="D39" s="14">
        <v>100000</v>
      </c>
      <c r="E39" s="14" t="s">
        <v>97</v>
      </c>
      <c r="F39" s="14"/>
      <c r="G39" s="14" t="s">
        <v>50</v>
      </c>
      <c r="H39" s="16">
        <v>25.75</v>
      </c>
      <c r="I39" s="16">
        <v>8.5</v>
      </c>
      <c r="J39" s="16">
        <v>100</v>
      </c>
    </row>
    <row r="40" spans="1:10" ht="14.5" x14ac:dyDescent="0.35">
      <c r="A40" s="14" t="s">
        <v>14</v>
      </c>
      <c r="B40" s="14">
        <v>2015</v>
      </c>
      <c r="C40" s="14">
        <v>2</v>
      </c>
      <c r="D40" s="14">
        <v>85000</v>
      </c>
      <c r="E40" s="14" t="s">
        <v>98</v>
      </c>
      <c r="F40" s="14"/>
      <c r="G40" s="14" t="s">
        <v>50</v>
      </c>
      <c r="H40" s="16">
        <v>25.75</v>
      </c>
      <c r="I40" s="16">
        <v>8.5</v>
      </c>
      <c r="J40" s="16"/>
    </row>
    <row r="41" spans="1:10" ht="14.5" x14ac:dyDescent="0.35">
      <c r="A41" s="14" t="s">
        <v>14</v>
      </c>
      <c r="B41" s="14">
        <v>2015</v>
      </c>
      <c r="C41" s="14">
        <v>2</v>
      </c>
      <c r="D41" s="14">
        <v>85000</v>
      </c>
      <c r="E41" s="14" t="s">
        <v>99</v>
      </c>
      <c r="F41" s="14"/>
      <c r="G41" s="14" t="s">
        <v>50</v>
      </c>
      <c r="H41" s="16">
        <v>25.75</v>
      </c>
      <c r="I41" s="16">
        <v>8.5</v>
      </c>
      <c r="J41" s="16"/>
    </row>
    <row r="42" spans="1:10" ht="14.5" x14ac:dyDescent="0.35">
      <c r="A42" s="12"/>
      <c r="B42" s="12"/>
      <c r="C42" s="12"/>
      <c r="D42" s="12"/>
      <c r="E42" s="12"/>
      <c r="F42" s="12"/>
      <c r="G42" s="12"/>
      <c r="H42" s="15"/>
      <c r="I42" s="15"/>
      <c r="J42" s="15"/>
    </row>
    <row r="43" spans="1:10" ht="14.5" x14ac:dyDescent="0.35">
      <c r="A43" s="12"/>
      <c r="B43" s="12"/>
      <c r="C43" s="12"/>
      <c r="D43" s="12"/>
      <c r="E43" s="12"/>
      <c r="F43" s="12"/>
      <c r="G43" s="12"/>
      <c r="H43" s="15"/>
      <c r="I43" s="15"/>
      <c r="J43" s="15"/>
    </row>
    <row r="44" spans="1:10" ht="14.5" x14ac:dyDescent="0.35">
      <c r="A44" s="12"/>
      <c r="B44" s="12"/>
      <c r="C44" s="12"/>
      <c r="D44" s="12"/>
      <c r="E44" s="17" t="s">
        <v>48</v>
      </c>
      <c r="F44" s="12"/>
      <c r="G44" s="12"/>
      <c r="H44" s="15"/>
      <c r="I44" s="15"/>
      <c r="J44" s="15"/>
    </row>
    <row r="45" spans="1:10" ht="14.5" x14ac:dyDescent="0.35">
      <c r="A45" s="14" t="s">
        <v>15</v>
      </c>
      <c r="B45" s="14">
        <v>2005</v>
      </c>
      <c r="C45" s="14">
        <v>2</v>
      </c>
      <c r="D45" s="14">
        <v>5977000</v>
      </c>
      <c r="E45" s="14" t="s">
        <v>100</v>
      </c>
      <c r="F45" s="14"/>
      <c r="G45" s="14" t="s">
        <v>50</v>
      </c>
      <c r="H45" s="16">
        <v>25.75</v>
      </c>
      <c r="I45" s="16">
        <v>8.5</v>
      </c>
      <c r="J45" s="16">
        <v>14</v>
      </c>
    </row>
    <row r="46" spans="1:10" ht="14.5" x14ac:dyDescent="0.35">
      <c r="A46" s="14" t="s">
        <v>15</v>
      </c>
      <c r="B46" s="14">
        <v>2006</v>
      </c>
      <c r="C46" s="14">
        <v>2</v>
      </c>
      <c r="D46" s="14">
        <v>4977000</v>
      </c>
      <c r="E46" s="14" t="s">
        <v>101</v>
      </c>
      <c r="F46" s="14"/>
      <c r="G46" s="14" t="s">
        <v>50</v>
      </c>
      <c r="H46" s="16">
        <v>25.75</v>
      </c>
      <c r="I46" s="16">
        <v>8.5</v>
      </c>
      <c r="J46" s="16">
        <v>12</v>
      </c>
    </row>
    <row r="47" spans="1:10" ht="14.5" x14ac:dyDescent="0.35">
      <c r="A47" s="14" t="s">
        <v>15</v>
      </c>
      <c r="B47" s="14">
        <v>2007</v>
      </c>
      <c r="C47" s="14">
        <v>2</v>
      </c>
      <c r="D47" s="14">
        <v>4975000</v>
      </c>
      <c r="E47" s="14" t="s">
        <v>52</v>
      </c>
      <c r="F47" s="14" t="s">
        <v>52</v>
      </c>
      <c r="G47" s="14" t="s">
        <v>50</v>
      </c>
      <c r="H47" s="16">
        <v>25.75</v>
      </c>
      <c r="I47" s="16">
        <v>8.5</v>
      </c>
      <c r="J47" s="16">
        <v>4</v>
      </c>
    </row>
    <row r="48" spans="1:10" ht="14.5" x14ac:dyDescent="0.35">
      <c r="A48" s="14" t="s">
        <v>15</v>
      </c>
      <c r="B48" s="14">
        <v>2008</v>
      </c>
      <c r="C48" s="14">
        <v>2</v>
      </c>
      <c r="D48" s="14">
        <v>4982000</v>
      </c>
      <c r="E48" s="14" t="s">
        <v>102</v>
      </c>
      <c r="F48" s="14"/>
      <c r="G48" s="14" t="s">
        <v>50</v>
      </c>
      <c r="H48" s="16">
        <v>25.75</v>
      </c>
      <c r="I48" s="16">
        <v>8.5</v>
      </c>
      <c r="J48" s="16">
        <v>4</v>
      </c>
    </row>
    <row r="49" spans="1:10" ht="14.5" x14ac:dyDescent="0.35">
      <c r="A49" s="14" t="s">
        <v>15</v>
      </c>
      <c r="B49" s="14">
        <v>2009</v>
      </c>
      <c r="C49" s="14">
        <v>2</v>
      </c>
      <c r="D49" s="14">
        <v>4988000</v>
      </c>
      <c r="E49" s="14" t="s">
        <v>53</v>
      </c>
      <c r="F49" s="14" t="s">
        <v>53</v>
      </c>
      <c r="G49" s="14" t="s">
        <v>50</v>
      </c>
      <c r="H49" s="16">
        <v>25.75</v>
      </c>
      <c r="I49" s="16">
        <v>8.5</v>
      </c>
      <c r="J49" s="16">
        <v>4</v>
      </c>
    </row>
    <row r="50" spans="1:10" ht="14.5" x14ac:dyDescent="0.35">
      <c r="A50" s="14" t="s">
        <v>15</v>
      </c>
      <c r="B50" s="14">
        <v>2009</v>
      </c>
      <c r="C50" s="14">
        <v>2</v>
      </c>
      <c r="D50" s="14">
        <v>4987500</v>
      </c>
      <c r="E50" s="14" t="s">
        <v>103</v>
      </c>
      <c r="F50" s="14"/>
      <c r="G50" s="14" t="s">
        <v>50</v>
      </c>
      <c r="H50" s="16">
        <v>25.75</v>
      </c>
      <c r="I50" s="16">
        <v>8.5</v>
      </c>
      <c r="J50" s="16">
        <v>4</v>
      </c>
    </row>
    <row r="51" spans="1:10" ht="14.5" x14ac:dyDescent="0.35">
      <c r="A51" s="14" t="s">
        <v>15</v>
      </c>
      <c r="B51" s="14">
        <v>2010</v>
      </c>
      <c r="C51" s="14">
        <v>2</v>
      </c>
      <c r="D51" s="14">
        <v>4988000</v>
      </c>
      <c r="E51" s="14" t="s">
        <v>104</v>
      </c>
      <c r="F51" s="14"/>
      <c r="G51" s="14" t="s">
        <v>50</v>
      </c>
      <c r="H51" s="16">
        <v>25.75</v>
      </c>
      <c r="I51" s="16">
        <v>8.5</v>
      </c>
      <c r="J51" s="16">
        <v>4</v>
      </c>
    </row>
    <row r="52" spans="1:10" ht="14.5" x14ac:dyDescent="0.35">
      <c r="A52" s="14" t="s">
        <v>15</v>
      </c>
      <c r="B52" s="14">
        <v>2011</v>
      </c>
      <c r="C52" s="14">
        <v>2</v>
      </c>
      <c r="D52" s="14">
        <v>4986500</v>
      </c>
      <c r="E52" s="14" t="s">
        <v>105</v>
      </c>
      <c r="F52" s="14"/>
      <c r="G52" s="14" t="s">
        <v>50</v>
      </c>
      <c r="H52" s="16">
        <v>25.75</v>
      </c>
      <c r="I52" s="16">
        <v>8.5</v>
      </c>
      <c r="J52" s="16">
        <v>4</v>
      </c>
    </row>
    <row r="53" spans="1:10" ht="14.5" x14ac:dyDescent="0.35">
      <c r="A53" s="14" t="s">
        <v>15</v>
      </c>
      <c r="B53" s="14">
        <v>2012</v>
      </c>
      <c r="C53" s="14">
        <v>2</v>
      </c>
      <c r="D53" s="14">
        <v>4987000</v>
      </c>
      <c r="E53" s="14" t="s">
        <v>49</v>
      </c>
      <c r="F53" s="14"/>
      <c r="G53" s="14" t="s">
        <v>50</v>
      </c>
      <c r="H53" s="16">
        <v>25.75</v>
      </c>
      <c r="I53" s="16">
        <v>8.5</v>
      </c>
      <c r="J53" s="16">
        <v>4</v>
      </c>
    </row>
    <row r="54" spans="1:10" ht="14.5" x14ac:dyDescent="0.35">
      <c r="A54" s="14" t="s">
        <v>15</v>
      </c>
      <c r="B54" s="14">
        <v>2012</v>
      </c>
      <c r="C54" s="14">
        <v>2</v>
      </c>
      <c r="D54" s="14">
        <v>4987000</v>
      </c>
      <c r="E54" s="14" t="s">
        <v>57</v>
      </c>
      <c r="F54" s="14" t="s">
        <v>57</v>
      </c>
      <c r="G54" s="14" t="s">
        <v>50</v>
      </c>
      <c r="H54" s="16">
        <v>25.75</v>
      </c>
      <c r="I54" s="16">
        <v>8.5</v>
      </c>
      <c r="J54" s="16">
        <v>4</v>
      </c>
    </row>
    <row r="55" spans="1:10" ht="14.5" x14ac:dyDescent="0.35">
      <c r="A55" s="14" t="s">
        <v>15</v>
      </c>
      <c r="B55" s="14">
        <v>2013</v>
      </c>
      <c r="C55" s="14">
        <v>2</v>
      </c>
      <c r="D55" s="14">
        <v>2000000</v>
      </c>
      <c r="E55" s="14" t="s">
        <v>106</v>
      </c>
      <c r="F55" s="14"/>
      <c r="G55" s="14" t="s">
        <v>50</v>
      </c>
      <c r="H55" s="16">
        <v>25.75</v>
      </c>
      <c r="I55" s="16">
        <v>8.5</v>
      </c>
      <c r="J55" s="16">
        <v>4</v>
      </c>
    </row>
    <row r="56" spans="1:10" ht="14.5" x14ac:dyDescent="0.35">
      <c r="A56" s="14" t="s">
        <v>15</v>
      </c>
      <c r="B56" s="14">
        <v>2014</v>
      </c>
      <c r="C56" s="14">
        <v>2</v>
      </c>
      <c r="D56" s="14">
        <v>287500</v>
      </c>
      <c r="E56" s="14" t="s">
        <v>107</v>
      </c>
      <c r="F56" s="14"/>
      <c r="G56" s="14" t="s">
        <v>50</v>
      </c>
      <c r="H56" s="16">
        <v>25.75</v>
      </c>
      <c r="I56" s="16">
        <v>8.5</v>
      </c>
      <c r="J56" s="16">
        <v>12</v>
      </c>
    </row>
    <row r="57" spans="1:10" ht="14.5" x14ac:dyDescent="0.35">
      <c r="A57" s="14" t="s">
        <v>15</v>
      </c>
      <c r="B57" s="14">
        <v>2014</v>
      </c>
      <c r="C57" s="14">
        <v>2</v>
      </c>
      <c r="D57" s="14">
        <v>1750000</v>
      </c>
      <c r="E57" s="14" t="s">
        <v>108</v>
      </c>
      <c r="F57" s="14"/>
      <c r="G57" s="14" t="s">
        <v>50</v>
      </c>
      <c r="H57" s="16">
        <v>25.75</v>
      </c>
      <c r="I57" s="16">
        <v>8.5</v>
      </c>
      <c r="J57" s="16">
        <v>4</v>
      </c>
    </row>
    <row r="58" spans="1:10" ht="14.5" x14ac:dyDescent="0.35">
      <c r="A58" s="14" t="s">
        <v>15</v>
      </c>
      <c r="B58" s="14">
        <v>2015</v>
      </c>
      <c r="C58" s="14">
        <v>2</v>
      </c>
      <c r="D58" s="14">
        <v>405000</v>
      </c>
      <c r="E58" s="14" t="s">
        <v>87</v>
      </c>
      <c r="F58" s="14" t="s">
        <v>87</v>
      </c>
      <c r="G58" s="14" t="s">
        <v>50</v>
      </c>
      <c r="H58" s="16">
        <v>25.75</v>
      </c>
      <c r="I58" s="16">
        <v>8.5</v>
      </c>
      <c r="J58" s="16"/>
    </row>
    <row r="59" spans="1:10" ht="14.5" x14ac:dyDescent="0.35">
      <c r="A59" s="14" t="s">
        <v>15</v>
      </c>
      <c r="B59" s="14">
        <v>2015</v>
      </c>
      <c r="C59" s="14">
        <v>2.5</v>
      </c>
      <c r="D59" s="14">
        <v>100000</v>
      </c>
      <c r="E59" s="14" t="s">
        <v>109</v>
      </c>
      <c r="F59" s="14"/>
      <c r="G59" s="14" t="s">
        <v>110</v>
      </c>
      <c r="H59" s="16">
        <v>26</v>
      </c>
      <c r="I59" s="16">
        <v>11</v>
      </c>
      <c r="J59" s="16"/>
    </row>
    <row r="60" spans="1:10" ht="14.5" x14ac:dyDescent="0.35">
      <c r="A60" s="14" t="s">
        <v>15</v>
      </c>
      <c r="B60" s="14">
        <v>2015</v>
      </c>
      <c r="C60" s="14">
        <v>2</v>
      </c>
      <c r="D60" s="14">
        <v>250000</v>
      </c>
      <c r="E60" s="14" t="s">
        <v>111</v>
      </c>
      <c r="F60" s="14"/>
      <c r="G60" s="14" t="s">
        <v>50</v>
      </c>
      <c r="H60" s="16">
        <v>25.75</v>
      </c>
      <c r="I60" s="16">
        <v>8.5</v>
      </c>
      <c r="J60" s="16"/>
    </row>
    <row r="61" spans="1:10" ht="14.5" x14ac:dyDescent="0.35">
      <c r="A61" s="14" t="s">
        <v>15</v>
      </c>
      <c r="B61" s="14">
        <v>2016</v>
      </c>
      <c r="C61" s="14">
        <v>2</v>
      </c>
      <c r="D61" s="14"/>
      <c r="E61" s="14" t="s">
        <v>112</v>
      </c>
      <c r="F61" s="14"/>
      <c r="G61" s="14" t="s">
        <v>50</v>
      </c>
      <c r="H61" s="16">
        <v>25.75</v>
      </c>
      <c r="I61" s="16">
        <v>8.5</v>
      </c>
      <c r="J61" s="16" t="s">
        <v>89</v>
      </c>
    </row>
    <row r="62" spans="1:10" ht="14.5" x14ac:dyDescent="0.35">
      <c r="A62" s="14" t="s">
        <v>15</v>
      </c>
      <c r="B62" s="14">
        <v>2016</v>
      </c>
      <c r="C62" s="14">
        <v>2</v>
      </c>
      <c r="D62" s="14"/>
      <c r="E62" s="14" t="s">
        <v>113</v>
      </c>
      <c r="F62" s="14"/>
      <c r="G62" s="14" t="s">
        <v>50</v>
      </c>
      <c r="H62" s="16">
        <v>25.75</v>
      </c>
      <c r="I62" s="16">
        <v>8.5</v>
      </c>
      <c r="J62" s="16" t="s">
        <v>89</v>
      </c>
    </row>
    <row r="63" spans="1:10" ht="14.5" x14ac:dyDescent="0.35">
      <c r="A63" s="12"/>
      <c r="B63" s="12"/>
      <c r="C63" s="12"/>
      <c r="D63" s="12"/>
      <c r="E63" s="12"/>
      <c r="F63" s="12"/>
      <c r="G63" s="12"/>
      <c r="H63" s="15"/>
      <c r="I63" s="15"/>
      <c r="J63" s="15"/>
    </row>
    <row r="64" spans="1:10" ht="14.5" x14ac:dyDescent="0.35">
      <c r="A64" s="12"/>
      <c r="B64" s="12"/>
      <c r="C64" s="12"/>
      <c r="D64" s="12"/>
      <c r="E64" s="12"/>
      <c r="F64" s="12"/>
      <c r="G64" s="12"/>
      <c r="H64" s="15"/>
      <c r="I64" s="15"/>
      <c r="J64" s="15"/>
    </row>
    <row r="65" spans="1:10" ht="14.5" x14ac:dyDescent="0.35">
      <c r="A65" s="12"/>
      <c r="B65" s="12"/>
      <c r="C65" s="12"/>
      <c r="D65" s="12"/>
      <c r="E65" s="17" t="s">
        <v>114</v>
      </c>
      <c r="F65" s="12"/>
      <c r="G65" s="12"/>
      <c r="H65" s="15"/>
      <c r="I65" s="15"/>
      <c r="J65" s="15"/>
    </row>
    <row r="66" spans="1:10" ht="14.5" x14ac:dyDescent="0.35">
      <c r="A66" s="14" t="s">
        <v>16</v>
      </c>
      <c r="B66" s="14">
        <v>2004</v>
      </c>
      <c r="C66" s="14">
        <v>2</v>
      </c>
      <c r="D66" s="14">
        <v>85000</v>
      </c>
      <c r="E66" s="14" t="s">
        <v>115</v>
      </c>
      <c r="F66" s="14"/>
      <c r="G66" s="14" t="s">
        <v>50</v>
      </c>
      <c r="H66" s="16">
        <v>25.75</v>
      </c>
      <c r="I66" s="16">
        <v>8.5</v>
      </c>
      <c r="J66" s="16">
        <v>130</v>
      </c>
    </row>
    <row r="67" spans="1:10" ht="14.5" x14ac:dyDescent="0.35">
      <c r="A67" s="14" t="s">
        <v>16</v>
      </c>
      <c r="B67" s="14">
        <v>2005</v>
      </c>
      <c r="C67" s="14">
        <v>2</v>
      </c>
      <c r="D67" s="14">
        <v>100000</v>
      </c>
      <c r="E67" s="14" t="s">
        <v>116</v>
      </c>
      <c r="F67" s="14"/>
      <c r="G67" s="14" t="s">
        <v>50</v>
      </c>
      <c r="H67" s="16">
        <v>25.75</v>
      </c>
      <c r="I67" s="16">
        <v>8.5</v>
      </c>
      <c r="J67" s="16">
        <v>220</v>
      </c>
    </row>
    <row r="68" spans="1:10" ht="14.5" x14ac:dyDescent="0.35">
      <c r="A68" s="14" t="s">
        <v>16</v>
      </c>
      <c r="B68" s="14">
        <v>2006</v>
      </c>
      <c r="C68" s="14">
        <v>2</v>
      </c>
      <c r="D68" s="14">
        <v>100000</v>
      </c>
      <c r="E68" s="14" t="s">
        <v>117</v>
      </c>
      <c r="F68" s="14"/>
      <c r="G68" s="14" t="s">
        <v>50</v>
      </c>
      <c r="H68" s="16">
        <v>25.75</v>
      </c>
      <c r="I68" s="16">
        <v>8.5</v>
      </c>
      <c r="J68" s="16">
        <v>130</v>
      </c>
    </row>
    <row r="69" spans="1:10" ht="14.5" x14ac:dyDescent="0.35">
      <c r="A69" s="14" t="s">
        <v>16</v>
      </c>
      <c r="B69" s="14">
        <v>2007</v>
      </c>
      <c r="C69" s="14">
        <v>2</v>
      </c>
      <c r="D69" s="14">
        <v>100000</v>
      </c>
      <c r="E69" s="14" t="s">
        <v>118</v>
      </c>
      <c r="F69" s="14"/>
      <c r="G69" s="14" t="s">
        <v>50</v>
      </c>
      <c r="H69" s="16">
        <v>25.75</v>
      </c>
      <c r="I69" s="16">
        <v>8.5</v>
      </c>
      <c r="J69" s="16">
        <v>90</v>
      </c>
    </row>
    <row r="70" spans="1:10" ht="14.5" x14ac:dyDescent="0.35">
      <c r="A70" s="14" t="s">
        <v>16</v>
      </c>
      <c r="B70" s="14">
        <v>2008</v>
      </c>
      <c r="C70" s="14">
        <v>2</v>
      </c>
      <c r="D70" s="14">
        <v>106084</v>
      </c>
      <c r="E70" s="14" t="s">
        <v>119</v>
      </c>
      <c r="F70" s="14"/>
      <c r="G70" s="14" t="s">
        <v>50</v>
      </c>
      <c r="H70" s="16">
        <v>25.75</v>
      </c>
      <c r="I70" s="16">
        <v>8.5</v>
      </c>
      <c r="J70" s="16">
        <v>70</v>
      </c>
    </row>
    <row r="71" spans="1:10" ht="14.5" x14ac:dyDescent="0.35">
      <c r="A71" s="14" t="s">
        <v>16</v>
      </c>
      <c r="B71" s="14">
        <v>2009</v>
      </c>
      <c r="C71" s="14">
        <v>2</v>
      </c>
      <c r="D71" s="14">
        <v>106084</v>
      </c>
      <c r="E71" s="14" t="s">
        <v>120</v>
      </c>
      <c r="F71" s="14"/>
      <c r="G71" s="14" t="s">
        <v>50</v>
      </c>
      <c r="H71" s="16">
        <v>25.75</v>
      </c>
      <c r="I71" s="16">
        <v>8.5</v>
      </c>
      <c r="J71" s="16">
        <v>70</v>
      </c>
    </row>
    <row r="72" spans="1:10" ht="14.5" x14ac:dyDescent="0.35">
      <c r="A72" s="14" t="s">
        <v>16</v>
      </c>
      <c r="B72" s="14">
        <v>2010</v>
      </c>
      <c r="C72" s="14">
        <v>2</v>
      </c>
      <c r="D72" s="14">
        <v>115000</v>
      </c>
      <c r="E72" s="14" t="s">
        <v>121</v>
      </c>
      <c r="F72" s="14"/>
      <c r="G72" s="14" t="s">
        <v>50</v>
      </c>
      <c r="H72" s="16">
        <v>25.75</v>
      </c>
      <c r="I72" s="16">
        <v>8.5</v>
      </c>
      <c r="J72" s="16">
        <v>50</v>
      </c>
    </row>
    <row r="73" spans="1:10" ht="14.5" x14ac:dyDescent="0.35">
      <c r="A73" s="14" t="s">
        <v>16</v>
      </c>
      <c r="B73" s="14">
        <v>2011</v>
      </c>
      <c r="C73" s="14">
        <v>2</v>
      </c>
      <c r="D73" s="14">
        <v>115000</v>
      </c>
      <c r="E73" s="14" t="s">
        <v>122</v>
      </c>
      <c r="F73" s="14"/>
      <c r="G73" s="14" t="s">
        <v>50</v>
      </c>
      <c r="H73" s="16">
        <v>25.75</v>
      </c>
      <c r="I73" s="16">
        <v>8.5</v>
      </c>
      <c r="J73" s="16">
        <v>50</v>
      </c>
    </row>
    <row r="74" spans="1:10" ht="14.5" x14ac:dyDescent="0.35">
      <c r="A74" s="14" t="s">
        <v>16</v>
      </c>
      <c r="B74" s="14">
        <v>2012</v>
      </c>
      <c r="C74" s="14">
        <v>2</v>
      </c>
      <c r="D74" s="14">
        <v>115000</v>
      </c>
      <c r="E74" s="14" t="s">
        <v>123</v>
      </c>
      <c r="F74" s="14"/>
      <c r="G74" s="14" t="s">
        <v>50</v>
      </c>
      <c r="H74" s="16">
        <v>25.75</v>
      </c>
      <c r="I74" s="16">
        <v>8.5</v>
      </c>
      <c r="J74" s="16">
        <v>50</v>
      </c>
    </row>
    <row r="75" spans="1:10" ht="14.5" x14ac:dyDescent="0.35">
      <c r="A75" s="14" t="s">
        <v>16</v>
      </c>
      <c r="B75" s="14">
        <v>2013</v>
      </c>
      <c r="C75" s="14">
        <v>2</v>
      </c>
      <c r="D75" s="14">
        <v>125000</v>
      </c>
      <c r="E75" s="14" t="s">
        <v>124</v>
      </c>
      <c r="F75" s="14"/>
      <c r="G75" s="14" t="s">
        <v>50</v>
      </c>
      <c r="H75" s="16">
        <v>25.75</v>
      </c>
      <c r="I75" s="16">
        <v>8.5</v>
      </c>
      <c r="J75" s="16">
        <v>50</v>
      </c>
    </row>
    <row r="76" spans="1:10" ht="14.5" x14ac:dyDescent="0.35">
      <c r="A76" s="14" t="s">
        <v>16</v>
      </c>
      <c r="B76" s="14">
        <v>2013</v>
      </c>
      <c r="C76" s="14">
        <v>2</v>
      </c>
      <c r="D76" s="14">
        <v>115000</v>
      </c>
      <c r="E76" s="14" t="s">
        <v>125</v>
      </c>
      <c r="F76" s="14"/>
      <c r="G76" s="14" t="s">
        <v>50</v>
      </c>
      <c r="H76" s="16">
        <v>25.75</v>
      </c>
      <c r="I76" s="16">
        <v>8.5</v>
      </c>
      <c r="J76" s="16">
        <v>40</v>
      </c>
    </row>
    <row r="77" spans="1:10" ht="14.5" x14ac:dyDescent="0.35">
      <c r="A77" s="14" t="s">
        <v>16</v>
      </c>
      <c r="B77" s="14">
        <v>2014</v>
      </c>
      <c r="C77" s="14">
        <v>2</v>
      </c>
      <c r="D77" s="14">
        <v>103000</v>
      </c>
      <c r="E77" s="14" t="s">
        <v>126</v>
      </c>
      <c r="F77" s="14"/>
      <c r="G77" s="14" t="s">
        <v>50</v>
      </c>
      <c r="H77" s="16">
        <v>25.75</v>
      </c>
      <c r="I77" s="16">
        <v>8.5</v>
      </c>
      <c r="J77" s="16">
        <v>40</v>
      </c>
    </row>
    <row r="78" spans="1:10" ht="14.5" x14ac:dyDescent="0.35">
      <c r="A78" s="14" t="s">
        <v>16</v>
      </c>
      <c r="B78" s="14">
        <v>2015</v>
      </c>
      <c r="C78" s="14">
        <v>2</v>
      </c>
      <c r="D78" s="14">
        <v>94000</v>
      </c>
      <c r="E78" s="14" t="s">
        <v>127</v>
      </c>
      <c r="F78" s="14"/>
      <c r="G78" s="14" t="s">
        <v>50</v>
      </c>
      <c r="H78" s="16">
        <v>25.75</v>
      </c>
      <c r="I78" s="16">
        <v>8.5</v>
      </c>
      <c r="J78" s="16">
        <v>40</v>
      </c>
    </row>
    <row r="79" spans="1:10" ht="14.5" x14ac:dyDescent="0.35">
      <c r="A79" s="12"/>
      <c r="B79" s="12"/>
      <c r="C79" s="12"/>
      <c r="D79" s="12"/>
      <c r="E79" s="12"/>
      <c r="F79" s="12"/>
      <c r="G79" s="12"/>
      <c r="H79" s="15"/>
      <c r="I79" s="15"/>
      <c r="J79" s="15"/>
    </row>
    <row r="80" spans="1:10" ht="14.5" x14ac:dyDescent="0.35">
      <c r="A80" s="12"/>
      <c r="B80" s="12"/>
      <c r="C80" s="12"/>
      <c r="D80" s="12"/>
      <c r="E80" s="12"/>
      <c r="F80" s="12"/>
      <c r="G80" s="12"/>
      <c r="H80" s="15"/>
      <c r="I80" s="15"/>
      <c r="J80" s="15"/>
    </row>
    <row r="81" spans="1:10" ht="14.5" x14ac:dyDescent="0.35">
      <c r="A81" s="12"/>
      <c r="B81" s="12"/>
      <c r="C81" s="12"/>
      <c r="D81" s="12"/>
      <c r="E81" s="17" t="s">
        <v>128</v>
      </c>
      <c r="F81" s="12"/>
      <c r="G81" s="12"/>
      <c r="H81" s="15"/>
      <c r="I81" s="15"/>
      <c r="J81" s="15"/>
    </row>
    <row r="82" spans="1:10" ht="14.5" x14ac:dyDescent="0.35">
      <c r="A82" s="14" t="s">
        <v>17</v>
      </c>
      <c r="B82" s="14">
        <v>2006</v>
      </c>
      <c r="C82" s="14">
        <v>2</v>
      </c>
      <c r="D82" s="14">
        <v>30000000</v>
      </c>
      <c r="E82" s="14" t="s">
        <v>129</v>
      </c>
      <c r="F82" s="14" t="s">
        <v>130</v>
      </c>
      <c r="G82" s="14" t="s">
        <v>50</v>
      </c>
      <c r="H82" s="16">
        <v>25.75</v>
      </c>
      <c r="I82" s="16">
        <v>8.5</v>
      </c>
      <c r="J82" s="16">
        <v>4</v>
      </c>
    </row>
    <row r="83" spans="1:10" ht="14.5" x14ac:dyDescent="0.35">
      <c r="A83" s="14" t="s">
        <v>17</v>
      </c>
      <c r="B83" s="14">
        <v>2007</v>
      </c>
      <c r="C83" s="14">
        <v>2</v>
      </c>
      <c r="D83" s="14">
        <v>30000000</v>
      </c>
      <c r="E83" s="14" t="s">
        <v>131</v>
      </c>
      <c r="F83" s="14" t="s">
        <v>130</v>
      </c>
      <c r="G83" s="14" t="s">
        <v>50</v>
      </c>
      <c r="H83" s="16">
        <v>25.75</v>
      </c>
      <c r="I83" s="16">
        <v>8.5</v>
      </c>
      <c r="J83" s="16">
        <v>4</v>
      </c>
    </row>
    <row r="84" spans="1:10" ht="14.5" x14ac:dyDescent="0.35">
      <c r="A84" s="14" t="s">
        <v>17</v>
      </c>
      <c r="B84" s="14">
        <v>2007</v>
      </c>
      <c r="C84" s="14">
        <v>2</v>
      </c>
      <c r="D84" s="14">
        <v>30000000</v>
      </c>
      <c r="E84" s="14" t="s">
        <v>52</v>
      </c>
      <c r="F84" s="14" t="s">
        <v>52</v>
      </c>
      <c r="G84" s="14" t="s">
        <v>50</v>
      </c>
      <c r="H84" s="16">
        <v>25.75</v>
      </c>
      <c r="I84" s="16">
        <v>8.5</v>
      </c>
      <c r="J84" s="16">
        <v>3</v>
      </c>
    </row>
    <row r="85" spans="1:10" ht="14.5" x14ac:dyDescent="0.35">
      <c r="A85" s="14" t="s">
        <v>17</v>
      </c>
      <c r="B85" s="14">
        <v>2008</v>
      </c>
      <c r="C85" s="14">
        <v>2</v>
      </c>
      <c r="D85" s="14">
        <v>30000000</v>
      </c>
      <c r="E85" s="14" t="s">
        <v>132</v>
      </c>
      <c r="F85" s="14" t="s">
        <v>130</v>
      </c>
      <c r="G85" s="14" t="s">
        <v>50</v>
      </c>
      <c r="H85" s="16">
        <v>25.75</v>
      </c>
      <c r="I85" s="16">
        <v>8.5</v>
      </c>
      <c r="J85" s="16">
        <v>3</v>
      </c>
    </row>
    <row r="86" spans="1:10" ht="14.5" x14ac:dyDescent="0.35">
      <c r="A86" s="14" t="s">
        <v>17</v>
      </c>
      <c r="B86" s="14">
        <v>2009</v>
      </c>
      <c r="C86" s="14">
        <v>2</v>
      </c>
      <c r="D86" s="14">
        <v>30000000</v>
      </c>
      <c r="E86" s="14" t="s">
        <v>53</v>
      </c>
      <c r="F86" s="14" t="s">
        <v>53</v>
      </c>
      <c r="G86" s="14" t="s">
        <v>50</v>
      </c>
      <c r="H86" s="16">
        <v>25.75</v>
      </c>
      <c r="I86" s="16">
        <v>8.5</v>
      </c>
      <c r="J86" s="16">
        <v>3</v>
      </c>
    </row>
    <row r="87" spans="1:10" ht="14.5" x14ac:dyDescent="0.35">
      <c r="A87" s="14" t="s">
        <v>17</v>
      </c>
      <c r="B87" s="14">
        <v>2009</v>
      </c>
      <c r="C87" s="14">
        <v>2</v>
      </c>
      <c r="D87" s="14">
        <v>30000000</v>
      </c>
      <c r="E87" s="14" t="s">
        <v>133</v>
      </c>
      <c r="F87" s="14" t="s">
        <v>130</v>
      </c>
      <c r="G87" s="14" t="s">
        <v>50</v>
      </c>
      <c r="H87" s="16">
        <v>25.75</v>
      </c>
      <c r="I87" s="16">
        <v>8.5</v>
      </c>
      <c r="J87" s="16">
        <v>3</v>
      </c>
    </row>
    <row r="88" spans="1:10" ht="14.5" x14ac:dyDescent="0.35">
      <c r="A88" s="14" t="s">
        <v>17</v>
      </c>
      <c r="B88" s="14">
        <v>2010</v>
      </c>
      <c r="C88" s="14">
        <v>2</v>
      </c>
      <c r="D88" s="14">
        <v>30000000</v>
      </c>
      <c r="E88" s="14" t="s">
        <v>134</v>
      </c>
      <c r="F88" s="14" t="s">
        <v>130</v>
      </c>
      <c r="G88" s="14" t="s">
        <v>50</v>
      </c>
      <c r="H88" s="16">
        <v>25.75</v>
      </c>
      <c r="I88" s="16">
        <v>8.5</v>
      </c>
      <c r="J88" s="16">
        <v>3</v>
      </c>
    </row>
    <row r="89" spans="1:10" ht="14.5" x14ac:dyDescent="0.35">
      <c r="A89" s="14" t="s">
        <v>17</v>
      </c>
      <c r="B89" s="14">
        <v>2011</v>
      </c>
      <c r="C89" s="14">
        <v>2</v>
      </c>
      <c r="D89" s="14">
        <v>30000000</v>
      </c>
      <c r="E89" s="14" t="s">
        <v>135</v>
      </c>
      <c r="F89" s="14" t="s">
        <v>130</v>
      </c>
      <c r="G89" s="14" t="s">
        <v>50</v>
      </c>
      <c r="H89" s="16">
        <v>25.75</v>
      </c>
      <c r="I89" s="16">
        <v>8.5</v>
      </c>
      <c r="J89" s="16">
        <v>3</v>
      </c>
    </row>
    <row r="90" spans="1:10" ht="14.5" x14ac:dyDescent="0.35">
      <c r="A90" s="14" t="s">
        <v>17</v>
      </c>
      <c r="B90" s="14">
        <v>2011</v>
      </c>
      <c r="C90" s="14">
        <v>10</v>
      </c>
      <c r="D90" s="14">
        <v>1989000</v>
      </c>
      <c r="E90" s="14" t="s">
        <v>136</v>
      </c>
      <c r="F90" s="14"/>
      <c r="G90" s="14" t="s">
        <v>137</v>
      </c>
      <c r="H90" s="16">
        <v>32.5</v>
      </c>
      <c r="I90" s="16">
        <v>14</v>
      </c>
      <c r="J90" s="16">
        <v>15</v>
      </c>
    </row>
    <row r="91" spans="1:10" ht="14.5" x14ac:dyDescent="0.35">
      <c r="A91" s="14" t="s">
        <v>17</v>
      </c>
      <c r="B91" s="14">
        <v>2011</v>
      </c>
      <c r="C91" s="14">
        <v>10</v>
      </c>
      <c r="D91" s="14">
        <v>1881000</v>
      </c>
      <c r="E91" s="14" t="s">
        <v>138</v>
      </c>
      <c r="F91" s="14"/>
      <c r="G91" s="14" t="s">
        <v>137</v>
      </c>
      <c r="H91" s="16">
        <v>32.5</v>
      </c>
      <c r="I91" s="16">
        <v>14</v>
      </c>
      <c r="J91" s="16">
        <v>15</v>
      </c>
    </row>
    <row r="92" spans="1:10" ht="14.5" x14ac:dyDescent="0.35">
      <c r="A92" s="14" t="s">
        <v>17</v>
      </c>
      <c r="B92" s="14">
        <v>2011</v>
      </c>
      <c r="C92" s="14">
        <v>10</v>
      </c>
      <c r="D92" s="14">
        <v>1870000</v>
      </c>
      <c r="E92" s="14" t="s">
        <v>139</v>
      </c>
      <c r="F92" s="14"/>
      <c r="G92" s="14" t="s">
        <v>137</v>
      </c>
      <c r="H92" s="16">
        <v>32.5</v>
      </c>
      <c r="I92" s="16">
        <v>14</v>
      </c>
      <c r="J92" s="16">
        <v>15</v>
      </c>
    </row>
    <row r="93" spans="1:10" ht="14.5" x14ac:dyDescent="0.35">
      <c r="A93" s="14" t="s">
        <v>17</v>
      </c>
      <c r="B93" s="14">
        <v>2011</v>
      </c>
      <c r="C93" s="14">
        <v>10</v>
      </c>
      <c r="D93" s="14">
        <v>2187000</v>
      </c>
      <c r="E93" s="14" t="s">
        <v>140</v>
      </c>
      <c r="F93" s="14"/>
      <c r="G93" s="14" t="s">
        <v>137</v>
      </c>
      <c r="H93" s="16">
        <v>32.5</v>
      </c>
      <c r="I93" s="16">
        <v>14</v>
      </c>
      <c r="J93" s="16">
        <v>15</v>
      </c>
    </row>
    <row r="94" spans="1:10" ht="14.5" x14ac:dyDescent="0.35">
      <c r="A94" s="14" t="s">
        <v>17</v>
      </c>
      <c r="B94" s="14">
        <v>2011</v>
      </c>
      <c r="C94" s="14">
        <v>10</v>
      </c>
      <c r="D94" s="14">
        <v>1900000</v>
      </c>
      <c r="E94" s="14" t="s">
        <v>141</v>
      </c>
      <c r="F94" s="14"/>
      <c r="G94" s="14" t="s">
        <v>137</v>
      </c>
      <c r="H94" s="16">
        <v>32.5</v>
      </c>
      <c r="I94" s="16">
        <v>14</v>
      </c>
      <c r="J94" s="16">
        <v>15</v>
      </c>
    </row>
    <row r="95" spans="1:10" ht="14.5" x14ac:dyDescent="0.35">
      <c r="A95" s="14" t="s">
        <v>17</v>
      </c>
      <c r="B95" s="14">
        <v>2011</v>
      </c>
      <c r="C95" s="14">
        <v>10</v>
      </c>
      <c r="D95" s="14">
        <v>1800000</v>
      </c>
      <c r="E95" s="14" t="s">
        <v>142</v>
      </c>
      <c r="F95" s="14"/>
      <c r="G95" s="14" t="s">
        <v>137</v>
      </c>
      <c r="H95" s="16">
        <v>32.5</v>
      </c>
      <c r="I95" s="16">
        <v>14</v>
      </c>
      <c r="J95" s="16">
        <v>15</v>
      </c>
    </row>
    <row r="96" spans="1:10" ht="14.5" x14ac:dyDescent="0.35">
      <c r="A96" s="14" t="s">
        <v>17</v>
      </c>
      <c r="B96" s="14">
        <v>2012</v>
      </c>
      <c r="C96" s="14">
        <v>2</v>
      </c>
      <c r="D96" s="14">
        <v>30000000</v>
      </c>
      <c r="E96" s="14" t="s">
        <v>143</v>
      </c>
      <c r="F96" s="14" t="s">
        <v>130</v>
      </c>
      <c r="G96" s="14" t="s">
        <v>50</v>
      </c>
      <c r="H96" s="16">
        <v>25.75</v>
      </c>
      <c r="I96" s="16">
        <v>8.5</v>
      </c>
      <c r="J96" s="16">
        <v>3</v>
      </c>
    </row>
    <row r="97" spans="1:10" ht="14.5" x14ac:dyDescent="0.35">
      <c r="A97" s="14" t="s">
        <v>17</v>
      </c>
      <c r="B97" s="14">
        <v>2012</v>
      </c>
      <c r="C97" s="14">
        <v>2</v>
      </c>
      <c r="D97" s="14">
        <v>30000000</v>
      </c>
      <c r="E97" s="14" t="s">
        <v>57</v>
      </c>
      <c r="F97" s="14" t="s">
        <v>57</v>
      </c>
      <c r="G97" s="14" t="s">
        <v>50</v>
      </c>
      <c r="H97" s="16">
        <v>25.75</v>
      </c>
      <c r="I97" s="16">
        <v>8.5</v>
      </c>
      <c r="J97" s="16">
        <v>3</v>
      </c>
    </row>
    <row r="98" spans="1:10" ht="14.5" x14ac:dyDescent="0.35">
      <c r="A98" s="14" t="s">
        <v>17</v>
      </c>
      <c r="B98" s="14">
        <v>2012</v>
      </c>
      <c r="C98" s="14">
        <v>10</v>
      </c>
      <c r="D98" s="14">
        <v>1700000</v>
      </c>
      <c r="E98" s="14" t="s">
        <v>144</v>
      </c>
      <c r="F98" s="14"/>
      <c r="G98" s="14" t="s">
        <v>137</v>
      </c>
      <c r="H98" s="16">
        <v>32.5</v>
      </c>
      <c r="I98" s="16">
        <v>14</v>
      </c>
      <c r="J98" s="16">
        <v>15</v>
      </c>
    </row>
    <row r="99" spans="1:10" ht="14.5" x14ac:dyDescent="0.35">
      <c r="A99" s="14" t="s">
        <v>17</v>
      </c>
      <c r="B99" s="14">
        <v>2012</v>
      </c>
      <c r="C99" s="14">
        <v>10</v>
      </c>
      <c r="D99" s="14">
        <v>1750000</v>
      </c>
      <c r="E99" s="14" t="s">
        <v>145</v>
      </c>
      <c r="F99" s="14"/>
      <c r="G99" s="14" t="s">
        <v>137</v>
      </c>
      <c r="H99" s="16">
        <v>32.5</v>
      </c>
      <c r="I99" s="16">
        <v>14</v>
      </c>
      <c r="J99" s="16">
        <v>15</v>
      </c>
    </row>
    <row r="100" spans="1:10" ht="14.5" x14ac:dyDescent="0.35">
      <c r="A100" s="14" t="s">
        <v>17</v>
      </c>
      <c r="B100" s="14">
        <v>2012</v>
      </c>
      <c r="C100" s="14">
        <v>10</v>
      </c>
      <c r="D100" s="14">
        <v>1760000</v>
      </c>
      <c r="E100" s="14" t="s">
        <v>146</v>
      </c>
      <c r="F100" s="14" t="s">
        <v>147</v>
      </c>
      <c r="G100" s="14" t="s">
        <v>137</v>
      </c>
      <c r="H100" s="16">
        <v>32.5</v>
      </c>
      <c r="I100" s="16">
        <v>14</v>
      </c>
      <c r="J100" s="16">
        <v>15</v>
      </c>
    </row>
    <row r="101" spans="1:10" ht="14.5" x14ac:dyDescent="0.35">
      <c r="A101" s="14" t="s">
        <v>17</v>
      </c>
      <c r="B101" s="14">
        <v>2012</v>
      </c>
      <c r="C101" s="14">
        <v>10</v>
      </c>
      <c r="D101" s="14">
        <v>1490000</v>
      </c>
      <c r="E101" s="14" t="s">
        <v>148</v>
      </c>
      <c r="F101" s="14"/>
      <c r="G101" s="14" t="s">
        <v>137</v>
      </c>
      <c r="H101" s="16">
        <v>32.5</v>
      </c>
      <c r="I101" s="16">
        <v>14</v>
      </c>
      <c r="J101" s="16">
        <v>15</v>
      </c>
    </row>
    <row r="102" spans="1:10" ht="14.5" x14ac:dyDescent="0.35">
      <c r="A102" s="14" t="s">
        <v>17</v>
      </c>
      <c r="B102" s="14">
        <v>2012</v>
      </c>
      <c r="C102" s="14">
        <v>10</v>
      </c>
      <c r="D102" s="14">
        <v>1432000</v>
      </c>
      <c r="E102" s="14" t="s">
        <v>149</v>
      </c>
      <c r="F102" s="14"/>
      <c r="G102" s="14" t="s">
        <v>137</v>
      </c>
      <c r="H102" s="16">
        <v>32.5</v>
      </c>
      <c r="I102" s="16">
        <v>14</v>
      </c>
      <c r="J102" s="16">
        <v>15</v>
      </c>
    </row>
    <row r="103" spans="1:10" ht="14.5" x14ac:dyDescent="0.35">
      <c r="A103" s="14" t="s">
        <v>17</v>
      </c>
      <c r="B103" s="14">
        <v>2013</v>
      </c>
      <c r="C103" s="14">
        <v>2</v>
      </c>
      <c r="D103" s="14">
        <v>11000000</v>
      </c>
      <c r="E103" s="14" t="s">
        <v>150</v>
      </c>
      <c r="F103" s="14"/>
      <c r="G103" s="14" t="s">
        <v>50</v>
      </c>
      <c r="H103" s="16">
        <v>25.75</v>
      </c>
      <c r="I103" s="16">
        <v>8.5</v>
      </c>
      <c r="J103" s="16">
        <v>3</v>
      </c>
    </row>
    <row r="104" spans="1:10" ht="14.5" x14ac:dyDescent="0.35">
      <c r="A104" s="14" t="s">
        <v>17</v>
      </c>
      <c r="B104" s="14">
        <v>2013</v>
      </c>
      <c r="C104" s="14">
        <v>2</v>
      </c>
      <c r="D104" s="14">
        <v>30000000</v>
      </c>
      <c r="E104" s="14" t="s">
        <v>151</v>
      </c>
      <c r="F104" s="14" t="s">
        <v>130</v>
      </c>
      <c r="G104" s="14" t="s">
        <v>50</v>
      </c>
      <c r="H104" s="16">
        <v>25.75</v>
      </c>
      <c r="I104" s="16">
        <v>8.5</v>
      </c>
      <c r="J104" s="16">
        <v>3</v>
      </c>
    </row>
    <row r="105" spans="1:10" ht="14.5" x14ac:dyDescent="0.35">
      <c r="A105" s="14" t="s">
        <v>17</v>
      </c>
      <c r="B105" s="14">
        <v>2013</v>
      </c>
      <c r="C105" s="14">
        <v>10</v>
      </c>
      <c r="D105" s="14">
        <v>1300000</v>
      </c>
      <c r="E105" s="14" t="s">
        <v>152</v>
      </c>
      <c r="F105" s="14"/>
      <c r="G105" s="14" t="s">
        <v>137</v>
      </c>
      <c r="H105" s="16">
        <v>32.5</v>
      </c>
      <c r="I105" s="16">
        <v>14</v>
      </c>
      <c r="J105" s="16">
        <v>15</v>
      </c>
    </row>
    <row r="106" spans="1:10" ht="14.5" x14ac:dyDescent="0.35">
      <c r="A106" s="14" t="s">
        <v>17</v>
      </c>
      <c r="B106" s="14">
        <v>2013</v>
      </c>
      <c r="C106" s="14">
        <v>10</v>
      </c>
      <c r="D106" s="14">
        <v>1290000</v>
      </c>
      <c r="E106" s="14" t="s">
        <v>153</v>
      </c>
      <c r="F106" s="14"/>
      <c r="G106" s="14" t="s">
        <v>137</v>
      </c>
      <c r="H106" s="16">
        <v>32.5</v>
      </c>
      <c r="I106" s="16">
        <v>14</v>
      </c>
      <c r="J106" s="16">
        <v>15</v>
      </c>
    </row>
    <row r="107" spans="1:10" ht="14.5" x14ac:dyDescent="0.35">
      <c r="A107" s="14" t="s">
        <v>17</v>
      </c>
      <c r="B107" s="14">
        <v>2013</v>
      </c>
      <c r="C107" s="14">
        <v>10</v>
      </c>
      <c r="D107" s="14">
        <v>1300000</v>
      </c>
      <c r="E107" s="14" t="s">
        <v>154</v>
      </c>
      <c r="F107" s="14"/>
      <c r="G107" s="14" t="s">
        <v>137</v>
      </c>
      <c r="H107" s="16">
        <v>32.5</v>
      </c>
      <c r="I107" s="16">
        <v>14</v>
      </c>
      <c r="J107" s="16">
        <v>15</v>
      </c>
    </row>
    <row r="108" spans="1:10" ht="14.5" x14ac:dyDescent="0.35">
      <c r="A108" s="14" t="s">
        <v>17</v>
      </c>
      <c r="B108" s="14">
        <v>2013</v>
      </c>
      <c r="C108" s="14">
        <v>10</v>
      </c>
      <c r="D108" s="14">
        <v>1300000</v>
      </c>
      <c r="E108" s="14" t="s">
        <v>155</v>
      </c>
      <c r="F108" s="14"/>
      <c r="G108" s="14" t="s">
        <v>137</v>
      </c>
      <c r="H108" s="16">
        <v>32.5</v>
      </c>
      <c r="I108" s="16">
        <v>14</v>
      </c>
      <c r="J108" s="16">
        <v>15</v>
      </c>
    </row>
    <row r="109" spans="1:10" ht="14.5" x14ac:dyDescent="0.35">
      <c r="A109" s="14" t="s">
        <v>17</v>
      </c>
      <c r="B109" s="14">
        <v>2013</v>
      </c>
      <c r="C109" s="14">
        <v>10</v>
      </c>
      <c r="D109" s="14">
        <v>1300000</v>
      </c>
      <c r="E109" s="14" t="s">
        <v>156</v>
      </c>
      <c r="F109" s="14" t="s">
        <v>147</v>
      </c>
      <c r="G109" s="14" t="s">
        <v>137</v>
      </c>
      <c r="H109" s="16">
        <v>32.5</v>
      </c>
      <c r="I109" s="16">
        <v>14</v>
      </c>
      <c r="J109" s="16">
        <v>15</v>
      </c>
    </row>
    <row r="110" spans="1:10" ht="14.5" x14ac:dyDescent="0.35">
      <c r="A110" s="14" t="s">
        <v>17</v>
      </c>
      <c r="B110" s="14">
        <v>2014</v>
      </c>
      <c r="C110" s="14">
        <v>10</v>
      </c>
      <c r="D110" s="14">
        <v>1200000</v>
      </c>
      <c r="E110" s="14" t="s">
        <v>157</v>
      </c>
      <c r="F110" s="14"/>
      <c r="G110" s="14" t="s">
        <v>137</v>
      </c>
      <c r="H110" s="16">
        <v>32.5</v>
      </c>
      <c r="I110" s="16">
        <v>14</v>
      </c>
      <c r="J110" s="16">
        <v>15</v>
      </c>
    </row>
    <row r="111" spans="1:10" ht="14.5" x14ac:dyDescent="0.35">
      <c r="A111" s="14" t="s">
        <v>17</v>
      </c>
      <c r="B111" s="14">
        <v>2014</v>
      </c>
      <c r="C111" s="14">
        <v>10</v>
      </c>
      <c r="D111" s="14">
        <v>1200000</v>
      </c>
      <c r="E111" s="14" t="s">
        <v>158</v>
      </c>
      <c r="F111" s="14"/>
      <c r="G111" s="14" t="s">
        <v>137</v>
      </c>
      <c r="H111" s="16">
        <v>32.5</v>
      </c>
      <c r="I111" s="16">
        <v>14</v>
      </c>
      <c r="J111" s="16">
        <v>15</v>
      </c>
    </row>
    <row r="112" spans="1:10" ht="14.5" x14ac:dyDescent="0.35">
      <c r="A112" s="14" t="s">
        <v>17</v>
      </c>
      <c r="B112" s="14">
        <v>2014</v>
      </c>
      <c r="C112" s="14">
        <v>10</v>
      </c>
      <c r="D112" s="14">
        <v>1200000</v>
      </c>
      <c r="E112" s="14" t="s">
        <v>159</v>
      </c>
      <c r="F112" s="14"/>
      <c r="G112" s="14" t="s">
        <v>137</v>
      </c>
      <c r="H112" s="16">
        <v>32.5</v>
      </c>
      <c r="I112" s="16">
        <v>14</v>
      </c>
      <c r="J112" s="16">
        <v>15</v>
      </c>
    </row>
    <row r="113" spans="1:10" ht="14.5" x14ac:dyDescent="0.35">
      <c r="A113" s="14" t="s">
        <v>17</v>
      </c>
      <c r="B113" s="14">
        <v>2014</v>
      </c>
      <c r="C113" s="14">
        <v>10</v>
      </c>
      <c r="D113" s="14">
        <v>1200000</v>
      </c>
      <c r="E113" s="14" t="s">
        <v>160</v>
      </c>
      <c r="F113" s="14" t="s">
        <v>147</v>
      </c>
      <c r="G113" s="14" t="s">
        <v>137</v>
      </c>
      <c r="H113" s="16">
        <v>32.5</v>
      </c>
      <c r="I113" s="16">
        <v>14</v>
      </c>
      <c r="J113" s="16">
        <v>15</v>
      </c>
    </row>
    <row r="114" spans="1:10" ht="14.5" x14ac:dyDescent="0.35">
      <c r="A114" s="14" t="s">
        <v>17</v>
      </c>
      <c r="B114" s="14">
        <v>2014</v>
      </c>
      <c r="C114" s="14">
        <v>10</v>
      </c>
      <c r="D114" s="14">
        <v>1200000</v>
      </c>
      <c r="E114" s="14" t="s">
        <v>161</v>
      </c>
      <c r="F114" s="14"/>
      <c r="G114" s="14" t="s">
        <v>137</v>
      </c>
      <c r="H114" s="16">
        <v>32.5</v>
      </c>
      <c r="I114" s="16">
        <v>14</v>
      </c>
      <c r="J114" s="16">
        <v>15</v>
      </c>
    </row>
    <row r="115" spans="1:10" ht="14.5" x14ac:dyDescent="0.35">
      <c r="A115" s="14" t="s">
        <v>17</v>
      </c>
      <c r="B115" s="14">
        <v>2014</v>
      </c>
      <c r="C115" s="14">
        <v>2</v>
      </c>
      <c r="D115" s="14">
        <v>30000000</v>
      </c>
      <c r="E115" s="14" t="s">
        <v>162</v>
      </c>
      <c r="F115" s="14" t="s">
        <v>130</v>
      </c>
      <c r="G115" s="14" t="s">
        <v>50</v>
      </c>
      <c r="H115" s="16">
        <v>25.75</v>
      </c>
      <c r="I115" s="16">
        <v>8.5</v>
      </c>
      <c r="J115" s="16">
        <v>3</v>
      </c>
    </row>
    <row r="116" spans="1:10" ht="14.5" x14ac:dyDescent="0.35">
      <c r="A116" s="14" t="s">
        <v>17</v>
      </c>
      <c r="B116" s="14">
        <v>2015</v>
      </c>
      <c r="C116" s="14">
        <v>2</v>
      </c>
      <c r="D116" s="14">
        <v>30000000</v>
      </c>
      <c r="E116" s="14" t="s">
        <v>163</v>
      </c>
      <c r="F116" s="14" t="s">
        <v>130</v>
      </c>
      <c r="G116" s="14" t="s">
        <v>50</v>
      </c>
      <c r="H116" s="16">
        <v>25.75</v>
      </c>
      <c r="I116" s="16">
        <v>8.5</v>
      </c>
      <c r="J116" s="16">
        <v>3</v>
      </c>
    </row>
    <row r="117" spans="1:10" ht="14.5" x14ac:dyDescent="0.35">
      <c r="A117" s="14" t="s">
        <v>17</v>
      </c>
      <c r="B117" s="14">
        <v>2015</v>
      </c>
      <c r="C117" s="14">
        <v>2</v>
      </c>
      <c r="D117" s="14">
        <v>30000000</v>
      </c>
      <c r="E117" s="14" t="s">
        <v>164</v>
      </c>
      <c r="F117" s="14"/>
      <c r="G117" s="14" t="s">
        <v>50</v>
      </c>
      <c r="H117" s="16">
        <v>25.75</v>
      </c>
      <c r="I117" s="16">
        <v>8.5</v>
      </c>
      <c r="J117" s="16">
        <v>3</v>
      </c>
    </row>
    <row r="118" spans="1:10" ht="14.5" x14ac:dyDescent="0.35">
      <c r="A118" s="14" t="s">
        <v>17</v>
      </c>
      <c r="B118" s="14">
        <v>2015</v>
      </c>
      <c r="C118" s="14">
        <v>2</v>
      </c>
      <c r="D118" s="14">
        <v>30000000</v>
      </c>
      <c r="E118" s="14" t="s">
        <v>87</v>
      </c>
      <c r="F118" s="14" t="s">
        <v>87</v>
      </c>
      <c r="G118" s="14" t="s">
        <v>50</v>
      </c>
      <c r="H118" s="16">
        <v>25.75</v>
      </c>
      <c r="I118" s="16">
        <v>8.5</v>
      </c>
      <c r="J118" s="16"/>
    </row>
    <row r="119" spans="1:10" ht="14.5" x14ac:dyDescent="0.35">
      <c r="A119" s="14" t="s">
        <v>17</v>
      </c>
      <c r="B119" s="14">
        <v>2015</v>
      </c>
      <c r="C119" s="14">
        <v>10</v>
      </c>
      <c r="D119" s="14">
        <v>1200000</v>
      </c>
      <c r="E119" s="14" t="s">
        <v>165</v>
      </c>
      <c r="F119" s="14" t="s">
        <v>147</v>
      </c>
      <c r="G119" s="14" t="s">
        <v>137</v>
      </c>
      <c r="H119" s="16">
        <v>32.5</v>
      </c>
      <c r="I119" s="16">
        <v>14</v>
      </c>
      <c r="J119" s="16">
        <v>15</v>
      </c>
    </row>
    <row r="120" spans="1:10" ht="14.5" x14ac:dyDescent="0.35">
      <c r="A120" s="14" t="s">
        <v>17</v>
      </c>
      <c r="B120" s="14">
        <v>2015</v>
      </c>
      <c r="C120" s="14">
        <v>10</v>
      </c>
      <c r="D120" s="14">
        <v>1200000</v>
      </c>
      <c r="E120" s="14" t="s">
        <v>166</v>
      </c>
      <c r="F120" s="14"/>
      <c r="G120" s="14" t="s">
        <v>137</v>
      </c>
      <c r="H120" s="16">
        <v>32.5</v>
      </c>
      <c r="I120" s="16">
        <v>14</v>
      </c>
      <c r="J120" s="16">
        <v>15</v>
      </c>
    </row>
    <row r="121" spans="1:10" ht="14.5" x14ac:dyDescent="0.35">
      <c r="A121" s="14" t="s">
        <v>17</v>
      </c>
      <c r="B121" s="14">
        <v>2015</v>
      </c>
      <c r="C121" s="14">
        <v>10</v>
      </c>
      <c r="D121" s="14">
        <v>1200000</v>
      </c>
      <c r="E121" s="14" t="s">
        <v>167</v>
      </c>
      <c r="F121" s="14"/>
      <c r="G121" s="14" t="s">
        <v>137</v>
      </c>
      <c r="H121" s="16">
        <v>32.5</v>
      </c>
      <c r="I121" s="16">
        <v>14</v>
      </c>
      <c r="J121" s="16">
        <v>15</v>
      </c>
    </row>
    <row r="122" spans="1:10" ht="14.5" x14ac:dyDescent="0.35">
      <c r="A122" s="14" t="s">
        <v>17</v>
      </c>
      <c r="B122" s="14">
        <v>2015</v>
      </c>
      <c r="C122" s="14">
        <v>10</v>
      </c>
      <c r="D122" s="14">
        <v>1200000</v>
      </c>
      <c r="E122" s="14" t="s">
        <v>168</v>
      </c>
      <c r="F122" s="14"/>
      <c r="G122" s="14" t="s">
        <v>137</v>
      </c>
      <c r="H122" s="16">
        <v>32.5</v>
      </c>
      <c r="I122" s="16">
        <v>14</v>
      </c>
      <c r="J122" s="16">
        <v>15</v>
      </c>
    </row>
    <row r="123" spans="1:10" ht="14.5" x14ac:dyDescent="0.35">
      <c r="A123" s="14" t="s">
        <v>17</v>
      </c>
      <c r="B123" s="14">
        <v>2015</v>
      </c>
      <c r="C123" s="14">
        <v>10</v>
      </c>
      <c r="D123" s="14">
        <v>1200000</v>
      </c>
      <c r="E123" s="14" t="s">
        <v>169</v>
      </c>
      <c r="F123" s="14"/>
      <c r="G123" s="14" t="s">
        <v>137</v>
      </c>
      <c r="H123" s="16">
        <v>32.5</v>
      </c>
      <c r="I123" s="16">
        <v>14</v>
      </c>
      <c r="J123" s="16">
        <v>15</v>
      </c>
    </row>
    <row r="124" spans="1:10" ht="14.5" x14ac:dyDescent="0.35">
      <c r="A124" s="14" t="s">
        <v>17</v>
      </c>
      <c r="B124" s="14">
        <v>2016</v>
      </c>
      <c r="C124" s="14">
        <v>2</v>
      </c>
      <c r="D124" s="14"/>
      <c r="E124" s="14" t="s">
        <v>170</v>
      </c>
      <c r="F124" s="14" t="s">
        <v>130</v>
      </c>
      <c r="G124" s="14" t="s">
        <v>50</v>
      </c>
      <c r="H124" s="16">
        <v>25.75</v>
      </c>
      <c r="I124" s="16">
        <v>8.5</v>
      </c>
      <c r="J124" s="16" t="s">
        <v>89</v>
      </c>
    </row>
    <row r="125" spans="1:10" ht="14.5" x14ac:dyDescent="0.35">
      <c r="A125" s="14" t="s">
        <v>17</v>
      </c>
      <c r="B125" s="14">
        <v>2017</v>
      </c>
      <c r="C125" s="14">
        <v>2</v>
      </c>
      <c r="D125" s="14"/>
      <c r="E125" s="14" t="s">
        <v>171</v>
      </c>
      <c r="F125" s="14" t="s">
        <v>130</v>
      </c>
      <c r="G125" s="14" t="s">
        <v>50</v>
      </c>
      <c r="H125" s="16">
        <v>25.75</v>
      </c>
      <c r="I125" s="16">
        <v>8.5</v>
      </c>
      <c r="J125" s="16" t="s">
        <v>89</v>
      </c>
    </row>
    <row r="126" spans="1:10" ht="14.5" x14ac:dyDescent="0.35">
      <c r="A126" s="14" t="s">
        <v>17</v>
      </c>
      <c r="B126" s="14">
        <v>2018</v>
      </c>
      <c r="C126" s="14">
        <v>2</v>
      </c>
      <c r="D126" s="14"/>
      <c r="E126" s="14" t="s">
        <v>172</v>
      </c>
      <c r="F126" s="14" t="s">
        <v>130</v>
      </c>
      <c r="G126" s="14" t="s">
        <v>50</v>
      </c>
      <c r="H126" s="16">
        <v>25.75</v>
      </c>
      <c r="I126" s="16">
        <v>8.5</v>
      </c>
      <c r="J126" s="16" t="s">
        <v>89</v>
      </c>
    </row>
    <row r="127" spans="1:10" ht="14.5" x14ac:dyDescent="0.35">
      <c r="A127" s="14" t="s">
        <v>17</v>
      </c>
      <c r="B127" s="14">
        <v>2019</v>
      </c>
      <c r="C127" s="14">
        <v>2</v>
      </c>
      <c r="D127" s="14"/>
      <c r="E127" s="14" t="s">
        <v>173</v>
      </c>
      <c r="F127" s="14" t="s">
        <v>130</v>
      </c>
      <c r="G127" s="14" t="s">
        <v>50</v>
      </c>
      <c r="H127" s="16">
        <v>25.75</v>
      </c>
      <c r="I127" s="16">
        <v>8.5</v>
      </c>
      <c r="J127" s="16" t="s">
        <v>89</v>
      </c>
    </row>
    <row r="128" spans="1:10" ht="14.5" x14ac:dyDescent="0.35">
      <c r="A128" s="14" t="s">
        <v>17</v>
      </c>
      <c r="B128" s="14">
        <v>2020</v>
      </c>
      <c r="C128" s="14">
        <v>2</v>
      </c>
      <c r="D128" s="14"/>
      <c r="E128" s="14" t="s">
        <v>174</v>
      </c>
      <c r="F128" s="14" t="s">
        <v>130</v>
      </c>
      <c r="G128" s="14" t="s">
        <v>50</v>
      </c>
      <c r="H128" s="16">
        <v>25.75</v>
      </c>
      <c r="I128" s="16">
        <v>8.5</v>
      </c>
      <c r="J128" s="16" t="s">
        <v>89</v>
      </c>
    </row>
    <row r="129" spans="1:10" ht="14.5" x14ac:dyDescent="0.35">
      <c r="A129" s="14" t="s">
        <v>17</v>
      </c>
      <c r="B129" s="14">
        <v>2021</v>
      </c>
      <c r="C129" s="14">
        <v>2</v>
      </c>
      <c r="D129" s="14"/>
      <c r="E129" s="14" t="s">
        <v>175</v>
      </c>
      <c r="F129" s="14" t="s">
        <v>130</v>
      </c>
      <c r="G129" s="14" t="s">
        <v>50</v>
      </c>
      <c r="H129" s="16">
        <v>25.75</v>
      </c>
      <c r="I129" s="16">
        <v>8.5</v>
      </c>
      <c r="J129" s="16" t="s">
        <v>89</v>
      </c>
    </row>
    <row r="130" spans="1:10" ht="14.5" x14ac:dyDescent="0.35">
      <c r="A130" s="12"/>
      <c r="B130" s="12"/>
      <c r="C130" s="12"/>
      <c r="D130" s="12"/>
      <c r="E130" s="12"/>
      <c r="F130" s="12"/>
      <c r="G130" s="12"/>
      <c r="H130" s="15"/>
      <c r="I130" s="15"/>
      <c r="J130" s="15"/>
    </row>
    <row r="131" spans="1:10" ht="14.5" x14ac:dyDescent="0.35">
      <c r="A131" s="12"/>
      <c r="B131" s="12"/>
      <c r="C131" s="12"/>
      <c r="D131" s="12"/>
      <c r="E131" s="12"/>
      <c r="F131" s="12"/>
      <c r="G131" s="12"/>
      <c r="H131" s="15"/>
      <c r="I131" s="15"/>
      <c r="J131" s="15"/>
    </row>
    <row r="132" spans="1:10" ht="14.5" x14ac:dyDescent="0.35">
      <c r="A132" s="12"/>
      <c r="B132" s="12"/>
      <c r="C132" s="12"/>
      <c r="D132" s="12"/>
      <c r="E132" s="17" t="s">
        <v>176</v>
      </c>
      <c r="F132" s="12"/>
      <c r="G132" s="12"/>
      <c r="H132" s="15"/>
      <c r="I132" s="15"/>
      <c r="J132" s="15"/>
    </row>
    <row r="133" spans="1:10" ht="14.5" x14ac:dyDescent="0.35">
      <c r="A133" s="14" t="s">
        <v>18</v>
      </c>
      <c r="B133" s="14">
        <v>2004</v>
      </c>
      <c r="C133" s="14">
        <v>2</v>
      </c>
      <c r="D133" s="14">
        <v>34500000</v>
      </c>
      <c r="E133" s="14" t="s">
        <v>177</v>
      </c>
      <c r="F133" s="14"/>
      <c r="G133" s="14" t="s">
        <v>50</v>
      </c>
      <c r="H133" s="16">
        <v>25.75</v>
      </c>
      <c r="I133" s="16">
        <v>8.5</v>
      </c>
      <c r="J133" s="16">
        <v>5</v>
      </c>
    </row>
    <row r="134" spans="1:10" ht="14.5" x14ac:dyDescent="0.35">
      <c r="A134" s="14" t="s">
        <v>18</v>
      </c>
      <c r="B134" s="14">
        <v>2007</v>
      </c>
      <c r="C134" s="14">
        <v>2</v>
      </c>
      <c r="D134" s="14">
        <v>4000000</v>
      </c>
      <c r="E134" s="14" t="s">
        <v>52</v>
      </c>
      <c r="F134" s="14" t="s">
        <v>52</v>
      </c>
      <c r="G134" s="14" t="s">
        <v>50</v>
      </c>
      <c r="H134" s="16">
        <v>25.75</v>
      </c>
      <c r="I134" s="16">
        <v>8.5</v>
      </c>
      <c r="J134" s="16">
        <v>4</v>
      </c>
    </row>
    <row r="135" spans="1:10" ht="14.5" x14ac:dyDescent="0.35">
      <c r="A135" s="14" t="s">
        <v>18</v>
      </c>
      <c r="B135" s="14">
        <v>2009</v>
      </c>
      <c r="C135" s="14">
        <v>2</v>
      </c>
      <c r="D135" s="14">
        <v>4000000</v>
      </c>
      <c r="E135" s="14" t="s">
        <v>53</v>
      </c>
      <c r="F135" s="14" t="s">
        <v>53</v>
      </c>
      <c r="G135" s="14" t="s">
        <v>50</v>
      </c>
      <c r="H135" s="16">
        <v>25.75</v>
      </c>
      <c r="I135" s="16">
        <v>8.5</v>
      </c>
      <c r="J135" s="16">
        <v>4</v>
      </c>
    </row>
    <row r="136" spans="1:10" ht="14.5" x14ac:dyDescent="0.35">
      <c r="A136" s="14" t="s">
        <v>18</v>
      </c>
      <c r="B136" s="14">
        <v>2010</v>
      </c>
      <c r="C136" s="14">
        <v>2</v>
      </c>
      <c r="D136" s="14">
        <v>2500000</v>
      </c>
      <c r="E136" s="14" t="s">
        <v>178</v>
      </c>
      <c r="F136" s="14"/>
      <c r="G136" s="14" t="s">
        <v>50</v>
      </c>
      <c r="H136" s="16">
        <v>25.75</v>
      </c>
      <c r="I136" s="16">
        <v>8.5</v>
      </c>
      <c r="J136" s="16">
        <v>4</v>
      </c>
    </row>
    <row r="137" spans="1:10" ht="14.5" x14ac:dyDescent="0.35">
      <c r="A137" s="14" t="s">
        <v>18</v>
      </c>
      <c r="B137" s="14">
        <v>2011</v>
      </c>
      <c r="C137" s="14">
        <v>2</v>
      </c>
      <c r="D137" s="14">
        <v>1000000</v>
      </c>
      <c r="E137" s="14" t="s">
        <v>179</v>
      </c>
      <c r="F137" s="14"/>
      <c r="G137" s="14" t="s">
        <v>50</v>
      </c>
      <c r="H137" s="16">
        <v>25.75</v>
      </c>
      <c r="I137" s="16">
        <v>8.5</v>
      </c>
      <c r="J137" s="16">
        <v>4</v>
      </c>
    </row>
    <row r="138" spans="1:10" ht="14.5" x14ac:dyDescent="0.35">
      <c r="A138" s="14" t="s">
        <v>18</v>
      </c>
      <c r="B138" s="14">
        <v>2012</v>
      </c>
      <c r="C138" s="14">
        <v>2</v>
      </c>
      <c r="D138" s="14">
        <v>1000000</v>
      </c>
      <c r="E138" s="14" t="s">
        <v>57</v>
      </c>
      <c r="F138" s="14" t="s">
        <v>57</v>
      </c>
      <c r="G138" s="14" t="s">
        <v>50</v>
      </c>
      <c r="H138" s="16">
        <v>25.75</v>
      </c>
      <c r="I138" s="16">
        <v>8.5</v>
      </c>
      <c r="J138" s="16">
        <v>4</v>
      </c>
    </row>
    <row r="139" spans="1:10" ht="14.5" x14ac:dyDescent="0.35">
      <c r="A139" s="14" t="s">
        <v>18</v>
      </c>
      <c r="B139" s="14">
        <v>2013</v>
      </c>
      <c r="C139" s="14">
        <v>2</v>
      </c>
      <c r="D139" s="14">
        <v>750000</v>
      </c>
      <c r="E139" s="14" t="s">
        <v>180</v>
      </c>
      <c r="F139" s="14"/>
      <c r="G139" s="14" t="s">
        <v>50</v>
      </c>
      <c r="H139" s="16">
        <v>25.75</v>
      </c>
      <c r="I139" s="16">
        <v>8.5</v>
      </c>
      <c r="J139" s="16">
        <v>4</v>
      </c>
    </row>
    <row r="140" spans="1:10" ht="14.5" x14ac:dyDescent="0.35">
      <c r="A140" s="14" t="s">
        <v>18</v>
      </c>
      <c r="B140" s="14">
        <v>2013</v>
      </c>
      <c r="C140" s="14">
        <v>2</v>
      </c>
      <c r="D140" s="14">
        <v>750000</v>
      </c>
      <c r="E140" s="14" t="s">
        <v>181</v>
      </c>
      <c r="F140" s="14"/>
      <c r="G140" s="14" t="s">
        <v>50</v>
      </c>
      <c r="H140" s="16">
        <v>25.75</v>
      </c>
      <c r="I140" s="16">
        <v>8.5</v>
      </c>
      <c r="J140" s="16">
        <v>4</v>
      </c>
    </row>
    <row r="141" spans="1:10" ht="14.5" x14ac:dyDescent="0.35">
      <c r="A141" s="14" t="s">
        <v>18</v>
      </c>
      <c r="B141" s="14">
        <v>2013</v>
      </c>
      <c r="C141" s="14">
        <v>5</v>
      </c>
      <c r="D141" s="14">
        <v>10000</v>
      </c>
      <c r="E141" s="14" t="s">
        <v>182</v>
      </c>
      <c r="F141" s="14"/>
      <c r="G141" s="14" t="s">
        <v>137</v>
      </c>
      <c r="H141" s="16">
        <v>30.5</v>
      </c>
      <c r="I141" s="16">
        <v>11</v>
      </c>
      <c r="J141" s="16">
        <v>15</v>
      </c>
    </row>
    <row r="142" spans="1:10" ht="14.5" x14ac:dyDescent="0.35">
      <c r="A142" s="14" t="s">
        <v>18</v>
      </c>
      <c r="B142" s="14">
        <v>2014</v>
      </c>
      <c r="C142" s="14">
        <v>2</v>
      </c>
      <c r="D142" s="14">
        <v>754000</v>
      </c>
      <c r="E142" s="14" t="s">
        <v>183</v>
      </c>
      <c r="F142" s="14"/>
      <c r="G142" s="14" t="s">
        <v>50</v>
      </c>
      <c r="H142" s="16">
        <v>25.75</v>
      </c>
      <c r="I142" s="16">
        <v>8.5</v>
      </c>
      <c r="J142" s="16">
        <v>3</v>
      </c>
    </row>
    <row r="143" spans="1:10" ht="14.5" x14ac:dyDescent="0.35">
      <c r="A143" s="14" t="s">
        <v>18</v>
      </c>
      <c r="B143" s="14">
        <v>2014</v>
      </c>
      <c r="C143" s="14">
        <v>2</v>
      </c>
      <c r="D143" s="14">
        <v>750000</v>
      </c>
      <c r="E143" s="14" t="s">
        <v>184</v>
      </c>
      <c r="F143" s="14"/>
      <c r="G143" s="14" t="s">
        <v>50</v>
      </c>
      <c r="H143" s="16">
        <v>25.75</v>
      </c>
      <c r="I143" s="16">
        <v>8.5</v>
      </c>
      <c r="J143" s="16">
        <v>3</v>
      </c>
    </row>
    <row r="144" spans="1:10" ht="14.5" x14ac:dyDescent="0.35">
      <c r="A144" s="14" t="s">
        <v>18</v>
      </c>
      <c r="B144" s="14">
        <v>2014</v>
      </c>
      <c r="C144" s="14">
        <v>5</v>
      </c>
      <c r="D144" s="14">
        <v>7500</v>
      </c>
      <c r="E144" s="14" t="s">
        <v>185</v>
      </c>
      <c r="F144" s="14"/>
      <c r="G144" s="14" t="s">
        <v>137</v>
      </c>
      <c r="H144" s="16">
        <v>30.5</v>
      </c>
      <c r="I144" s="16">
        <v>18.8</v>
      </c>
      <c r="J144" s="16">
        <v>16</v>
      </c>
    </row>
    <row r="145" spans="1:10" ht="14.5" x14ac:dyDescent="0.35">
      <c r="A145" s="14" t="s">
        <v>18</v>
      </c>
      <c r="B145" s="14">
        <v>2015</v>
      </c>
      <c r="C145" s="14">
        <v>2</v>
      </c>
      <c r="D145" s="14">
        <v>750000</v>
      </c>
      <c r="E145" s="14" t="s">
        <v>87</v>
      </c>
      <c r="F145" s="14" t="s">
        <v>87</v>
      </c>
      <c r="G145" s="14" t="s">
        <v>50</v>
      </c>
      <c r="H145" s="16">
        <v>25.75</v>
      </c>
      <c r="I145" s="16">
        <v>8.5</v>
      </c>
      <c r="J145" s="16"/>
    </row>
    <row r="146" spans="1:10" ht="14.5" x14ac:dyDescent="0.35">
      <c r="A146" s="14" t="s">
        <v>18</v>
      </c>
      <c r="B146" s="14">
        <v>2015</v>
      </c>
      <c r="C146" s="14">
        <v>2</v>
      </c>
      <c r="D146" s="14">
        <v>750000</v>
      </c>
      <c r="E146" s="14" t="s">
        <v>186</v>
      </c>
      <c r="F146" s="14"/>
      <c r="G146" s="14" t="s">
        <v>50</v>
      </c>
      <c r="H146" s="16">
        <v>25.75</v>
      </c>
      <c r="I146" s="16">
        <v>8.5</v>
      </c>
      <c r="J146" s="16"/>
    </row>
    <row r="147" spans="1:10" ht="14.5" x14ac:dyDescent="0.35">
      <c r="A147" s="12"/>
      <c r="B147" s="12"/>
      <c r="C147" s="12"/>
      <c r="D147" s="12"/>
      <c r="E147" s="12"/>
      <c r="F147" s="12"/>
      <c r="G147" s="12"/>
      <c r="H147" s="15"/>
      <c r="I147" s="15"/>
      <c r="J147" s="15"/>
    </row>
    <row r="148" spans="1:10" ht="14.5" x14ac:dyDescent="0.35">
      <c r="A148" s="12"/>
      <c r="B148" s="12"/>
      <c r="C148" s="12"/>
      <c r="D148" s="12"/>
      <c r="E148" s="12"/>
      <c r="F148" s="12"/>
      <c r="G148" s="12"/>
      <c r="H148" s="15"/>
      <c r="I148" s="15"/>
      <c r="J148" s="15"/>
    </row>
    <row r="149" spans="1:10" ht="14.5" x14ac:dyDescent="0.35">
      <c r="A149" s="12"/>
      <c r="B149" s="12"/>
      <c r="C149" s="12"/>
      <c r="D149" s="12"/>
      <c r="E149" s="17" t="s">
        <v>187</v>
      </c>
      <c r="F149" s="12"/>
      <c r="G149" s="12"/>
      <c r="H149" s="15"/>
      <c r="I149" s="15"/>
      <c r="J149" s="15"/>
    </row>
    <row r="150" spans="1:10" ht="14.5" x14ac:dyDescent="0.35">
      <c r="A150" s="14" t="s">
        <v>19</v>
      </c>
      <c r="B150" s="14">
        <v>2003</v>
      </c>
      <c r="C150" s="14">
        <v>5</v>
      </c>
      <c r="D150" s="14">
        <v>60000</v>
      </c>
      <c r="E150" s="14" t="s">
        <v>188</v>
      </c>
      <c r="F150" s="14"/>
      <c r="G150" s="14" t="s">
        <v>137</v>
      </c>
      <c r="H150" s="16">
        <v>28.4</v>
      </c>
      <c r="I150" s="16">
        <v>14.19</v>
      </c>
      <c r="J150" s="16">
        <v>20</v>
      </c>
    </row>
    <row r="151" spans="1:10" ht="14.5" x14ac:dyDescent="0.35">
      <c r="A151" s="14" t="s">
        <v>19</v>
      </c>
      <c r="B151" s="14">
        <v>2007</v>
      </c>
      <c r="C151" s="14">
        <v>2</v>
      </c>
      <c r="D151" s="14">
        <v>4600112</v>
      </c>
      <c r="E151" s="14" t="s">
        <v>52</v>
      </c>
      <c r="F151" s="14" t="s">
        <v>52</v>
      </c>
      <c r="G151" s="14" t="s">
        <v>50</v>
      </c>
      <c r="H151" s="16">
        <v>25.75</v>
      </c>
      <c r="I151" s="16">
        <v>8.5</v>
      </c>
      <c r="J151" s="16">
        <v>5</v>
      </c>
    </row>
    <row r="152" spans="1:10" ht="14.5" x14ac:dyDescent="0.35">
      <c r="A152" s="14" t="s">
        <v>19</v>
      </c>
      <c r="B152" s="14">
        <v>2009</v>
      </c>
      <c r="C152" s="14">
        <v>2</v>
      </c>
      <c r="D152" s="14">
        <v>3821908</v>
      </c>
      <c r="E152" s="14" t="s">
        <v>53</v>
      </c>
      <c r="F152" s="14" t="s">
        <v>53</v>
      </c>
      <c r="G152" s="14" t="s">
        <v>50</v>
      </c>
      <c r="H152" s="16">
        <v>25.75</v>
      </c>
      <c r="I152" s="16">
        <v>8.5</v>
      </c>
      <c r="J152" s="16">
        <v>4</v>
      </c>
    </row>
    <row r="153" spans="1:10" ht="14.5" x14ac:dyDescent="0.35">
      <c r="A153" s="14" t="s">
        <v>19</v>
      </c>
      <c r="B153" s="14">
        <v>2012</v>
      </c>
      <c r="C153" s="14">
        <v>2</v>
      </c>
      <c r="D153" s="14">
        <v>3000000</v>
      </c>
      <c r="E153" s="14" t="s">
        <v>57</v>
      </c>
      <c r="F153" s="14" t="s">
        <v>57</v>
      </c>
      <c r="G153" s="14" t="s">
        <v>50</v>
      </c>
      <c r="H153" s="16">
        <v>25.75</v>
      </c>
      <c r="I153" s="16">
        <v>8.5</v>
      </c>
      <c r="J153" s="16">
        <v>4</v>
      </c>
    </row>
    <row r="154" spans="1:10" ht="14.5" x14ac:dyDescent="0.35">
      <c r="A154" s="14" t="s">
        <v>19</v>
      </c>
      <c r="B154" s="14">
        <v>2015</v>
      </c>
      <c r="C154" s="14">
        <v>2</v>
      </c>
      <c r="D154" s="14"/>
      <c r="E154" s="14" t="s">
        <v>87</v>
      </c>
      <c r="F154" s="14" t="s">
        <v>87</v>
      </c>
      <c r="G154" s="14" t="s">
        <v>50</v>
      </c>
      <c r="H154" s="16">
        <v>25.75</v>
      </c>
      <c r="I154" s="16">
        <v>8.5</v>
      </c>
      <c r="J154" s="16"/>
    </row>
    <row r="155" spans="1:10" ht="14.5" x14ac:dyDescent="0.35">
      <c r="A155" s="14" t="s">
        <v>19</v>
      </c>
      <c r="B155" s="14">
        <v>2016</v>
      </c>
      <c r="C155" s="14">
        <v>2</v>
      </c>
      <c r="D155" s="14"/>
      <c r="E155" s="14" t="s">
        <v>189</v>
      </c>
      <c r="F155" s="14"/>
      <c r="G155" s="14" t="s">
        <v>50</v>
      </c>
      <c r="H155" s="16">
        <v>25.75</v>
      </c>
      <c r="I155" s="16">
        <v>8.5</v>
      </c>
      <c r="J155" s="16" t="s">
        <v>89</v>
      </c>
    </row>
    <row r="156" spans="1:10" ht="14.5" x14ac:dyDescent="0.35">
      <c r="A156" s="12"/>
      <c r="B156" s="12"/>
      <c r="C156" s="12"/>
      <c r="D156" s="12"/>
      <c r="E156" s="12"/>
      <c r="F156" s="12"/>
      <c r="G156" s="12"/>
      <c r="H156" s="15"/>
      <c r="I156" s="15"/>
      <c r="J156" s="15"/>
    </row>
    <row r="157" spans="1:10" ht="14.5" x14ac:dyDescent="0.35">
      <c r="A157" s="12"/>
      <c r="B157" s="12"/>
      <c r="C157" s="12"/>
      <c r="D157" s="12"/>
      <c r="E157" s="12"/>
      <c r="F157" s="12"/>
      <c r="G157" s="12"/>
      <c r="H157" s="15"/>
      <c r="I157" s="15"/>
      <c r="J157" s="15"/>
    </row>
    <row r="158" spans="1:10" ht="14.5" x14ac:dyDescent="0.35">
      <c r="A158" s="12"/>
      <c r="B158" s="12"/>
      <c r="C158" s="12"/>
      <c r="D158" s="12"/>
      <c r="E158" s="17" t="s">
        <v>51</v>
      </c>
      <c r="F158" s="12"/>
      <c r="G158" s="12"/>
      <c r="H158" s="15"/>
      <c r="I158" s="15"/>
      <c r="J158" s="15"/>
    </row>
    <row r="159" spans="1:10" ht="14.5" x14ac:dyDescent="0.35">
      <c r="A159" s="14" t="s">
        <v>20</v>
      </c>
      <c r="B159" s="14">
        <v>2005</v>
      </c>
      <c r="C159" s="14">
        <v>2</v>
      </c>
      <c r="D159" s="14">
        <v>8000000</v>
      </c>
      <c r="E159" s="14" t="s">
        <v>190</v>
      </c>
      <c r="F159" s="14"/>
      <c r="G159" s="14" t="s">
        <v>50</v>
      </c>
      <c r="H159" s="16">
        <v>25.75</v>
      </c>
      <c r="I159" s="16">
        <v>8.5</v>
      </c>
      <c r="J159" s="16">
        <v>7</v>
      </c>
    </row>
    <row r="160" spans="1:10" ht="14.5" x14ac:dyDescent="0.35">
      <c r="A160" s="14" t="s">
        <v>20</v>
      </c>
      <c r="B160" s="14">
        <v>2007</v>
      </c>
      <c r="C160" s="14">
        <v>2</v>
      </c>
      <c r="D160" s="14">
        <v>8000000</v>
      </c>
      <c r="E160" s="14" t="s">
        <v>52</v>
      </c>
      <c r="F160" s="14" t="s">
        <v>52</v>
      </c>
      <c r="G160" s="14" t="s">
        <v>50</v>
      </c>
      <c r="H160" s="16">
        <v>25.75</v>
      </c>
      <c r="I160" s="16">
        <v>8.5</v>
      </c>
      <c r="J160" s="16">
        <v>4</v>
      </c>
    </row>
    <row r="161" spans="1:10" ht="14.5" x14ac:dyDescent="0.35">
      <c r="A161" s="14" t="s">
        <v>20</v>
      </c>
      <c r="B161" s="14">
        <v>2009</v>
      </c>
      <c r="C161" s="14">
        <v>2</v>
      </c>
      <c r="D161" s="14">
        <v>8000000</v>
      </c>
      <c r="E161" s="14" t="s">
        <v>53</v>
      </c>
      <c r="F161" s="14" t="s">
        <v>53</v>
      </c>
      <c r="G161" s="14" t="s">
        <v>50</v>
      </c>
      <c r="H161" s="16">
        <v>25.75</v>
      </c>
      <c r="I161" s="16">
        <v>8.5</v>
      </c>
      <c r="J161" s="16">
        <v>4</v>
      </c>
    </row>
    <row r="162" spans="1:10" ht="14.5" x14ac:dyDescent="0.35">
      <c r="A162" s="14" t="s">
        <v>20</v>
      </c>
      <c r="B162" s="14">
        <v>2010</v>
      </c>
      <c r="C162" s="14">
        <v>2</v>
      </c>
      <c r="D162" s="14">
        <v>4010000</v>
      </c>
      <c r="E162" s="14" t="s">
        <v>54</v>
      </c>
      <c r="F162" s="14" t="s">
        <v>55</v>
      </c>
      <c r="G162" s="14" t="s">
        <v>50</v>
      </c>
      <c r="H162" s="16">
        <v>25.75</v>
      </c>
      <c r="I162" s="16">
        <v>8.5</v>
      </c>
      <c r="J162" s="16">
        <v>4</v>
      </c>
    </row>
    <row r="163" spans="1:10" ht="14.5" x14ac:dyDescent="0.35">
      <c r="A163" s="14" t="s">
        <v>20</v>
      </c>
      <c r="B163" s="14">
        <v>2011</v>
      </c>
      <c r="C163" s="14">
        <v>2</v>
      </c>
      <c r="D163" s="14">
        <v>4010000</v>
      </c>
      <c r="E163" s="14" t="s">
        <v>56</v>
      </c>
      <c r="F163" s="14" t="s">
        <v>55</v>
      </c>
      <c r="G163" s="14" t="s">
        <v>50</v>
      </c>
      <c r="H163" s="16">
        <v>25.75</v>
      </c>
      <c r="I163" s="16">
        <v>8.5</v>
      </c>
      <c r="J163" s="16">
        <v>4</v>
      </c>
    </row>
    <row r="164" spans="1:10" ht="14.5" x14ac:dyDescent="0.35">
      <c r="A164" s="14" t="s">
        <v>20</v>
      </c>
      <c r="B164" s="14">
        <v>2012</v>
      </c>
      <c r="C164" s="14">
        <v>2</v>
      </c>
      <c r="D164" s="14">
        <v>8010000</v>
      </c>
      <c r="E164" s="14" t="s">
        <v>191</v>
      </c>
      <c r="F164" s="14" t="s">
        <v>55</v>
      </c>
      <c r="G164" s="14" t="s">
        <v>50</v>
      </c>
      <c r="H164" s="16">
        <v>25.75</v>
      </c>
      <c r="I164" s="16">
        <v>8.5</v>
      </c>
      <c r="J164" s="16">
        <v>4</v>
      </c>
    </row>
    <row r="165" spans="1:10" ht="14.5" x14ac:dyDescent="0.35">
      <c r="A165" s="14" t="s">
        <v>20</v>
      </c>
      <c r="B165" s="14">
        <v>2012</v>
      </c>
      <c r="C165" s="14">
        <v>2</v>
      </c>
      <c r="D165" s="14">
        <v>8000000</v>
      </c>
      <c r="E165" s="14" t="s">
        <v>57</v>
      </c>
      <c r="F165" s="14" t="s">
        <v>57</v>
      </c>
      <c r="G165" s="14" t="s">
        <v>50</v>
      </c>
      <c r="H165" s="16">
        <v>25.75</v>
      </c>
      <c r="I165" s="16">
        <v>8.5</v>
      </c>
      <c r="J165" s="16">
        <v>4</v>
      </c>
    </row>
    <row r="166" spans="1:10" ht="14.5" x14ac:dyDescent="0.35">
      <c r="A166" s="14" t="s">
        <v>20</v>
      </c>
      <c r="B166" s="14">
        <v>2013</v>
      </c>
      <c r="C166" s="14">
        <v>2</v>
      </c>
      <c r="D166" s="14">
        <v>8010000</v>
      </c>
      <c r="E166" s="14" t="s">
        <v>192</v>
      </c>
      <c r="F166" s="14" t="s">
        <v>55</v>
      </c>
      <c r="G166" s="14" t="s">
        <v>50</v>
      </c>
      <c r="H166" s="16">
        <v>25.75</v>
      </c>
      <c r="I166" s="16">
        <v>8.5</v>
      </c>
      <c r="J166" s="16">
        <v>4</v>
      </c>
    </row>
    <row r="167" spans="1:10" ht="14.5" x14ac:dyDescent="0.35">
      <c r="A167" s="14" t="s">
        <v>20</v>
      </c>
      <c r="B167" s="14">
        <v>2014</v>
      </c>
      <c r="C167" s="14">
        <v>2</v>
      </c>
      <c r="D167" s="14">
        <v>8094000</v>
      </c>
      <c r="E167" s="14" t="s">
        <v>193</v>
      </c>
      <c r="F167" s="14" t="s">
        <v>55</v>
      </c>
      <c r="G167" s="14" t="s">
        <v>50</v>
      </c>
      <c r="H167" s="16">
        <v>25.75</v>
      </c>
      <c r="I167" s="16">
        <v>8.5</v>
      </c>
      <c r="J167" s="16">
        <v>3</v>
      </c>
    </row>
    <row r="168" spans="1:10" ht="14.5" x14ac:dyDescent="0.35">
      <c r="A168" s="14" t="s">
        <v>20</v>
      </c>
      <c r="B168" s="14">
        <v>2014</v>
      </c>
      <c r="C168" s="14">
        <v>2</v>
      </c>
      <c r="D168" s="14">
        <v>12005000</v>
      </c>
      <c r="E168" s="14" t="s">
        <v>194</v>
      </c>
      <c r="F168" s="14"/>
      <c r="G168" s="14" t="s">
        <v>50</v>
      </c>
      <c r="H168" s="16">
        <v>25.75</v>
      </c>
      <c r="I168" s="16">
        <v>8.5</v>
      </c>
      <c r="J168" s="16">
        <v>3</v>
      </c>
    </row>
    <row r="169" spans="1:10" ht="14.5" x14ac:dyDescent="0.35">
      <c r="A169" s="14" t="s">
        <v>20</v>
      </c>
      <c r="B169" s="14">
        <v>2015</v>
      </c>
      <c r="C169" s="14">
        <v>2</v>
      </c>
      <c r="D169" s="14">
        <v>8000000</v>
      </c>
      <c r="E169" s="14" t="s">
        <v>195</v>
      </c>
      <c r="F169" s="14" t="s">
        <v>55</v>
      </c>
      <c r="G169" s="14" t="s">
        <v>50</v>
      </c>
      <c r="H169" s="16">
        <v>25.75</v>
      </c>
      <c r="I169" s="16">
        <v>8.5</v>
      </c>
      <c r="J169" s="16">
        <v>3</v>
      </c>
    </row>
    <row r="170" spans="1:10" ht="14.5" x14ac:dyDescent="0.35">
      <c r="A170" s="14" t="s">
        <v>20</v>
      </c>
      <c r="B170" s="14">
        <v>2015</v>
      </c>
      <c r="C170" s="14">
        <v>2</v>
      </c>
      <c r="D170" s="14">
        <v>1000000</v>
      </c>
      <c r="E170" s="14" t="s">
        <v>87</v>
      </c>
      <c r="F170" s="14" t="s">
        <v>87</v>
      </c>
      <c r="G170" s="14" t="s">
        <v>50</v>
      </c>
      <c r="H170" s="16">
        <v>25.75</v>
      </c>
      <c r="I170" s="16">
        <v>8.5</v>
      </c>
      <c r="J170" s="16"/>
    </row>
    <row r="171" spans="1:10" ht="14.5" x14ac:dyDescent="0.35">
      <c r="A171" s="14" t="s">
        <v>20</v>
      </c>
      <c r="B171" s="14">
        <v>2016</v>
      </c>
      <c r="C171" s="14">
        <v>2</v>
      </c>
      <c r="D171" s="14">
        <v>8000000</v>
      </c>
      <c r="E171" s="14" t="s">
        <v>196</v>
      </c>
      <c r="F171" s="14" t="s">
        <v>55</v>
      </c>
      <c r="G171" s="14" t="s">
        <v>50</v>
      </c>
      <c r="H171" s="16">
        <v>25.75</v>
      </c>
      <c r="I171" s="16">
        <v>8.5</v>
      </c>
      <c r="J171" s="16" t="s">
        <v>89</v>
      </c>
    </row>
    <row r="172" spans="1:10" ht="14.5" x14ac:dyDescent="0.35">
      <c r="A172" s="12"/>
      <c r="B172" s="12"/>
      <c r="C172" s="12"/>
      <c r="D172" s="12"/>
      <c r="E172" s="12"/>
      <c r="F172" s="12"/>
      <c r="G172" s="12"/>
      <c r="H172" s="15"/>
      <c r="I172" s="15"/>
      <c r="J172" s="15"/>
    </row>
    <row r="173" spans="1:10" ht="14.5" x14ac:dyDescent="0.35">
      <c r="A173" s="12"/>
      <c r="B173" s="12"/>
      <c r="C173" s="12"/>
      <c r="D173" s="12"/>
      <c r="E173" s="12"/>
      <c r="F173" s="12"/>
      <c r="G173" s="12"/>
      <c r="H173" s="15"/>
      <c r="I173" s="15"/>
      <c r="J173" s="15"/>
    </row>
    <row r="174" spans="1:10" ht="14.5" x14ac:dyDescent="0.35">
      <c r="A174" s="12"/>
      <c r="B174" s="12"/>
      <c r="C174" s="12"/>
      <c r="D174" s="12"/>
      <c r="E174" s="12"/>
      <c r="F174" s="12"/>
      <c r="G174" s="12"/>
      <c r="H174" s="15"/>
      <c r="I174" s="15"/>
      <c r="J174" s="15"/>
    </row>
    <row r="175" spans="1:10" ht="14.5" x14ac:dyDescent="0.35">
      <c r="A175" s="12"/>
      <c r="B175" s="12"/>
      <c r="C175" s="12"/>
      <c r="D175" s="12"/>
      <c r="E175" s="17" t="s">
        <v>197</v>
      </c>
      <c r="F175" s="12"/>
      <c r="G175" s="12"/>
      <c r="H175" s="15"/>
      <c r="I175" s="15"/>
      <c r="J175" s="15"/>
    </row>
    <row r="176" spans="1:10" ht="14.5" x14ac:dyDescent="0.35">
      <c r="A176" s="14" t="s">
        <v>21</v>
      </c>
      <c r="B176" s="14">
        <v>2004</v>
      </c>
      <c r="C176" s="14">
        <v>2</v>
      </c>
      <c r="D176" s="14">
        <v>16000000</v>
      </c>
      <c r="E176" s="14" t="s">
        <v>198</v>
      </c>
      <c r="F176" s="14"/>
      <c r="G176" s="14" t="s">
        <v>50</v>
      </c>
      <c r="H176" s="16">
        <v>25.75</v>
      </c>
      <c r="I176" s="16">
        <v>8.5</v>
      </c>
      <c r="J176" s="16">
        <v>4</v>
      </c>
    </row>
    <row r="177" spans="1:10" ht="14.5" x14ac:dyDescent="0.35">
      <c r="A177" s="14" t="s">
        <v>21</v>
      </c>
      <c r="B177" s="14">
        <v>2005</v>
      </c>
      <c r="C177" s="14">
        <v>2</v>
      </c>
      <c r="D177" s="14">
        <v>18000000</v>
      </c>
      <c r="E177" s="14" t="s">
        <v>199</v>
      </c>
      <c r="F177" s="14"/>
      <c r="G177" s="14" t="s">
        <v>50</v>
      </c>
      <c r="H177" s="16">
        <v>25.75</v>
      </c>
      <c r="I177" s="16">
        <v>8.5</v>
      </c>
      <c r="J177" s="16">
        <v>4</v>
      </c>
    </row>
    <row r="178" spans="1:10" ht="14.5" x14ac:dyDescent="0.35">
      <c r="A178" s="14" t="s">
        <v>21</v>
      </c>
      <c r="B178" s="14">
        <v>2006</v>
      </c>
      <c r="C178" s="14">
        <v>2</v>
      </c>
      <c r="D178" s="14">
        <v>40000000</v>
      </c>
      <c r="E178" s="14" t="s">
        <v>200</v>
      </c>
      <c r="F178" s="14"/>
      <c r="G178" s="14" t="s">
        <v>50</v>
      </c>
      <c r="H178" s="16">
        <v>25.75</v>
      </c>
      <c r="I178" s="16">
        <v>8.5</v>
      </c>
      <c r="J178" s="16">
        <v>4</v>
      </c>
    </row>
    <row r="179" spans="1:10" ht="14.5" x14ac:dyDescent="0.35">
      <c r="A179" s="14" t="s">
        <v>21</v>
      </c>
      <c r="B179" s="14">
        <v>2007</v>
      </c>
      <c r="C179" s="14">
        <v>2</v>
      </c>
      <c r="D179" s="14">
        <v>5000000</v>
      </c>
      <c r="E179" s="14" t="s">
        <v>52</v>
      </c>
      <c r="F179" s="14" t="s">
        <v>52</v>
      </c>
      <c r="G179" s="14" t="s">
        <v>50</v>
      </c>
      <c r="H179" s="16">
        <v>25.75</v>
      </c>
      <c r="I179" s="16">
        <v>8.5</v>
      </c>
      <c r="J179" s="16">
        <v>4</v>
      </c>
    </row>
    <row r="180" spans="1:10" ht="14.5" x14ac:dyDescent="0.35">
      <c r="A180" s="14" t="s">
        <v>21</v>
      </c>
      <c r="B180" s="14">
        <v>2008</v>
      </c>
      <c r="C180" s="14">
        <v>2</v>
      </c>
      <c r="D180" s="14">
        <v>2500000</v>
      </c>
      <c r="E180" s="14" t="s">
        <v>201</v>
      </c>
      <c r="F180" s="14"/>
      <c r="G180" s="14" t="s">
        <v>50</v>
      </c>
      <c r="H180" s="16">
        <v>25.75</v>
      </c>
      <c r="I180" s="16">
        <v>8.5</v>
      </c>
      <c r="J180" s="16">
        <v>4</v>
      </c>
    </row>
    <row r="181" spans="1:10" ht="14.5" x14ac:dyDescent="0.35">
      <c r="A181" s="14" t="s">
        <v>21</v>
      </c>
      <c r="B181" s="14">
        <v>2009</v>
      </c>
      <c r="C181" s="14">
        <v>2</v>
      </c>
      <c r="D181" s="14">
        <v>2000000</v>
      </c>
      <c r="E181" s="14" t="s">
        <v>53</v>
      </c>
      <c r="F181" s="14" t="s">
        <v>53</v>
      </c>
      <c r="G181" s="14" t="s">
        <v>50</v>
      </c>
      <c r="H181" s="16">
        <v>25.75</v>
      </c>
      <c r="I181" s="16">
        <v>8.5</v>
      </c>
      <c r="J181" s="16">
        <v>4</v>
      </c>
    </row>
    <row r="182" spans="1:10" ht="14.5" x14ac:dyDescent="0.35">
      <c r="A182" s="14" t="s">
        <v>21</v>
      </c>
      <c r="B182" s="14">
        <v>2009</v>
      </c>
      <c r="C182" s="14">
        <v>2</v>
      </c>
      <c r="D182" s="14">
        <v>2015000</v>
      </c>
      <c r="E182" s="14" t="s">
        <v>202</v>
      </c>
      <c r="F182" s="14"/>
      <c r="G182" s="14" t="s">
        <v>50</v>
      </c>
      <c r="H182" s="16">
        <v>25.75</v>
      </c>
      <c r="I182" s="16">
        <v>8.5</v>
      </c>
      <c r="J182" s="16">
        <v>4</v>
      </c>
    </row>
    <row r="183" spans="1:10" ht="14.5" x14ac:dyDescent="0.35">
      <c r="A183" s="14" t="s">
        <v>21</v>
      </c>
      <c r="B183" s="14">
        <v>2010</v>
      </c>
      <c r="C183" s="14">
        <v>2</v>
      </c>
      <c r="D183" s="14">
        <v>4016000</v>
      </c>
      <c r="E183" s="14" t="s">
        <v>203</v>
      </c>
      <c r="F183" s="14"/>
      <c r="G183" s="14" t="s">
        <v>50</v>
      </c>
      <c r="H183" s="16">
        <v>25.75</v>
      </c>
      <c r="I183" s="16">
        <v>8.5</v>
      </c>
      <c r="J183" s="16">
        <v>4</v>
      </c>
    </row>
    <row r="184" spans="1:10" ht="14.5" x14ac:dyDescent="0.35">
      <c r="A184" s="14" t="s">
        <v>21</v>
      </c>
      <c r="B184" s="14">
        <v>2011</v>
      </c>
      <c r="C184" s="14">
        <v>2</v>
      </c>
      <c r="D184" s="14">
        <v>10020000</v>
      </c>
      <c r="E184" s="14" t="s">
        <v>204</v>
      </c>
      <c r="F184" s="14"/>
      <c r="G184" s="14" t="s">
        <v>50</v>
      </c>
      <c r="H184" s="16">
        <v>25.75</v>
      </c>
      <c r="I184" s="16">
        <v>8.5</v>
      </c>
      <c r="J184" s="16">
        <v>3</v>
      </c>
    </row>
    <row r="185" spans="1:10" ht="14.5" x14ac:dyDescent="0.35">
      <c r="A185" s="14" t="s">
        <v>21</v>
      </c>
      <c r="B185" s="14">
        <v>2012</v>
      </c>
      <c r="C185" s="14">
        <v>2</v>
      </c>
      <c r="D185" s="14">
        <v>15000000</v>
      </c>
      <c r="E185" s="14" t="s">
        <v>205</v>
      </c>
      <c r="F185" s="14"/>
      <c r="G185" s="14" t="s">
        <v>50</v>
      </c>
      <c r="H185" s="16">
        <v>25.75</v>
      </c>
      <c r="I185" s="16">
        <v>8.5</v>
      </c>
      <c r="J185" s="16">
        <v>3</v>
      </c>
    </row>
    <row r="186" spans="1:10" ht="14.5" x14ac:dyDescent="0.35">
      <c r="A186" s="14" t="s">
        <v>21</v>
      </c>
      <c r="B186" s="14">
        <v>2012</v>
      </c>
      <c r="C186" s="14">
        <v>2</v>
      </c>
      <c r="D186" s="14">
        <v>15000000</v>
      </c>
      <c r="E186" s="14" t="s">
        <v>57</v>
      </c>
      <c r="F186" s="14" t="s">
        <v>57</v>
      </c>
      <c r="G186" s="14" t="s">
        <v>50</v>
      </c>
      <c r="H186" s="16">
        <v>25.75</v>
      </c>
      <c r="I186" s="16">
        <v>8.5</v>
      </c>
      <c r="J186" s="16">
        <v>3</v>
      </c>
    </row>
    <row r="187" spans="1:10" ht="14.5" x14ac:dyDescent="0.35">
      <c r="A187" s="14" t="s">
        <v>21</v>
      </c>
      <c r="B187" s="14">
        <v>2013</v>
      </c>
      <c r="C187" s="14">
        <v>2</v>
      </c>
      <c r="D187" s="14">
        <v>10000000</v>
      </c>
      <c r="E187" s="14" t="s">
        <v>206</v>
      </c>
      <c r="F187" s="14"/>
      <c r="G187" s="14" t="s">
        <v>50</v>
      </c>
      <c r="H187" s="16">
        <v>25.75</v>
      </c>
      <c r="I187" s="16">
        <v>8.5</v>
      </c>
      <c r="J187" s="16">
        <v>3</v>
      </c>
    </row>
    <row r="188" spans="1:10" ht="14.5" x14ac:dyDescent="0.35">
      <c r="A188" s="14" t="s">
        <v>21</v>
      </c>
      <c r="B188" s="14">
        <v>2013</v>
      </c>
      <c r="C188" s="14">
        <v>2</v>
      </c>
      <c r="D188" s="14">
        <v>10000000</v>
      </c>
      <c r="E188" s="14" t="s">
        <v>207</v>
      </c>
      <c r="F188" s="14"/>
      <c r="G188" s="14" t="s">
        <v>50</v>
      </c>
      <c r="H188" s="16">
        <v>25.75</v>
      </c>
      <c r="I188" s="16">
        <v>8.5</v>
      </c>
      <c r="J188" s="16">
        <v>3</v>
      </c>
    </row>
    <row r="189" spans="1:10" ht="14.5" x14ac:dyDescent="0.35">
      <c r="A189" s="14" t="s">
        <v>21</v>
      </c>
      <c r="B189" s="14">
        <v>2014</v>
      </c>
      <c r="C189" s="14">
        <v>2</v>
      </c>
      <c r="D189" s="14">
        <v>6500000</v>
      </c>
      <c r="E189" s="14" t="s">
        <v>208</v>
      </c>
      <c r="F189" s="14"/>
      <c r="G189" s="14" t="s">
        <v>50</v>
      </c>
      <c r="H189" s="16">
        <v>25.75</v>
      </c>
      <c r="I189" s="16">
        <v>8.5</v>
      </c>
      <c r="J189" s="16">
        <v>3</v>
      </c>
    </row>
    <row r="190" spans="1:10" ht="14.5" x14ac:dyDescent="0.35">
      <c r="A190" s="14" t="s">
        <v>21</v>
      </c>
      <c r="B190" s="14">
        <v>2014</v>
      </c>
      <c r="C190" s="14">
        <v>2</v>
      </c>
      <c r="D190" s="14">
        <v>6525000</v>
      </c>
      <c r="E190" s="14" t="s">
        <v>209</v>
      </c>
      <c r="F190" s="14"/>
      <c r="G190" s="14" t="s">
        <v>50</v>
      </c>
      <c r="H190" s="16">
        <v>25.75</v>
      </c>
      <c r="I190" s="16">
        <v>8.5</v>
      </c>
      <c r="J190" s="16">
        <v>3</v>
      </c>
    </row>
    <row r="191" spans="1:10" ht="14.5" x14ac:dyDescent="0.35">
      <c r="A191" s="14" t="s">
        <v>21</v>
      </c>
      <c r="B191" s="14">
        <v>2015</v>
      </c>
      <c r="C191" s="14">
        <v>2</v>
      </c>
      <c r="D191" s="14">
        <v>4000000</v>
      </c>
      <c r="E191" s="14" t="s">
        <v>87</v>
      </c>
      <c r="F191" s="14" t="s">
        <v>87</v>
      </c>
      <c r="G191" s="14" t="s">
        <v>50</v>
      </c>
      <c r="H191" s="16">
        <v>25.75</v>
      </c>
      <c r="I191" s="16">
        <v>8.5</v>
      </c>
      <c r="J191" s="16"/>
    </row>
    <row r="192" spans="1:10" ht="14.5" x14ac:dyDescent="0.35">
      <c r="A192" s="14" t="s">
        <v>21</v>
      </c>
      <c r="B192" s="14">
        <v>2015</v>
      </c>
      <c r="C192" s="14">
        <v>2</v>
      </c>
      <c r="D192" s="14">
        <v>3500000</v>
      </c>
      <c r="E192" s="14" t="s">
        <v>210</v>
      </c>
      <c r="F192" s="14"/>
      <c r="G192" s="14" t="s">
        <v>50</v>
      </c>
      <c r="H192" s="16">
        <v>25.75</v>
      </c>
      <c r="I192" s="16">
        <v>8.5</v>
      </c>
      <c r="J192" s="16">
        <v>3</v>
      </c>
    </row>
    <row r="193" spans="1:10" ht="14.5" x14ac:dyDescent="0.35">
      <c r="A193" s="14" t="s">
        <v>21</v>
      </c>
      <c r="B193" s="14">
        <v>2015</v>
      </c>
      <c r="C193" s="14">
        <v>2</v>
      </c>
      <c r="D193" s="14">
        <v>3500000</v>
      </c>
      <c r="E193" s="14" t="s">
        <v>211</v>
      </c>
      <c r="F193" s="14"/>
      <c r="G193" s="14" t="s">
        <v>50</v>
      </c>
      <c r="H193" s="16">
        <v>25.75</v>
      </c>
      <c r="I193" s="16">
        <v>8.5</v>
      </c>
      <c r="J193" s="16">
        <v>3</v>
      </c>
    </row>
    <row r="194" spans="1:10" ht="14.5" x14ac:dyDescent="0.35">
      <c r="A194" s="12"/>
      <c r="B194" s="12"/>
      <c r="C194" s="12"/>
      <c r="D194" s="12"/>
      <c r="E194" s="12"/>
      <c r="F194" s="12"/>
      <c r="G194" s="12"/>
      <c r="H194" s="15"/>
      <c r="I194" s="15"/>
      <c r="J194" s="15"/>
    </row>
    <row r="195" spans="1:10" ht="14.5" x14ac:dyDescent="0.35">
      <c r="A195" s="12"/>
      <c r="B195" s="12"/>
      <c r="C195" s="12"/>
      <c r="D195" s="12"/>
      <c r="E195" s="12"/>
      <c r="F195" s="12"/>
      <c r="G195" s="12"/>
      <c r="H195" s="15"/>
      <c r="I195" s="15"/>
      <c r="J195" s="15"/>
    </row>
    <row r="196" spans="1:10" ht="14.5" x14ac:dyDescent="0.35">
      <c r="A196" s="12"/>
      <c r="B196" s="12"/>
      <c r="C196" s="12"/>
      <c r="D196" s="12"/>
      <c r="E196" s="17" t="s">
        <v>212</v>
      </c>
      <c r="F196" s="12"/>
      <c r="G196" s="12"/>
      <c r="H196" s="15"/>
      <c r="I196" s="15"/>
      <c r="J196" s="15"/>
    </row>
    <row r="197" spans="1:10" ht="14.5" x14ac:dyDescent="0.35">
      <c r="A197" s="14" t="s">
        <v>22</v>
      </c>
      <c r="B197" s="14">
        <v>2009</v>
      </c>
      <c r="C197" s="14">
        <v>2</v>
      </c>
      <c r="D197" s="14">
        <v>1000000</v>
      </c>
      <c r="E197" s="14" t="s">
        <v>53</v>
      </c>
      <c r="F197" s="14" t="s">
        <v>53</v>
      </c>
      <c r="G197" s="14" t="s">
        <v>50</v>
      </c>
      <c r="H197" s="16">
        <v>25.75</v>
      </c>
      <c r="I197" s="16">
        <v>8.5</v>
      </c>
      <c r="J197" s="16">
        <v>4</v>
      </c>
    </row>
    <row r="198" spans="1:10" ht="14.5" x14ac:dyDescent="0.35">
      <c r="A198" s="14" t="s">
        <v>22</v>
      </c>
      <c r="B198" s="14">
        <v>2012</v>
      </c>
      <c r="C198" s="14">
        <v>2</v>
      </c>
      <c r="D198" s="14">
        <v>1000000</v>
      </c>
      <c r="E198" s="14" t="s">
        <v>57</v>
      </c>
      <c r="F198" s="14" t="s">
        <v>57</v>
      </c>
      <c r="G198" s="14" t="s">
        <v>50</v>
      </c>
      <c r="H198" s="16">
        <v>25.75</v>
      </c>
      <c r="I198" s="16">
        <v>8.5</v>
      </c>
      <c r="J198" s="16">
        <v>4</v>
      </c>
    </row>
    <row r="199" spans="1:10" ht="14.5" x14ac:dyDescent="0.35">
      <c r="A199" s="14" t="s">
        <v>22</v>
      </c>
      <c r="B199" s="14">
        <v>2015</v>
      </c>
      <c r="C199" s="14">
        <v>2</v>
      </c>
      <c r="D199" s="14">
        <v>350000</v>
      </c>
      <c r="E199" s="14" t="s">
        <v>87</v>
      </c>
      <c r="F199" s="14" t="s">
        <v>87</v>
      </c>
      <c r="G199" s="14" t="s">
        <v>50</v>
      </c>
      <c r="H199" s="16">
        <v>25.75</v>
      </c>
      <c r="I199" s="16">
        <v>8.5</v>
      </c>
      <c r="J199" s="16"/>
    </row>
    <row r="200" spans="1:10" ht="14.5" x14ac:dyDescent="0.35">
      <c r="A200" s="12"/>
      <c r="B200" s="12"/>
      <c r="C200" s="12"/>
      <c r="D200" s="12"/>
      <c r="E200" s="12"/>
      <c r="F200" s="12"/>
      <c r="G200" s="12"/>
      <c r="H200" s="15"/>
      <c r="I200" s="15"/>
      <c r="J200" s="15"/>
    </row>
    <row r="201" spans="1:10" ht="14.5" x14ac:dyDescent="0.35">
      <c r="A201" s="12"/>
      <c r="B201" s="12"/>
      <c r="C201" s="12"/>
      <c r="D201" s="12"/>
      <c r="E201" s="12"/>
      <c r="F201" s="12"/>
      <c r="G201" s="12"/>
      <c r="H201" s="15"/>
      <c r="I201" s="15"/>
      <c r="J201" s="15"/>
    </row>
    <row r="202" spans="1:10" ht="14.5" x14ac:dyDescent="0.35">
      <c r="A202" s="12"/>
      <c r="B202" s="12"/>
      <c r="C202" s="12"/>
      <c r="D202" s="12"/>
      <c r="E202" s="17" t="s">
        <v>213</v>
      </c>
      <c r="F202" s="12"/>
      <c r="G202" s="12"/>
      <c r="H202" s="15"/>
      <c r="I202" s="15"/>
      <c r="J202" s="15"/>
    </row>
    <row r="203" spans="1:10" ht="14.5" x14ac:dyDescent="0.35">
      <c r="A203" s="14" t="s">
        <v>25</v>
      </c>
      <c r="B203" s="14">
        <v>2004</v>
      </c>
      <c r="C203" s="14">
        <v>2</v>
      </c>
      <c r="D203" s="14">
        <v>2497800</v>
      </c>
      <c r="E203" s="14" t="s">
        <v>214</v>
      </c>
      <c r="F203" s="14"/>
      <c r="G203" s="14" t="s">
        <v>50</v>
      </c>
      <c r="H203" s="16">
        <v>25.75</v>
      </c>
      <c r="I203" s="16">
        <v>8.5</v>
      </c>
      <c r="J203" s="16">
        <v>6</v>
      </c>
    </row>
    <row r="204" spans="1:10" ht="14.5" x14ac:dyDescent="0.35">
      <c r="A204" s="14" t="s">
        <v>25</v>
      </c>
      <c r="B204" s="14">
        <v>2005</v>
      </c>
      <c r="C204" s="14">
        <v>2</v>
      </c>
      <c r="D204" s="14">
        <v>2770000</v>
      </c>
      <c r="E204" s="14" t="s">
        <v>215</v>
      </c>
      <c r="F204" s="14"/>
      <c r="G204" s="14" t="s">
        <v>50</v>
      </c>
      <c r="H204" s="16">
        <v>25.75</v>
      </c>
      <c r="I204" s="16">
        <v>8.5</v>
      </c>
      <c r="J204" s="16">
        <v>6</v>
      </c>
    </row>
    <row r="205" spans="1:10" ht="14.5" x14ac:dyDescent="0.35">
      <c r="A205" s="14" t="s">
        <v>25</v>
      </c>
      <c r="B205" s="14">
        <v>2006</v>
      </c>
      <c r="C205" s="14">
        <v>2</v>
      </c>
      <c r="D205" s="14">
        <v>1045100</v>
      </c>
      <c r="E205" s="14" t="s">
        <v>216</v>
      </c>
      <c r="F205" s="14"/>
      <c r="G205" s="14" t="s">
        <v>50</v>
      </c>
      <c r="H205" s="16">
        <v>25.75</v>
      </c>
      <c r="I205" s="16">
        <v>8.5</v>
      </c>
      <c r="J205" s="16">
        <v>6</v>
      </c>
    </row>
    <row r="206" spans="1:10" ht="14.5" x14ac:dyDescent="0.35">
      <c r="A206" s="14" t="s">
        <v>25</v>
      </c>
      <c r="B206" s="14">
        <v>2007</v>
      </c>
      <c r="C206" s="14">
        <v>2</v>
      </c>
      <c r="D206" s="14">
        <v>1025000</v>
      </c>
      <c r="E206" s="14" t="s">
        <v>217</v>
      </c>
      <c r="F206" s="14"/>
      <c r="G206" s="14" t="s">
        <v>50</v>
      </c>
      <c r="H206" s="16">
        <v>25.75</v>
      </c>
      <c r="I206" s="16">
        <v>8.5</v>
      </c>
      <c r="J206" s="16">
        <v>5</v>
      </c>
    </row>
    <row r="207" spans="1:10" ht="14.5" x14ac:dyDescent="0.35">
      <c r="A207" s="14" t="s">
        <v>25</v>
      </c>
      <c r="B207" s="14">
        <v>2007</v>
      </c>
      <c r="C207" s="14">
        <v>2</v>
      </c>
      <c r="D207" s="14">
        <v>2040100</v>
      </c>
      <c r="E207" s="14" t="s">
        <v>52</v>
      </c>
      <c r="F207" s="14" t="s">
        <v>52</v>
      </c>
      <c r="G207" s="14" t="s">
        <v>50</v>
      </c>
      <c r="H207" s="16">
        <v>25.75</v>
      </c>
      <c r="I207" s="16">
        <v>8.5</v>
      </c>
      <c r="J207" s="16">
        <v>5</v>
      </c>
    </row>
    <row r="208" spans="1:10" ht="14.5" x14ac:dyDescent="0.35">
      <c r="A208" s="14" t="s">
        <v>25</v>
      </c>
      <c r="B208" s="14">
        <v>2008</v>
      </c>
      <c r="C208" s="14">
        <v>2</v>
      </c>
      <c r="D208" s="14">
        <v>1040100</v>
      </c>
      <c r="E208" s="14" t="s">
        <v>218</v>
      </c>
      <c r="F208" s="14"/>
      <c r="G208" s="14" t="s">
        <v>50</v>
      </c>
      <c r="H208" s="16">
        <v>25.75</v>
      </c>
      <c r="I208" s="16">
        <v>8.5</v>
      </c>
      <c r="J208" s="16">
        <v>5</v>
      </c>
    </row>
    <row r="209" spans="1:10" ht="14.5" x14ac:dyDescent="0.35">
      <c r="A209" s="14" t="s">
        <v>25</v>
      </c>
      <c r="B209" s="14">
        <v>2009</v>
      </c>
      <c r="C209" s="14">
        <v>2</v>
      </c>
      <c r="D209" s="14">
        <v>800000</v>
      </c>
      <c r="E209" s="14" t="s">
        <v>53</v>
      </c>
      <c r="F209" s="14" t="s">
        <v>53</v>
      </c>
      <c r="G209" s="14" t="s">
        <v>50</v>
      </c>
      <c r="H209" s="16">
        <v>25.75</v>
      </c>
      <c r="I209" s="16">
        <v>8.5</v>
      </c>
      <c r="J209" s="16">
        <v>5</v>
      </c>
    </row>
    <row r="210" spans="1:10" ht="14.5" x14ac:dyDescent="0.35">
      <c r="A210" s="14" t="s">
        <v>25</v>
      </c>
      <c r="B210" s="14">
        <v>2009</v>
      </c>
      <c r="C210" s="14">
        <v>2</v>
      </c>
      <c r="D210" s="14">
        <v>1000000</v>
      </c>
      <c r="E210" s="14" t="s">
        <v>219</v>
      </c>
      <c r="F210" s="14"/>
      <c r="G210" s="14" t="s">
        <v>50</v>
      </c>
      <c r="H210" s="16">
        <v>25.75</v>
      </c>
      <c r="I210" s="16">
        <v>8.5</v>
      </c>
      <c r="J210" s="16">
        <v>5</v>
      </c>
    </row>
    <row r="211" spans="1:10" ht="14.5" x14ac:dyDescent="0.35">
      <c r="A211" s="14" t="s">
        <v>25</v>
      </c>
      <c r="B211" s="14">
        <v>2010</v>
      </c>
      <c r="C211" s="14">
        <v>2</v>
      </c>
      <c r="D211" s="14">
        <v>500000</v>
      </c>
      <c r="E211" s="14" t="s">
        <v>220</v>
      </c>
      <c r="F211" s="14"/>
      <c r="G211" s="14" t="s">
        <v>50</v>
      </c>
      <c r="H211" s="16">
        <v>25.75</v>
      </c>
      <c r="I211" s="16">
        <v>8.5</v>
      </c>
      <c r="J211" s="16">
        <v>10</v>
      </c>
    </row>
    <row r="212" spans="1:10" ht="14.5" x14ac:dyDescent="0.35">
      <c r="A212" s="14" t="s">
        <v>25</v>
      </c>
      <c r="B212" s="14">
        <v>2011</v>
      </c>
      <c r="C212" s="14">
        <v>2</v>
      </c>
      <c r="D212" s="14">
        <v>700000</v>
      </c>
      <c r="E212" s="14" t="s">
        <v>221</v>
      </c>
      <c r="F212" s="14"/>
      <c r="G212" s="14" t="s">
        <v>50</v>
      </c>
      <c r="H212" s="16">
        <v>25.75</v>
      </c>
      <c r="I212" s="16">
        <v>8.5</v>
      </c>
      <c r="J212" s="16">
        <v>5</v>
      </c>
    </row>
    <row r="213" spans="1:10" ht="14.5" x14ac:dyDescent="0.35">
      <c r="A213" s="14" t="s">
        <v>25</v>
      </c>
      <c r="B213" s="14">
        <v>2012</v>
      </c>
      <c r="C213" s="14">
        <v>2</v>
      </c>
      <c r="D213" s="14">
        <v>700000</v>
      </c>
      <c r="E213" s="14" t="s">
        <v>222</v>
      </c>
      <c r="F213" s="14"/>
      <c r="G213" s="14" t="s">
        <v>50</v>
      </c>
      <c r="H213" s="16">
        <v>25.75</v>
      </c>
      <c r="I213" s="16">
        <v>8.5</v>
      </c>
      <c r="J213" s="16">
        <v>4</v>
      </c>
    </row>
    <row r="214" spans="1:10" ht="14.5" x14ac:dyDescent="0.35">
      <c r="A214" s="14" t="s">
        <v>25</v>
      </c>
      <c r="B214" s="14">
        <v>2012</v>
      </c>
      <c r="C214" s="14">
        <v>2</v>
      </c>
      <c r="D214" s="14">
        <v>500000</v>
      </c>
      <c r="E214" s="14" t="s">
        <v>223</v>
      </c>
      <c r="F214" s="14"/>
      <c r="G214" s="14" t="s">
        <v>50</v>
      </c>
      <c r="H214" s="16">
        <v>25.75</v>
      </c>
      <c r="I214" s="16">
        <v>8.5</v>
      </c>
      <c r="J214" s="16">
        <v>7</v>
      </c>
    </row>
    <row r="215" spans="1:10" ht="14.5" x14ac:dyDescent="0.35">
      <c r="A215" s="14" t="s">
        <v>25</v>
      </c>
      <c r="B215" s="14">
        <v>2012</v>
      </c>
      <c r="C215" s="14">
        <v>2</v>
      </c>
      <c r="D215" s="14">
        <v>500000</v>
      </c>
      <c r="E215" s="14" t="s">
        <v>57</v>
      </c>
      <c r="F215" s="14" t="s">
        <v>57</v>
      </c>
      <c r="G215" s="14" t="s">
        <v>50</v>
      </c>
      <c r="H215" s="16">
        <v>25.75</v>
      </c>
      <c r="I215" s="16">
        <v>8.5</v>
      </c>
      <c r="J215" s="16">
        <v>4</v>
      </c>
    </row>
    <row r="216" spans="1:10" ht="14.5" x14ac:dyDescent="0.35">
      <c r="A216" s="14" t="s">
        <v>25</v>
      </c>
      <c r="B216" s="14">
        <v>2013</v>
      </c>
      <c r="C216" s="14">
        <v>2</v>
      </c>
      <c r="D216" s="14">
        <v>700000</v>
      </c>
      <c r="E216" s="14" t="s">
        <v>224</v>
      </c>
      <c r="F216" s="14"/>
      <c r="G216" s="14" t="s">
        <v>50</v>
      </c>
      <c r="H216" s="16">
        <v>25.75</v>
      </c>
      <c r="I216" s="16">
        <v>8.5</v>
      </c>
      <c r="J216" s="16">
        <v>4</v>
      </c>
    </row>
    <row r="217" spans="1:10" ht="14.5" x14ac:dyDescent="0.35">
      <c r="A217" s="14" t="s">
        <v>25</v>
      </c>
      <c r="B217" s="14">
        <v>2014</v>
      </c>
      <c r="C217" s="14">
        <v>2</v>
      </c>
      <c r="D217" s="14">
        <v>519500</v>
      </c>
      <c r="E217" s="14" t="s">
        <v>225</v>
      </c>
      <c r="F217" s="14"/>
      <c r="G217" s="14" t="s">
        <v>50</v>
      </c>
      <c r="H217" s="16">
        <v>25.75</v>
      </c>
      <c r="I217" s="16">
        <v>8.5</v>
      </c>
      <c r="J217" s="16">
        <v>4</v>
      </c>
    </row>
    <row r="218" spans="1:10" ht="14.5" x14ac:dyDescent="0.35">
      <c r="A218" s="14" t="s">
        <v>25</v>
      </c>
      <c r="B218" s="14">
        <v>2014</v>
      </c>
      <c r="C218" s="14">
        <v>2</v>
      </c>
      <c r="D218" s="14">
        <v>510000</v>
      </c>
      <c r="E218" s="14" t="s">
        <v>226</v>
      </c>
      <c r="F218" s="14"/>
      <c r="G218" s="14" t="s">
        <v>50</v>
      </c>
      <c r="H218" s="16">
        <v>25.75</v>
      </c>
      <c r="I218" s="16">
        <v>8.5</v>
      </c>
      <c r="J218" s="16">
        <v>4</v>
      </c>
    </row>
    <row r="219" spans="1:10" ht="14.5" x14ac:dyDescent="0.35">
      <c r="A219" s="14" t="s">
        <v>25</v>
      </c>
      <c r="B219" s="14">
        <v>2014</v>
      </c>
      <c r="C219" s="14">
        <v>5</v>
      </c>
      <c r="D219" s="14">
        <v>25000</v>
      </c>
      <c r="E219" s="14" t="s">
        <v>227</v>
      </c>
      <c r="F219" s="14"/>
      <c r="G219" s="14" t="s">
        <v>228</v>
      </c>
      <c r="H219" s="16">
        <v>34</v>
      </c>
      <c r="I219" s="16">
        <v>21.85</v>
      </c>
      <c r="J219" s="16">
        <v>50</v>
      </c>
    </row>
    <row r="220" spans="1:10" ht="14.5" x14ac:dyDescent="0.35">
      <c r="A220" s="14" t="s">
        <v>25</v>
      </c>
      <c r="B220" s="14">
        <v>2015</v>
      </c>
      <c r="C220" s="14">
        <v>2</v>
      </c>
      <c r="D220" s="14">
        <v>500000</v>
      </c>
      <c r="E220" s="14" t="s">
        <v>229</v>
      </c>
      <c r="F220" s="14"/>
      <c r="G220" s="14" t="s">
        <v>50</v>
      </c>
      <c r="H220" s="16">
        <v>25.75</v>
      </c>
      <c r="I220" s="16">
        <v>8.5</v>
      </c>
      <c r="J220" s="16">
        <v>4</v>
      </c>
    </row>
    <row r="221" spans="1:10" ht="14.5" x14ac:dyDescent="0.35">
      <c r="A221" s="14" t="s">
        <v>25</v>
      </c>
      <c r="B221" s="14">
        <v>2015</v>
      </c>
      <c r="C221" s="14">
        <v>2</v>
      </c>
      <c r="D221" s="14">
        <v>500000</v>
      </c>
      <c r="E221" s="14" t="s">
        <v>87</v>
      </c>
      <c r="F221" s="14" t="s">
        <v>87</v>
      </c>
      <c r="G221" s="14" t="s">
        <v>50</v>
      </c>
      <c r="H221" s="16">
        <v>25.75</v>
      </c>
      <c r="I221" s="16">
        <v>8.5</v>
      </c>
      <c r="J221" s="16"/>
    </row>
    <row r="222" spans="1:10" ht="14.5" x14ac:dyDescent="0.35">
      <c r="A222" s="14" t="s">
        <v>25</v>
      </c>
      <c r="B222" s="14">
        <v>2015</v>
      </c>
      <c r="C222" s="14">
        <v>2</v>
      </c>
      <c r="D222" s="14">
        <v>500000</v>
      </c>
      <c r="E222" s="14" t="s">
        <v>230</v>
      </c>
      <c r="F222" s="14"/>
      <c r="G222" s="14" t="s">
        <v>50</v>
      </c>
      <c r="H222" s="16">
        <v>25.75</v>
      </c>
      <c r="I222" s="16">
        <v>8.5</v>
      </c>
      <c r="J222" s="16">
        <v>4</v>
      </c>
    </row>
    <row r="223" spans="1:10" ht="14.5" x14ac:dyDescent="0.35">
      <c r="A223" s="12"/>
      <c r="B223" s="12"/>
      <c r="C223" s="12"/>
      <c r="D223" s="12"/>
      <c r="E223" s="12"/>
      <c r="F223" s="12"/>
      <c r="G223" s="12"/>
      <c r="H223" s="15"/>
      <c r="I223" s="15"/>
      <c r="J223" s="15"/>
    </row>
    <row r="224" spans="1:10" ht="14.5" x14ac:dyDescent="0.35">
      <c r="A224" s="12"/>
      <c r="B224" s="12"/>
      <c r="C224" s="12"/>
      <c r="D224" s="12"/>
      <c r="E224" s="12"/>
      <c r="F224" s="12"/>
      <c r="G224" s="12"/>
      <c r="H224" s="15"/>
      <c r="I224" s="15"/>
      <c r="J224" s="15"/>
    </row>
    <row r="225" spans="1:10" ht="14.5" x14ac:dyDescent="0.35">
      <c r="A225" s="12"/>
      <c r="B225" s="12"/>
      <c r="C225" s="12"/>
      <c r="D225" s="12"/>
      <c r="E225" s="17" t="s">
        <v>24</v>
      </c>
      <c r="F225" s="12"/>
      <c r="G225" s="12"/>
      <c r="H225" s="15"/>
      <c r="I225" s="15"/>
      <c r="J225" s="15"/>
    </row>
    <row r="226" spans="1:10" ht="14.5" x14ac:dyDescent="0.35">
      <c r="A226" s="14" t="s">
        <v>24</v>
      </c>
      <c r="B226" s="14">
        <v>2015</v>
      </c>
      <c r="C226" s="14">
        <v>5</v>
      </c>
      <c r="D226" s="14">
        <v>25000</v>
      </c>
      <c r="E226" s="14" t="s">
        <v>231</v>
      </c>
      <c r="F226" s="14"/>
      <c r="G226" s="14" t="s">
        <v>137</v>
      </c>
      <c r="H226" s="16">
        <v>28</v>
      </c>
      <c r="I226" s="16">
        <v>10</v>
      </c>
      <c r="J226" s="16">
        <v>15</v>
      </c>
    </row>
    <row r="227" spans="1:10" ht="14.5" x14ac:dyDescent="0.35">
      <c r="A227" s="14" t="s">
        <v>24</v>
      </c>
      <c r="B227" s="14">
        <v>2015</v>
      </c>
      <c r="C227" s="14">
        <v>2</v>
      </c>
      <c r="D227" s="14">
        <v>750000</v>
      </c>
      <c r="E227" s="14" t="s">
        <v>87</v>
      </c>
      <c r="F227" s="14" t="s">
        <v>87</v>
      </c>
      <c r="G227" s="14" t="s">
        <v>50</v>
      </c>
      <c r="H227" s="16">
        <v>25.75</v>
      </c>
      <c r="I227" s="16">
        <v>8.5</v>
      </c>
      <c r="J227" s="16"/>
    </row>
    <row r="228" spans="1:10" ht="14.5" x14ac:dyDescent="0.35">
      <c r="A228" s="14" t="s">
        <v>24</v>
      </c>
      <c r="B228" s="14">
        <v>2015</v>
      </c>
      <c r="C228" s="14">
        <v>2</v>
      </c>
      <c r="D228" s="14"/>
      <c r="E228" s="14" t="s">
        <v>232</v>
      </c>
      <c r="F228" s="14"/>
      <c r="G228" s="14" t="s">
        <v>50</v>
      </c>
      <c r="H228" s="16">
        <v>25.75</v>
      </c>
      <c r="I228" s="16">
        <v>8.5</v>
      </c>
      <c r="J228" s="16"/>
    </row>
    <row r="229" spans="1:10" ht="14.5" x14ac:dyDescent="0.35">
      <c r="A229" s="14" t="s">
        <v>24</v>
      </c>
      <c r="B229" s="14">
        <v>2015</v>
      </c>
      <c r="C229" s="14">
        <v>2</v>
      </c>
      <c r="D229" s="14"/>
      <c r="E229" s="14" t="s">
        <v>233</v>
      </c>
      <c r="F229" s="14"/>
      <c r="G229" s="14" t="s">
        <v>50</v>
      </c>
      <c r="H229" s="16">
        <v>25.75</v>
      </c>
      <c r="I229" s="16">
        <v>8.5</v>
      </c>
      <c r="J229" s="16"/>
    </row>
    <row r="230" spans="1:10" ht="14.5" x14ac:dyDescent="0.35">
      <c r="A230" s="14" t="s">
        <v>24</v>
      </c>
      <c r="B230" s="14">
        <v>2016</v>
      </c>
      <c r="C230" s="14">
        <v>2</v>
      </c>
      <c r="D230" s="14"/>
      <c r="E230" s="14" t="s">
        <v>234</v>
      </c>
      <c r="F230" s="14"/>
      <c r="G230" s="14" t="s">
        <v>50</v>
      </c>
      <c r="H230" s="16">
        <v>25.75</v>
      </c>
      <c r="I230" s="16">
        <v>8.5</v>
      </c>
      <c r="J230" s="16" t="s">
        <v>89</v>
      </c>
    </row>
    <row r="231" spans="1:10" ht="14.5" x14ac:dyDescent="0.35">
      <c r="A231" s="14" t="s">
        <v>24</v>
      </c>
      <c r="B231" s="14">
        <v>2017</v>
      </c>
      <c r="C231" s="14">
        <v>2</v>
      </c>
      <c r="D231" s="14"/>
      <c r="E231" s="14" t="s">
        <v>235</v>
      </c>
      <c r="F231" s="14"/>
      <c r="G231" s="14" t="s">
        <v>50</v>
      </c>
      <c r="H231" s="16">
        <v>25.75</v>
      </c>
      <c r="I231" s="16">
        <v>8.5</v>
      </c>
      <c r="J231" s="16" t="s">
        <v>89</v>
      </c>
    </row>
    <row r="232" spans="1:10" ht="14.5" x14ac:dyDescent="0.35">
      <c r="A232" s="12"/>
      <c r="B232" s="12"/>
      <c r="C232" s="12"/>
      <c r="D232" s="12"/>
      <c r="E232" s="12"/>
      <c r="F232" s="12"/>
      <c r="G232" s="12"/>
      <c r="H232" s="15"/>
      <c r="I232" s="15"/>
      <c r="J232" s="15"/>
    </row>
    <row r="233" spans="1:10" ht="14.5" x14ac:dyDescent="0.35">
      <c r="A233" s="12"/>
      <c r="B233" s="12"/>
      <c r="C233" s="12"/>
      <c r="D233" s="12"/>
      <c r="E233" s="12"/>
      <c r="F233" s="12"/>
      <c r="G233" s="12"/>
      <c r="H233" s="15"/>
      <c r="I233" s="15"/>
      <c r="J233" s="15"/>
    </row>
    <row r="234" spans="1:10" ht="14.5" x14ac:dyDescent="0.35">
      <c r="A234" s="12"/>
      <c r="B234" s="12"/>
      <c r="C234" s="12"/>
      <c r="D234" s="12"/>
      <c r="E234" s="17" t="s">
        <v>23</v>
      </c>
      <c r="F234" s="12"/>
      <c r="G234" s="12"/>
      <c r="H234" s="15"/>
      <c r="I234" s="15"/>
      <c r="J234" s="15"/>
    </row>
    <row r="235" spans="1:10" ht="14.5" x14ac:dyDescent="0.35">
      <c r="A235" s="14" t="s">
        <v>23</v>
      </c>
      <c r="B235" s="14">
        <v>2014</v>
      </c>
      <c r="C235" s="14">
        <v>2</v>
      </c>
      <c r="D235" s="14">
        <v>1000000</v>
      </c>
      <c r="E235" s="14" t="s">
        <v>236</v>
      </c>
      <c r="F235" s="14"/>
      <c r="G235" s="14" t="s">
        <v>50</v>
      </c>
      <c r="H235" s="16">
        <v>25.75</v>
      </c>
      <c r="I235" s="16">
        <v>8.5</v>
      </c>
      <c r="J235" s="16">
        <v>3</v>
      </c>
    </row>
    <row r="236" spans="1:10" ht="14.5" x14ac:dyDescent="0.35">
      <c r="A236" s="14" t="s">
        <v>23</v>
      </c>
      <c r="B236" s="14">
        <v>2015</v>
      </c>
      <c r="C236" s="14">
        <v>2</v>
      </c>
      <c r="D236" s="14">
        <v>2000000</v>
      </c>
      <c r="E236" s="14" t="s">
        <v>237</v>
      </c>
      <c r="F236" s="14"/>
      <c r="G236" s="14" t="s">
        <v>50</v>
      </c>
      <c r="H236" s="16">
        <v>25.75</v>
      </c>
      <c r="I236" s="16">
        <v>8.5</v>
      </c>
      <c r="J236" s="16">
        <v>3</v>
      </c>
    </row>
    <row r="237" spans="1:10" ht="14.5" x14ac:dyDescent="0.35">
      <c r="A237" s="14" t="s">
        <v>23</v>
      </c>
      <c r="B237" s="14">
        <v>2015</v>
      </c>
      <c r="C237" s="14">
        <v>2</v>
      </c>
      <c r="D237" s="14">
        <v>1010000</v>
      </c>
      <c r="E237" s="14" t="s">
        <v>87</v>
      </c>
      <c r="F237" s="14" t="s">
        <v>87</v>
      </c>
      <c r="G237" s="14" t="s">
        <v>50</v>
      </c>
      <c r="H237" s="16">
        <v>25.75</v>
      </c>
      <c r="I237" s="16">
        <v>8.5</v>
      </c>
      <c r="J237" s="16"/>
    </row>
    <row r="238" spans="1:10" ht="14.5" x14ac:dyDescent="0.35">
      <c r="A238" s="14" t="s">
        <v>23</v>
      </c>
      <c r="B238" s="14">
        <v>2015</v>
      </c>
      <c r="C238" s="14">
        <v>2</v>
      </c>
      <c r="D238" s="14">
        <v>1000000</v>
      </c>
      <c r="E238" s="14" t="s">
        <v>238</v>
      </c>
      <c r="F238" s="14"/>
      <c r="G238" s="14" t="s">
        <v>50</v>
      </c>
      <c r="H238" s="16">
        <v>25.75</v>
      </c>
      <c r="I238" s="16">
        <v>8.5</v>
      </c>
      <c r="J238" s="16"/>
    </row>
    <row r="239" spans="1:10" ht="14.5" x14ac:dyDescent="0.35">
      <c r="A239" s="14" t="s">
        <v>23</v>
      </c>
      <c r="B239" s="14">
        <v>2016</v>
      </c>
      <c r="C239" s="14">
        <v>2</v>
      </c>
      <c r="D239" s="14">
        <v>1000000</v>
      </c>
      <c r="E239" s="14" t="s">
        <v>239</v>
      </c>
      <c r="F239" s="14"/>
      <c r="G239" s="14" t="s">
        <v>50</v>
      </c>
      <c r="H239" s="16">
        <v>25.75</v>
      </c>
      <c r="I239" s="16">
        <v>8.5</v>
      </c>
      <c r="J239" s="16" t="s">
        <v>89</v>
      </c>
    </row>
    <row r="240" spans="1:10" ht="14.5" x14ac:dyDescent="0.35">
      <c r="A240" s="14" t="s">
        <v>23</v>
      </c>
      <c r="B240" s="14">
        <v>2016</v>
      </c>
      <c r="C240" s="14">
        <v>2</v>
      </c>
      <c r="D240" s="14"/>
      <c r="E240" s="14" t="s">
        <v>240</v>
      </c>
      <c r="F240" s="14" t="s">
        <v>241</v>
      </c>
      <c r="G240" s="14" t="s">
        <v>50</v>
      </c>
      <c r="H240" s="16">
        <v>25.75</v>
      </c>
      <c r="I240" s="16">
        <v>8.5</v>
      </c>
      <c r="J240" s="16" t="s">
        <v>89</v>
      </c>
    </row>
    <row r="241" spans="1:10" ht="14.5" x14ac:dyDescent="0.35">
      <c r="A241" s="14" t="s">
        <v>23</v>
      </c>
      <c r="B241" s="14">
        <v>2017</v>
      </c>
      <c r="C241" s="14">
        <v>2</v>
      </c>
      <c r="D241" s="14"/>
      <c r="E241" s="14" t="s">
        <v>242</v>
      </c>
      <c r="F241" s="14" t="s">
        <v>241</v>
      </c>
      <c r="G241" s="14" t="s">
        <v>50</v>
      </c>
      <c r="H241" s="16">
        <v>25.75</v>
      </c>
      <c r="I241" s="16">
        <v>8.5</v>
      </c>
      <c r="J241" s="16" t="s">
        <v>89</v>
      </c>
    </row>
    <row r="242" spans="1:10" ht="14.5" x14ac:dyDescent="0.35">
      <c r="A242" s="14" t="s">
        <v>23</v>
      </c>
      <c r="B242" s="14">
        <v>2018</v>
      </c>
      <c r="C242" s="14">
        <v>2</v>
      </c>
      <c r="D242" s="14"/>
      <c r="E242" s="14" t="s">
        <v>243</v>
      </c>
      <c r="F242" s="14" t="s">
        <v>241</v>
      </c>
      <c r="G242" s="14" t="s">
        <v>50</v>
      </c>
      <c r="H242" s="16">
        <v>25.75</v>
      </c>
      <c r="I242" s="16">
        <v>8.5</v>
      </c>
      <c r="J242" s="16" t="s">
        <v>89</v>
      </c>
    </row>
    <row r="243" spans="1:10" ht="14.5" x14ac:dyDescent="0.35">
      <c r="A243" s="14" t="s">
        <v>23</v>
      </c>
      <c r="B243" s="14">
        <v>2019</v>
      </c>
      <c r="C243" s="14">
        <v>2</v>
      </c>
      <c r="D243" s="14"/>
      <c r="E243" s="14" t="s">
        <v>244</v>
      </c>
      <c r="F243" s="14" t="s">
        <v>241</v>
      </c>
      <c r="G243" s="14" t="s">
        <v>50</v>
      </c>
      <c r="H243" s="16">
        <v>25.75</v>
      </c>
      <c r="I243" s="16">
        <v>8.5</v>
      </c>
      <c r="J243" s="16" t="s">
        <v>89</v>
      </c>
    </row>
    <row r="244" spans="1:10" ht="14.5" x14ac:dyDescent="0.35">
      <c r="A244" s="12"/>
      <c r="B244" s="12"/>
      <c r="C244" s="12"/>
      <c r="D244" s="12"/>
      <c r="E244" s="12"/>
      <c r="F244" s="12"/>
      <c r="G244" s="12"/>
      <c r="H244" s="15"/>
      <c r="I244" s="15"/>
      <c r="J244" s="15"/>
    </row>
    <row r="245" spans="1:10" ht="14.5" x14ac:dyDescent="0.35">
      <c r="A245" s="12"/>
      <c r="B245" s="12"/>
      <c r="C245" s="12"/>
      <c r="D245" s="12"/>
      <c r="E245" s="12"/>
      <c r="F245" s="12"/>
      <c r="G245" s="12"/>
      <c r="H245" s="15"/>
      <c r="I245" s="15"/>
      <c r="J245" s="15"/>
    </row>
    <row r="246" spans="1:10" ht="14.5" x14ac:dyDescent="0.35">
      <c r="A246" s="12"/>
      <c r="B246" s="12"/>
      <c r="C246" s="12"/>
      <c r="D246" s="12"/>
      <c r="E246" s="17" t="s">
        <v>245</v>
      </c>
      <c r="F246" s="12"/>
      <c r="G246" s="12"/>
      <c r="H246" s="15"/>
      <c r="I246" s="15"/>
      <c r="J246" s="15"/>
    </row>
    <row r="247" spans="1:10" ht="14.5" x14ac:dyDescent="0.35">
      <c r="A247" s="14" t="s">
        <v>26</v>
      </c>
      <c r="B247" s="14">
        <v>2009</v>
      </c>
      <c r="C247" s="14">
        <v>2</v>
      </c>
      <c r="D247" s="14">
        <v>700000</v>
      </c>
      <c r="E247" s="14" t="s">
        <v>53</v>
      </c>
      <c r="F247" s="14" t="s">
        <v>53</v>
      </c>
      <c r="G247" s="14" t="s">
        <v>50</v>
      </c>
      <c r="H247" s="16">
        <v>25.75</v>
      </c>
      <c r="I247" s="16">
        <v>8.5</v>
      </c>
      <c r="J247" s="16">
        <v>5</v>
      </c>
    </row>
    <row r="248" spans="1:10" ht="14.5" x14ac:dyDescent="0.35">
      <c r="A248" s="14" t="s">
        <v>26</v>
      </c>
      <c r="B248" s="14">
        <v>2011</v>
      </c>
      <c r="C248" s="14">
        <v>2</v>
      </c>
      <c r="D248" s="14">
        <v>430000</v>
      </c>
      <c r="E248" s="14" t="s">
        <v>246</v>
      </c>
      <c r="F248" s="14" t="s">
        <v>247</v>
      </c>
      <c r="G248" s="14" t="s">
        <v>50</v>
      </c>
      <c r="H248" s="16">
        <v>25.75</v>
      </c>
      <c r="I248" s="16">
        <v>8.5</v>
      </c>
      <c r="J248" s="16">
        <v>12</v>
      </c>
    </row>
    <row r="249" spans="1:10" ht="14.5" x14ac:dyDescent="0.35">
      <c r="A249" s="14" t="s">
        <v>26</v>
      </c>
      <c r="B249" s="14">
        <v>2012</v>
      </c>
      <c r="C249" s="14">
        <v>2</v>
      </c>
      <c r="D249" s="14">
        <v>405000</v>
      </c>
      <c r="E249" s="14" t="s">
        <v>248</v>
      </c>
      <c r="F249" s="14" t="s">
        <v>247</v>
      </c>
      <c r="G249" s="14" t="s">
        <v>50</v>
      </c>
      <c r="H249" s="16">
        <v>25.75</v>
      </c>
      <c r="I249" s="16">
        <v>8.5</v>
      </c>
      <c r="J249" s="16">
        <v>7</v>
      </c>
    </row>
    <row r="250" spans="1:10" ht="14.5" x14ac:dyDescent="0.35">
      <c r="A250" s="14" t="s">
        <v>26</v>
      </c>
      <c r="B250" s="14">
        <v>2012</v>
      </c>
      <c r="C250" s="14">
        <v>2</v>
      </c>
      <c r="D250" s="14">
        <v>500000</v>
      </c>
      <c r="E250" s="14" t="s">
        <v>57</v>
      </c>
      <c r="F250" s="14" t="s">
        <v>57</v>
      </c>
      <c r="G250" s="14" t="s">
        <v>50</v>
      </c>
      <c r="H250" s="16">
        <v>25.75</v>
      </c>
      <c r="I250" s="16">
        <v>8.5</v>
      </c>
      <c r="J250" s="16">
        <v>5</v>
      </c>
    </row>
    <row r="251" spans="1:10" ht="14.5" x14ac:dyDescent="0.35">
      <c r="A251" s="14" t="s">
        <v>26</v>
      </c>
      <c r="B251" s="14">
        <v>2013</v>
      </c>
      <c r="C251" s="14">
        <v>2</v>
      </c>
      <c r="D251" s="14">
        <v>507000</v>
      </c>
      <c r="E251" s="14" t="s">
        <v>249</v>
      </c>
      <c r="F251" s="14" t="s">
        <v>247</v>
      </c>
      <c r="G251" s="14" t="s">
        <v>50</v>
      </c>
      <c r="H251" s="16">
        <v>25.75</v>
      </c>
      <c r="I251" s="16">
        <v>8.5</v>
      </c>
      <c r="J251" s="16">
        <v>5</v>
      </c>
    </row>
    <row r="252" spans="1:10" ht="14.5" x14ac:dyDescent="0.35">
      <c r="A252" s="14" t="s">
        <v>26</v>
      </c>
      <c r="B252" s="14">
        <v>2014</v>
      </c>
      <c r="C252" s="14">
        <v>2</v>
      </c>
      <c r="D252" s="14">
        <v>300000</v>
      </c>
      <c r="E252" s="14" t="s">
        <v>250</v>
      </c>
      <c r="F252" s="14"/>
      <c r="G252" s="14" t="s">
        <v>50</v>
      </c>
      <c r="H252" s="16">
        <v>25.75</v>
      </c>
      <c r="I252" s="16">
        <v>8.5</v>
      </c>
      <c r="J252" s="16">
        <v>7</v>
      </c>
    </row>
    <row r="253" spans="1:10" ht="14.5" x14ac:dyDescent="0.35">
      <c r="A253" s="14" t="s">
        <v>26</v>
      </c>
      <c r="B253" s="14">
        <v>2014</v>
      </c>
      <c r="C253" s="14">
        <v>2</v>
      </c>
      <c r="D253" s="14">
        <v>432500</v>
      </c>
      <c r="E253" s="14" t="s">
        <v>251</v>
      </c>
      <c r="F253" s="14" t="s">
        <v>247</v>
      </c>
      <c r="G253" s="14" t="s">
        <v>50</v>
      </c>
      <c r="H253" s="16">
        <v>25.75</v>
      </c>
      <c r="I253" s="16">
        <v>8.5</v>
      </c>
      <c r="J253" s="16">
        <v>5</v>
      </c>
    </row>
    <row r="254" spans="1:10" ht="14.5" x14ac:dyDescent="0.35">
      <c r="A254" s="14" t="s">
        <v>26</v>
      </c>
      <c r="B254" s="14">
        <v>2014</v>
      </c>
      <c r="C254" s="14">
        <v>5</v>
      </c>
      <c r="D254" s="14">
        <v>200000</v>
      </c>
      <c r="E254" s="14" t="s">
        <v>108</v>
      </c>
      <c r="F254" s="14"/>
      <c r="G254" s="14" t="s">
        <v>252</v>
      </c>
      <c r="H254" s="16">
        <v>30</v>
      </c>
      <c r="I254" s="16">
        <v>15.5</v>
      </c>
      <c r="J254" s="16">
        <v>10</v>
      </c>
    </row>
    <row r="255" spans="1:10" ht="14.5" x14ac:dyDescent="0.35">
      <c r="A255" s="14" t="s">
        <v>26</v>
      </c>
      <c r="B255" s="14">
        <v>2015</v>
      </c>
      <c r="C255" s="14">
        <v>2</v>
      </c>
      <c r="D255" s="14">
        <v>500000</v>
      </c>
      <c r="E255" s="14" t="s">
        <v>253</v>
      </c>
      <c r="F255" s="14" t="s">
        <v>247</v>
      </c>
      <c r="G255" s="14" t="s">
        <v>50</v>
      </c>
      <c r="H255" s="16">
        <v>25.75</v>
      </c>
      <c r="I255" s="16">
        <v>8.5</v>
      </c>
      <c r="J255" s="16">
        <v>5</v>
      </c>
    </row>
    <row r="256" spans="1:10" ht="14.5" x14ac:dyDescent="0.35">
      <c r="A256" s="14" t="s">
        <v>26</v>
      </c>
      <c r="B256" s="14">
        <v>2015</v>
      </c>
      <c r="C256" s="14">
        <v>2</v>
      </c>
      <c r="D256" s="14">
        <v>300000</v>
      </c>
      <c r="E256" s="14" t="s">
        <v>87</v>
      </c>
      <c r="F256" s="14" t="s">
        <v>87</v>
      </c>
      <c r="G256" s="14" t="s">
        <v>50</v>
      </c>
      <c r="H256" s="16">
        <v>25.75</v>
      </c>
      <c r="I256" s="16">
        <v>8.5</v>
      </c>
      <c r="J256" s="16"/>
    </row>
    <row r="257" spans="1:10" ht="14.5" x14ac:dyDescent="0.35">
      <c r="A257" s="14" t="s">
        <v>26</v>
      </c>
      <c r="B257" s="14">
        <v>2015</v>
      </c>
      <c r="C257" s="14">
        <v>2</v>
      </c>
      <c r="D257" s="14">
        <v>325000</v>
      </c>
      <c r="E257" s="14" t="s">
        <v>254</v>
      </c>
      <c r="F257" s="14"/>
      <c r="G257" s="14" t="s">
        <v>50</v>
      </c>
      <c r="H257" s="16">
        <v>25.75</v>
      </c>
      <c r="I257" s="16">
        <v>8.5</v>
      </c>
      <c r="J257" s="16">
        <v>7</v>
      </c>
    </row>
    <row r="258" spans="1:10" ht="14.5" x14ac:dyDescent="0.35">
      <c r="A258" s="14" t="s">
        <v>26</v>
      </c>
      <c r="B258" s="14">
        <v>2016</v>
      </c>
      <c r="C258" s="14">
        <v>2</v>
      </c>
      <c r="D258" s="14"/>
      <c r="E258" s="14" t="s">
        <v>255</v>
      </c>
      <c r="F258" s="14" t="s">
        <v>256</v>
      </c>
      <c r="G258" s="14" t="s">
        <v>50</v>
      </c>
      <c r="H258" s="16">
        <v>25.75</v>
      </c>
      <c r="I258" s="16">
        <v>8.5</v>
      </c>
      <c r="J258" s="16" t="s">
        <v>89</v>
      </c>
    </row>
    <row r="259" spans="1:10" ht="14.5" x14ac:dyDescent="0.35">
      <c r="A259" s="14" t="s">
        <v>26</v>
      </c>
      <c r="B259" s="14">
        <v>2017</v>
      </c>
      <c r="C259" s="14">
        <v>2</v>
      </c>
      <c r="D259" s="14"/>
      <c r="E259" s="14" t="s">
        <v>257</v>
      </c>
      <c r="F259" s="14" t="s">
        <v>256</v>
      </c>
      <c r="G259" s="14" t="s">
        <v>50</v>
      </c>
      <c r="H259" s="16">
        <v>25.75</v>
      </c>
      <c r="I259" s="16">
        <v>8.5</v>
      </c>
      <c r="J259" s="16" t="s">
        <v>89</v>
      </c>
    </row>
    <row r="260" spans="1:10" ht="14.5" x14ac:dyDescent="0.35">
      <c r="A260" s="14" t="s">
        <v>26</v>
      </c>
      <c r="B260" s="14">
        <v>2018</v>
      </c>
      <c r="C260" s="14">
        <v>2</v>
      </c>
      <c r="D260" s="14"/>
      <c r="E260" s="14" t="s">
        <v>258</v>
      </c>
      <c r="F260" s="14" t="s">
        <v>256</v>
      </c>
      <c r="G260" s="14" t="s">
        <v>50</v>
      </c>
      <c r="H260" s="16">
        <v>25.75</v>
      </c>
      <c r="I260" s="16">
        <v>8.5</v>
      </c>
      <c r="J260" s="16" t="s">
        <v>89</v>
      </c>
    </row>
    <row r="261" spans="1:10" ht="14.5" x14ac:dyDescent="0.35">
      <c r="A261" s="14" t="s">
        <v>26</v>
      </c>
      <c r="B261" s="14">
        <v>2010</v>
      </c>
      <c r="C261" s="14">
        <v>2</v>
      </c>
      <c r="D261" s="14"/>
      <c r="E261" s="14" t="s">
        <v>259</v>
      </c>
      <c r="F261" s="14" t="s">
        <v>256</v>
      </c>
      <c r="G261" s="14" t="s">
        <v>50</v>
      </c>
      <c r="H261" s="16">
        <v>25.75</v>
      </c>
      <c r="I261" s="16">
        <v>8.5</v>
      </c>
      <c r="J261" s="16" t="s">
        <v>89</v>
      </c>
    </row>
    <row r="262" spans="1:10" ht="14.5" x14ac:dyDescent="0.35">
      <c r="A262" s="14" t="s">
        <v>26</v>
      </c>
      <c r="B262" s="14">
        <v>2020</v>
      </c>
      <c r="C262" s="14">
        <v>2</v>
      </c>
      <c r="D262" s="14"/>
      <c r="E262" s="14" t="s">
        <v>260</v>
      </c>
      <c r="F262" s="14" t="s">
        <v>256</v>
      </c>
      <c r="G262" s="14" t="s">
        <v>50</v>
      </c>
      <c r="H262" s="16">
        <v>25.75</v>
      </c>
      <c r="I262" s="16">
        <v>8.5</v>
      </c>
      <c r="J262" s="16" t="s">
        <v>89</v>
      </c>
    </row>
    <row r="263" spans="1:10" ht="14.5" x14ac:dyDescent="0.35">
      <c r="A263" s="12"/>
      <c r="B263" s="12"/>
      <c r="C263" s="12"/>
      <c r="D263" s="12"/>
      <c r="E263" s="12"/>
      <c r="F263" s="12"/>
      <c r="G263" s="12"/>
      <c r="H263" s="15"/>
      <c r="I263" s="15"/>
      <c r="J263" s="15"/>
    </row>
    <row r="264" spans="1:10" ht="14.5" x14ac:dyDescent="0.35">
      <c r="A264" s="12"/>
      <c r="B264" s="12"/>
      <c r="C264" s="12"/>
      <c r="D264" s="12"/>
      <c r="E264" s="12"/>
      <c r="F264" s="12"/>
      <c r="G264" s="12"/>
      <c r="H264" s="15"/>
      <c r="I264" s="15"/>
      <c r="J264" s="15"/>
    </row>
    <row r="265" spans="1:10" ht="14.5" x14ac:dyDescent="0.35">
      <c r="A265" s="13"/>
      <c r="B265" s="13"/>
      <c r="C265" s="12"/>
      <c r="D265" s="12"/>
      <c r="E265" s="17" t="s">
        <v>261</v>
      </c>
      <c r="F265" s="12"/>
      <c r="G265" s="12"/>
      <c r="H265" s="15"/>
      <c r="I265" s="15"/>
      <c r="J265" s="15"/>
    </row>
    <row r="266" spans="1:10" ht="14.5" x14ac:dyDescent="0.35">
      <c r="A266" s="14" t="s">
        <v>27</v>
      </c>
      <c r="B266" s="14">
        <v>2007</v>
      </c>
      <c r="C266" s="14">
        <v>2</v>
      </c>
      <c r="D266" s="14">
        <v>20001</v>
      </c>
      <c r="E266" s="14" t="s">
        <v>262</v>
      </c>
      <c r="F266" s="14"/>
      <c r="G266" s="14" t="s">
        <v>50</v>
      </c>
      <c r="H266" s="16">
        <v>25.75</v>
      </c>
      <c r="I266" s="16">
        <v>8.5</v>
      </c>
      <c r="J266" s="16">
        <v>1200</v>
      </c>
    </row>
    <row r="267" spans="1:10" ht="14.5" x14ac:dyDescent="0.35">
      <c r="A267" s="14" t="s">
        <v>27</v>
      </c>
      <c r="B267" s="14">
        <v>2011</v>
      </c>
      <c r="C267" s="14">
        <v>2</v>
      </c>
      <c r="D267" s="14">
        <v>147877</v>
      </c>
      <c r="E267" s="14" t="s">
        <v>263</v>
      </c>
      <c r="F267" s="14"/>
      <c r="G267" s="14" t="s">
        <v>50</v>
      </c>
      <c r="H267" s="16">
        <v>25.75</v>
      </c>
      <c r="I267" s="16">
        <v>8.5</v>
      </c>
      <c r="J267" s="16">
        <v>90</v>
      </c>
    </row>
    <row r="268" spans="1:10" ht="14.5" x14ac:dyDescent="0.35">
      <c r="A268" s="14" t="s">
        <v>27</v>
      </c>
      <c r="B268" s="14">
        <v>2012</v>
      </c>
      <c r="C268" s="14">
        <v>2</v>
      </c>
      <c r="D268" s="14">
        <v>110000</v>
      </c>
      <c r="E268" s="14" t="s">
        <v>264</v>
      </c>
      <c r="F268" s="14"/>
      <c r="G268" s="14" t="s">
        <v>50</v>
      </c>
      <c r="H268" s="16">
        <v>25.75</v>
      </c>
      <c r="I268" s="16">
        <v>8.5</v>
      </c>
      <c r="J268" s="16">
        <v>75</v>
      </c>
    </row>
    <row r="269" spans="1:10" ht="14.5" x14ac:dyDescent="0.35">
      <c r="A269" s="14" t="s">
        <v>27</v>
      </c>
      <c r="B269" s="14">
        <v>2013</v>
      </c>
      <c r="C269" s="14">
        <v>2</v>
      </c>
      <c r="D269" s="14">
        <v>1249131</v>
      </c>
      <c r="E269" s="14" t="s">
        <v>265</v>
      </c>
      <c r="F269" s="14"/>
      <c r="G269" s="14" t="s">
        <v>50</v>
      </c>
      <c r="H269" s="16">
        <v>25.75</v>
      </c>
      <c r="I269" s="16">
        <v>8.5</v>
      </c>
      <c r="J269" s="16">
        <v>8</v>
      </c>
    </row>
    <row r="270" spans="1:10" ht="14.5" x14ac:dyDescent="0.35">
      <c r="A270" s="14" t="s">
        <v>27</v>
      </c>
      <c r="B270" s="14">
        <v>2015</v>
      </c>
      <c r="C270" s="14">
        <v>2</v>
      </c>
      <c r="D270" s="14">
        <v>10000</v>
      </c>
      <c r="E270" s="14" t="s">
        <v>266</v>
      </c>
      <c r="F270" s="14"/>
      <c r="G270" s="14" t="s">
        <v>50</v>
      </c>
      <c r="H270" s="16">
        <v>25.75</v>
      </c>
      <c r="I270" s="16">
        <v>8.5</v>
      </c>
      <c r="J270" s="16"/>
    </row>
    <row r="271" spans="1:10" ht="14.5" x14ac:dyDescent="0.35">
      <c r="A271" s="12"/>
      <c r="B271" s="12"/>
      <c r="C271" s="12"/>
      <c r="D271" s="12"/>
      <c r="E271" s="12"/>
      <c r="F271" s="12"/>
      <c r="G271" s="12"/>
      <c r="H271" s="15"/>
      <c r="I271" s="15"/>
      <c r="J271" s="15"/>
    </row>
    <row r="272" spans="1:10" ht="14.5" x14ac:dyDescent="0.35">
      <c r="A272" s="12"/>
      <c r="B272" s="12"/>
      <c r="C272" s="12"/>
      <c r="D272" s="12"/>
      <c r="E272" s="12"/>
      <c r="F272" s="12"/>
      <c r="G272" s="12"/>
      <c r="H272" s="15"/>
      <c r="I272" s="15"/>
      <c r="J272" s="15"/>
    </row>
    <row r="273" spans="1:10" ht="14.5" x14ac:dyDescent="0.35">
      <c r="A273" s="12"/>
      <c r="B273" s="12"/>
      <c r="C273" s="12"/>
      <c r="D273" s="12"/>
      <c r="E273" s="17" t="s">
        <v>267</v>
      </c>
      <c r="F273" s="12"/>
      <c r="G273" s="12"/>
      <c r="H273" s="15"/>
      <c r="I273" s="15"/>
      <c r="J273" s="15"/>
    </row>
    <row r="274" spans="1:10" ht="14.5" x14ac:dyDescent="0.35">
      <c r="A274" s="14" t="s">
        <v>28</v>
      </c>
      <c r="B274" s="14">
        <v>2007</v>
      </c>
      <c r="C274" s="14">
        <v>2</v>
      </c>
      <c r="D274" s="14">
        <v>6233000</v>
      </c>
      <c r="E274" s="14" t="s">
        <v>52</v>
      </c>
      <c r="F274" s="14" t="s">
        <v>52</v>
      </c>
      <c r="G274" s="14" t="s">
        <v>50</v>
      </c>
      <c r="H274" s="16">
        <v>25.75</v>
      </c>
      <c r="I274" s="16">
        <v>8.5</v>
      </c>
      <c r="J274" s="16">
        <v>4</v>
      </c>
    </row>
    <row r="275" spans="1:10" ht="14.5" x14ac:dyDescent="0.35">
      <c r="A275" s="14" t="s">
        <v>28</v>
      </c>
      <c r="B275" s="14">
        <v>2008</v>
      </c>
      <c r="C275" s="14">
        <v>5</v>
      </c>
      <c r="D275" s="14">
        <v>350000</v>
      </c>
      <c r="E275" s="14" t="s">
        <v>268</v>
      </c>
      <c r="F275" s="14"/>
      <c r="G275" s="14" t="s">
        <v>269</v>
      </c>
      <c r="H275" s="16">
        <v>29</v>
      </c>
      <c r="I275" s="16">
        <v>10.5</v>
      </c>
      <c r="J275" s="16">
        <v>13</v>
      </c>
    </row>
    <row r="276" spans="1:10" ht="14.5" x14ac:dyDescent="0.35">
      <c r="A276" s="14" t="s">
        <v>28</v>
      </c>
      <c r="B276" s="14">
        <v>2009</v>
      </c>
      <c r="C276" s="14">
        <v>2</v>
      </c>
      <c r="D276" s="14">
        <v>5202000</v>
      </c>
      <c r="E276" s="14" t="s">
        <v>53</v>
      </c>
      <c r="F276" s="14" t="s">
        <v>53</v>
      </c>
      <c r="G276" s="14" t="s">
        <v>50</v>
      </c>
      <c r="H276" s="16">
        <v>25.75</v>
      </c>
      <c r="I276" s="16">
        <v>8.5</v>
      </c>
      <c r="J276" s="16">
        <v>4</v>
      </c>
    </row>
    <row r="277" spans="1:10" ht="14.5" x14ac:dyDescent="0.35">
      <c r="A277" s="14" t="s">
        <v>28</v>
      </c>
      <c r="B277" s="14">
        <v>2009</v>
      </c>
      <c r="C277" s="14">
        <v>5</v>
      </c>
      <c r="D277" s="14">
        <v>303209</v>
      </c>
      <c r="E277" s="14" t="s">
        <v>270</v>
      </c>
      <c r="F277" s="14"/>
      <c r="G277" s="14" t="s">
        <v>269</v>
      </c>
      <c r="H277" s="16">
        <v>29</v>
      </c>
      <c r="I277" s="16">
        <v>10.5</v>
      </c>
      <c r="J277" s="16">
        <v>12</v>
      </c>
    </row>
    <row r="278" spans="1:10" ht="14.5" x14ac:dyDescent="0.35">
      <c r="A278" s="14" t="s">
        <v>28</v>
      </c>
      <c r="B278" s="14">
        <v>2009</v>
      </c>
      <c r="C278" s="14">
        <v>5</v>
      </c>
      <c r="D278" s="14">
        <v>343859</v>
      </c>
      <c r="E278" s="14" t="s">
        <v>271</v>
      </c>
      <c r="F278" s="14"/>
      <c r="G278" s="14" t="s">
        <v>269</v>
      </c>
      <c r="H278" s="16">
        <v>29</v>
      </c>
      <c r="I278" s="16">
        <v>10.5</v>
      </c>
      <c r="J278" s="16">
        <v>12</v>
      </c>
    </row>
    <row r="279" spans="1:10" ht="14.5" x14ac:dyDescent="0.35">
      <c r="A279" s="14" t="s">
        <v>28</v>
      </c>
      <c r="B279" s="14">
        <v>2010</v>
      </c>
      <c r="C279" s="14">
        <v>5</v>
      </c>
      <c r="D279" s="14">
        <v>272010</v>
      </c>
      <c r="E279" s="14" t="s">
        <v>272</v>
      </c>
      <c r="F279" s="14"/>
      <c r="G279" s="14" t="s">
        <v>269</v>
      </c>
      <c r="H279" s="16">
        <v>29</v>
      </c>
      <c r="I279" s="16">
        <v>10.5</v>
      </c>
      <c r="J279" s="16">
        <v>10</v>
      </c>
    </row>
    <row r="280" spans="1:10" ht="14.5" x14ac:dyDescent="0.35">
      <c r="A280" s="14" t="s">
        <v>28</v>
      </c>
      <c r="B280" s="14">
        <v>2010</v>
      </c>
      <c r="C280" s="14">
        <v>5</v>
      </c>
      <c r="D280" s="14">
        <v>227500</v>
      </c>
      <c r="E280" s="14" t="s">
        <v>273</v>
      </c>
      <c r="F280" s="14"/>
      <c r="G280" s="14" t="s">
        <v>269</v>
      </c>
      <c r="H280" s="16">
        <v>29</v>
      </c>
      <c r="I280" s="16">
        <v>10.5</v>
      </c>
      <c r="J280" s="16">
        <v>10</v>
      </c>
    </row>
    <row r="281" spans="1:10" ht="14.5" x14ac:dyDescent="0.35">
      <c r="A281" s="14" t="s">
        <v>28</v>
      </c>
      <c r="B281" s="14">
        <v>2011</v>
      </c>
      <c r="C281" s="14">
        <v>2</v>
      </c>
      <c r="D281" s="14">
        <v>4002000</v>
      </c>
      <c r="E281" s="14" t="s">
        <v>274</v>
      </c>
      <c r="F281" s="14"/>
      <c r="G281" s="14" t="s">
        <v>50</v>
      </c>
      <c r="H281" s="16">
        <v>25.75</v>
      </c>
      <c r="I281" s="16">
        <v>8.5</v>
      </c>
      <c r="J281" s="16">
        <v>9</v>
      </c>
    </row>
    <row r="282" spans="1:10" ht="14.5" x14ac:dyDescent="0.35">
      <c r="A282" s="14" t="s">
        <v>28</v>
      </c>
      <c r="B282" s="14">
        <v>2011</v>
      </c>
      <c r="C282" s="14">
        <v>5</v>
      </c>
      <c r="D282" s="14">
        <v>71618</v>
      </c>
      <c r="E282" s="14" t="s">
        <v>275</v>
      </c>
      <c r="F282" s="14"/>
      <c r="G282" s="14" t="s">
        <v>269</v>
      </c>
      <c r="H282" s="16">
        <v>29</v>
      </c>
      <c r="I282" s="16">
        <v>10.5</v>
      </c>
      <c r="J282" s="16">
        <v>18</v>
      </c>
    </row>
    <row r="283" spans="1:10" ht="14.5" x14ac:dyDescent="0.35">
      <c r="A283" s="14" t="s">
        <v>28</v>
      </c>
      <c r="B283" s="14">
        <v>2011</v>
      </c>
      <c r="C283" s="14">
        <v>5</v>
      </c>
      <c r="D283" s="14">
        <v>322400</v>
      </c>
      <c r="E283" s="14" t="s">
        <v>276</v>
      </c>
      <c r="F283" s="14"/>
      <c r="G283" s="14" t="s">
        <v>269</v>
      </c>
      <c r="H283" s="16">
        <v>29</v>
      </c>
      <c r="I283" s="16">
        <v>10.5</v>
      </c>
      <c r="J283" s="16">
        <v>10</v>
      </c>
    </row>
    <row r="284" spans="1:10" ht="14.5" x14ac:dyDescent="0.35">
      <c r="A284" s="14" t="s">
        <v>28</v>
      </c>
      <c r="B284" s="14">
        <v>2011</v>
      </c>
      <c r="C284" s="14">
        <v>5</v>
      </c>
      <c r="D284" s="14">
        <v>230000</v>
      </c>
      <c r="E284" s="14" t="s">
        <v>277</v>
      </c>
      <c r="F284" s="14"/>
      <c r="G284" s="14" t="s">
        <v>269</v>
      </c>
      <c r="H284" s="16">
        <v>29</v>
      </c>
      <c r="I284" s="16">
        <v>10.5</v>
      </c>
      <c r="J284" s="16">
        <v>10</v>
      </c>
    </row>
    <row r="285" spans="1:10" ht="14.5" x14ac:dyDescent="0.35">
      <c r="A285" s="14" t="s">
        <v>28</v>
      </c>
      <c r="B285" s="14">
        <v>2012</v>
      </c>
      <c r="C285" s="14">
        <v>2</v>
      </c>
      <c r="D285" s="14">
        <v>3502500</v>
      </c>
      <c r="E285" s="14" t="s">
        <v>57</v>
      </c>
      <c r="F285" s="14" t="s">
        <v>57</v>
      </c>
      <c r="G285" s="14" t="s">
        <v>50</v>
      </c>
      <c r="H285" s="16">
        <v>25.75</v>
      </c>
      <c r="I285" s="16">
        <v>8.5</v>
      </c>
      <c r="J285" s="16">
        <v>3</v>
      </c>
    </row>
    <row r="286" spans="1:10" ht="14.5" x14ac:dyDescent="0.35">
      <c r="A286" s="14" t="s">
        <v>28</v>
      </c>
      <c r="B286" s="14">
        <v>2012</v>
      </c>
      <c r="C286" s="14">
        <v>5</v>
      </c>
      <c r="D286" s="14">
        <v>250000</v>
      </c>
      <c r="E286" s="14" t="s">
        <v>278</v>
      </c>
      <c r="F286" s="14"/>
      <c r="G286" s="14" t="s">
        <v>269</v>
      </c>
      <c r="H286" s="16">
        <v>29</v>
      </c>
      <c r="I286" s="16">
        <v>10.5</v>
      </c>
      <c r="J286" s="16">
        <v>10</v>
      </c>
    </row>
    <row r="287" spans="1:10" ht="14.5" x14ac:dyDescent="0.35">
      <c r="A287" s="14" t="s">
        <v>28</v>
      </c>
      <c r="B287" s="14">
        <v>2012</v>
      </c>
      <c r="C287" s="14">
        <v>5</v>
      </c>
      <c r="D287" s="14">
        <v>220000</v>
      </c>
      <c r="E287" s="14" t="s">
        <v>279</v>
      </c>
      <c r="F287" s="14" t="s">
        <v>280</v>
      </c>
      <c r="G287" s="14" t="s">
        <v>269</v>
      </c>
      <c r="H287" s="16">
        <v>29</v>
      </c>
      <c r="I287" s="16">
        <v>10.5</v>
      </c>
      <c r="J287" s="16">
        <v>10</v>
      </c>
    </row>
    <row r="288" spans="1:10" ht="14.5" x14ac:dyDescent="0.35">
      <c r="A288" s="14" t="s">
        <v>28</v>
      </c>
      <c r="B288" s="14">
        <v>2012</v>
      </c>
      <c r="C288" s="14">
        <v>5</v>
      </c>
      <c r="D288" s="14">
        <v>220000</v>
      </c>
      <c r="E288" s="14" t="s">
        <v>281</v>
      </c>
      <c r="F288" s="14"/>
      <c r="G288" s="14" t="s">
        <v>269</v>
      </c>
      <c r="H288" s="16">
        <v>29</v>
      </c>
      <c r="I288" s="16">
        <v>10.5</v>
      </c>
      <c r="J288" s="16">
        <v>10</v>
      </c>
    </row>
    <row r="289" spans="1:10" ht="14.5" x14ac:dyDescent="0.35">
      <c r="A289" s="14" t="s">
        <v>28</v>
      </c>
      <c r="B289" s="14">
        <v>2013</v>
      </c>
      <c r="C289" s="14">
        <v>2</v>
      </c>
      <c r="D289" s="14">
        <v>20000000</v>
      </c>
      <c r="E289" s="14" t="s">
        <v>282</v>
      </c>
      <c r="F289" s="14"/>
      <c r="G289" s="14" t="s">
        <v>50</v>
      </c>
      <c r="H289" s="16">
        <v>25.75</v>
      </c>
      <c r="I289" s="16">
        <v>8.5</v>
      </c>
      <c r="J289" s="16">
        <v>3</v>
      </c>
    </row>
    <row r="290" spans="1:10" ht="14.5" x14ac:dyDescent="0.35">
      <c r="A290" s="14" t="s">
        <v>28</v>
      </c>
      <c r="B290" s="14">
        <v>2013</v>
      </c>
      <c r="C290" s="14">
        <v>2</v>
      </c>
      <c r="D290" s="14">
        <v>3500000</v>
      </c>
      <c r="E290" s="14" t="s">
        <v>283</v>
      </c>
      <c r="F290" s="14"/>
      <c r="G290" s="14" t="s">
        <v>50</v>
      </c>
      <c r="H290" s="16">
        <v>25.75</v>
      </c>
      <c r="I290" s="16">
        <v>8.5</v>
      </c>
      <c r="J290" s="16">
        <v>3</v>
      </c>
    </row>
    <row r="291" spans="1:10" ht="14.5" x14ac:dyDescent="0.35">
      <c r="A291" s="14" t="s">
        <v>28</v>
      </c>
      <c r="B291" s="14">
        <v>2013</v>
      </c>
      <c r="C291" s="14">
        <v>5</v>
      </c>
      <c r="D291" s="14">
        <v>220000</v>
      </c>
      <c r="E291" s="14" t="s">
        <v>284</v>
      </c>
      <c r="F291" s="14"/>
      <c r="G291" s="14" t="s">
        <v>269</v>
      </c>
      <c r="H291" s="16">
        <v>29</v>
      </c>
      <c r="I291" s="16">
        <v>10.5</v>
      </c>
      <c r="J291" s="16">
        <v>10</v>
      </c>
    </row>
    <row r="292" spans="1:10" ht="14.5" x14ac:dyDescent="0.35">
      <c r="A292" s="14" t="s">
        <v>28</v>
      </c>
      <c r="B292" s="14">
        <v>2013</v>
      </c>
      <c r="C292" s="14">
        <v>5</v>
      </c>
      <c r="D292" s="14">
        <v>220000</v>
      </c>
      <c r="E292" s="14" t="s">
        <v>285</v>
      </c>
      <c r="F292" s="14" t="s">
        <v>280</v>
      </c>
      <c r="G292" s="14" t="s">
        <v>269</v>
      </c>
      <c r="H292" s="16">
        <v>29</v>
      </c>
      <c r="I292" s="16">
        <v>10.5</v>
      </c>
      <c r="J292" s="16">
        <v>10</v>
      </c>
    </row>
    <row r="293" spans="1:10" ht="14.5" x14ac:dyDescent="0.35">
      <c r="A293" s="14" t="s">
        <v>28</v>
      </c>
      <c r="B293" s="14">
        <v>2013</v>
      </c>
      <c r="C293" s="14">
        <v>5</v>
      </c>
      <c r="D293" s="14">
        <v>220000</v>
      </c>
      <c r="E293" s="14" t="s">
        <v>286</v>
      </c>
      <c r="F293" s="14"/>
      <c r="G293" s="14" t="s">
        <v>269</v>
      </c>
      <c r="H293" s="16">
        <v>29</v>
      </c>
      <c r="I293" s="16">
        <v>10.5</v>
      </c>
      <c r="J293" s="16">
        <v>10</v>
      </c>
    </row>
    <row r="294" spans="1:10" ht="14.5" x14ac:dyDescent="0.35">
      <c r="A294" s="14" t="s">
        <v>28</v>
      </c>
      <c r="B294" s="14">
        <v>2013</v>
      </c>
      <c r="C294" s="14">
        <v>10</v>
      </c>
      <c r="D294" s="14">
        <v>400000</v>
      </c>
      <c r="E294" s="14" t="s">
        <v>287</v>
      </c>
      <c r="F294" s="14"/>
      <c r="G294" s="14" t="s">
        <v>269</v>
      </c>
      <c r="H294" s="16">
        <v>33</v>
      </c>
      <c r="I294" s="16">
        <v>15.5</v>
      </c>
      <c r="J294" s="16">
        <v>18</v>
      </c>
    </row>
    <row r="295" spans="1:10" ht="14.5" x14ac:dyDescent="0.35">
      <c r="A295" s="14" t="s">
        <v>28</v>
      </c>
      <c r="B295" s="14">
        <v>2014</v>
      </c>
      <c r="C295" s="14">
        <v>5</v>
      </c>
      <c r="D295" s="14">
        <v>220000</v>
      </c>
      <c r="E295" s="14" t="s">
        <v>288</v>
      </c>
      <c r="F295" s="14"/>
      <c r="G295" s="14" t="s">
        <v>269</v>
      </c>
      <c r="H295" s="16">
        <v>29</v>
      </c>
      <c r="I295" s="16">
        <v>10.5</v>
      </c>
      <c r="J295" s="16">
        <v>10</v>
      </c>
    </row>
    <row r="296" spans="1:10" ht="14.5" x14ac:dyDescent="0.35">
      <c r="A296" s="14" t="s">
        <v>28</v>
      </c>
      <c r="B296" s="14">
        <v>2014</v>
      </c>
      <c r="C296" s="14">
        <v>5</v>
      </c>
      <c r="D296" s="14">
        <v>220000</v>
      </c>
      <c r="E296" s="14" t="s">
        <v>289</v>
      </c>
      <c r="F296" s="14" t="s">
        <v>280</v>
      </c>
      <c r="G296" s="14" t="s">
        <v>269</v>
      </c>
      <c r="H296" s="16">
        <v>29</v>
      </c>
      <c r="I296" s="16">
        <v>10.5</v>
      </c>
      <c r="J296" s="16">
        <v>10</v>
      </c>
    </row>
    <row r="297" spans="1:10" ht="14.5" x14ac:dyDescent="0.35">
      <c r="A297" s="14" t="s">
        <v>28</v>
      </c>
      <c r="B297" s="14">
        <v>2014</v>
      </c>
      <c r="C297" s="14">
        <v>2</v>
      </c>
      <c r="D297" s="14">
        <v>5000000</v>
      </c>
      <c r="E297" s="14" t="s">
        <v>290</v>
      </c>
      <c r="F297" s="14"/>
      <c r="G297" s="14" t="s">
        <v>50</v>
      </c>
      <c r="H297" s="16">
        <v>25.75</v>
      </c>
      <c r="I297" s="16">
        <v>8.5</v>
      </c>
      <c r="J297" s="16">
        <v>3</v>
      </c>
    </row>
    <row r="298" spans="1:10" ht="14.5" x14ac:dyDescent="0.35">
      <c r="A298" s="14" t="s">
        <v>28</v>
      </c>
      <c r="B298" s="14">
        <v>2014</v>
      </c>
      <c r="C298" s="14">
        <v>5</v>
      </c>
      <c r="D298" s="14">
        <v>250000</v>
      </c>
      <c r="E298" s="14" t="s">
        <v>291</v>
      </c>
      <c r="F298" s="14"/>
      <c r="G298" s="14" t="s">
        <v>269</v>
      </c>
      <c r="H298" s="16">
        <v>29</v>
      </c>
      <c r="I298" s="16">
        <v>10.5</v>
      </c>
      <c r="J298" s="16">
        <v>10</v>
      </c>
    </row>
    <row r="299" spans="1:10" ht="14.5" x14ac:dyDescent="0.35">
      <c r="A299" s="14" t="s">
        <v>28</v>
      </c>
      <c r="B299" s="14">
        <v>2015</v>
      </c>
      <c r="C299" s="14">
        <v>2</v>
      </c>
      <c r="D299" s="14">
        <v>1000000</v>
      </c>
      <c r="E299" s="14" t="s">
        <v>87</v>
      </c>
      <c r="F299" s="14" t="s">
        <v>87</v>
      </c>
      <c r="G299" s="14" t="s">
        <v>50</v>
      </c>
      <c r="H299" s="16">
        <v>25.75</v>
      </c>
      <c r="I299" s="16">
        <v>8.5</v>
      </c>
      <c r="J299" s="16"/>
    </row>
    <row r="300" spans="1:10" ht="14.5" x14ac:dyDescent="0.35">
      <c r="A300" s="14" t="s">
        <v>28</v>
      </c>
      <c r="B300" s="14">
        <v>2015</v>
      </c>
      <c r="C300" s="14">
        <v>5</v>
      </c>
      <c r="D300" s="14">
        <v>211000</v>
      </c>
      <c r="E300" s="14" t="s">
        <v>292</v>
      </c>
      <c r="F300" s="14" t="s">
        <v>280</v>
      </c>
      <c r="G300" s="14" t="s">
        <v>269</v>
      </c>
      <c r="H300" s="16">
        <v>29</v>
      </c>
      <c r="I300" s="16">
        <v>10.5</v>
      </c>
      <c r="J300" s="16">
        <v>10</v>
      </c>
    </row>
    <row r="301" spans="1:10" ht="14.5" x14ac:dyDescent="0.35">
      <c r="A301" s="14" t="s">
        <v>28</v>
      </c>
      <c r="B301" s="14">
        <v>2016</v>
      </c>
      <c r="C301" s="14">
        <v>5</v>
      </c>
      <c r="D301" s="14"/>
      <c r="E301" s="14" t="s">
        <v>293</v>
      </c>
      <c r="F301" s="14" t="s">
        <v>280</v>
      </c>
      <c r="G301" s="14" t="s">
        <v>269</v>
      </c>
      <c r="H301" s="16">
        <v>29</v>
      </c>
      <c r="I301" s="16">
        <v>10.5</v>
      </c>
      <c r="J301" s="16" t="s">
        <v>89</v>
      </c>
    </row>
    <row r="302" spans="1:10" ht="14.5" x14ac:dyDescent="0.35">
      <c r="A302" s="14" t="s">
        <v>28</v>
      </c>
      <c r="B302" s="14">
        <v>2017</v>
      </c>
      <c r="C302" s="14">
        <v>5</v>
      </c>
      <c r="D302" s="14"/>
      <c r="E302" s="14" t="s">
        <v>294</v>
      </c>
      <c r="F302" s="14" t="s">
        <v>280</v>
      </c>
      <c r="G302" s="14" t="s">
        <v>269</v>
      </c>
      <c r="H302" s="16">
        <v>29</v>
      </c>
      <c r="I302" s="16">
        <v>10.5</v>
      </c>
      <c r="J302" s="16" t="s">
        <v>89</v>
      </c>
    </row>
    <row r="303" spans="1:10" ht="14.5" x14ac:dyDescent="0.35">
      <c r="A303" s="14" t="s">
        <v>28</v>
      </c>
      <c r="B303" s="14">
        <v>2018</v>
      </c>
      <c r="C303" s="14">
        <v>5</v>
      </c>
      <c r="D303" s="14"/>
      <c r="E303" s="14" t="s">
        <v>295</v>
      </c>
      <c r="F303" s="14" t="s">
        <v>280</v>
      </c>
      <c r="G303" s="14" t="s">
        <v>269</v>
      </c>
      <c r="H303" s="16">
        <v>29</v>
      </c>
      <c r="I303" s="16">
        <v>10.5</v>
      </c>
      <c r="J303" s="16" t="s">
        <v>89</v>
      </c>
    </row>
    <row r="304" spans="1:10" ht="14.5" x14ac:dyDescent="0.35">
      <c r="A304" s="14" t="s">
        <v>28</v>
      </c>
      <c r="B304" s="14">
        <v>2019</v>
      </c>
      <c r="C304" s="14">
        <v>5</v>
      </c>
      <c r="D304" s="14"/>
      <c r="E304" s="14" t="s">
        <v>296</v>
      </c>
      <c r="F304" s="14" t="s">
        <v>280</v>
      </c>
      <c r="G304" s="14" t="s">
        <v>269</v>
      </c>
      <c r="H304" s="16">
        <v>29</v>
      </c>
      <c r="I304" s="16">
        <v>10.5</v>
      </c>
      <c r="J304" s="16" t="s">
        <v>89</v>
      </c>
    </row>
    <row r="305" spans="1:10" ht="14.5" x14ac:dyDescent="0.35">
      <c r="A305" s="14" t="s">
        <v>28</v>
      </c>
      <c r="B305" s="14">
        <v>2020</v>
      </c>
      <c r="C305" s="14">
        <v>5</v>
      </c>
      <c r="D305" s="14"/>
      <c r="E305" s="14" t="s">
        <v>297</v>
      </c>
      <c r="F305" s="14" t="s">
        <v>280</v>
      </c>
      <c r="G305" s="14" t="s">
        <v>269</v>
      </c>
      <c r="H305" s="16">
        <v>29</v>
      </c>
      <c r="I305" s="16">
        <v>10.5</v>
      </c>
      <c r="J305" s="16" t="s">
        <v>89</v>
      </c>
    </row>
    <row r="306" spans="1:10" ht="14.5" x14ac:dyDescent="0.35">
      <c r="A306" s="12"/>
      <c r="B306" s="12"/>
      <c r="C306" s="12"/>
      <c r="D306" s="12"/>
      <c r="E306" s="12"/>
      <c r="F306" s="12"/>
      <c r="G306" s="12"/>
      <c r="H306" s="15"/>
      <c r="I306" s="15"/>
      <c r="J306" s="15"/>
    </row>
    <row r="307" spans="1:10" ht="14.5" x14ac:dyDescent="0.35">
      <c r="A307" s="12"/>
      <c r="B307" s="12"/>
      <c r="C307" s="12"/>
      <c r="D307" s="12"/>
      <c r="E307" s="12"/>
      <c r="F307" s="12"/>
      <c r="G307" s="12"/>
      <c r="H307" s="15"/>
      <c r="I307" s="15"/>
      <c r="J307" s="15"/>
    </row>
    <row r="308" spans="1:10" ht="14.5" x14ac:dyDescent="0.35">
      <c r="A308" s="12"/>
      <c r="B308" s="12"/>
      <c r="C308" s="12"/>
      <c r="D308" s="12"/>
      <c r="E308" s="17" t="s">
        <v>298</v>
      </c>
      <c r="F308" s="12"/>
      <c r="G308" s="12"/>
      <c r="H308" s="15"/>
      <c r="I308" s="15"/>
      <c r="J308" s="15"/>
    </row>
    <row r="309" spans="1:10" ht="14.5" x14ac:dyDescent="0.35">
      <c r="A309" s="14" t="s">
        <v>29</v>
      </c>
      <c r="B309" s="14">
        <v>2007</v>
      </c>
      <c r="C309" s="14">
        <v>2</v>
      </c>
      <c r="D309" s="14">
        <v>1300000</v>
      </c>
      <c r="E309" s="14" t="s">
        <v>299</v>
      </c>
      <c r="F309" s="14"/>
      <c r="G309" s="14" t="s">
        <v>50</v>
      </c>
      <c r="H309" s="16">
        <v>25.75</v>
      </c>
      <c r="I309" s="16">
        <v>8.5</v>
      </c>
      <c r="J309" s="16">
        <v>4</v>
      </c>
    </row>
    <row r="310" spans="1:10" ht="14.5" x14ac:dyDescent="0.35">
      <c r="A310" s="14" t="s">
        <v>29</v>
      </c>
      <c r="B310" s="14">
        <v>2007</v>
      </c>
      <c r="C310" s="14">
        <v>2</v>
      </c>
      <c r="D310" s="14">
        <v>1550000</v>
      </c>
      <c r="E310" s="14" t="s">
        <v>52</v>
      </c>
      <c r="F310" s="14" t="s">
        <v>52</v>
      </c>
      <c r="G310" s="14" t="s">
        <v>50</v>
      </c>
      <c r="H310" s="16">
        <v>25.75</v>
      </c>
      <c r="I310" s="16">
        <v>8.5</v>
      </c>
      <c r="J310" s="16">
        <v>4</v>
      </c>
    </row>
    <row r="311" spans="1:10" ht="14.5" x14ac:dyDescent="0.35">
      <c r="A311" s="14" t="s">
        <v>29</v>
      </c>
      <c r="B311" s="14">
        <v>2008</v>
      </c>
      <c r="C311" s="14">
        <v>1.5</v>
      </c>
      <c r="D311" s="14">
        <v>350000</v>
      </c>
      <c r="E311" s="14" t="s">
        <v>300</v>
      </c>
      <c r="F311" s="14"/>
      <c r="G311" s="14" t="s">
        <v>137</v>
      </c>
      <c r="H311" s="16">
        <v>26.5</v>
      </c>
      <c r="I311" s="16">
        <v>8</v>
      </c>
      <c r="J311" s="16">
        <v>8</v>
      </c>
    </row>
    <row r="312" spans="1:10" ht="14.5" x14ac:dyDescent="0.35">
      <c r="A312" s="14" t="s">
        <v>29</v>
      </c>
      <c r="B312" s="14">
        <v>2008</v>
      </c>
      <c r="C312" s="14">
        <v>2</v>
      </c>
      <c r="D312" s="14">
        <v>1035000</v>
      </c>
      <c r="E312" s="14" t="s">
        <v>201</v>
      </c>
      <c r="F312" s="14"/>
      <c r="G312" s="14" t="s">
        <v>50</v>
      </c>
      <c r="H312" s="16">
        <v>25.75</v>
      </c>
      <c r="I312" s="16">
        <v>8.5</v>
      </c>
      <c r="J312" s="16">
        <v>5</v>
      </c>
    </row>
    <row r="313" spans="1:10" ht="14.5" x14ac:dyDescent="0.35">
      <c r="A313" s="14" t="s">
        <v>29</v>
      </c>
      <c r="B313" s="14">
        <v>2008</v>
      </c>
      <c r="C313" s="14">
        <v>2.5</v>
      </c>
      <c r="D313" s="14">
        <v>150000</v>
      </c>
      <c r="E313" s="14" t="s">
        <v>301</v>
      </c>
      <c r="F313" s="14"/>
      <c r="G313" s="14" t="s">
        <v>137</v>
      </c>
      <c r="H313" s="16">
        <v>28</v>
      </c>
      <c r="I313" s="16">
        <v>10</v>
      </c>
      <c r="J313" s="16">
        <v>11</v>
      </c>
    </row>
    <row r="314" spans="1:10" ht="14.5" x14ac:dyDescent="0.35">
      <c r="A314" s="14" t="s">
        <v>29</v>
      </c>
      <c r="B314" s="14">
        <v>2008</v>
      </c>
      <c r="C314" s="14">
        <v>2.5</v>
      </c>
      <c r="D314" s="14">
        <v>487500</v>
      </c>
      <c r="E314" s="14" t="s">
        <v>302</v>
      </c>
      <c r="F314" s="14" t="s">
        <v>303</v>
      </c>
      <c r="G314" s="14" t="s">
        <v>137</v>
      </c>
      <c r="H314" s="16">
        <v>28</v>
      </c>
      <c r="I314" s="16">
        <v>10</v>
      </c>
      <c r="J314" s="16">
        <v>8</v>
      </c>
    </row>
    <row r="315" spans="1:10" ht="14.5" x14ac:dyDescent="0.35">
      <c r="A315" s="14" t="s">
        <v>29</v>
      </c>
      <c r="B315" s="14">
        <v>2008</v>
      </c>
      <c r="C315" s="14">
        <v>2.5</v>
      </c>
      <c r="D315" s="14">
        <v>95000</v>
      </c>
      <c r="E315" s="14" t="s">
        <v>304</v>
      </c>
      <c r="F315" s="14" t="s">
        <v>55</v>
      </c>
      <c r="G315" s="14" t="s">
        <v>137</v>
      </c>
      <c r="H315" s="16">
        <v>28</v>
      </c>
      <c r="I315" s="16">
        <v>10</v>
      </c>
      <c r="J315" s="16">
        <v>7</v>
      </c>
    </row>
    <row r="316" spans="1:10" ht="14.5" x14ac:dyDescent="0.35">
      <c r="A316" s="14" t="s">
        <v>29</v>
      </c>
      <c r="B316" s="14">
        <v>2008</v>
      </c>
      <c r="C316" s="14">
        <v>2.5</v>
      </c>
      <c r="D316" s="14">
        <v>90000</v>
      </c>
      <c r="E316" s="14" t="s">
        <v>305</v>
      </c>
      <c r="F316" s="14" t="s">
        <v>55</v>
      </c>
      <c r="G316" s="14" t="s">
        <v>137</v>
      </c>
      <c r="H316" s="16">
        <v>28</v>
      </c>
      <c r="I316" s="16">
        <v>10</v>
      </c>
      <c r="J316" s="16">
        <v>7</v>
      </c>
    </row>
    <row r="317" spans="1:10" ht="14.5" x14ac:dyDescent="0.35">
      <c r="A317" s="14" t="s">
        <v>29</v>
      </c>
      <c r="B317" s="14">
        <v>2009</v>
      </c>
      <c r="C317" s="14">
        <v>1.5</v>
      </c>
      <c r="D317" s="14">
        <v>100000</v>
      </c>
      <c r="E317" s="14" t="s">
        <v>306</v>
      </c>
      <c r="F317" s="14" t="s">
        <v>307</v>
      </c>
      <c r="G317" s="14" t="s">
        <v>137</v>
      </c>
      <c r="H317" s="16">
        <v>26.5</v>
      </c>
      <c r="I317" s="16">
        <v>8</v>
      </c>
      <c r="J317" s="16">
        <v>6</v>
      </c>
    </row>
    <row r="318" spans="1:10" ht="14.5" x14ac:dyDescent="0.35">
      <c r="A318" s="14" t="s">
        <v>29</v>
      </c>
      <c r="B318" s="14">
        <v>2009</v>
      </c>
      <c r="C318" s="14">
        <v>2</v>
      </c>
      <c r="D318" s="14">
        <v>1285000</v>
      </c>
      <c r="E318" s="14" t="s">
        <v>53</v>
      </c>
      <c r="F318" s="14" t="s">
        <v>53</v>
      </c>
      <c r="G318" s="14" t="s">
        <v>50</v>
      </c>
      <c r="H318" s="16">
        <v>25.75</v>
      </c>
      <c r="I318" s="16">
        <v>8.5</v>
      </c>
      <c r="J318" s="16">
        <v>4</v>
      </c>
    </row>
    <row r="319" spans="1:10" ht="14.5" x14ac:dyDescent="0.35">
      <c r="A319" s="14" t="s">
        <v>29</v>
      </c>
      <c r="B319" s="14">
        <v>2009</v>
      </c>
      <c r="C319" s="14">
        <v>2</v>
      </c>
      <c r="D319" s="14">
        <v>1285000</v>
      </c>
      <c r="E319" s="14" t="s">
        <v>308</v>
      </c>
      <c r="F319" s="14"/>
      <c r="G319" s="14" t="s">
        <v>50</v>
      </c>
      <c r="H319" s="16">
        <v>25.75</v>
      </c>
      <c r="I319" s="16">
        <v>8.5</v>
      </c>
      <c r="J319" s="16">
        <v>5</v>
      </c>
    </row>
    <row r="320" spans="1:10" ht="14.5" x14ac:dyDescent="0.35">
      <c r="A320" s="14" t="s">
        <v>29</v>
      </c>
      <c r="B320" s="14">
        <v>2009</v>
      </c>
      <c r="C320" s="14">
        <v>2.5</v>
      </c>
      <c r="D320" s="14">
        <v>150000</v>
      </c>
      <c r="E320" s="14" t="s">
        <v>309</v>
      </c>
      <c r="F320" s="14"/>
      <c r="G320" s="14" t="s">
        <v>137</v>
      </c>
      <c r="H320" s="16">
        <v>28</v>
      </c>
      <c r="I320" s="16">
        <v>10</v>
      </c>
      <c r="J320" s="16">
        <v>6</v>
      </c>
    </row>
    <row r="321" spans="1:10" ht="14.5" x14ac:dyDescent="0.35">
      <c r="A321" s="14" t="s">
        <v>29</v>
      </c>
      <c r="B321" s="14">
        <v>2009</v>
      </c>
      <c r="C321" s="14">
        <v>2.5</v>
      </c>
      <c r="D321" s="14">
        <v>150000</v>
      </c>
      <c r="E321" s="14" t="s">
        <v>310</v>
      </c>
      <c r="F321" s="14" t="s">
        <v>55</v>
      </c>
      <c r="G321" s="14" t="s">
        <v>137</v>
      </c>
      <c r="H321" s="16">
        <v>28</v>
      </c>
      <c r="I321" s="16">
        <v>10</v>
      </c>
      <c r="J321" s="16">
        <v>6</v>
      </c>
    </row>
    <row r="322" spans="1:10" ht="14.5" x14ac:dyDescent="0.35">
      <c r="A322" s="14" t="s">
        <v>29</v>
      </c>
      <c r="B322" s="14">
        <v>2009</v>
      </c>
      <c r="C322" s="14">
        <v>2.5</v>
      </c>
      <c r="D322" s="14">
        <v>150000</v>
      </c>
      <c r="E322" s="14" t="s">
        <v>311</v>
      </c>
      <c r="F322" s="14" t="s">
        <v>55</v>
      </c>
      <c r="G322" s="14" t="s">
        <v>137</v>
      </c>
      <c r="H322" s="16">
        <v>28</v>
      </c>
      <c r="I322" s="16">
        <v>10</v>
      </c>
      <c r="J322" s="16">
        <v>6</v>
      </c>
    </row>
    <row r="323" spans="1:10" ht="14.5" x14ac:dyDescent="0.35">
      <c r="A323" s="14" t="s">
        <v>29</v>
      </c>
      <c r="B323" s="14">
        <v>2010</v>
      </c>
      <c r="C323" s="14">
        <v>2.5</v>
      </c>
      <c r="D323" s="14">
        <v>120000</v>
      </c>
      <c r="E323" s="14" t="s">
        <v>312</v>
      </c>
      <c r="F323" s="14"/>
      <c r="G323" s="14" t="s">
        <v>137</v>
      </c>
      <c r="H323" s="16">
        <v>28</v>
      </c>
      <c r="I323" s="16">
        <v>10</v>
      </c>
      <c r="J323" s="16">
        <v>7</v>
      </c>
    </row>
    <row r="324" spans="1:10" ht="14.5" x14ac:dyDescent="0.35">
      <c r="A324" s="14" t="s">
        <v>29</v>
      </c>
      <c r="B324" s="14">
        <v>2010</v>
      </c>
      <c r="C324" s="14">
        <v>1.5</v>
      </c>
      <c r="D324" s="14">
        <v>100000</v>
      </c>
      <c r="E324" s="14" t="s">
        <v>313</v>
      </c>
      <c r="F324" s="14"/>
      <c r="G324" s="14" t="s">
        <v>137</v>
      </c>
      <c r="H324" s="16">
        <v>26.5</v>
      </c>
      <c r="I324" s="16">
        <v>8</v>
      </c>
      <c r="J324" s="16">
        <v>4</v>
      </c>
    </row>
    <row r="325" spans="1:10" ht="14.5" x14ac:dyDescent="0.35">
      <c r="A325" s="14" t="s">
        <v>29</v>
      </c>
      <c r="B325" s="14">
        <v>2010</v>
      </c>
      <c r="C325" s="14">
        <v>2</v>
      </c>
      <c r="D325" s="14">
        <v>1035000</v>
      </c>
      <c r="E325" s="14" t="s">
        <v>314</v>
      </c>
      <c r="F325" s="14"/>
      <c r="G325" s="14" t="s">
        <v>50</v>
      </c>
      <c r="H325" s="16">
        <v>25.75</v>
      </c>
      <c r="I325" s="16">
        <v>8.5</v>
      </c>
      <c r="J325" s="16">
        <v>4</v>
      </c>
    </row>
    <row r="326" spans="1:10" ht="14.5" x14ac:dyDescent="0.35">
      <c r="A326" s="14" t="s">
        <v>29</v>
      </c>
      <c r="B326" s="14">
        <v>2010</v>
      </c>
      <c r="C326" s="14">
        <v>2.5</v>
      </c>
      <c r="D326" s="14">
        <v>120000</v>
      </c>
      <c r="E326" s="14" t="s">
        <v>315</v>
      </c>
      <c r="F326" s="14"/>
      <c r="G326" s="14" t="s">
        <v>137</v>
      </c>
      <c r="H326" s="16">
        <v>28</v>
      </c>
      <c r="I326" s="16">
        <v>10</v>
      </c>
      <c r="J326" s="16">
        <v>6</v>
      </c>
    </row>
    <row r="327" spans="1:10" ht="14.5" x14ac:dyDescent="0.35">
      <c r="A327" s="14" t="s">
        <v>29</v>
      </c>
      <c r="B327" s="14">
        <v>2010</v>
      </c>
      <c r="C327" s="14">
        <v>2.5</v>
      </c>
      <c r="D327" s="14">
        <v>120000</v>
      </c>
      <c r="E327" s="14" t="s">
        <v>316</v>
      </c>
      <c r="F327" s="14"/>
      <c r="G327" s="14" t="s">
        <v>137</v>
      </c>
      <c r="H327" s="16">
        <v>28</v>
      </c>
      <c r="I327" s="16">
        <v>10</v>
      </c>
      <c r="J327" s="16">
        <v>6</v>
      </c>
    </row>
    <row r="328" spans="1:10" ht="14.5" x14ac:dyDescent="0.35">
      <c r="A328" s="14" t="s">
        <v>29</v>
      </c>
      <c r="B328" s="14">
        <v>2010</v>
      </c>
      <c r="C328" s="14">
        <v>2.5</v>
      </c>
      <c r="D328" s="14">
        <v>120000</v>
      </c>
      <c r="E328" s="14" t="s">
        <v>317</v>
      </c>
      <c r="F328" s="14" t="s">
        <v>55</v>
      </c>
      <c r="G328" s="14" t="s">
        <v>137</v>
      </c>
      <c r="H328" s="16">
        <v>28</v>
      </c>
      <c r="I328" s="16">
        <v>10</v>
      </c>
      <c r="J328" s="16">
        <v>6</v>
      </c>
    </row>
    <row r="329" spans="1:10" ht="14.5" x14ac:dyDescent="0.35">
      <c r="A329" s="14" t="s">
        <v>29</v>
      </c>
      <c r="B329" s="14">
        <v>2010</v>
      </c>
      <c r="C329" s="14">
        <v>5</v>
      </c>
      <c r="D329" s="14">
        <v>150000</v>
      </c>
      <c r="E329" s="14" t="s">
        <v>318</v>
      </c>
      <c r="F329" s="14" t="s">
        <v>307</v>
      </c>
      <c r="G329" s="14" t="s">
        <v>137</v>
      </c>
      <c r="H329" s="16">
        <v>30</v>
      </c>
      <c r="I329" s="16">
        <v>14</v>
      </c>
      <c r="J329" s="16">
        <v>11</v>
      </c>
    </row>
    <row r="330" spans="1:10" ht="14.5" x14ac:dyDescent="0.35">
      <c r="A330" s="14" t="s">
        <v>29</v>
      </c>
      <c r="B330" s="14">
        <v>2011</v>
      </c>
      <c r="C330" s="14">
        <v>2</v>
      </c>
      <c r="D330" s="14">
        <v>500000</v>
      </c>
      <c r="E330" s="14" t="s">
        <v>319</v>
      </c>
      <c r="F330" s="14"/>
      <c r="G330" s="14" t="s">
        <v>50</v>
      </c>
      <c r="H330" s="16">
        <v>25.75</v>
      </c>
      <c r="I330" s="16">
        <v>8.5</v>
      </c>
      <c r="J330" s="16">
        <v>7</v>
      </c>
    </row>
    <row r="331" spans="1:10" ht="14.5" x14ac:dyDescent="0.35">
      <c r="A331" s="14" t="s">
        <v>29</v>
      </c>
      <c r="B331" s="14">
        <v>2011</v>
      </c>
      <c r="C331" s="14">
        <v>2.5</v>
      </c>
      <c r="D331" s="14">
        <v>100000</v>
      </c>
      <c r="E331" s="14" t="s">
        <v>320</v>
      </c>
      <c r="F331" s="14"/>
      <c r="G331" s="14" t="s">
        <v>137</v>
      </c>
      <c r="H331" s="16">
        <v>28</v>
      </c>
      <c r="I331" s="16">
        <v>10</v>
      </c>
      <c r="J331" s="16">
        <v>6</v>
      </c>
    </row>
    <row r="332" spans="1:10" ht="14.5" x14ac:dyDescent="0.35">
      <c r="A332" s="14" t="s">
        <v>29</v>
      </c>
      <c r="B332" s="14">
        <v>2011</v>
      </c>
      <c r="C332" s="14">
        <v>2.5</v>
      </c>
      <c r="D332" s="14">
        <v>100000</v>
      </c>
      <c r="E332" s="14" t="s">
        <v>321</v>
      </c>
      <c r="F332" s="14"/>
      <c r="G332" s="14" t="s">
        <v>137</v>
      </c>
      <c r="H332" s="16">
        <v>28</v>
      </c>
      <c r="I332" s="16">
        <v>10</v>
      </c>
      <c r="J332" s="16">
        <v>6</v>
      </c>
    </row>
    <row r="333" spans="1:10" ht="14.5" x14ac:dyDescent="0.35">
      <c r="A333" s="14" t="s">
        <v>29</v>
      </c>
      <c r="B333" s="14">
        <v>2011</v>
      </c>
      <c r="C333" s="14">
        <v>2.5</v>
      </c>
      <c r="D333" s="14">
        <v>100000</v>
      </c>
      <c r="E333" s="14" t="s">
        <v>322</v>
      </c>
      <c r="F333" s="14"/>
      <c r="G333" s="14" t="s">
        <v>137</v>
      </c>
      <c r="H333" s="16">
        <v>28</v>
      </c>
      <c r="I333" s="16">
        <v>10</v>
      </c>
      <c r="J333" s="16">
        <v>6</v>
      </c>
    </row>
    <row r="334" spans="1:10" ht="14.5" x14ac:dyDescent="0.35">
      <c r="A334" s="14" t="s">
        <v>29</v>
      </c>
      <c r="B334" s="14">
        <v>2011</v>
      </c>
      <c r="C334" s="14">
        <v>2.5</v>
      </c>
      <c r="D334" s="14">
        <v>100000</v>
      </c>
      <c r="E334" s="14" t="s">
        <v>323</v>
      </c>
      <c r="F334" s="14"/>
      <c r="G334" s="14" t="s">
        <v>137</v>
      </c>
      <c r="H334" s="16">
        <v>28</v>
      </c>
      <c r="I334" s="16">
        <v>10</v>
      </c>
      <c r="J334" s="16">
        <v>7</v>
      </c>
    </row>
    <row r="335" spans="1:10" ht="14.5" x14ac:dyDescent="0.35">
      <c r="A335" s="14" t="s">
        <v>29</v>
      </c>
      <c r="B335" s="14">
        <v>2011</v>
      </c>
      <c r="C335" s="14">
        <v>7.5</v>
      </c>
      <c r="D335" s="14">
        <v>100000</v>
      </c>
      <c r="E335" s="14" t="s">
        <v>324</v>
      </c>
      <c r="F335" s="14" t="s">
        <v>307</v>
      </c>
      <c r="G335" s="14" t="s">
        <v>137</v>
      </c>
      <c r="H335" s="16">
        <v>33</v>
      </c>
      <c r="I335" s="16">
        <v>18.5</v>
      </c>
      <c r="J335" s="16">
        <v>12</v>
      </c>
    </row>
    <row r="336" spans="1:10" ht="14.5" x14ac:dyDescent="0.35">
      <c r="A336" s="14" t="s">
        <v>29</v>
      </c>
      <c r="B336" s="14">
        <v>2011</v>
      </c>
      <c r="C336" s="14">
        <v>10</v>
      </c>
      <c r="D336" s="14">
        <v>100000</v>
      </c>
      <c r="E336" s="14" t="s">
        <v>325</v>
      </c>
      <c r="F336" s="14"/>
      <c r="G336" s="14" t="s">
        <v>137</v>
      </c>
      <c r="H336" s="16">
        <v>40</v>
      </c>
      <c r="I336" s="16">
        <v>27</v>
      </c>
      <c r="J336" s="16">
        <v>16</v>
      </c>
    </row>
    <row r="337" spans="1:10" ht="14.5" x14ac:dyDescent="0.35">
      <c r="A337" s="14" t="s">
        <v>29</v>
      </c>
      <c r="B337" s="14">
        <v>2012</v>
      </c>
      <c r="C337" s="14">
        <v>2</v>
      </c>
      <c r="D337" s="14">
        <v>520000</v>
      </c>
      <c r="E337" s="14" t="s">
        <v>326</v>
      </c>
      <c r="F337" s="14"/>
      <c r="G337" s="14" t="s">
        <v>50</v>
      </c>
      <c r="H337" s="16">
        <v>25.75</v>
      </c>
      <c r="I337" s="16">
        <v>8.5</v>
      </c>
      <c r="J337" s="16">
        <v>5</v>
      </c>
    </row>
    <row r="338" spans="1:10" ht="14.5" x14ac:dyDescent="0.35">
      <c r="A338" s="14" t="s">
        <v>29</v>
      </c>
      <c r="B338" s="14">
        <v>2012</v>
      </c>
      <c r="C338" s="14">
        <v>2</v>
      </c>
      <c r="D338" s="14">
        <v>520000</v>
      </c>
      <c r="E338" s="14" t="s">
        <v>57</v>
      </c>
      <c r="F338" s="14" t="s">
        <v>57</v>
      </c>
      <c r="G338" s="14" t="s">
        <v>50</v>
      </c>
      <c r="H338" s="16">
        <v>25.75</v>
      </c>
      <c r="I338" s="16">
        <v>8.5</v>
      </c>
      <c r="J338" s="16">
        <v>5</v>
      </c>
    </row>
    <row r="339" spans="1:10" ht="14.5" x14ac:dyDescent="0.35">
      <c r="A339" s="14" t="s">
        <v>29</v>
      </c>
      <c r="B339" s="14">
        <v>2012</v>
      </c>
      <c r="C339" s="14">
        <v>2.5</v>
      </c>
      <c r="D339" s="14">
        <v>100000</v>
      </c>
      <c r="E339" s="14" t="s">
        <v>327</v>
      </c>
      <c r="F339" s="14"/>
      <c r="G339" s="14" t="s">
        <v>137</v>
      </c>
      <c r="H339" s="16">
        <v>28</v>
      </c>
      <c r="I339" s="16">
        <v>10</v>
      </c>
      <c r="J339" s="16">
        <v>6</v>
      </c>
    </row>
    <row r="340" spans="1:10" ht="14.5" x14ac:dyDescent="0.35">
      <c r="A340" s="14" t="s">
        <v>29</v>
      </c>
      <c r="B340" s="14">
        <v>2012</v>
      </c>
      <c r="C340" s="14">
        <v>2.5</v>
      </c>
      <c r="D340" s="14">
        <v>300000</v>
      </c>
      <c r="E340" s="14" t="s">
        <v>328</v>
      </c>
      <c r="F340" s="14" t="s">
        <v>303</v>
      </c>
      <c r="G340" s="14" t="s">
        <v>137</v>
      </c>
      <c r="H340" s="16">
        <v>28</v>
      </c>
      <c r="I340" s="16">
        <v>10</v>
      </c>
      <c r="J340" s="16">
        <v>7</v>
      </c>
    </row>
    <row r="341" spans="1:10" ht="14.5" x14ac:dyDescent="0.35">
      <c r="A341" s="14" t="s">
        <v>29</v>
      </c>
      <c r="B341" s="14">
        <v>2012</v>
      </c>
      <c r="C341" s="14">
        <v>2.5</v>
      </c>
      <c r="D341" s="14">
        <v>100000</v>
      </c>
      <c r="E341" s="14" t="s">
        <v>329</v>
      </c>
      <c r="F341" s="14" t="s">
        <v>55</v>
      </c>
      <c r="G341" s="14" t="s">
        <v>137</v>
      </c>
      <c r="H341" s="16">
        <v>28</v>
      </c>
      <c r="I341" s="16">
        <v>10</v>
      </c>
      <c r="J341" s="16">
        <v>6</v>
      </c>
    </row>
    <row r="342" spans="1:10" ht="14.5" x14ac:dyDescent="0.35">
      <c r="A342" s="14" t="s">
        <v>29</v>
      </c>
      <c r="B342" s="14">
        <v>2012</v>
      </c>
      <c r="C342" s="14">
        <v>2.5</v>
      </c>
      <c r="D342" s="14">
        <v>100000</v>
      </c>
      <c r="E342" s="14" t="s">
        <v>330</v>
      </c>
      <c r="F342" s="14"/>
      <c r="G342" s="14" t="s">
        <v>137</v>
      </c>
      <c r="H342" s="16">
        <v>28</v>
      </c>
      <c r="I342" s="16">
        <v>10</v>
      </c>
      <c r="J342" s="16">
        <v>6</v>
      </c>
    </row>
    <row r="343" spans="1:10" ht="14.5" x14ac:dyDescent="0.35">
      <c r="A343" s="14" t="s">
        <v>29</v>
      </c>
      <c r="B343" s="14">
        <v>2012</v>
      </c>
      <c r="C343" s="14">
        <v>5</v>
      </c>
      <c r="D343" s="14">
        <v>150000</v>
      </c>
      <c r="E343" s="14" t="s">
        <v>331</v>
      </c>
      <c r="F343" s="14" t="s">
        <v>307</v>
      </c>
      <c r="G343" s="14" t="s">
        <v>137</v>
      </c>
      <c r="H343" s="16">
        <v>30</v>
      </c>
      <c r="I343" s="16">
        <v>14</v>
      </c>
      <c r="J343" s="16">
        <v>10</v>
      </c>
    </row>
    <row r="344" spans="1:10" ht="14.5" x14ac:dyDescent="0.35">
      <c r="A344" s="14" t="s">
        <v>29</v>
      </c>
      <c r="B344" s="14">
        <v>2012</v>
      </c>
      <c r="C344" s="14">
        <v>10</v>
      </c>
      <c r="D344" s="14">
        <v>100000</v>
      </c>
      <c r="E344" s="14" t="s">
        <v>332</v>
      </c>
      <c r="F344" s="14"/>
      <c r="G344" s="14" t="s">
        <v>137</v>
      </c>
      <c r="H344" s="16">
        <v>40</v>
      </c>
      <c r="I344" s="16">
        <v>27</v>
      </c>
      <c r="J344" s="16">
        <v>16</v>
      </c>
    </row>
    <row r="345" spans="1:10" ht="14.5" x14ac:dyDescent="0.35">
      <c r="A345" s="14" t="s">
        <v>29</v>
      </c>
      <c r="B345" s="14">
        <v>2013</v>
      </c>
      <c r="C345" s="14">
        <v>2</v>
      </c>
      <c r="D345" s="14">
        <v>520000</v>
      </c>
      <c r="E345" s="14" t="s">
        <v>333</v>
      </c>
      <c r="F345" s="14"/>
      <c r="G345" s="14" t="s">
        <v>50</v>
      </c>
      <c r="H345" s="16">
        <v>25.75</v>
      </c>
      <c r="I345" s="16">
        <v>8.5</v>
      </c>
      <c r="J345" s="16">
        <v>3</v>
      </c>
    </row>
    <row r="346" spans="1:10" ht="14.5" x14ac:dyDescent="0.35">
      <c r="A346" s="14" t="s">
        <v>29</v>
      </c>
      <c r="B346" s="14">
        <v>2013</v>
      </c>
      <c r="C346" s="14">
        <v>2.5</v>
      </c>
      <c r="D346" s="14">
        <v>100000</v>
      </c>
      <c r="E346" s="14" t="s">
        <v>334</v>
      </c>
      <c r="F346" s="14"/>
      <c r="G346" s="14" t="s">
        <v>137</v>
      </c>
      <c r="H346" s="16">
        <v>28</v>
      </c>
      <c r="I346" s="16">
        <v>10</v>
      </c>
      <c r="J346" s="16">
        <v>6</v>
      </c>
    </row>
    <row r="347" spans="1:10" ht="14.5" x14ac:dyDescent="0.35">
      <c r="A347" s="14" t="s">
        <v>29</v>
      </c>
      <c r="B347" s="14">
        <v>2013</v>
      </c>
      <c r="C347" s="14">
        <v>2.5</v>
      </c>
      <c r="D347" s="14">
        <v>100000</v>
      </c>
      <c r="E347" s="14" t="s">
        <v>152</v>
      </c>
      <c r="F347" s="14"/>
      <c r="G347" s="14" t="s">
        <v>137</v>
      </c>
      <c r="H347" s="16">
        <v>28</v>
      </c>
      <c r="I347" s="16">
        <v>10</v>
      </c>
      <c r="J347" s="16">
        <v>6</v>
      </c>
    </row>
    <row r="348" spans="1:10" ht="14.5" x14ac:dyDescent="0.35">
      <c r="A348" s="14" t="s">
        <v>29</v>
      </c>
      <c r="B348" s="14">
        <v>2013</v>
      </c>
      <c r="C348" s="14">
        <v>2.5</v>
      </c>
      <c r="D348" s="14">
        <v>100000</v>
      </c>
      <c r="E348" s="14" t="s">
        <v>335</v>
      </c>
      <c r="F348" s="14"/>
      <c r="G348" s="14" t="s">
        <v>137</v>
      </c>
      <c r="H348" s="16">
        <v>28</v>
      </c>
      <c r="I348" s="16">
        <v>10</v>
      </c>
      <c r="J348" s="16">
        <v>6</v>
      </c>
    </row>
    <row r="349" spans="1:10" ht="14.5" x14ac:dyDescent="0.35">
      <c r="A349" s="14" t="s">
        <v>29</v>
      </c>
      <c r="B349" s="14">
        <v>2013</v>
      </c>
      <c r="C349" s="14">
        <v>2.5</v>
      </c>
      <c r="D349" s="14">
        <v>100000</v>
      </c>
      <c r="E349" s="14" t="s">
        <v>336</v>
      </c>
      <c r="F349" s="14"/>
      <c r="G349" s="14" t="s">
        <v>137</v>
      </c>
      <c r="H349" s="16">
        <v>28</v>
      </c>
      <c r="I349" s="16">
        <v>10</v>
      </c>
      <c r="J349" s="16">
        <v>6</v>
      </c>
    </row>
    <row r="350" spans="1:10" ht="14.5" x14ac:dyDescent="0.35">
      <c r="A350" s="14" t="s">
        <v>29</v>
      </c>
      <c r="B350" s="14">
        <v>2013</v>
      </c>
      <c r="C350" s="14">
        <v>2.5</v>
      </c>
      <c r="D350" s="14">
        <v>100000</v>
      </c>
      <c r="E350" s="14" t="s">
        <v>337</v>
      </c>
      <c r="F350" s="14"/>
      <c r="G350" s="14" t="s">
        <v>137</v>
      </c>
      <c r="H350" s="16">
        <v>28</v>
      </c>
      <c r="I350" s="16">
        <v>10</v>
      </c>
      <c r="J350" s="16">
        <v>6</v>
      </c>
    </row>
    <row r="351" spans="1:10" ht="14.5" x14ac:dyDescent="0.35">
      <c r="A351" s="14" t="s">
        <v>29</v>
      </c>
      <c r="B351" s="14">
        <v>2013</v>
      </c>
      <c r="C351" s="14">
        <v>2.5</v>
      </c>
      <c r="D351" s="14">
        <v>100000</v>
      </c>
      <c r="E351" s="14" t="s">
        <v>338</v>
      </c>
      <c r="F351" s="14" t="s">
        <v>55</v>
      </c>
      <c r="G351" s="14" t="s">
        <v>137</v>
      </c>
      <c r="H351" s="16">
        <v>28</v>
      </c>
      <c r="I351" s="16">
        <v>10</v>
      </c>
      <c r="J351" s="16">
        <v>6</v>
      </c>
    </row>
    <row r="352" spans="1:10" ht="14.5" x14ac:dyDescent="0.35">
      <c r="A352" s="14" t="s">
        <v>29</v>
      </c>
      <c r="B352" s="14">
        <v>2013</v>
      </c>
      <c r="C352" s="14">
        <v>5</v>
      </c>
      <c r="D352" s="14">
        <v>150000</v>
      </c>
      <c r="E352" s="14" t="s">
        <v>339</v>
      </c>
      <c r="F352" s="14" t="s">
        <v>307</v>
      </c>
      <c r="G352" s="14" t="s">
        <v>137</v>
      </c>
      <c r="H352" s="16">
        <v>30</v>
      </c>
      <c r="I352" s="16">
        <v>14</v>
      </c>
      <c r="J352" s="16">
        <v>10</v>
      </c>
    </row>
    <row r="353" spans="1:10" ht="14.5" x14ac:dyDescent="0.35">
      <c r="A353" s="14" t="s">
        <v>29</v>
      </c>
      <c r="B353" s="14">
        <v>2014</v>
      </c>
      <c r="C353" s="14">
        <v>2</v>
      </c>
      <c r="D353" s="14">
        <v>525000</v>
      </c>
      <c r="E353" s="14" t="s">
        <v>340</v>
      </c>
      <c r="F353" s="14"/>
      <c r="G353" s="14" t="s">
        <v>50</v>
      </c>
      <c r="H353" s="16">
        <v>25.75</v>
      </c>
      <c r="I353" s="16">
        <v>8.5</v>
      </c>
      <c r="J353" s="16">
        <v>3</v>
      </c>
    </row>
    <row r="354" spans="1:10" ht="14.5" x14ac:dyDescent="0.35">
      <c r="A354" s="14" t="s">
        <v>29</v>
      </c>
      <c r="B354" s="14">
        <v>2014</v>
      </c>
      <c r="C354" s="14">
        <v>2</v>
      </c>
      <c r="D354" s="14">
        <v>520000</v>
      </c>
      <c r="E354" s="14" t="s">
        <v>341</v>
      </c>
      <c r="F354" s="14"/>
      <c r="G354" s="14" t="s">
        <v>50</v>
      </c>
      <c r="H354" s="16">
        <v>25.75</v>
      </c>
      <c r="I354" s="16">
        <v>8.5</v>
      </c>
      <c r="J354" s="16">
        <v>3</v>
      </c>
    </row>
    <row r="355" spans="1:10" ht="14.5" x14ac:dyDescent="0.35">
      <c r="A355" s="14" t="s">
        <v>29</v>
      </c>
      <c r="B355" s="14">
        <v>2014</v>
      </c>
      <c r="C355" s="14">
        <v>5</v>
      </c>
      <c r="D355" s="14">
        <v>75000</v>
      </c>
      <c r="E355" s="14" t="s">
        <v>342</v>
      </c>
      <c r="F355" s="14"/>
      <c r="G355" s="14" t="s">
        <v>137</v>
      </c>
      <c r="H355" s="16">
        <v>30</v>
      </c>
      <c r="I355" s="16">
        <v>14</v>
      </c>
      <c r="J355" s="16">
        <v>10</v>
      </c>
    </row>
    <row r="356" spans="1:10" ht="14.5" x14ac:dyDescent="0.35">
      <c r="A356" s="14" t="s">
        <v>29</v>
      </c>
      <c r="B356" s="14">
        <v>2014</v>
      </c>
      <c r="C356" s="14">
        <v>2.5</v>
      </c>
      <c r="D356" s="14">
        <v>100000</v>
      </c>
      <c r="E356" s="14" t="s">
        <v>343</v>
      </c>
      <c r="F356" s="14"/>
      <c r="G356" s="14" t="s">
        <v>137</v>
      </c>
      <c r="H356" s="16">
        <v>28</v>
      </c>
      <c r="I356" s="16">
        <v>10</v>
      </c>
      <c r="J356" s="16">
        <v>5</v>
      </c>
    </row>
    <row r="357" spans="1:10" ht="14.5" x14ac:dyDescent="0.35">
      <c r="A357" s="14" t="s">
        <v>29</v>
      </c>
      <c r="B357" s="14">
        <v>2014</v>
      </c>
      <c r="C357" s="14">
        <v>2.5</v>
      </c>
      <c r="D357" s="14">
        <v>100000</v>
      </c>
      <c r="E357" s="14" t="s">
        <v>344</v>
      </c>
      <c r="F357" s="14"/>
      <c r="G357" s="14" t="s">
        <v>137</v>
      </c>
      <c r="H357" s="16">
        <v>28</v>
      </c>
      <c r="I357" s="16">
        <v>10</v>
      </c>
      <c r="J357" s="16">
        <v>5</v>
      </c>
    </row>
    <row r="358" spans="1:10" ht="14.5" x14ac:dyDescent="0.35">
      <c r="A358" s="14" t="s">
        <v>29</v>
      </c>
      <c r="B358" s="14">
        <v>2014</v>
      </c>
      <c r="C358" s="14">
        <v>2.5</v>
      </c>
      <c r="D358" s="14">
        <v>100000</v>
      </c>
      <c r="E358" s="14" t="s">
        <v>345</v>
      </c>
      <c r="F358" s="14"/>
      <c r="G358" s="14" t="s">
        <v>137</v>
      </c>
      <c r="H358" s="16">
        <v>28</v>
      </c>
      <c r="I358" s="16">
        <v>10</v>
      </c>
      <c r="J358" s="16">
        <v>5</v>
      </c>
    </row>
    <row r="359" spans="1:10" ht="14.5" x14ac:dyDescent="0.35">
      <c r="A359" s="14" t="s">
        <v>29</v>
      </c>
      <c r="B359" s="14">
        <v>2014</v>
      </c>
      <c r="C359" s="14">
        <v>2.5</v>
      </c>
      <c r="D359" s="14">
        <v>75000</v>
      </c>
      <c r="E359" s="14" t="s">
        <v>346</v>
      </c>
      <c r="F359" s="14"/>
      <c r="G359" s="14" t="s">
        <v>137</v>
      </c>
      <c r="H359" s="16">
        <v>28</v>
      </c>
      <c r="I359" s="16">
        <v>10</v>
      </c>
      <c r="J359" s="16">
        <v>5</v>
      </c>
    </row>
    <row r="360" spans="1:10" ht="14.5" x14ac:dyDescent="0.35">
      <c r="A360" s="14" t="s">
        <v>29</v>
      </c>
      <c r="B360" s="14">
        <v>2014</v>
      </c>
      <c r="C360" s="14">
        <v>2.5</v>
      </c>
      <c r="D360" s="14">
        <v>50000</v>
      </c>
      <c r="E360" s="14" t="s">
        <v>347</v>
      </c>
      <c r="F360" s="14"/>
      <c r="G360" s="14" t="s">
        <v>137</v>
      </c>
      <c r="H360" s="16">
        <v>28</v>
      </c>
      <c r="I360" s="16">
        <v>10</v>
      </c>
      <c r="J360" s="16">
        <v>5</v>
      </c>
    </row>
    <row r="361" spans="1:10" ht="14.5" x14ac:dyDescent="0.35">
      <c r="A361" s="14" t="s">
        <v>29</v>
      </c>
      <c r="B361" s="14">
        <v>2014</v>
      </c>
      <c r="C361" s="14">
        <v>2.5</v>
      </c>
      <c r="D361" s="14">
        <v>50000</v>
      </c>
      <c r="E361" s="14" t="s">
        <v>348</v>
      </c>
      <c r="F361" s="14" t="s">
        <v>55</v>
      </c>
      <c r="G361" s="14" t="s">
        <v>137</v>
      </c>
      <c r="H361" s="16">
        <v>28</v>
      </c>
      <c r="I361" s="16">
        <v>10</v>
      </c>
      <c r="J361" s="16">
        <v>5</v>
      </c>
    </row>
    <row r="362" spans="1:10" ht="14.5" x14ac:dyDescent="0.35">
      <c r="A362" s="14" t="s">
        <v>29</v>
      </c>
      <c r="B362" s="14">
        <v>2015</v>
      </c>
      <c r="C362" s="14">
        <v>2</v>
      </c>
      <c r="D362" s="14">
        <v>5000000</v>
      </c>
      <c r="E362" s="14" t="s">
        <v>349</v>
      </c>
      <c r="F362" s="14"/>
      <c r="G362" s="14" t="s">
        <v>50</v>
      </c>
      <c r="H362" s="16">
        <v>25.75</v>
      </c>
      <c r="I362" s="16">
        <v>8.5</v>
      </c>
      <c r="J362" s="16">
        <v>3</v>
      </c>
    </row>
    <row r="363" spans="1:10" ht="14.5" x14ac:dyDescent="0.35">
      <c r="A363" s="14" t="s">
        <v>29</v>
      </c>
      <c r="B363" s="14">
        <v>2015</v>
      </c>
      <c r="C363" s="14">
        <v>2</v>
      </c>
      <c r="D363" s="14">
        <v>500000</v>
      </c>
      <c r="E363" s="14" t="s">
        <v>350</v>
      </c>
      <c r="F363" s="14"/>
      <c r="G363" s="14" t="s">
        <v>50</v>
      </c>
      <c r="H363" s="16">
        <v>25.75</v>
      </c>
      <c r="I363" s="16">
        <v>8.5</v>
      </c>
      <c r="J363" s="16">
        <v>3</v>
      </c>
    </row>
    <row r="364" spans="1:10" ht="14.5" x14ac:dyDescent="0.35">
      <c r="A364" s="14" t="s">
        <v>29</v>
      </c>
      <c r="B364" s="14">
        <v>2015</v>
      </c>
      <c r="C364" s="14">
        <v>2</v>
      </c>
      <c r="D364" s="14">
        <v>520000</v>
      </c>
      <c r="E364" s="14" t="s">
        <v>87</v>
      </c>
      <c r="F364" s="14" t="s">
        <v>87</v>
      </c>
      <c r="G364" s="14" t="s">
        <v>50</v>
      </c>
      <c r="H364" s="16">
        <v>25.75</v>
      </c>
      <c r="I364" s="16">
        <v>8.5</v>
      </c>
      <c r="J364" s="16"/>
    </row>
    <row r="365" spans="1:10" ht="14.5" x14ac:dyDescent="0.35">
      <c r="A365" s="14" t="s">
        <v>29</v>
      </c>
      <c r="B365" s="14">
        <v>2015</v>
      </c>
      <c r="C365" s="14">
        <v>2.5</v>
      </c>
      <c r="D365" s="14">
        <v>75000</v>
      </c>
      <c r="E365" s="14" t="s">
        <v>351</v>
      </c>
      <c r="F365" s="14" t="s">
        <v>55</v>
      </c>
      <c r="G365" s="14" t="s">
        <v>137</v>
      </c>
      <c r="H365" s="16">
        <v>28</v>
      </c>
      <c r="I365" s="16">
        <v>10</v>
      </c>
      <c r="J365" s="16">
        <v>5</v>
      </c>
    </row>
    <row r="366" spans="1:10" ht="14.5" x14ac:dyDescent="0.35">
      <c r="A366" s="14" t="s">
        <v>29</v>
      </c>
      <c r="B366" s="14">
        <v>2015</v>
      </c>
      <c r="C366" s="14">
        <v>2.5</v>
      </c>
      <c r="D366" s="14">
        <v>100000</v>
      </c>
      <c r="E366" s="14" t="s">
        <v>352</v>
      </c>
      <c r="F366" s="14"/>
      <c r="G366" s="14" t="s">
        <v>137</v>
      </c>
      <c r="H366" s="16">
        <v>28</v>
      </c>
      <c r="I366" s="16">
        <v>10</v>
      </c>
      <c r="J366" s="16">
        <v>5</v>
      </c>
    </row>
    <row r="367" spans="1:10" ht="14.5" x14ac:dyDescent="0.35">
      <c r="A367" s="14" t="s">
        <v>29</v>
      </c>
      <c r="B367" s="14">
        <v>2015</v>
      </c>
      <c r="C367" s="14">
        <v>7.5</v>
      </c>
      <c r="D367" s="14">
        <v>75000</v>
      </c>
      <c r="E367" s="14" t="s">
        <v>353</v>
      </c>
      <c r="F367" s="14"/>
      <c r="G367" s="14" t="s">
        <v>137</v>
      </c>
      <c r="H367" s="16">
        <v>33</v>
      </c>
      <c r="I367" s="16">
        <v>18.5</v>
      </c>
      <c r="J367" s="16">
        <v>12</v>
      </c>
    </row>
    <row r="368" spans="1:10" ht="14.5" x14ac:dyDescent="0.35">
      <c r="A368" s="14" t="s">
        <v>29</v>
      </c>
      <c r="B368" s="14">
        <v>2015</v>
      </c>
      <c r="C368" s="14">
        <v>5</v>
      </c>
      <c r="D368" s="14">
        <v>75000</v>
      </c>
      <c r="E368" s="14" t="s">
        <v>354</v>
      </c>
      <c r="F368" s="14"/>
      <c r="G368" s="14" t="s">
        <v>137</v>
      </c>
      <c r="H368" s="16">
        <v>30</v>
      </c>
      <c r="I368" s="16">
        <v>12</v>
      </c>
      <c r="J368" s="16">
        <v>10</v>
      </c>
    </row>
    <row r="369" spans="1:10" ht="14.5" x14ac:dyDescent="0.35">
      <c r="A369" s="14" t="s">
        <v>29</v>
      </c>
      <c r="B369" s="14">
        <v>2015</v>
      </c>
      <c r="C369" s="14">
        <v>2.5</v>
      </c>
      <c r="D369" s="14">
        <v>100000</v>
      </c>
      <c r="E369" s="14" t="s">
        <v>355</v>
      </c>
      <c r="F369" s="14"/>
      <c r="G369" s="14" t="s">
        <v>137</v>
      </c>
      <c r="H369" s="16">
        <v>28</v>
      </c>
      <c r="I369" s="16">
        <v>10</v>
      </c>
      <c r="J369" s="16">
        <v>5</v>
      </c>
    </row>
    <row r="370" spans="1:10" ht="14.5" x14ac:dyDescent="0.35">
      <c r="A370" s="14" t="s">
        <v>29</v>
      </c>
      <c r="B370" s="14">
        <v>2015</v>
      </c>
      <c r="C370" s="14">
        <v>2.5</v>
      </c>
      <c r="D370" s="14">
        <v>150000</v>
      </c>
      <c r="E370" s="14" t="s">
        <v>356</v>
      </c>
      <c r="F370" s="14" t="s">
        <v>303</v>
      </c>
      <c r="G370" s="14" t="s">
        <v>137</v>
      </c>
      <c r="H370" s="16">
        <v>28</v>
      </c>
      <c r="I370" s="16">
        <v>10</v>
      </c>
      <c r="J370" s="16">
        <v>5</v>
      </c>
    </row>
    <row r="371" spans="1:10" ht="14.5" x14ac:dyDescent="0.35">
      <c r="A371" s="14" t="s">
        <v>29</v>
      </c>
      <c r="B371" s="14">
        <v>2015</v>
      </c>
      <c r="C371" s="14">
        <v>2.5</v>
      </c>
      <c r="D371" s="14">
        <v>100000</v>
      </c>
      <c r="E371" s="14" t="s">
        <v>357</v>
      </c>
      <c r="F371" s="14"/>
      <c r="G371" s="14" t="s">
        <v>137</v>
      </c>
      <c r="H371" s="16">
        <v>28</v>
      </c>
      <c r="I371" s="16">
        <v>10</v>
      </c>
      <c r="J371" s="16"/>
    </row>
    <row r="372" spans="1:10" ht="14.5" x14ac:dyDescent="0.35">
      <c r="A372" s="14" t="s">
        <v>29</v>
      </c>
      <c r="B372" s="14">
        <v>2016</v>
      </c>
      <c r="C372" s="14">
        <v>2</v>
      </c>
      <c r="D372" s="14"/>
      <c r="E372" s="14" t="s">
        <v>113</v>
      </c>
      <c r="F372" s="14"/>
      <c r="G372" s="14" t="s">
        <v>50</v>
      </c>
      <c r="H372" s="16">
        <v>25.75</v>
      </c>
      <c r="I372" s="16">
        <v>8.5</v>
      </c>
      <c r="J372" s="16" t="s">
        <v>89</v>
      </c>
    </row>
    <row r="373" spans="1:10" ht="14.5" x14ac:dyDescent="0.35">
      <c r="A373" s="12"/>
      <c r="B373" s="12"/>
      <c r="C373" s="12"/>
      <c r="D373" s="12"/>
      <c r="E373" s="12"/>
      <c r="F373" s="12"/>
      <c r="G373" s="12"/>
      <c r="H373" s="15"/>
      <c r="I373" s="15"/>
      <c r="J373" s="15"/>
    </row>
    <row r="374" spans="1:10" ht="14.5" x14ac:dyDescent="0.35">
      <c r="A374" s="12"/>
      <c r="B374" s="12"/>
      <c r="C374" s="12"/>
      <c r="D374" s="12"/>
      <c r="E374" s="12"/>
      <c r="F374" s="12"/>
      <c r="G374" s="12"/>
      <c r="H374" s="15"/>
      <c r="I374" s="15"/>
      <c r="J374" s="15"/>
    </row>
    <row r="375" spans="1:10" ht="14.5" x14ac:dyDescent="0.35">
      <c r="A375" s="12"/>
      <c r="B375" s="12"/>
      <c r="C375" s="12"/>
      <c r="D375" s="12"/>
      <c r="E375" s="17" t="s">
        <v>358</v>
      </c>
      <c r="F375" s="12"/>
      <c r="G375" s="12"/>
      <c r="H375" s="15"/>
      <c r="I375" s="15"/>
      <c r="J375" s="15"/>
    </row>
    <row r="376" spans="1:10" ht="14.5" x14ac:dyDescent="0.35">
      <c r="A376" s="14" t="s">
        <v>359</v>
      </c>
      <c r="B376" s="14">
        <v>2004</v>
      </c>
      <c r="C376" s="14">
        <v>2</v>
      </c>
      <c r="D376" s="14">
        <v>110000</v>
      </c>
      <c r="E376" s="14" t="s">
        <v>360</v>
      </c>
      <c r="F376" s="14"/>
      <c r="G376" s="14" t="s">
        <v>50</v>
      </c>
      <c r="H376" s="16">
        <v>25.75</v>
      </c>
      <c r="I376" s="16">
        <v>8.5</v>
      </c>
      <c r="J376" s="16">
        <v>200</v>
      </c>
    </row>
    <row r="377" spans="1:10" ht="14.5" x14ac:dyDescent="0.35">
      <c r="A377" s="14" t="s">
        <v>359</v>
      </c>
      <c r="B377" s="14">
        <v>2005</v>
      </c>
      <c r="C377" s="14">
        <v>2</v>
      </c>
      <c r="D377" s="14">
        <v>130000</v>
      </c>
      <c r="E377" s="14" t="s">
        <v>361</v>
      </c>
      <c r="F377" s="14"/>
      <c r="G377" s="14" t="s">
        <v>50</v>
      </c>
      <c r="H377" s="16">
        <v>25.75</v>
      </c>
      <c r="I377" s="16">
        <v>8.5</v>
      </c>
      <c r="J377" s="16">
        <v>170</v>
      </c>
    </row>
    <row r="378" spans="1:10" ht="14.5" x14ac:dyDescent="0.35">
      <c r="A378" s="14" t="s">
        <v>359</v>
      </c>
      <c r="B378" s="14">
        <v>2006</v>
      </c>
      <c r="C378" s="14">
        <v>2</v>
      </c>
      <c r="D378" s="14">
        <v>120000</v>
      </c>
      <c r="E378" s="14" t="s">
        <v>362</v>
      </c>
      <c r="F378" s="14"/>
      <c r="G378" s="14" t="s">
        <v>50</v>
      </c>
      <c r="H378" s="16">
        <v>25.75</v>
      </c>
      <c r="I378" s="16">
        <v>8.5</v>
      </c>
      <c r="J378" s="16">
        <v>130</v>
      </c>
    </row>
    <row r="379" spans="1:10" ht="14.5" x14ac:dyDescent="0.35">
      <c r="A379" s="14" t="s">
        <v>359</v>
      </c>
      <c r="B379" s="14">
        <v>2007</v>
      </c>
      <c r="C379" s="14">
        <v>2</v>
      </c>
      <c r="D379" s="14">
        <v>130000</v>
      </c>
      <c r="E379" s="14" t="s">
        <v>363</v>
      </c>
      <c r="F379" s="14"/>
      <c r="G379" s="14" t="s">
        <v>50</v>
      </c>
      <c r="H379" s="16">
        <v>25.75</v>
      </c>
      <c r="I379" s="16">
        <v>8.5</v>
      </c>
      <c r="J379" s="16">
        <v>80</v>
      </c>
    </row>
    <row r="380" spans="1:10" ht="14.5" x14ac:dyDescent="0.35">
      <c r="A380" s="14" t="s">
        <v>359</v>
      </c>
      <c r="B380" s="14">
        <v>2008</v>
      </c>
      <c r="C380" s="14">
        <v>2</v>
      </c>
      <c r="D380" s="14">
        <v>130000</v>
      </c>
      <c r="E380" s="14" t="s">
        <v>364</v>
      </c>
      <c r="F380" s="14"/>
      <c r="G380" s="14" t="s">
        <v>50</v>
      </c>
      <c r="H380" s="16">
        <v>25.75</v>
      </c>
      <c r="I380" s="16">
        <v>8.5</v>
      </c>
      <c r="J380" s="16">
        <v>60</v>
      </c>
    </row>
    <row r="381" spans="1:10" ht="14.5" x14ac:dyDescent="0.35">
      <c r="A381" s="14" t="s">
        <v>359</v>
      </c>
      <c r="B381" s="14">
        <v>2009</v>
      </c>
      <c r="C381" s="14">
        <v>2</v>
      </c>
      <c r="D381" s="14">
        <v>130000</v>
      </c>
      <c r="E381" s="14" t="s">
        <v>365</v>
      </c>
      <c r="F381" s="14"/>
      <c r="G381" s="14" t="s">
        <v>50</v>
      </c>
      <c r="H381" s="16">
        <v>25.75</v>
      </c>
      <c r="I381" s="16">
        <v>8.5</v>
      </c>
      <c r="J381" s="16">
        <v>50</v>
      </c>
    </row>
    <row r="382" spans="1:10" ht="14.5" x14ac:dyDescent="0.35">
      <c r="A382" s="14" t="s">
        <v>359</v>
      </c>
      <c r="B382" s="14">
        <v>2010</v>
      </c>
      <c r="C382" s="14">
        <v>2</v>
      </c>
      <c r="D382" s="14">
        <v>130000</v>
      </c>
      <c r="E382" s="14" t="s">
        <v>366</v>
      </c>
      <c r="F382" s="14"/>
      <c r="G382" s="14" t="s">
        <v>50</v>
      </c>
      <c r="H382" s="16">
        <v>25.75</v>
      </c>
      <c r="I382" s="16">
        <v>8.5</v>
      </c>
      <c r="J382" s="16">
        <v>45</v>
      </c>
    </row>
    <row r="383" spans="1:10" ht="14.5" x14ac:dyDescent="0.35">
      <c r="A383" s="14" t="s">
        <v>359</v>
      </c>
      <c r="B383" s="14">
        <v>2011</v>
      </c>
      <c r="C383" s="14">
        <v>2</v>
      </c>
      <c r="D383" s="14">
        <v>130000</v>
      </c>
      <c r="E383" s="14" t="s">
        <v>367</v>
      </c>
      <c r="F383" s="14"/>
      <c r="G383" s="14" t="s">
        <v>50</v>
      </c>
      <c r="H383" s="16">
        <v>25.75</v>
      </c>
      <c r="I383" s="16">
        <v>8.5</v>
      </c>
      <c r="J383" s="16">
        <v>45</v>
      </c>
    </row>
    <row r="384" spans="1:10" ht="14.5" x14ac:dyDescent="0.35">
      <c r="A384" s="14" t="s">
        <v>359</v>
      </c>
      <c r="B384" s="14">
        <v>2012</v>
      </c>
      <c r="C384" s="14">
        <v>2</v>
      </c>
      <c r="D384" s="14">
        <v>125000</v>
      </c>
      <c r="E384" s="14" t="s">
        <v>57</v>
      </c>
      <c r="F384" s="14" t="s">
        <v>57</v>
      </c>
      <c r="G384" s="14" t="s">
        <v>50</v>
      </c>
      <c r="H384" s="16">
        <v>25.75</v>
      </c>
      <c r="I384" s="16">
        <v>8.5</v>
      </c>
      <c r="J384" s="16">
        <v>40</v>
      </c>
    </row>
    <row r="385" spans="1:10" ht="14.5" x14ac:dyDescent="0.35">
      <c r="A385" s="14" t="s">
        <v>359</v>
      </c>
      <c r="B385" s="14">
        <v>2013</v>
      </c>
      <c r="C385" s="14">
        <v>2</v>
      </c>
      <c r="D385" s="14">
        <v>110000</v>
      </c>
      <c r="E385" s="14" t="s">
        <v>368</v>
      </c>
      <c r="F385" s="14"/>
      <c r="G385" s="14" t="s">
        <v>50</v>
      </c>
      <c r="H385" s="16">
        <v>25.75</v>
      </c>
      <c r="I385" s="16">
        <v>8.5</v>
      </c>
      <c r="J385" s="16">
        <v>40</v>
      </c>
    </row>
    <row r="386" spans="1:10" ht="14.5" x14ac:dyDescent="0.35">
      <c r="A386" s="14" t="s">
        <v>359</v>
      </c>
      <c r="B386" s="14">
        <v>2014</v>
      </c>
      <c r="C386" s="14">
        <v>2</v>
      </c>
      <c r="D386" s="14">
        <v>114000</v>
      </c>
      <c r="E386" s="14" t="s">
        <v>369</v>
      </c>
      <c r="F386" s="14"/>
      <c r="G386" s="14" t="s">
        <v>50</v>
      </c>
      <c r="H386" s="16">
        <v>25.75</v>
      </c>
      <c r="I386" s="16">
        <v>8.5</v>
      </c>
      <c r="J386" s="16">
        <v>40</v>
      </c>
    </row>
    <row r="387" spans="1:10" ht="14.5" x14ac:dyDescent="0.35">
      <c r="A387" s="14" t="s">
        <v>359</v>
      </c>
      <c r="B387" s="14">
        <v>2014</v>
      </c>
      <c r="C387" s="14">
        <v>2</v>
      </c>
      <c r="D387" s="14">
        <v>100000</v>
      </c>
      <c r="E387" s="14" t="s">
        <v>370</v>
      </c>
      <c r="F387" s="14"/>
      <c r="G387" s="14" t="s">
        <v>50</v>
      </c>
      <c r="H387" s="16">
        <v>25.75</v>
      </c>
      <c r="I387" s="16">
        <v>8.5</v>
      </c>
      <c r="J387" s="16">
        <v>35</v>
      </c>
    </row>
    <row r="388" spans="1:10" ht="14.5" x14ac:dyDescent="0.35">
      <c r="A388" s="14" t="s">
        <v>359</v>
      </c>
      <c r="B388" s="14">
        <v>2015</v>
      </c>
      <c r="C388" s="14">
        <v>2</v>
      </c>
      <c r="D388" s="14">
        <v>100000</v>
      </c>
      <c r="E388" s="14" t="s">
        <v>371</v>
      </c>
      <c r="F388" s="14"/>
      <c r="G388" s="14" t="s">
        <v>50</v>
      </c>
      <c r="H388" s="16">
        <v>25.75</v>
      </c>
      <c r="I388" s="16">
        <v>8.5</v>
      </c>
      <c r="J388" s="16">
        <v>35</v>
      </c>
    </row>
    <row r="389" spans="1:10" ht="14.5" x14ac:dyDescent="0.35">
      <c r="A389" s="14" t="s">
        <v>359</v>
      </c>
      <c r="B389" s="14">
        <v>2015</v>
      </c>
      <c r="C389" s="14">
        <v>2</v>
      </c>
      <c r="D389" s="14">
        <v>100000</v>
      </c>
      <c r="E389" s="14" t="s">
        <v>210</v>
      </c>
      <c r="F389" s="14"/>
      <c r="G389" s="14" t="s">
        <v>50</v>
      </c>
      <c r="H389" s="16">
        <v>25.75</v>
      </c>
      <c r="I389" s="16">
        <v>8.5</v>
      </c>
      <c r="J389" s="16">
        <v>35</v>
      </c>
    </row>
    <row r="390" spans="1:10" ht="14.5" x14ac:dyDescent="0.35">
      <c r="A390" s="14" t="s">
        <v>359</v>
      </c>
      <c r="B390" s="14">
        <v>2016</v>
      </c>
      <c r="C390" s="14">
        <v>2</v>
      </c>
      <c r="D390" s="14"/>
      <c r="E390" s="14" t="s">
        <v>372</v>
      </c>
      <c r="F390" s="14"/>
      <c r="G390" s="14" t="s">
        <v>50</v>
      </c>
      <c r="H390" s="16">
        <v>25.75</v>
      </c>
      <c r="I390" s="16">
        <v>8.5</v>
      </c>
      <c r="J390" s="16" t="s">
        <v>89</v>
      </c>
    </row>
    <row r="391" spans="1:10" ht="14.5" x14ac:dyDescent="0.35">
      <c r="A391" s="14" t="s">
        <v>359</v>
      </c>
      <c r="B391" s="14">
        <v>2016</v>
      </c>
      <c r="C391" s="14">
        <v>2</v>
      </c>
      <c r="D391" s="14"/>
      <c r="E391" s="14" t="s">
        <v>373</v>
      </c>
      <c r="F391" s="14"/>
      <c r="G391" s="14" t="s">
        <v>50</v>
      </c>
      <c r="H391" s="16">
        <v>25.75</v>
      </c>
      <c r="I391" s="16">
        <v>8.5</v>
      </c>
      <c r="J391" s="16" t="s">
        <v>89</v>
      </c>
    </row>
    <row r="392" spans="1:10" ht="14.5" x14ac:dyDescent="0.35">
      <c r="A392" s="12"/>
      <c r="B392" s="12"/>
      <c r="C392" s="12"/>
      <c r="D392" s="12"/>
      <c r="E392" s="12"/>
      <c r="F392" s="12"/>
      <c r="G392" s="12"/>
      <c r="H392" s="15"/>
      <c r="I392" s="15"/>
      <c r="J392" s="15"/>
    </row>
    <row r="393" spans="1:10" ht="14.5" x14ac:dyDescent="0.35">
      <c r="A393" s="12"/>
      <c r="B393" s="12"/>
      <c r="C393" s="12"/>
      <c r="D393" s="12"/>
      <c r="E393" s="12"/>
      <c r="F393" s="12"/>
      <c r="G393" s="12"/>
      <c r="H393" s="15"/>
      <c r="I393" s="15"/>
      <c r="J393" s="15"/>
    </row>
    <row r="394" spans="1:10" ht="14.5" x14ac:dyDescent="0.35">
      <c r="A394" s="12"/>
      <c r="B394" s="12"/>
      <c r="C394" s="12"/>
      <c r="D394" s="12"/>
      <c r="E394" s="17" t="s">
        <v>374</v>
      </c>
      <c r="F394" s="12"/>
      <c r="G394" s="12"/>
      <c r="H394" s="15"/>
      <c r="I394" s="15"/>
      <c r="J394" s="15"/>
    </row>
    <row r="395" spans="1:10" ht="14.5" x14ac:dyDescent="0.35">
      <c r="A395" s="14" t="s">
        <v>31</v>
      </c>
      <c r="B395" s="14">
        <v>2009</v>
      </c>
      <c r="C395" s="14">
        <v>2</v>
      </c>
      <c r="D395" s="14">
        <v>2500000</v>
      </c>
      <c r="E395" s="14" t="s">
        <v>53</v>
      </c>
      <c r="F395" s="14" t="s">
        <v>53</v>
      </c>
      <c r="G395" s="14" t="s">
        <v>50</v>
      </c>
      <c r="H395" s="16">
        <v>25.75</v>
      </c>
      <c r="I395" s="16">
        <v>8.5</v>
      </c>
      <c r="J395" s="16">
        <v>4</v>
      </c>
    </row>
    <row r="396" spans="1:10" ht="14.5" x14ac:dyDescent="0.35">
      <c r="A396" s="14" t="s">
        <v>31</v>
      </c>
      <c r="B396" s="14">
        <v>2009</v>
      </c>
      <c r="C396" s="14">
        <v>2</v>
      </c>
      <c r="D396" s="14">
        <v>1000000</v>
      </c>
      <c r="E396" s="14" t="s">
        <v>375</v>
      </c>
      <c r="F396" s="14"/>
      <c r="G396" s="14" t="s">
        <v>50</v>
      </c>
      <c r="H396" s="16">
        <v>25.75</v>
      </c>
      <c r="I396" s="16">
        <v>8.5</v>
      </c>
      <c r="J396" s="16">
        <v>4</v>
      </c>
    </row>
    <row r="397" spans="1:10" ht="14.5" x14ac:dyDescent="0.35">
      <c r="A397" s="14" t="s">
        <v>31</v>
      </c>
      <c r="B397" s="14">
        <v>2011</v>
      </c>
      <c r="C397" s="14">
        <v>2</v>
      </c>
      <c r="D397" s="14">
        <v>1000000</v>
      </c>
      <c r="E397" s="14" t="s">
        <v>376</v>
      </c>
      <c r="F397" s="14"/>
      <c r="G397" s="14" t="s">
        <v>50</v>
      </c>
      <c r="H397" s="16">
        <v>25.75</v>
      </c>
      <c r="I397" s="16">
        <v>8.5</v>
      </c>
      <c r="J397" s="16">
        <v>4</v>
      </c>
    </row>
    <row r="398" spans="1:10" ht="14.5" x14ac:dyDescent="0.35">
      <c r="A398" s="14" t="s">
        <v>31</v>
      </c>
      <c r="B398" s="14">
        <v>2012</v>
      </c>
      <c r="C398" s="14">
        <v>2</v>
      </c>
      <c r="D398" s="14">
        <v>1000000</v>
      </c>
      <c r="E398" s="14" t="s">
        <v>57</v>
      </c>
      <c r="F398" s="14" t="s">
        <v>57</v>
      </c>
      <c r="G398" s="14" t="s">
        <v>50</v>
      </c>
      <c r="H398" s="16">
        <v>25.75</v>
      </c>
      <c r="I398" s="16">
        <v>8.5</v>
      </c>
      <c r="J398" s="16">
        <v>4</v>
      </c>
    </row>
    <row r="399" spans="1:10" ht="14.5" x14ac:dyDescent="0.35">
      <c r="A399" s="14" t="s">
        <v>31</v>
      </c>
      <c r="B399" s="14">
        <v>2013</v>
      </c>
      <c r="C399" s="14">
        <v>2</v>
      </c>
      <c r="D399" s="14">
        <v>1000000</v>
      </c>
      <c r="E399" s="14" t="s">
        <v>377</v>
      </c>
      <c r="F399" s="14"/>
      <c r="G399" s="14" t="s">
        <v>50</v>
      </c>
      <c r="H399" s="16">
        <v>25.75</v>
      </c>
      <c r="I399" s="16">
        <v>8.5</v>
      </c>
      <c r="J399" s="16">
        <v>4</v>
      </c>
    </row>
    <row r="400" spans="1:10" ht="14.5" x14ac:dyDescent="0.35">
      <c r="A400" s="14" t="s">
        <v>31</v>
      </c>
      <c r="B400" s="14">
        <v>2014</v>
      </c>
      <c r="C400" s="14">
        <v>2</v>
      </c>
      <c r="D400" s="14">
        <v>1000000</v>
      </c>
      <c r="E400" s="14" t="s">
        <v>378</v>
      </c>
      <c r="F400" s="14"/>
      <c r="G400" s="14" t="s">
        <v>50</v>
      </c>
      <c r="H400" s="16">
        <v>25.75</v>
      </c>
      <c r="I400" s="16">
        <v>8.5</v>
      </c>
      <c r="J400" s="16">
        <v>4</v>
      </c>
    </row>
    <row r="401" spans="1:10" ht="14.5" x14ac:dyDescent="0.35">
      <c r="A401" s="14" t="s">
        <v>31</v>
      </c>
      <c r="B401" s="14">
        <v>2015</v>
      </c>
      <c r="C401" s="14">
        <v>2</v>
      </c>
      <c r="D401" s="14">
        <v>1000000</v>
      </c>
      <c r="E401" s="14" t="s">
        <v>379</v>
      </c>
      <c r="F401" s="14"/>
      <c r="G401" s="14" t="s">
        <v>50</v>
      </c>
      <c r="H401" s="16">
        <v>25.75</v>
      </c>
      <c r="I401" s="16">
        <v>8.5</v>
      </c>
      <c r="J401" s="16">
        <v>4</v>
      </c>
    </row>
    <row r="402" spans="1:10" ht="14.5" x14ac:dyDescent="0.35">
      <c r="A402" s="14" t="s">
        <v>31</v>
      </c>
      <c r="B402" s="14">
        <v>2015</v>
      </c>
      <c r="C402" s="14">
        <v>2</v>
      </c>
      <c r="D402" s="14">
        <v>1000000</v>
      </c>
      <c r="E402" s="14" t="s">
        <v>87</v>
      </c>
      <c r="F402" s="14" t="s">
        <v>87</v>
      </c>
      <c r="G402" s="14" t="s">
        <v>50</v>
      </c>
      <c r="H402" s="16">
        <v>25.75</v>
      </c>
      <c r="I402" s="16">
        <v>8.5</v>
      </c>
      <c r="J402" s="16"/>
    </row>
    <row r="403" spans="1:10" ht="14.5" x14ac:dyDescent="0.35">
      <c r="A403" s="14" t="s">
        <v>31</v>
      </c>
      <c r="B403" s="14">
        <v>2016</v>
      </c>
      <c r="C403" s="14">
        <v>2</v>
      </c>
      <c r="D403" s="14"/>
      <c r="E403" s="14" t="s">
        <v>380</v>
      </c>
      <c r="F403" s="14"/>
      <c r="G403" s="14" t="s">
        <v>50</v>
      </c>
      <c r="H403" s="16">
        <v>25.75</v>
      </c>
      <c r="I403" s="16">
        <v>8.5</v>
      </c>
      <c r="J403" s="16" t="s">
        <v>89</v>
      </c>
    </row>
    <row r="404" spans="1:10" ht="14.5" x14ac:dyDescent="0.35">
      <c r="A404" s="12"/>
      <c r="B404" s="12"/>
      <c r="C404" s="12"/>
      <c r="D404" s="12"/>
      <c r="E404" s="12"/>
      <c r="F404" s="12"/>
      <c r="G404" s="12"/>
      <c r="H404" s="15"/>
      <c r="I404" s="15"/>
      <c r="J404" s="15"/>
    </row>
    <row r="405" spans="1:10" ht="14.5" x14ac:dyDescent="0.35">
      <c r="A405" s="12"/>
      <c r="B405" s="12"/>
      <c r="C405" s="12"/>
      <c r="D405" s="12"/>
      <c r="E405" s="12"/>
      <c r="F405" s="12"/>
      <c r="G405" s="12"/>
      <c r="H405" s="15"/>
      <c r="I405" s="15"/>
      <c r="J405" s="15"/>
    </row>
    <row r="406" spans="1:10" ht="14.5" x14ac:dyDescent="0.35">
      <c r="A406" s="12"/>
      <c r="B406" s="12"/>
      <c r="C406" s="12"/>
      <c r="D406" s="12"/>
      <c r="E406" s="17" t="s">
        <v>381</v>
      </c>
      <c r="F406" s="12"/>
      <c r="G406" s="12"/>
      <c r="H406" s="15"/>
      <c r="I406" s="15"/>
      <c r="J406" s="15"/>
    </row>
    <row r="407" spans="1:10" ht="14.5" x14ac:dyDescent="0.35">
      <c r="A407" s="14" t="s">
        <v>32</v>
      </c>
      <c r="B407" s="14">
        <v>2007</v>
      </c>
      <c r="C407" s="14">
        <v>2</v>
      </c>
      <c r="D407" s="14">
        <v>400000</v>
      </c>
      <c r="E407" s="14" t="s">
        <v>52</v>
      </c>
      <c r="F407" s="14" t="s">
        <v>52</v>
      </c>
      <c r="G407" s="14" t="s">
        <v>50</v>
      </c>
      <c r="H407" s="16">
        <v>25.75</v>
      </c>
      <c r="I407" s="16">
        <v>8.5</v>
      </c>
      <c r="J407" s="16">
        <v>25</v>
      </c>
    </row>
    <row r="408" spans="1:10" ht="14.5" x14ac:dyDescent="0.35">
      <c r="A408" s="14" t="s">
        <v>32</v>
      </c>
      <c r="B408" s="14">
        <v>2008</v>
      </c>
      <c r="C408" s="14">
        <v>2</v>
      </c>
      <c r="D408" s="14">
        <v>1000000</v>
      </c>
      <c r="E408" s="14" t="s">
        <v>382</v>
      </c>
      <c r="F408" s="14"/>
      <c r="G408" s="14" t="s">
        <v>50</v>
      </c>
      <c r="H408" s="16">
        <v>25.75</v>
      </c>
      <c r="I408" s="16">
        <v>8.5</v>
      </c>
      <c r="J408" s="16">
        <v>5</v>
      </c>
    </row>
    <row r="409" spans="1:10" ht="14.5" x14ac:dyDescent="0.35">
      <c r="A409" s="14" t="s">
        <v>32</v>
      </c>
      <c r="B409" s="14">
        <v>2008</v>
      </c>
      <c r="C409" s="14">
        <v>3</v>
      </c>
      <c r="D409" s="14">
        <v>494500</v>
      </c>
      <c r="E409" s="14" t="s">
        <v>383</v>
      </c>
      <c r="F409" s="14"/>
      <c r="G409" s="14" t="s">
        <v>50</v>
      </c>
      <c r="H409" s="16">
        <v>32</v>
      </c>
      <c r="I409" s="16">
        <v>15</v>
      </c>
      <c r="J409" s="16">
        <v>7</v>
      </c>
    </row>
    <row r="410" spans="1:10" ht="14.5" x14ac:dyDescent="0.35">
      <c r="A410" s="14" t="s">
        <v>32</v>
      </c>
      <c r="B410" s="14">
        <v>2009</v>
      </c>
      <c r="C410" s="14">
        <v>2</v>
      </c>
      <c r="D410" s="14">
        <v>1000000</v>
      </c>
      <c r="E410" s="14" t="s">
        <v>53</v>
      </c>
      <c r="F410" s="14" t="s">
        <v>53</v>
      </c>
      <c r="G410" s="14" t="s">
        <v>50</v>
      </c>
      <c r="H410" s="16">
        <v>25.75</v>
      </c>
      <c r="I410" s="16">
        <v>8.5</v>
      </c>
      <c r="J410" s="16">
        <v>4</v>
      </c>
    </row>
    <row r="411" spans="1:10" ht="14.5" x14ac:dyDescent="0.35">
      <c r="A411" s="14" t="s">
        <v>32</v>
      </c>
      <c r="B411" s="14">
        <v>2009</v>
      </c>
      <c r="C411" s="14">
        <v>3</v>
      </c>
      <c r="D411" s="14">
        <v>300000</v>
      </c>
      <c r="E411" s="14" t="s">
        <v>384</v>
      </c>
      <c r="F411" s="14"/>
      <c r="G411" s="14" t="s">
        <v>50</v>
      </c>
      <c r="H411" s="16">
        <v>32</v>
      </c>
      <c r="I411" s="16">
        <v>15</v>
      </c>
      <c r="J411" s="16">
        <v>7</v>
      </c>
    </row>
    <row r="412" spans="1:10" ht="14.5" x14ac:dyDescent="0.35">
      <c r="A412" s="14" t="s">
        <v>32</v>
      </c>
      <c r="B412" s="14">
        <v>2010</v>
      </c>
      <c r="C412" s="14">
        <v>2</v>
      </c>
      <c r="D412" s="14">
        <v>1000000</v>
      </c>
      <c r="E412" s="14" t="s">
        <v>385</v>
      </c>
      <c r="F412" s="14"/>
      <c r="G412" s="14" t="s">
        <v>50</v>
      </c>
      <c r="H412" s="16">
        <v>25.75</v>
      </c>
      <c r="I412" s="16">
        <v>8.5</v>
      </c>
      <c r="J412" s="16">
        <v>4</v>
      </c>
    </row>
    <row r="413" spans="1:10" ht="14.5" x14ac:dyDescent="0.35">
      <c r="A413" s="14" t="s">
        <v>32</v>
      </c>
      <c r="B413" s="14">
        <v>2010</v>
      </c>
      <c r="C413" s="14">
        <v>3</v>
      </c>
      <c r="D413" s="14">
        <v>300000</v>
      </c>
      <c r="E413" s="14" t="s">
        <v>386</v>
      </c>
      <c r="F413" s="14"/>
      <c r="G413" s="14" t="s">
        <v>50</v>
      </c>
      <c r="H413" s="16">
        <v>32</v>
      </c>
      <c r="I413" s="16">
        <v>15</v>
      </c>
      <c r="J413" s="16">
        <v>6</v>
      </c>
    </row>
    <row r="414" spans="1:10" ht="14.5" x14ac:dyDescent="0.35">
      <c r="A414" s="14" t="s">
        <v>32</v>
      </c>
      <c r="B414" s="14">
        <v>2011</v>
      </c>
      <c r="C414" s="14">
        <v>2</v>
      </c>
      <c r="D414" s="14">
        <v>1006000</v>
      </c>
      <c r="E414" s="14" t="s">
        <v>387</v>
      </c>
      <c r="F414" s="14"/>
      <c r="G414" s="14" t="s">
        <v>50</v>
      </c>
      <c r="H414" s="16">
        <v>25.75</v>
      </c>
      <c r="I414" s="16">
        <v>8.5</v>
      </c>
      <c r="J414" s="16">
        <v>4</v>
      </c>
    </row>
    <row r="415" spans="1:10" ht="14.5" x14ac:dyDescent="0.35">
      <c r="A415" s="14" t="s">
        <v>32</v>
      </c>
      <c r="B415" s="14">
        <v>2011</v>
      </c>
      <c r="C415" s="14">
        <v>3</v>
      </c>
      <c r="D415" s="14">
        <v>1000000</v>
      </c>
      <c r="E415" s="14" t="s">
        <v>388</v>
      </c>
      <c r="F415" s="14"/>
      <c r="G415" s="14" t="s">
        <v>50</v>
      </c>
      <c r="H415" s="16">
        <v>32</v>
      </c>
      <c r="I415" s="16">
        <v>15</v>
      </c>
      <c r="J415" s="16">
        <v>6</v>
      </c>
    </row>
    <row r="416" spans="1:10" ht="14.5" x14ac:dyDescent="0.35">
      <c r="A416" s="14" t="s">
        <v>32</v>
      </c>
      <c r="B416" s="14">
        <v>2012</v>
      </c>
      <c r="C416" s="14">
        <v>2</v>
      </c>
      <c r="D416" s="14">
        <v>1000000</v>
      </c>
      <c r="E416" s="14" t="s">
        <v>57</v>
      </c>
      <c r="F416" s="14" t="s">
        <v>57</v>
      </c>
      <c r="G416" s="14" t="s">
        <v>50</v>
      </c>
      <c r="H416" s="16">
        <v>25.75</v>
      </c>
      <c r="I416" s="16">
        <v>8.5</v>
      </c>
      <c r="J416" s="16">
        <v>3</v>
      </c>
    </row>
    <row r="417" spans="1:10" ht="14.5" x14ac:dyDescent="0.35">
      <c r="A417" s="14" t="s">
        <v>32</v>
      </c>
      <c r="B417" s="14">
        <v>2012</v>
      </c>
      <c r="C417" s="14">
        <v>3</v>
      </c>
      <c r="D417" s="14">
        <v>300000</v>
      </c>
      <c r="E417" s="14" t="s">
        <v>389</v>
      </c>
      <c r="F417" s="14"/>
      <c r="G417" s="14" t="s">
        <v>50</v>
      </c>
      <c r="H417" s="16">
        <v>32</v>
      </c>
      <c r="I417" s="16">
        <v>15</v>
      </c>
      <c r="J417" s="16">
        <v>6</v>
      </c>
    </row>
    <row r="418" spans="1:10" ht="14.5" x14ac:dyDescent="0.35">
      <c r="A418" s="14" t="s">
        <v>32</v>
      </c>
      <c r="B418" s="14">
        <v>2013</v>
      </c>
      <c r="C418" s="14">
        <v>2</v>
      </c>
      <c r="D418" s="14">
        <v>998000</v>
      </c>
      <c r="E418" s="14" t="s">
        <v>390</v>
      </c>
      <c r="F418" s="14"/>
      <c r="G418" s="14" t="s">
        <v>50</v>
      </c>
      <c r="H418" s="16">
        <v>25.75</v>
      </c>
      <c r="I418" s="16">
        <v>8.5</v>
      </c>
      <c r="J418" s="16">
        <v>3</v>
      </c>
    </row>
    <row r="419" spans="1:10" ht="14.5" x14ac:dyDescent="0.35">
      <c r="A419" s="14" t="s">
        <v>32</v>
      </c>
      <c r="B419" s="14">
        <v>2013</v>
      </c>
      <c r="C419" s="14">
        <v>3</v>
      </c>
      <c r="D419" s="14">
        <v>198000</v>
      </c>
      <c r="E419" s="14" t="s">
        <v>391</v>
      </c>
      <c r="F419" s="14"/>
      <c r="G419" s="14" t="s">
        <v>50</v>
      </c>
      <c r="H419" s="16">
        <v>32</v>
      </c>
      <c r="I419" s="16">
        <v>15</v>
      </c>
      <c r="J419" s="16">
        <v>6</v>
      </c>
    </row>
    <row r="420" spans="1:10" ht="14.5" x14ac:dyDescent="0.35">
      <c r="A420" s="14" t="s">
        <v>32</v>
      </c>
      <c r="B420" s="14">
        <v>2014</v>
      </c>
      <c r="C420" s="14">
        <v>2</v>
      </c>
      <c r="D420" s="14">
        <v>998500</v>
      </c>
      <c r="E420" s="14" t="s">
        <v>392</v>
      </c>
      <c r="F420" s="14"/>
      <c r="G420" s="14" t="s">
        <v>50</v>
      </c>
      <c r="H420" s="16">
        <v>25.75</v>
      </c>
      <c r="I420" s="16">
        <v>8.5</v>
      </c>
      <c r="J420" s="16">
        <v>3</v>
      </c>
    </row>
    <row r="421" spans="1:10" ht="14.5" x14ac:dyDescent="0.35">
      <c r="A421" s="14" t="s">
        <v>32</v>
      </c>
      <c r="B421" s="14">
        <v>2014</v>
      </c>
      <c r="C421" s="14">
        <v>3</v>
      </c>
      <c r="D421" s="14">
        <v>198600</v>
      </c>
      <c r="E421" s="14" t="s">
        <v>393</v>
      </c>
      <c r="F421" s="14"/>
      <c r="G421" s="14" t="s">
        <v>50</v>
      </c>
      <c r="H421" s="16">
        <v>32</v>
      </c>
      <c r="I421" s="16">
        <v>15</v>
      </c>
      <c r="J421" s="16">
        <v>6</v>
      </c>
    </row>
    <row r="422" spans="1:10" ht="14.5" x14ac:dyDescent="0.35">
      <c r="A422" s="14" t="s">
        <v>32</v>
      </c>
      <c r="B422" s="14">
        <v>2015</v>
      </c>
      <c r="C422" s="14">
        <v>2</v>
      </c>
      <c r="D422" s="14">
        <v>1000000</v>
      </c>
      <c r="E422" s="14" t="s">
        <v>394</v>
      </c>
      <c r="F422" s="14"/>
      <c r="G422" s="14" t="s">
        <v>50</v>
      </c>
      <c r="H422" s="16">
        <v>25.75</v>
      </c>
      <c r="I422" s="16">
        <v>8.5</v>
      </c>
      <c r="J422" s="16">
        <v>3</v>
      </c>
    </row>
    <row r="423" spans="1:10" ht="14.5" x14ac:dyDescent="0.35">
      <c r="A423" s="14" t="s">
        <v>32</v>
      </c>
      <c r="B423" s="14">
        <v>2015</v>
      </c>
      <c r="C423" s="14">
        <v>3</v>
      </c>
      <c r="D423" s="14">
        <v>150000</v>
      </c>
      <c r="E423" s="14" t="s">
        <v>395</v>
      </c>
      <c r="F423" s="14"/>
      <c r="G423" s="14" t="s">
        <v>50</v>
      </c>
      <c r="H423" s="16">
        <v>32</v>
      </c>
      <c r="I423" s="16">
        <v>15</v>
      </c>
      <c r="J423" s="16">
        <v>6</v>
      </c>
    </row>
    <row r="424" spans="1:10" ht="14.5" x14ac:dyDescent="0.35">
      <c r="A424" s="14" t="s">
        <v>32</v>
      </c>
      <c r="B424" s="14">
        <v>2015</v>
      </c>
      <c r="C424" s="14">
        <v>2</v>
      </c>
      <c r="D424" s="14">
        <v>1000000</v>
      </c>
      <c r="E424" s="14" t="s">
        <v>87</v>
      </c>
      <c r="F424" s="14" t="s">
        <v>87</v>
      </c>
      <c r="G424" s="14" t="s">
        <v>50</v>
      </c>
      <c r="H424" s="16">
        <v>25.75</v>
      </c>
      <c r="I424" s="16">
        <v>8.5</v>
      </c>
      <c r="J424" s="16"/>
    </row>
    <row r="425" spans="1:10" ht="14.5" x14ac:dyDescent="0.35">
      <c r="A425" s="14" t="s">
        <v>32</v>
      </c>
      <c r="B425" s="14">
        <v>2016</v>
      </c>
      <c r="C425" s="14">
        <v>2</v>
      </c>
      <c r="D425" s="14"/>
      <c r="E425" s="14" t="s">
        <v>396</v>
      </c>
      <c r="F425" s="14"/>
      <c r="G425" s="14" t="s">
        <v>50</v>
      </c>
      <c r="H425" s="16">
        <v>25.75</v>
      </c>
      <c r="I425" s="16">
        <v>8.5</v>
      </c>
      <c r="J425" s="16" t="s">
        <v>89</v>
      </c>
    </row>
    <row r="426" spans="1:10" ht="14.5" x14ac:dyDescent="0.35">
      <c r="A426" s="12"/>
      <c r="B426" s="12"/>
      <c r="C426" s="12"/>
      <c r="D426" s="12"/>
      <c r="E426" s="12"/>
      <c r="F426" s="12"/>
      <c r="G426" s="12"/>
      <c r="H426" s="15"/>
      <c r="I426" s="15"/>
      <c r="J426" s="15"/>
    </row>
    <row r="427" spans="1:10" ht="14.5" x14ac:dyDescent="0.35">
      <c r="A427" s="12"/>
      <c r="B427" s="12"/>
      <c r="C427" s="12"/>
      <c r="D427" s="12"/>
      <c r="E427" s="12"/>
      <c r="F427" s="12"/>
      <c r="G427" s="12"/>
      <c r="H427" s="15"/>
      <c r="I427" s="15"/>
      <c r="J427" s="15"/>
    </row>
    <row r="428" spans="1:10" ht="14.5" x14ac:dyDescent="0.35">
      <c r="A428" s="12"/>
      <c r="B428" s="12"/>
      <c r="C428" s="12"/>
      <c r="D428" s="12"/>
      <c r="E428" s="17" t="s">
        <v>397</v>
      </c>
      <c r="F428" s="12"/>
      <c r="G428" s="12"/>
      <c r="H428" s="15"/>
      <c r="I428" s="15"/>
      <c r="J428" s="15"/>
    </row>
    <row r="429" spans="1:10" ht="14.5" x14ac:dyDescent="0.35">
      <c r="A429" s="14" t="s">
        <v>33</v>
      </c>
      <c r="B429" s="14">
        <v>2003</v>
      </c>
      <c r="C429" s="14">
        <v>5</v>
      </c>
      <c r="D429" s="14">
        <v>150000</v>
      </c>
      <c r="E429" s="14" t="s">
        <v>398</v>
      </c>
      <c r="F429" s="14" t="s">
        <v>303</v>
      </c>
      <c r="G429" s="14" t="s">
        <v>50</v>
      </c>
      <c r="H429" s="16">
        <v>35</v>
      </c>
      <c r="I429" s="16">
        <v>20</v>
      </c>
      <c r="J429" s="16">
        <v>20</v>
      </c>
    </row>
    <row r="430" spans="1:10" ht="14.5" x14ac:dyDescent="0.35">
      <c r="A430" s="14" t="s">
        <v>33</v>
      </c>
      <c r="B430" s="14">
        <v>2004</v>
      </c>
      <c r="C430" s="14">
        <v>2</v>
      </c>
      <c r="D430" s="14">
        <v>1000000</v>
      </c>
      <c r="E430" s="14" t="s">
        <v>399</v>
      </c>
      <c r="F430" s="14"/>
      <c r="G430" s="14" t="s">
        <v>50</v>
      </c>
      <c r="H430" s="16">
        <v>25.75</v>
      </c>
      <c r="I430" s="16">
        <v>8.5</v>
      </c>
      <c r="J430" s="16">
        <v>50</v>
      </c>
    </row>
    <row r="431" spans="1:10" ht="14.5" x14ac:dyDescent="0.35">
      <c r="A431" s="14" t="s">
        <v>33</v>
      </c>
      <c r="B431" s="14">
        <v>2005</v>
      </c>
      <c r="C431" s="14">
        <v>2</v>
      </c>
      <c r="D431" s="14">
        <v>2000000</v>
      </c>
      <c r="E431" s="14" t="s">
        <v>400</v>
      </c>
      <c r="F431" s="14"/>
      <c r="G431" s="14" t="s">
        <v>50</v>
      </c>
      <c r="H431" s="16">
        <v>25.75</v>
      </c>
      <c r="I431" s="16">
        <v>8.5</v>
      </c>
      <c r="J431" s="16">
        <v>6</v>
      </c>
    </row>
    <row r="432" spans="1:10" ht="14.5" x14ac:dyDescent="0.35">
      <c r="A432" s="14" t="s">
        <v>33</v>
      </c>
      <c r="B432" s="14">
        <v>2005</v>
      </c>
      <c r="C432" s="14">
        <v>5</v>
      </c>
      <c r="D432" s="14">
        <v>173000</v>
      </c>
      <c r="E432" s="14" t="s">
        <v>401</v>
      </c>
      <c r="F432" s="14" t="s">
        <v>303</v>
      </c>
      <c r="G432" s="14" t="s">
        <v>50</v>
      </c>
      <c r="H432" s="16">
        <v>35</v>
      </c>
      <c r="I432" s="16">
        <v>19.8</v>
      </c>
      <c r="J432" s="16">
        <v>12</v>
      </c>
    </row>
    <row r="433" spans="1:10" ht="14.5" x14ac:dyDescent="0.35">
      <c r="A433" s="14" t="s">
        <v>33</v>
      </c>
      <c r="B433" s="14">
        <v>2006</v>
      </c>
      <c r="C433" s="14">
        <v>2</v>
      </c>
      <c r="D433" s="14">
        <v>2500000</v>
      </c>
      <c r="E433" s="14" t="s">
        <v>402</v>
      </c>
      <c r="F433" s="14"/>
      <c r="G433" s="14" t="s">
        <v>50</v>
      </c>
      <c r="H433" s="16">
        <v>25.75</v>
      </c>
      <c r="I433" s="16">
        <v>8.5</v>
      </c>
      <c r="J433" s="16">
        <v>6</v>
      </c>
    </row>
    <row r="434" spans="1:10" ht="14.5" x14ac:dyDescent="0.35">
      <c r="A434" s="14" t="s">
        <v>33</v>
      </c>
      <c r="B434" s="14">
        <v>2006</v>
      </c>
      <c r="C434" s="14">
        <v>5</v>
      </c>
      <c r="D434" s="14">
        <v>55000</v>
      </c>
      <c r="E434" s="14" t="s">
        <v>403</v>
      </c>
      <c r="F434" s="14"/>
      <c r="G434" s="14" t="s">
        <v>252</v>
      </c>
      <c r="H434" s="16">
        <v>35</v>
      </c>
      <c r="I434" s="16">
        <v>18.7</v>
      </c>
      <c r="J434" s="16">
        <v>20</v>
      </c>
    </row>
    <row r="435" spans="1:10" ht="14.5" x14ac:dyDescent="0.35">
      <c r="A435" s="14" t="s">
        <v>33</v>
      </c>
      <c r="B435" s="14">
        <v>2006</v>
      </c>
      <c r="C435" s="14">
        <v>5</v>
      </c>
      <c r="D435" s="14">
        <v>100000</v>
      </c>
      <c r="E435" s="14" t="s">
        <v>404</v>
      </c>
      <c r="F435" s="14"/>
      <c r="G435" s="14" t="s">
        <v>50</v>
      </c>
      <c r="H435" s="16">
        <v>27.25</v>
      </c>
      <c r="I435" s="16">
        <v>9.81</v>
      </c>
      <c r="J435" s="16">
        <v>15</v>
      </c>
    </row>
    <row r="436" spans="1:10" ht="14.5" x14ac:dyDescent="0.35">
      <c r="A436" s="14" t="s">
        <v>33</v>
      </c>
      <c r="B436" s="14">
        <v>2007</v>
      </c>
      <c r="C436" s="14">
        <v>2</v>
      </c>
      <c r="D436" s="14">
        <v>1400000</v>
      </c>
      <c r="E436" s="14" t="s">
        <v>52</v>
      </c>
      <c r="F436" s="14" t="s">
        <v>52</v>
      </c>
      <c r="G436" s="14" t="s">
        <v>50</v>
      </c>
      <c r="H436" s="16">
        <v>25.75</v>
      </c>
      <c r="I436" s="16">
        <v>8.5</v>
      </c>
      <c r="J436" s="16">
        <v>6</v>
      </c>
    </row>
    <row r="437" spans="1:10" ht="14.5" x14ac:dyDescent="0.35">
      <c r="A437" s="14" t="s">
        <v>33</v>
      </c>
      <c r="B437" s="14">
        <v>2007</v>
      </c>
      <c r="C437" s="14">
        <v>2</v>
      </c>
      <c r="D437" s="14">
        <v>2020000</v>
      </c>
      <c r="E437" s="14" t="s">
        <v>405</v>
      </c>
      <c r="F437" s="14"/>
      <c r="G437" s="14" t="s">
        <v>50</v>
      </c>
      <c r="H437" s="16">
        <v>25.75</v>
      </c>
      <c r="I437" s="16">
        <v>8.5</v>
      </c>
      <c r="J437" s="16">
        <v>6</v>
      </c>
    </row>
    <row r="438" spans="1:10" ht="14.5" x14ac:dyDescent="0.35">
      <c r="A438" s="14" t="s">
        <v>33</v>
      </c>
      <c r="B438" s="14">
        <v>2007</v>
      </c>
      <c r="C438" s="14">
        <v>5</v>
      </c>
      <c r="D438" s="14">
        <v>150000</v>
      </c>
      <c r="E438" s="14" t="s">
        <v>405</v>
      </c>
      <c r="F438" s="14"/>
      <c r="G438" s="14" t="s">
        <v>50</v>
      </c>
      <c r="H438" s="16">
        <v>35</v>
      </c>
      <c r="I438" s="16">
        <v>9.81</v>
      </c>
      <c r="J438" s="16">
        <v>14</v>
      </c>
    </row>
    <row r="439" spans="1:10" ht="14.5" x14ac:dyDescent="0.35">
      <c r="A439" s="14" t="s">
        <v>33</v>
      </c>
      <c r="B439" s="14">
        <v>2008</v>
      </c>
      <c r="C439" s="14">
        <v>2</v>
      </c>
      <c r="D439" s="14">
        <v>1520000</v>
      </c>
      <c r="E439" s="14" t="s">
        <v>201</v>
      </c>
      <c r="F439" s="14"/>
      <c r="G439" s="14" t="s">
        <v>50</v>
      </c>
      <c r="H439" s="16">
        <v>25.75</v>
      </c>
      <c r="I439" s="16">
        <v>8.5</v>
      </c>
      <c r="J439" s="16">
        <v>6</v>
      </c>
    </row>
    <row r="440" spans="1:10" ht="14.5" x14ac:dyDescent="0.35">
      <c r="A440" s="14" t="s">
        <v>33</v>
      </c>
      <c r="B440" s="14">
        <v>2008</v>
      </c>
      <c r="C440" s="14">
        <v>5</v>
      </c>
      <c r="D440" s="14">
        <v>45000</v>
      </c>
      <c r="E440" s="14" t="s">
        <v>406</v>
      </c>
      <c r="F440" s="14"/>
      <c r="G440" s="14" t="s">
        <v>50</v>
      </c>
      <c r="H440" s="16">
        <v>35</v>
      </c>
      <c r="I440" s="16">
        <v>19.600000000000001</v>
      </c>
      <c r="J440" s="16">
        <v>17</v>
      </c>
    </row>
    <row r="441" spans="1:10" ht="14.5" x14ac:dyDescent="0.35">
      <c r="A441" s="14" t="s">
        <v>33</v>
      </c>
      <c r="B441" s="14">
        <v>2009</v>
      </c>
      <c r="C441" s="14">
        <v>2</v>
      </c>
      <c r="D441" s="14">
        <v>1427500</v>
      </c>
      <c r="E441" s="14" t="s">
        <v>53</v>
      </c>
      <c r="F441" s="14" t="s">
        <v>53</v>
      </c>
      <c r="G441" s="14" t="s">
        <v>50</v>
      </c>
      <c r="H441" s="16">
        <v>25.75</v>
      </c>
      <c r="I441" s="16">
        <v>8.5</v>
      </c>
      <c r="J441" s="16">
        <v>6</v>
      </c>
    </row>
    <row r="442" spans="1:10" ht="14.5" x14ac:dyDescent="0.35">
      <c r="A442" s="14" t="s">
        <v>33</v>
      </c>
      <c r="B442" s="14">
        <v>2009</v>
      </c>
      <c r="C442" s="14">
        <v>2</v>
      </c>
      <c r="D442" s="14">
        <v>1622500</v>
      </c>
      <c r="E442" s="14" t="s">
        <v>407</v>
      </c>
      <c r="F442" s="14"/>
      <c r="G442" s="14" t="s">
        <v>50</v>
      </c>
      <c r="H442" s="16">
        <v>25.75</v>
      </c>
      <c r="I442" s="16">
        <v>8.5</v>
      </c>
      <c r="J442" s="16">
        <v>6</v>
      </c>
    </row>
    <row r="443" spans="1:10" ht="14.5" x14ac:dyDescent="0.35">
      <c r="A443" s="14" t="s">
        <v>33</v>
      </c>
      <c r="B443" s="14">
        <v>2010</v>
      </c>
      <c r="C443" s="14">
        <v>2</v>
      </c>
      <c r="D443" s="14">
        <v>1600000</v>
      </c>
      <c r="E443" s="14" t="s">
        <v>408</v>
      </c>
      <c r="F443" s="14"/>
      <c r="G443" s="14" t="s">
        <v>50</v>
      </c>
      <c r="H443" s="16">
        <v>25.75</v>
      </c>
      <c r="I443" s="16">
        <v>8.5</v>
      </c>
      <c r="J443" s="16">
        <v>6</v>
      </c>
    </row>
    <row r="444" spans="1:10" ht="14.5" x14ac:dyDescent="0.35">
      <c r="A444" s="14" t="s">
        <v>33</v>
      </c>
      <c r="B444" s="14">
        <v>2010</v>
      </c>
      <c r="C444" s="14">
        <v>5</v>
      </c>
      <c r="D444" s="14">
        <v>120000</v>
      </c>
      <c r="E444" s="14" t="s">
        <v>409</v>
      </c>
      <c r="F444" s="14" t="s">
        <v>410</v>
      </c>
      <c r="G444" s="14" t="s">
        <v>50</v>
      </c>
      <c r="H444" s="16">
        <v>25.75</v>
      </c>
      <c r="I444" s="16">
        <v>9.8000000000000007</v>
      </c>
      <c r="J444" s="16">
        <v>12</v>
      </c>
    </row>
    <row r="445" spans="1:10" ht="14.5" x14ac:dyDescent="0.35">
      <c r="A445" s="14" t="s">
        <v>33</v>
      </c>
      <c r="B445" s="14">
        <v>2010</v>
      </c>
      <c r="C445" s="14">
        <v>5</v>
      </c>
      <c r="D445" s="14">
        <v>120000</v>
      </c>
      <c r="E445" s="14" t="s">
        <v>411</v>
      </c>
      <c r="F445" s="14" t="s">
        <v>410</v>
      </c>
      <c r="G445" s="14" t="s">
        <v>50</v>
      </c>
      <c r="H445" s="16">
        <v>25.75</v>
      </c>
      <c r="I445" s="16">
        <v>9.8000000000000007</v>
      </c>
      <c r="J445" s="16">
        <v>12</v>
      </c>
    </row>
    <row r="446" spans="1:10" ht="14.5" x14ac:dyDescent="0.35">
      <c r="A446" s="14" t="s">
        <v>33</v>
      </c>
      <c r="B446" s="14">
        <v>2011</v>
      </c>
      <c r="C446" s="14">
        <v>2</v>
      </c>
      <c r="D446" s="14">
        <v>1600000</v>
      </c>
      <c r="E446" s="14" t="s">
        <v>412</v>
      </c>
      <c r="F446" s="14"/>
      <c r="G446" s="14" t="s">
        <v>50</v>
      </c>
      <c r="H446" s="16">
        <v>25.75</v>
      </c>
      <c r="I446" s="16">
        <v>8.5</v>
      </c>
      <c r="J446" s="16">
        <v>5</v>
      </c>
    </row>
    <row r="447" spans="1:10" ht="14.5" x14ac:dyDescent="0.35">
      <c r="A447" s="14" t="s">
        <v>33</v>
      </c>
      <c r="B447" s="14">
        <v>2011</v>
      </c>
      <c r="C447" s="14">
        <v>5</v>
      </c>
      <c r="D447" s="14">
        <v>120000</v>
      </c>
      <c r="E447" s="14" t="s">
        <v>413</v>
      </c>
      <c r="F447" s="14" t="s">
        <v>410</v>
      </c>
      <c r="G447" s="14" t="s">
        <v>50</v>
      </c>
      <c r="H447" s="16">
        <v>25.75</v>
      </c>
      <c r="I447" s="16">
        <v>9.8000000000000007</v>
      </c>
      <c r="J447" s="16">
        <v>9</v>
      </c>
    </row>
    <row r="448" spans="1:10" ht="14.5" x14ac:dyDescent="0.35">
      <c r="A448" s="14" t="s">
        <v>33</v>
      </c>
      <c r="B448" s="14">
        <v>2011</v>
      </c>
      <c r="C448" s="14">
        <v>5</v>
      </c>
      <c r="D448" s="14">
        <v>120000</v>
      </c>
      <c r="E448" s="14" t="s">
        <v>414</v>
      </c>
      <c r="F448" s="14" t="s">
        <v>410</v>
      </c>
      <c r="G448" s="14" t="s">
        <v>50</v>
      </c>
      <c r="H448" s="16">
        <v>25.75</v>
      </c>
      <c r="I448" s="16">
        <v>9.8000000000000007</v>
      </c>
      <c r="J448" s="16">
        <v>9</v>
      </c>
    </row>
    <row r="449" spans="1:10" ht="14.5" x14ac:dyDescent="0.35">
      <c r="A449" s="14" t="s">
        <v>33</v>
      </c>
      <c r="B449" s="14">
        <v>2011</v>
      </c>
      <c r="C449" s="14">
        <v>5</v>
      </c>
      <c r="D449" s="14">
        <v>120000</v>
      </c>
      <c r="E449" s="14" t="s">
        <v>415</v>
      </c>
      <c r="F449" s="14" t="s">
        <v>410</v>
      </c>
      <c r="G449" s="14" t="s">
        <v>50</v>
      </c>
      <c r="H449" s="16">
        <v>25.75</v>
      </c>
      <c r="I449" s="16">
        <v>9.8000000000000007</v>
      </c>
      <c r="J449" s="16">
        <v>9</v>
      </c>
    </row>
    <row r="450" spans="1:10" ht="14.5" x14ac:dyDescent="0.35">
      <c r="A450" s="14" t="s">
        <v>33</v>
      </c>
      <c r="B450" s="14">
        <v>2011</v>
      </c>
      <c r="C450" s="14">
        <v>5</v>
      </c>
      <c r="D450" s="14">
        <v>120000</v>
      </c>
      <c r="E450" s="14" t="s">
        <v>416</v>
      </c>
      <c r="F450" s="14" t="s">
        <v>410</v>
      </c>
      <c r="G450" s="14" t="s">
        <v>50</v>
      </c>
      <c r="H450" s="16">
        <v>25.75</v>
      </c>
      <c r="I450" s="16">
        <v>9.8000000000000007</v>
      </c>
      <c r="J450" s="16">
        <v>9</v>
      </c>
    </row>
    <row r="451" spans="1:10" ht="14.5" x14ac:dyDescent="0.35">
      <c r="A451" s="14" t="s">
        <v>33</v>
      </c>
      <c r="B451" s="14">
        <v>2011</v>
      </c>
      <c r="C451" s="14">
        <v>5</v>
      </c>
      <c r="D451" s="14">
        <v>120000</v>
      </c>
      <c r="E451" s="14" t="s">
        <v>417</v>
      </c>
      <c r="F451" s="14" t="s">
        <v>410</v>
      </c>
      <c r="G451" s="14" t="s">
        <v>50</v>
      </c>
      <c r="H451" s="16">
        <v>25.75</v>
      </c>
      <c r="I451" s="16">
        <v>9.8000000000000007</v>
      </c>
      <c r="J451" s="16">
        <v>9</v>
      </c>
    </row>
    <row r="452" spans="1:10" ht="14.5" x14ac:dyDescent="0.35">
      <c r="A452" s="14" t="s">
        <v>33</v>
      </c>
      <c r="B452" s="14">
        <v>2011</v>
      </c>
      <c r="C452" s="14">
        <v>5</v>
      </c>
      <c r="D452" s="14">
        <v>120000</v>
      </c>
      <c r="E452" s="14" t="s">
        <v>418</v>
      </c>
      <c r="F452" s="14" t="s">
        <v>410</v>
      </c>
      <c r="G452" s="14" t="s">
        <v>50</v>
      </c>
      <c r="H452" s="16">
        <v>25.75</v>
      </c>
      <c r="I452" s="16">
        <v>9.8000000000000007</v>
      </c>
      <c r="J452" s="16">
        <v>9</v>
      </c>
    </row>
    <row r="453" spans="1:10" ht="14.5" x14ac:dyDescent="0.35">
      <c r="A453" s="14" t="s">
        <v>33</v>
      </c>
      <c r="B453" s="14">
        <v>2011</v>
      </c>
      <c r="C453" s="14">
        <v>5</v>
      </c>
      <c r="D453" s="14">
        <v>120000</v>
      </c>
      <c r="E453" s="14" t="s">
        <v>419</v>
      </c>
      <c r="F453" s="14" t="s">
        <v>410</v>
      </c>
      <c r="G453" s="14" t="s">
        <v>50</v>
      </c>
      <c r="H453" s="16">
        <v>25.75</v>
      </c>
      <c r="I453" s="16">
        <v>9.8000000000000007</v>
      </c>
      <c r="J453" s="16">
        <v>9</v>
      </c>
    </row>
    <row r="454" spans="1:10" ht="14.5" x14ac:dyDescent="0.35">
      <c r="A454" s="14" t="s">
        <v>33</v>
      </c>
      <c r="B454" s="14">
        <v>2012</v>
      </c>
      <c r="C454" s="14">
        <v>2</v>
      </c>
      <c r="D454" s="14">
        <v>2000000</v>
      </c>
      <c r="E454" s="14" t="s">
        <v>420</v>
      </c>
      <c r="F454" s="14"/>
      <c r="G454" s="14" t="s">
        <v>50</v>
      </c>
      <c r="H454" s="16">
        <v>25.75</v>
      </c>
      <c r="I454" s="16">
        <v>8.5</v>
      </c>
      <c r="J454" s="16">
        <v>4</v>
      </c>
    </row>
    <row r="455" spans="1:10" ht="14.5" x14ac:dyDescent="0.35">
      <c r="A455" s="14" t="s">
        <v>33</v>
      </c>
      <c r="B455" s="14">
        <v>2012</v>
      </c>
      <c r="C455" s="14">
        <v>2</v>
      </c>
      <c r="D455" s="14">
        <v>1500000</v>
      </c>
      <c r="E455" s="14" t="s">
        <v>57</v>
      </c>
      <c r="F455" s="14" t="s">
        <v>57</v>
      </c>
      <c r="G455" s="14" t="s">
        <v>50</v>
      </c>
      <c r="H455" s="16">
        <v>25.75</v>
      </c>
      <c r="I455" s="16">
        <v>8.5</v>
      </c>
      <c r="J455" s="16">
        <v>4</v>
      </c>
    </row>
    <row r="456" spans="1:10" ht="14.5" x14ac:dyDescent="0.35">
      <c r="A456" s="14" t="s">
        <v>33</v>
      </c>
      <c r="B456" s="14">
        <v>2012</v>
      </c>
      <c r="C456" s="14">
        <v>5</v>
      </c>
      <c r="D456" s="14">
        <v>100000</v>
      </c>
      <c r="E456" s="14" t="s">
        <v>421</v>
      </c>
      <c r="F456" s="14"/>
      <c r="G456" s="14" t="s">
        <v>252</v>
      </c>
      <c r="H456" s="16">
        <v>27.25</v>
      </c>
      <c r="I456" s="16">
        <v>9</v>
      </c>
      <c r="J456" s="16">
        <v>10</v>
      </c>
    </row>
    <row r="457" spans="1:10" ht="14.5" x14ac:dyDescent="0.35">
      <c r="A457" s="14" t="s">
        <v>33</v>
      </c>
      <c r="B457" s="14">
        <v>2012</v>
      </c>
      <c r="C457" s="14">
        <v>5</v>
      </c>
      <c r="D457" s="14">
        <v>57000</v>
      </c>
      <c r="E457" s="14" t="s">
        <v>422</v>
      </c>
      <c r="F457" s="14" t="s">
        <v>423</v>
      </c>
      <c r="G457" s="14" t="s">
        <v>50</v>
      </c>
      <c r="H457" s="16">
        <v>25.75</v>
      </c>
      <c r="I457" s="16">
        <v>9.8000000000000007</v>
      </c>
      <c r="J457" s="16">
        <v>10</v>
      </c>
    </row>
    <row r="458" spans="1:10" ht="14.5" x14ac:dyDescent="0.35">
      <c r="A458" s="14" t="s">
        <v>33</v>
      </c>
      <c r="B458" s="14">
        <v>2012</v>
      </c>
      <c r="C458" s="14">
        <v>5</v>
      </c>
      <c r="D458" s="14">
        <v>57000</v>
      </c>
      <c r="E458" s="14" t="s">
        <v>424</v>
      </c>
      <c r="F458" s="14" t="s">
        <v>423</v>
      </c>
      <c r="G458" s="14" t="s">
        <v>50</v>
      </c>
      <c r="H458" s="16">
        <v>25.75</v>
      </c>
      <c r="I458" s="16">
        <v>9.8000000000000007</v>
      </c>
      <c r="J458" s="16">
        <v>10</v>
      </c>
    </row>
    <row r="459" spans="1:10" ht="14.5" x14ac:dyDescent="0.35">
      <c r="A459" s="14" t="s">
        <v>33</v>
      </c>
      <c r="B459" s="14">
        <v>2012</v>
      </c>
      <c r="C459" s="14">
        <v>5</v>
      </c>
      <c r="D459" s="14">
        <v>57000</v>
      </c>
      <c r="E459" s="14" t="s">
        <v>425</v>
      </c>
      <c r="F459" s="14" t="s">
        <v>423</v>
      </c>
      <c r="G459" s="14" t="s">
        <v>50</v>
      </c>
      <c r="H459" s="16">
        <v>25.75</v>
      </c>
      <c r="I459" s="16">
        <v>9.8000000000000007</v>
      </c>
      <c r="J459" s="16">
        <v>10</v>
      </c>
    </row>
    <row r="460" spans="1:10" ht="14.5" x14ac:dyDescent="0.35">
      <c r="A460" s="14" t="s">
        <v>33</v>
      </c>
      <c r="B460" s="14">
        <v>2012</v>
      </c>
      <c r="C460" s="14">
        <v>5</v>
      </c>
      <c r="D460" s="14">
        <v>200000</v>
      </c>
      <c r="E460" s="14" t="s">
        <v>426</v>
      </c>
      <c r="F460" s="14" t="s">
        <v>303</v>
      </c>
      <c r="G460" s="14" t="s">
        <v>50</v>
      </c>
      <c r="H460" s="16">
        <v>25.75</v>
      </c>
      <c r="I460" s="16">
        <v>9.8000000000000007</v>
      </c>
      <c r="J460" s="16">
        <v>10</v>
      </c>
    </row>
    <row r="461" spans="1:10" ht="14.5" x14ac:dyDescent="0.35">
      <c r="A461" s="14" t="s">
        <v>33</v>
      </c>
      <c r="B461" s="14">
        <v>2012</v>
      </c>
      <c r="C461" s="14">
        <v>5</v>
      </c>
      <c r="D461" s="14">
        <v>65000</v>
      </c>
      <c r="E461" s="14" t="s">
        <v>427</v>
      </c>
      <c r="F461" s="14" t="s">
        <v>410</v>
      </c>
      <c r="G461" s="14" t="s">
        <v>50</v>
      </c>
      <c r="H461" s="16">
        <v>25.75</v>
      </c>
      <c r="I461" s="16">
        <v>9.8000000000000007</v>
      </c>
      <c r="J461" s="16">
        <v>10</v>
      </c>
    </row>
    <row r="462" spans="1:10" ht="14.5" x14ac:dyDescent="0.35">
      <c r="A462" s="14" t="s">
        <v>33</v>
      </c>
      <c r="B462" s="14">
        <v>2012</v>
      </c>
      <c r="C462" s="14">
        <v>5</v>
      </c>
      <c r="D462" s="14">
        <v>65000</v>
      </c>
      <c r="E462" s="14" t="s">
        <v>428</v>
      </c>
      <c r="F462" s="14" t="s">
        <v>410</v>
      </c>
      <c r="G462" s="14" t="s">
        <v>50</v>
      </c>
      <c r="H462" s="16">
        <v>25.75</v>
      </c>
      <c r="I462" s="16">
        <v>9.8000000000000007</v>
      </c>
      <c r="J462" s="16">
        <v>10</v>
      </c>
    </row>
    <row r="463" spans="1:10" ht="14.5" x14ac:dyDescent="0.35">
      <c r="A463" s="14" t="s">
        <v>33</v>
      </c>
      <c r="B463" s="14">
        <v>2013</v>
      </c>
      <c r="C463" s="14">
        <v>2</v>
      </c>
      <c r="D463" s="14">
        <v>1000000</v>
      </c>
      <c r="E463" s="14" t="s">
        <v>429</v>
      </c>
      <c r="F463" s="14"/>
      <c r="G463" s="14" t="s">
        <v>50</v>
      </c>
      <c r="H463" s="16">
        <v>25.75</v>
      </c>
      <c r="I463" s="16">
        <v>8.5</v>
      </c>
      <c r="J463" s="16">
        <v>4</v>
      </c>
    </row>
    <row r="464" spans="1:10" ht="14.5" x14ac:dyDescent="0.35">
      <c r="A464" s="14" t="s">
        <v>33</v>
      </c>
      <c r="B464" s="14">
        <v>2013</v>
      </c>
      <c r="C464" s="14">
        <v>2</v>
      </c>
      <c r="D464" s="14">
        <v>1500000</v>
      </c>
      <c r="E464" s="14" t="s">
        <v>430</v>
      </c>
      <c r="F464" s="14"/>
      <c r="G464" s="14" t="s">
        <v>50</v>
      </c>
      <c r="H464" s="16">
        <v>25.75</v>
      </c>
      <c r="I464" s="16">
        <v>8.5</v>
      </c>
      <c r="J464" s="16">
        <v>4</v>
      </c>
    </row>
    <row r="465" spans="1:10" ht="14.5" x14ac:dyDescent="0.35">
      <c r="A465" s="14" t="s">
        <v>33</v>
      </c>
      <c r="B465" s="14">
        <v>2013</v>
      </c>
      <c r="C465" s="14">
        <v>5</v>
      </c>
      <c r="D465" s="14">
        <v>65000</v>
      </c>
      <c r="E465" s="14" t="s">
        <v>431</v>
      </c>
      <c r="F465" s="14" t="s">
        <v>410</v>
      </c>
      <c r="G465" s="14" t="s">
        <v>50</v>
      </c>
      <c r="H465" s="16">
        <v>25.75</v>
      </c>
      <c r="I465" s="16">
        <v>9.8000000000000007</v>
      </c>
      <c r="J465" s="16">
        <v>8</v>
      </c>
    </row>
    <row r="466" spans="1:10" ht="14.5" x14ac:dyDescent="0.35">
      <c r="A466" s="14" t="s">
        <v>33</v>
      </c>
      <c r="B466" s="14">
        <v>2013</v>
      </c>
      <c r="C466" s="14">
        <v>5</v>
      </c>
      <c r="D466" s="14">
        <v>65000</v>
      </c>
      <c r="E466" s="14" t="s">
        <v>432</v>
      </c>
      <c r="F466" s="14" t="s">
        <v>410</v>
      </c>
      <c r="G466" s="14" t="s">
        <v>50</v>
      </c>
      <c r="H466" s="16">
        <v>25.75</v>
      </c>
      <c r="I466" s="16">
        <v>9.8000000000000007</v>
      </c>
      <c r="J466" s="16">
        <v>8</v>
      </c>
    </row>
    <row r="467" spans="1:10" ht="14.5" x14ac:dyDescent="0.35">
      <c r="A467" s="14" t="s">
        <v>33</v>
      </c>
      <c r="B467" s="14">
        <v>2013</v>
      </c>
      <c r="C467" s="14">
        <v>5</v>
      </c>
      <c r="D467" s="14">
        <v>65000</v>
      </c>
      <c r="E467" s="14" t="s">
        <v>433</v>
      </c>
      <c r="F467" s="14" t="s">
        <v>410</v>
      </c>
      <c r="G467" s="14" t="s">
        <v>50</v>
      </c>
      <c r="H467" s="16">
        <v>25.75</v>
      </c>
      <c r="I467" s="16">
        <v>9.8000000000000007</v>
      </c>
      <c r="J467" s="16">
        <v>8</v>
      </c>
    </row>
    <row r="468" spans="1:10" ht="14.5" x14ac:dyDescent="0.35">
      <c r="A468" s="14" t="s">
        <v>33</v>
      </c>
      <c r="B468" s="14">
        <v>2013</v>
      </c>
      <c r="C468" s="14">
        <v>5</v>
      </c>
      <c r="D468" s="14">
        <v>65000</v>
      </c>
      <c r="E468" s="14" t="s">
        <v>434</v>
      </c>
      <c r="F468" s="14" t="s">
        <v>410</v>
      </c>
      <c r="G468" s="14" t="s">
        <v>50</v>
      </c>
      <c r="H468" s="16">
        <v>25.75</v>
      </c>
      <c r="I468" s="16">
        <v>9.8000000000000007</v>
      </c>
      <c r="J468" s="16">
        <v>8</v>
      </c>
    </row>
    <row r="469" spans="1:10" ht="14.5" x14ac:dyDescent="0.35">
      <c r="A469" s="14" t="s">
        <v>33</v>
      </c>
      <c r="B469" s="14">
        <v>2013</v>
      </c>
      <c r="C469" s="14">
        <v>5</v>
      </c>
      <c r="D469" s="14">
        <v>65000</v>
      </c>
      <c r="E469" s="14" t="s">
        <v>435</v>
      </c>
      <c r="F469" s="14" t="s">
        <v>410</v>
      </c>
      <c r="G469" s="14" t="s">
        <v>50</v>
      </c>
      <c r="H469" s="16">
        <v>25.75</v>
      </c>
      <c r="I469" s="16">
        <v>9.8000000000000007</v>
      </c>
      <c r="J469" s="16">
        <v>8</v>
      </c>
    </row>
    <row r="470" spans="1:10" ht="14.5" x14ac:dyDescent="0.35">
      <c r="A470" s="14" t="s">
        <v>33</v>
      </c>
      <c r="B470" s="14">
        <v>2013</v>
      </c>
      <c r="C470" s="14">
        <v>5</v>
      </c>
      <c r="D470" s="14">
        <v>65000</v>
      </c>
      <c r="E470" s="14" t="s">
        <v>436</v>
      </c>
      <c r="F470" s="14" t="s">
        <v>410</v>
      </c>
      <c r="G470" s="14" t="s">
        <v>50</v>
      </c>
      <c r="H470" s="16">
        <v>25.75</v>
      </c>
      <c r="I470" s="16">
        <v>9.8000000000000007</v>
      </c>
      <c r="J470" s="16">
        <v>8</v>
      </c>
    </row>
    <row r="471" spans="1:10" ht="14.5" x14ac:dyDescent="0.35">
      <c r="A471" s="14" t="s">
        <v>33</v>
      </c>
      <c r="B471" s="14">
        <v>2013</v>
      </c>
      <c r="C471" s="14">
        <v>5</v>
      </c>
      <c r="D471" s="14">
        <v>65000</v>
      </c>
      <c r="E471" s="14" t="s">
        <v>416</v>
      </c>
      <c r="F471" s="14" t="s">
        <v>410</v>
      </c>
      <c r="G471" s="14" t="s">
        <v>50</v>
      </c>
      <c r="H471" s="16">
        <v>25.75</v>
      </c>
      <c r="I471" s="16">
        <v>9.8000000000000007</v>
      </c>
      <c r="J471" s="16">
        <v>8</v>
      </c>
    </row>
    <row r="472" spans="1:10" ht="14.5" x14ac:dyDescent="0.35">
      <c r="A472" s="14" t="s">
        <v>33</v>
      </c>
      <c r="B472" s="14">
        <v>2013</v>
      </c>
      <c r="C472" s="14">
        <v>5</v>
      </c>
      <c r="D472" s="14">
        <v>50000</v>
      </c>
      <c r="E472" s="14" t="s">
        <v>437</v>
      </c>
      <c r="F472" s="14" t="s">
        <v>423</v>
      </c>
      <c r="G472" s="14" t="s">
        <v>50</v>
      </c>
      <c r="H472" s="16">
        <v>25.75</v>
      </c>
      <c r="I472" s="16">
        <v>9.8000000000000007</v>
      </c>
      <c r="J472" s="16">
        <v>8</v>
      </c>
    </row>
    <row r="473" spans="1:10" ht="14.5" x14ac:dyDescent="0.35">
      <c r="A473" s="14" t="s">
        <v>33</v>
      </c>
      <c r="B473" s="14">
        <v>2014</v>
      </c>
      <c r="C473" s="14">
        <v>2</v>
      </c>
      <c r="D473" s="14">
        <v>1500000</v>
      </c>
      <c r="E473" s="14" t="s">
        <v>438</v>
      </c>
      <c r="F473" s="14"/>
      <c r="G473" s="14" t="s">
        <v>50</v>
      </c>
      <c r="H473" s="16">
        <v>25.75</v>
      </c>
      <c r="I473" s="16">
        <v>8.5</v>
      </c>
      <c r="J473" s="16">
        <v>3</v>
      </c>
    </row>
    <row r="474" spans="1:10" ht="14.5" x14ac:dyDescent="0.35">
      <c r="A474" s="14" t="s">
        <v>33</v>
      </c>
      <c r="B474" s="14">
        <v>2014</v>
      </c>
      <c r="C474" s="14">
        <v>2</v>
      </c>
      <c r="D474" s="14">
        <v>1000000</v>
      </c>
      <c r="E474" s="14" t="s">
        <v>439</v>
      </c>
      <c r="F474" s="14"/>
      <c r="G474" s="14" t="s">
        <v>50</v>
      </c>
      <c r="H474" s="16">
        <v>25.75</v>
      </c>
      <c r="I474" s="16">
        <v>8.5</v>
      </c>
      <c r="J474" s="16">
        <v>3</v>
      </c>
    </row>
    <row r="475" spans="1:10" ht="14.5" x14ac:dyDescent="0.35">
      <c r="A475" s="14" t="s">
        <v>33</v>
      </c>
      <c r="B475" s="14">
        <v>2014</v>
      </c>
      <c r="C475" s="14">
        <v>5</v>
      </c>
      <c r="D475" s="14">
        <v>45000</v>
      </c>
      <c r="E475" s="14" t="s">
        <v>440</v>
      </c>
      <c r="F475" s="14" t="s">
        <v>410</v>
      </c>
      <c r="G475" s="14" t="s">
        <v>50</v>
      </c>
      <c r="H475" s="16">
        <v>25.75</v>
      </c>
      <c r="I475" s="16">
        <v>9.8000000000000007</v>
      </c>
      <c r="J475" s="16">
        <v>8</v>
      </c>
    </row>
    <row r="476" spans="1:10" ht="14.5" x14ac:dyDescent="0.35">
      <c r="A476" s="14" t="s">
        <v>33</v>
      </c>
      <c r="B476" s="14">
        <v>2014</v>
      </c>
      <c r="C476" s="14">
        <v>5</v>
      </c>
      <c r="D476" s="14">
        <v>45000</v>
      </c>
      <c r="E476" s="14" t="s">
        <v>441</v>
      </c>
      <c r="F476" s="14" t="s">
        <v>410</v>
      </c>
      <c r="G476" s="14" t="s">
        <v>50</v>
      </c>
      <c r="H476" s="16">
        <v>25.75</v>
      </c>
      <c r="I476" s="16">
        <v>9.8000000000000007</v>
      </c>
      <c r="J476" s="16">
        <v>8</v>
      </c>
    </row>
    <row r="477" spans="1:10" ht="14.5" x14ac:dyDescent="0.35">
      <c r="A477" s="14" t="s">
        <v>33</v>
      </c>
      <c r="B477" s="14">
        <v>2014</v>
      </c>
      <c r="C477" s="14">
        <v>5</v>
      </c>
      <c r="D477" s="14">
        <v>45000</v>
      </c>
      <c r="E477" s="14" t="s">
        <v>442</v>
      </c>
      <c r="F477" s="14" t="s">
        <v>410</v>
      </c>
      <c r="G477" s="14" t="s">
        <v>50</v>
      </c>
      <c r="H477" s="16">
        <v>25.75</v>
      </c>
      <c r="I477" s="16">
        <v>9.8000000000000007</v>
      </c>
      <c r="J477" s="16">
        <v>8</v>
      </c>
    </row>
    <row r="478" spans="1:10" ht="14.5" x14ac:dyDescent="0.35">
      <c r="A478" s="14" t="s">
        <v>33</v>
      </c>
      <c r="B478" s="14">
        <v>2014</v>
      </c>
      <c r="C478" s="14">
        <v>5</v>
      </c>
      <c r="D478" s="14">
        <v>45000</v>
      </c>
      <c r="E478" s="14" t="s">
        <v>443</v>
      </c>
      <c r="F478" s="14" t="s">
        <v>410</v>
      </c>
      <c r="G478" s="14" t="s">
        <v>50</v>
      </c>
      <c r="H478" s="16">
        <v>25.75</v>
      </c>
      <c r="I478" s="16">
        <v>9.8000000000000007</v>
      </c>
      <c r="J478" s="16">
        <v>8</v>
      </c>
    </row>
    <row r="479" spans="1:10" ht="14.5" x14ac:dyDescent="0.35">
      <c r="A479" s="14" t="s">
        <v>33</v>
      </c>
      <c r="B479" s="14">
        <v>2014</v>
      </c>
      <c r="C479" s="14">
        <v>5</v>
      </c>
      <c r="D479" s="14">
        <v>55000</v>
      </c>
      <c r="E479" s="14" t="s">
        <v>444</v>
      </c>
      <c r="F479" s="14" t="s">
        <v>423</v>
      </c>
      <c r="G479" s="14" t="s">
        <v>50</v>
      </c>
      <c r="H479" s="16">
        <v>25.75</v>
      </c>
      <c r="I479" s="16">
        <v>9.8000000000000007</v>
      </c>
      <c r="J479" s="16">
        <v>8</v>
      </c>
    </row>
    <row r="480" spans="1:10" ht="14.5" x14ac:dyDescent="0.35">
      <c r="A480" s="14" t="s">
        <v>33</v>
      </c>
      <c r="B480" s="14">
        <v>2014</v>
      </c>
      <c r="C480" s="14">
        <v>5</v>
      </c>
      <c r="D480" s="14">
        <v>55000</v>
      </c>
      <c r="E480" s="14" t="s">
        <v>445</v>
      </c>
      <c r="F480" s="14" t="s">
        <v>423</v>
      </c>
      <c r="G480" s="14" t="s">
        <v>50</v>
      </c>
      <c r="H480" s="16">
        <v>25.75</v>
      </c>
      <c r="I480" s="16">
        <v>9.8000000000000007</v>
      </c>
      <c r="J480" s="16">
        <v>8</v>
      </c>
    </row>
    <row r="481" spans="1:10" ht="14.5" x14ac:dyDescent="0.35">
      <c r="A481" s="14" t="s">
        <v>33</v>
      </c>
      <c r="B481" s="14">
        <v>2015</v>
      </c>
      <c r="C481" s="14">
        <v>2</v>
      </c>
      <c r="D481" s="14">
        <v>500000</v>
      </c>
      <c r="E481" s="14" t="s">
        <v>87</v>
      </c>
      <c r="F481" s="14" t="s">
        <v>87</v>
      </c>
      <c r="G481" s="14" t="s">
        <v>50</v>
      </c>
      <c r="H481" s="16">
        <v>25.75</v>
      </c>
      <c r="I481" s="16">
        <v>8.5</v>
      </c>
      <c r="J481" s="16"/>
    </row>
    <row r="482" spans="1:10" ht="14.5" x14ac:dyDescent="0.35">
      <c r="A482" s="14" t="s">
        <v>33</v>
      </c>
      <c r="B482" s="14">
        <v>2015</v>
      </c>
      <c r="C482" s="14">
        <v>2</v>
      </c>
      <c r="D482" s="14">
        <v>500000</v>
      </c>
      <c r="E482" s="14" t="s">
        <v>446</v>
      </c>
      <c r="F482" s="14"/>
      <c r="G482" s="14" t="s">
        <v>50</v>
      </c>
      <c r="H482" s="16">
        <v>25.75</v>
      </c>
      <c r="I482" s="16">
        <v>8.5</v>
      </c>
      <c r="J482" s="16">
        <v>4</v>
      </c>
    </row>
    <row r="483" spans="1:10" ht="14.5" x14ac:dyDescent="0.35">
      <c r="A483" s="14" t="s">
        <v>33</v>
      </c>
      <c r="B483" s="14">
        <v>2015</v>
      </c>
      <c r="C483" s="14">
        <v>5</v>
      </c>
      <c r="D483" s="14">
        <v>45000</v>
      </c>
      <c r="E483" s="14" t="s">
        <v>447</v>
      </c>
      <c r="F483" s="14" t="s">
        <v>410</v>
      </c>
      <c r="G483" s="14" t="s">
        <v>50</v>
      </c>
      <c r="H483" s="16">
        <v>25.75</v>
      </c>
      <c r="I483" s="16">
        <v>9.8000000000000007</v>
      </c>
      <c r="J483" s="16">
        <v>8</v>
      </c>
    </row>
    <row r="484" spans="1:10" ht="14.5" x14ac:dyDescent="0.35">
      <c r="A484" s="14" t="s">
        <v>33</v>
      </c>
      <c r="B484" s="14">
        <v>2015</v>
      </c>
      <c r="C484" s="14">
        <v>2</v>
      </c>
      <c r="D484" s="14">
        <v>1000000</v>
      </c>
      <c r="E484" s="14" t="s">
        <v>448</v>
      </c>
      <c r="F484" s="14"/>
      <c r="G484" s="14" t="s">
        <v>50</v>
      </c>
      <c r="H484" s="16">
        <v>25.75</v>
      </c>
      <c r="I484" s="16">
        <v>8.5</v>
      </c>
      <c r="J484" s="16">
        <v>3</v>
      </c>
    </row>
    <row r="485" spans="1:10" ht="14.5" x14ac:dyDescent="0.35">
      <c r="A485" s="14" t="s">
        <v>33</v>
      </c>
      <c r="B485" s="14">
        <v>2015</v>
      </c>
      <c r="C485" s="14">
        <v>5</v>
      </c>
      <c r="D485" s="14">
        <v>45000</v>
      </c>
      <c r="E485" s="14" t="s">
        <v>449</v>
      </c>
      <c r="F485" s="14" t="s">
        <v>410</v>
      </c>
      <c r="G485" s="14" t="s">
        <v>50</v>
      </c>
      <c r="H485" s="16">
        <v>25.75</v>
      </c>
      <c r="I485" s="16">
        <v>9.8000000000000007</v>
      </c>
      <c r="J485" s="16"/>
    </row>
    <row r="486" spans="1:10" ht="14.5" x14ac:dyDescent="0.35">
      <c r="A486" s="14" t="s">
        <v>33</v>
      </c>
      <c r="B486" s="14">
        <v>2015</v>
      </c>
      <c r="C486" s="14">
        <v>5</v>
      </c>
      <c r="D486" s="14">
        <v>45000</v>
      </c>
      <c r="E486" s="14" t="s">
        <v>450</v>
      </c>
      <c r="F486" s="14" t="s">
        <v>410</v>
      </c>
      <c r="G486" s="14" t="s">
        <v>50</v>
      </c>
      <c r="H486" s="16">
        <v>25.75</v>
      </c>
      <c r="I486" s="16">
        <v>9.8000000000000007</v>
      </c>
      <c r="J486" s="16">
        <v>8</v>
      </c>
    </row>
    <row r="487" spans="1:10" ht="14.5" x14ac:dyDescent="0.35">
      <c r="A487" s="14" t="s">
        <v>33</v>
      </c>
      <c r="B487" s="14">
        <v>2015</v>
      </c>
      <c r="C487" s="14">
        <v>5</v>
      </c>
      <c r="D487" s="14">
        <v>45000</v>
      </c>
      <c r="E487" s="14" t="s">
        <v>451</v>
      </c>
      <c r="F487" s="14" t="s">
        <v>410</v>
      </c>
      <c r="G487" s="14" t="s">
        <v>50</v>
      </c>
      <c r="H487" s="16">
        <v>25.75</v>
      </c>
      <c r="I487" s="16">
        <v>9.8000000000000007</v>
      </c>
      <c r="J487" s="16">
        <v>8</v>
      </c>
    </row>
    <row r="488" spans="1:10" ht="14.5" x14ac:dyDescent="0.35">
      <c r="A488" s="14" t="s">
        <v>33</v>
      </c>
      <c r="B488" s="14">
        <v>2015</v>
      </c>
      <c r="C488" s="14">
        <v>5</v>
      </c>
      <c r="D488" s="14">
        <v>45000</v>
      </c>
      <c r="E488" s="14" t="s">
        <v>452</v>
      </c>
      <c r="F488" s="14" t="s">
        <v>410</v>
      </c>
      <c r="G488" s="14" t="s">
        <v>50</v>
      </c>
      <c r="H488" s="16">
        <v>25.75</v>
      </c>
      <c r="I488" s="16">
        <v>9.8000000000000007</v>
      </c>
      <c r="J488" s="16">
        <v>8</v>
      </c>
    </row>
    <row r="489" spans="1:10" ht="14.5" x14ac:dyDescent="0.35">
      <c r="A489" s="14" t="s">
        <v>33</v>
      </c>
      <c r="B489" s="14">
        <v>2015</v>
      </c>
      <c r="C489" s="14">
        <v>5</v>
      </c>
      <c r="D489" s="14">
        <v>45000</v>
      </c>
      <c r="E489" s="14" t="s">
        <v>453</v>
      </c>
      <c r="F489" s="14" t="s">
        <v>410</v>
      </c>
      <c r="G489" s="14" t="s">
        <v>50</v>
      </c>
      <c r="H489" s="16">
        <v>25.75</v>
      </c>
      <c r="I489" s="16">
        <v>9.8000000000000007</v>
      </c>
      <c r="J489" s="16">
        <v>8</v>
      </c>
    </row>
    <row r="490" spans="1:10" ht="14.5" x14ac:dyDescent="0.35">
      <c r="A490" s="14" t="s">
        <v>33</v>
      </c>
      <c r="B490" s="14">
        <v>2015</v>
      </c>
      <c r="C490" s="14">
        <v>5</v>
      </c>
      <c r="D490" s="14">
        <v>50000</v>
      </c>
      <c r="E490" s="14" t="s">
        <v>454</v>
      </c>
      <c r="F490" s="14" t="s">
        <v>303</v>
      </c>
      <c r="G490" s="14" t="s">
        <v>50</v>
      </c>
      <c r="H490" s="16">
        <v>25.75</v>
      </c>
      <c r="I490" s="16">
        <v>9.8000000000000007</v>
      </c>
      <c r="J490" s="16">
        <v>8</v>
      </c>
    </row>
    <row r="491" spans="1:10" ht="14.5" x14ac:dyDescent="0.35">
      <c r="A491" s="14" t="s">
        <v>33</v>
      </c>
      <c r="B491" s="14">
        <v>2015</v>
      </c>
      <c r="C491" s="14">
        <v>5</v>
      </c>
      <c r="D491" s="14">
        <v>50000</v>
      </c>
      <c r="E491" s="14" t="s">
        <v>455</v>
      </c>
      <c r="F491" s="14" t="s">
        <v>303</v>
      </c>
      <c r="G491" s="14" t="s">
        <v>50</v>
      </c>
      <c r="H491" s="16">
        <v>25.75</v>
      </c>
      <c r="I491" s="16">
        <v>9.8000000000000007</v>
      </c>
      <c r="J491" s="16">
        <v>8</v>
      </c>
    </row>
    <row r="492" spans="1:10" ht="14.5" x14ac:dyDescent="0.35">
      <c r="A492" s="14" t="s">
        <v>33</v>
      </c>
      <c r="B492" s="14">
        <v>2015</v>
      </c>
      <c r="C492" s="14">
        <v>5</v>
      </c>
      <c r="D492" s="14">
        <v>50000</v>
      </c>
      <c r="E492" s="14" t="s">
        <v>456</v>
      </c>
      <c r="F492" s="14" t="s">
        <v>303</v>
      </c>
      <c r="G492" s="14" t="s">
        <v>50</v>
      </c>
      <c r="H492" s="16">
        <v>25.75</v>
      </c>
      <c r="I492" s="16">
        <v>9.8000000000000007</v>
      </c>
      <c r="J492" s="16">
        <v>8</v>
      </c>
    </row>
    <row r="493" spans="1:10" ht="14.5" x14ac:dyDescent="0.35">
      <c r="A493" s="14" t="s">
        <v>33</v>
      </c>
      <c r="B493" s="14">
        <v>2015</v>
      </c>
      <c r="C493" s="14">
        <v>5</v>
      </c>
      <c r="D493" s="14">
        <v>50000</v>
      </c>
      <c r="E493" s="14" t="s">
        <v>457</v>
      </c>
      <c r="F493" s="14" t="s">
        <v>303</v>
      </c>
      <c r="G493" s="14" t="s">
        <v>50</v>
      </c>
      <c r="H493" s="16">
        <v>25.75</v>
      </c>
      <c r="I493" s="16">
        <v>9.8000000000000007</v>
      </c>
      <c r="J493" s="16">
        <v>8</v>
      </c>
    </row>
    <row r="494" spans="1:10" ht="14.5" x14ac:dyDescent="0.35">
      <c r="A494" s="14" t="s">
        <v>33</v>
      </c>
      <c r="B494" s="14">
        <v>2016</v>
      </c>
      <c r="C494" s="14">
        <v>5</v>
      </c>
      <c r="D494" s="14">
        <v>50000</v>
      </c>
      <c r="E494" s="14" t="s">
        <v>458</v>
      </c>
      <c r="F494" s="14" t="s">
        <v>303</v>
      </c>
      <c r="G494" s="14" t="s">
        <v>50</v>
      </c>
      <c r="H494" s="16">
        <v>25.75</v>
      </c>
      <c r="I494" s="16">
        <v>9.8000000000000007</v>
      </c>
      <c r="J494" s="16" t="s">
        <v>89</v>
      </c>
    </row>
    <row r="495" spans="1:10" ht="14.5" x14ac:dyDescent="0.35">
      <c r="A495" s="14" t="s">
        <v>33</v>
      </c>
      <c r="B495" s="14">
        <v>2016</v>
      </c>
      <c r="C495" s="14">
        <v>5</v>
      </c>
      <c r="D495" s="14">
        <v>50000</v>
      </c>
      <c r="E495" s="14" t="s">
        <v>459</v>
      </c>
      <c r="F495" s="14" t="s">
        <v>303</v>
      </c>
      <c r="G495" s="14" t="s">
        <v>50</v>
      </c>
      <c r="H495" s="16">
        <v>25.75</v>
      </c>
      <c r="I495" s="16">
        <v>9.8000000000000007</v>
      </c>
      <c r="J495" s="16" t="s">
        <v>89</v>
      </c>
    </row>
    <row r="496" spans="1:10" ht="14.5" x14ac:dyDescent="0.35">
      <c r="A496" s="14" t="s">
        <v>33</v>
      </c>
      <c r="B496" s="14">
        <v>2016</v>
      </c>
      <c r="C496" s="14">
        <v>5</v>
      </c>
      <c r="D496" s="14">
        <v>50000</v>
      </c>
      <c r="E496" s="14" t="s">
        <v>460</v>
      </c>
      <c r="F496" s="14" t="s">
        <v>303</v>
      </c>
      <c r="G496" s="14" t="s">
        <v>50</v>
      </c>
      <c r="H496" s="16">
        <v>25.75</v>
      </c>
      <c r="I496" s="16">
        <v>9.8000000000000007</v>
      </c>
      <c r="J496" s="16" t="s">
        <v>89</v>
      </c>
    </row>
    <row r="497" spans="1:10" ht="14.5" x14ac:dyDescent="0.35">
      <c r="A497" s="14" t="s">
        <v>33</v>
      </c>
      <c r="B497" s="14">
        <v>2016</v>
      </c>
      <c r="C497" s="14">
        <v>5</v>
      </c>
      <c r="D497" s="14">
        <v>50000</v>
      </c>
      <c r="E497" s="14" t="s">
        <v>461</v>
      </c>
      <c r="F497" s="14" t="s">
        <v>303</v>
      </c>
      <c r="G497" s="14" t="s">
        <v>50</v>
      </c>
      <c r="H497" s="16">
        <v>25.75</v>
      </c>
      <c r="I497" s="16">
        <v>9.8000000000000007</v>
      </c>
      <c r="J497" s="16" t="s">
        <v>89</v>
      </c>
    </row>
    <row r="498" spans="1:10" ht="14.5" x14ac:dyDescent="0.35">
      <c r="A498" s="14" t="s">
        <v>33</v>
      </c>
      <c r="B498" s="14">
        <v>2016</v>
      </c>
      <c r="C498" s="14">
        <v>5</v>
      </c>
      <c r="D498" s="14">
        <v>50000</v>
      </c>
      <c r="E498" s="14" t="s">
        <v>462</v>
      </c>
      <c r="F498" s="14" t="s">
        <v>303</v>
      </c>
      <c r="G498" s="14" t="s">
        <v>50</v>
      </c>
      <c r="H498" s="16">
        <v>25.75</v>
      </c>
      <c r="I498" s="16">
        <v>9.8000000000000007</v>
      </c>
      <c r="J498" s="16" t="s">
        <v>89</v>
      </c>
    </row>
    <row r="499" spans="1:10" ht="14.5" x14ac:dyDescent="0.35">
      <c r="A499" s="12"/>
      <c r="B499" s="12"/>
      <c r="C499" s="12"/>
      <c r="D499" s="12"/>
      <c r="E499" s="12"/>
      <c r="F499" s="12"/>
      <c r="G499" s="12"/>
      <c r="H499" s="15"/>
      <c r="I499" s="15"/>
      <c r="J499" s="15"/>
    </row>
    <row r="500" spans="1:10" ht="14.5" x14ac:dyDescent="0.35">
      <c r="A500" s="12"/>
      <c r="B500" s="12"/>
      <c r="C500" s="12"/>
      <c r="D500" s="12"/>
      <c r="E500" s="12"/>
      <c r="F500" s="12"/>
      <c r="G500" s="12"/>
      <c r="H500" s="15"/>
      <c r="I500" s="15"/>
      <c r="J500" s="15"/>
    </row>
    <row r="501" spans="1:10" ht="14.5" x14ac:dyDescent="0.35">
      <c r="A501" s="12"/>
      <c r="B501" s="12"/>
      <c r="C501" s="12"/>
      <c r="D501" s="12"/>
      <c r="E501" s="17" t="s">
        <v>58</v>
      </c>
      <c r="F501" s="12"/>
      <c r="G501" s="12"/>
      <c r="H501" s="15"/>
      <c r="I501" s="15"/>
      <c r="J501" s="15"/>
    </row>
    <row r="502" spans="1:10" ht="14.5" x14ac:dyDescent="0.35">
      <c r="A502" s="14" t="s">
        <v>34</v>
      </c>
      <c r="B502" s="14">
        <v>2002</v>
      </c>
      <c r="C502" s="14" t="s">
        <v>463</v>
      </c>
      <c r="D502" s="14">
        <v>1000000</v>
      </c>
      <c r="E502" s="14" t="s">
        <v>464</v>
      </c>
      <c r="F502" s="14"/>
      <c r="G502" s="14" t="s">
        <v>252</v>
      </c>
      <c r="H502" s="16">
        <v>30</v>
      </c>
      <c r="I502" s="16">
        <v>12.5</v>
      </c>
      <c r="J502" s="16">
        <v>15</v>
      </c>
    </row>
    <row r="503" spans="1:10" ht="14.5" x14ac:dyDescent="0.35">
      <c r="A503" s="14" t="s">
        <v>34</v>
      </c>
      <c r="B503" s="14">
        <v>2005</v>
      </c>
      <c r="C503" s="14" t="s">
        <v>463</v>
      </c>
      <c r="D503" s="14">
        <v>22556</v>
      </c>
      <c r="E503" s="14" t="s">
        <v>465</v>
      </c>
      <c r="F503" s="14"/>
      <c r="G503" s="14" t="s">
        <v>252</v>
      </c>
      <c r="H503" s="16">
        <v>30</v>
      </c>
      <c r="I503" s="16">
        <v>11</v>
      </c>
      <c r="J503" s="16">
        <v>25</v>
      </c>
    </row>
    <row r="504" spans="1:10" ht="14.5" x14ac:dyDescent="0.35">
      <c r="A504" s="14" t="s">
        <v>34</v>
      </c>
      <c r="B504" s="14">
        <v>2007</v>
      </c>
      <c r="C504" s="14">
        <v>2</v>
      </c>
      <c r="D504" s="14">
        <v>9400000</v>
      </c>
      <c r="E504" s="14" t="s">
        <v>52</v>
      </c>
      <c r="F504" s="14" t="s">
        <v>52</v>
      </c>
      <c r="G504" s="14" t="s">
        <v>50</v>
      </c>
      <c r="H504" s="16">
        <v>25.75</v>
      </c>
      <c r="I504" s="16">
        <v>8.5</v>
      </c>
      <c r="J504" s="16">
        <v>5</v>
      </c>
    </row>
    <row r="505" spans="1:10" ht="14.5" x14ac:dyDescent="0.35">
      <c r="A505" s="14" t="s">
        <v>34</v>
      </c>
      <c r="B505" s="14">
        <v>2008</v>
      </c>
      <c r="C505" s="14">
        <v>2</v>
      </c>
      <c r="D505" s="14">
        <v>20010000</v>
      </c>
      <c r="E505" s="14" t="s">
        <v>59</v>
      </c>
      <c r="F505" s="14"/>
      <c r="G505" s="14" t="s">
        <v>50</v>
      </c>
      <c r="H505" s="16">
        <v>25.75</v>
      </c>
      <c r="I505" s="16">
        <v>8.5</v>
      </c>
      <c r="J505" s="16">
        <v>5</v>
      </c>
    </row>
    <row r="506" spans="1:10" ht="14.5" x14ac:dyDescent="0.35">
      <c r="A506" s="14" t="s">
        <v>34</v>
      </c>
      <c r="B506" s="14">
        <v>2009</v>
      </c>
      <c r="C506" s="14">
        <v>1.5</v>
      </c>
      <c r="D506" s="14">
        <v>25000</v>
      </c>
      <c r="E506" s="14" t="s">
        <v>466</v>
      </c>
      <c r="F506" s="14" t="s">
        <v>467</v>
      </c>
      <c r="G506" s="14" t="s">
        <v>252</v>
      </c>
      <c r="H506" s="16">
        <v>30</v>
      </c>
      <c r="I506" s="16">
        <v>11</v>
      </c>
      <c r="J506" s="16">
        <v>15</v>
      </c>
    </row>
    <row r="507" spans="1:10" ht="14.5" x14ac:dyDescent="0.35">
      <c r="A507" s="14" t="s">
        <v>34</v>
      </c>
      <c r="B507" s="14">
        <v>2009</v>
      </c>
      <c r="C507" s="14">
        <v>2</v>
      </c>
      <c r="D507" s="14">
        <v>10000000</v>
      </c>
      <c r="E507" s="14" t="s">
        <v>53</v>
      </c>
      <c r="F507" s="14" t="s">
        <v>53</v>
      </c>
      <c r="G507" s="14" t="s">
        <v>50</v>
      </c>
      <c r="H507" s="16">
        <v>25.75</v>
      </c>
      <c r="I507" s="16">
        <v>8.5</v>
      </c>
      <c r="J507" s="16">
        <v>5</v>
      </c>
    </row>
    <row r="508" spans="1:10" ht="14.5" x14ac:dyDescent="0.35">
      <c r="A508" s="14" t="s">
        <v>34</v>
      </c>
      <c r="B508" s="14">
        <v>2010</v>
      </c>
      <c r="C508" s="14">
        <v>1.5</v>
      </c>
      <c r="D508" s="14">
        <v>25000</v>
      </c>
      <c r="E508" s="14" t="s">
        <v>468</v>
      </c>
      <c r="F508" s="14" t="s">
        <v>467</v>
      </c>
      <c r="G508" s="14" t="s">
        <v>252</v>
      </c>
      <c r="H508" s="16">
        <v>30</v>
      </c>
      <c r="I508" s="16">
        <v>11</v>
      </c>
      <c r="J508" s="16">
        <v>15</v>
      </c>
    </row>
    <row r="509" spans="1:10" ht="14.5" x14ac:dyDescent="0.35">
      <c r="A509" s="14" t="s">
        <v>34</v>
      </c>
      <c r="B509" s="14">
        <v>2010</v>
      </c>
      <c r="C509" s="14">
        <v>2</v>
      </c>
      <c r="D509" s="14">
        <v>20010000</v>
      </c>
      <c r="E509" s="14" t="s">
        <v>469</v>
      </c>
      <c r="F509" s="14"/>
      <c r="G509" s="14" t="s">
        <v>50</v>
      </c>
      <c r="H509" s="16">
        <v>25.75</v>
      </c>
      <c r="I509" s="16">
        <v>8.5</v>
      </c>
      <c r="J509" s="16">
        <v>4</v>
      </c>
    </row>
    <row r="510" spans="1:10" ht="14.5" x14ac:dyDescent="0.35">
      <c r="A510" s="14" t="s">
        <v>34</v>
      </c>
      <c r="B510" s="14">
        <v>2010</v>
      </c>
      <c r="C510" s="14">
        <v>10</v>
      </c>
      <c r="D510" s="14">
        <v>20000</v>
      </c>
      <c r="E510" s="14" t="s">
        <v>470</v>
      </c>
      <c r="F510" s="14"/>
      <c r="G510" s="14" t="s">
        <v>471</v>
      </c>
      <c r="H510" s="16">
        <v>23.7</v>
      </c>
      <c r="I510" s="16">
        <v>37</v>
      </c>
      <c r="J510" s="16">
        <v>45</v>
      </c>
    </row>
    <row r="511" spans="1:10" ht="14.5" x14ac:dyDescent="0.35">
      <c r="A511" s="14" t="s">
        <v>34</v>
      </c>
      <c r="B511" s="14">
        <v>2011</v>
      </c>
      <c r="C511" s="14">
        <v>1.5</v>
      </c>
      <c r="D511" s="14">
        <v>25000</v>
      </c>
      <c r="E511" s="14" t="s">
        <v>472</v>
      </c>
      <c r="F511" s="14" t="s">
        <v>467</v>
      </c>
      <c r="G511" s="14" t="s">
        <v>252</v>
      </c>
      <c r="H511" s="16">
        <v>30</v>
      </c>
      <c r="I511" s="16">
        <v>11</v>
      </c>
      <c r="J511" s="16">
        <v>15</v>
      </c>
    </row>
    <row r="512" spans="1:10" ht="14.5" x14ac:dyDescent="0.35">
      <c r="A512" s="14" t="s">
        <v>34</v>
      </c>
      <c r="B512" s="14">
        <v>2011</v>
      </c>
      <c r="C512" s="14">
        <v>2</v>
      </c>
      <c r="D512" s="14">
        <v>10010000</v>
      </c>
      <c r="E512" s="14" t="s">
        <v>60</v>
      </c>
      <c r="F512" s="14"/>
      <c r="G512" s="14" t="s">
        <v>50</v>
      </c>
      <c r="H512" s="16">
        <v>25.75</v>
      </c>
      <c r="I512" s="16">
        <v>8.5</v>
      </c>
      <c r="J512" s="16">
        <v>3</v>
      </c>
    </row>
    <row r="513" spans="1:10" ht="14.5" x14ac:dyDescent="0.35">
      <c r="A513" s="14" t="s">
        <v>34</v>
      </c>
      <c r="B513" s="14">
        <v>2012</v>
      </c>
      <c r="C513" s="14">
        <v>1.5</v>
      </c>
      <c r="D513" s="14">
        <v>25000</v>
      </c>
      <c r="E513" s="14" t="s">
        <v>473</v>
      </c>
      <c r="F513" s="14" t="s">
        <v>467</v>
      </c>
      <c r="G513" s="14" t="s">
        <v>252</v>
      </c>
      <c r="H513" s="16">
        <v>30</v>
      </c>
      <c r="I513" s="16">
        <v>11</v>
      </c>
      <c r="J513" s="16">
        <v>15</v>
      </c>
    </row>
    <row r="514" spans="1:10" ht="14.5" x14ac:dyDescent="0.35">
      <c r="A514" s="14" t="s">
        <v>34</v>
      </c>
      <c r="B514" s="14">
        <v>2012</v>
      </c>
      <c r="C514" s="14">
        <v>2</v>
      </c>
      <c r="D514" s="14">
        <v>1010000</v>
      </c>
      <c r="E514" s="14" t="s">
        <v>61</v>
      </c>
      <c r="F514" s="14"/>
      <c r="G514" s="14" t="s">
        <v>50</v>
      </c>
      <c r="H514" s="16">
        <v>25.75</v>
      </c>
      <c r="I514" s="16">
        <v>8.5</v>
      </c>
      <c r="J514" s="16">
        <v>3</v>
      </c>
    </row>
    <row r="515" spans="1:10" ht="14.5" x14ac:dyDescent="0.35">
      <c r="A515" s="14" t="s">
        <v>34</v>
      </c>
      <c r="B515" s="14">
        <v>2013</v>
      </c>
      <c r="C515" s="14">
        <v>2</v>
      </c>
      <c r="D515" s="14">
        <v>10010000</v>
      </c>
      <c r="E515" s="14" t="s">
        <v>474</v>
      </c>
      <c r="F515" s="14"/>
      <c r="G515" s="14" t="s">
        <v>50</v>
      </c>
      <c r="H515" s="16">
        <v>25.75</v>
      </c>
      <c r="I515" s="16">
        <v>8.5</v>
      </c>
      <c r="J515" s="16">
        <v>3</v>
      </c>
    </row>
    <row r="516" spans="1:10" ht="14.5" x14ac:dyDescent="0.35">
      <c r="A516" s="14" t="s">
        <v>34</v>
      </c>
      <c r="B516" s="14">
        <v>2013</v>
      </c>
      <c r="C516" s="14">
        <v>2</v>
      </c>
      <c r="D516" s="14">
        <v>10010000</v>
      </c>
      <c r="E516" s="14" t="s">
        <v>475</v>
      </c>
      <c r="F516" s="14"/>
      <c r="G516" s="14" t="s">
        <v>50</v>
      </c>
      <c r="H516" s="16">
        <v>25.75</v>
      </c>
      <c r="I516" s="16">
        <v>8.5</v>
      </c>
      <c r="J516" s="16">
        <v>3</v>
      </c>
    </row>
    <row r="517" spans="1:10" ht="14.5" x14ac:dyDescent="0.35">
      <c r="A517" s="14" t="s">
        <v>34</v>
      </c>
      <c r="B517" s="14">
        <v>2014</v>
      </c>
      <c r="C517" s="14">
        <v>2</v>
      </c>
      <c r="D517" s="14">
        <v>3000000</v>
      </c>
      <c r="E517" s="14" t="s">
        <v>476</v>
      </c>
      <c r="F517" s="14"/>
      <c r="G517" s="14" t="s">
        <v>50</v>
      </c>
      <c r="H517" s="16">
        <v>25.75</v>
      </c>
      <c r="I517" s="16">
        <v>8.5</v>
      </c>
      <c r="J517" s="16">
        <v>3</v>
      </c>
    </row>
    <row r="518" spans="1:10" ht="14.5" x14ac:dyDescent="0.35">
      <c r="A518" s="14" t="s">
        <v>34</v>
      </c>
      <c r="B518" s="14">
        <v>2014</v>
      </c>
      <c r="C518" s="14">
        <v>2</v>
      </c>
      <c r="D518" s="14">
        <v>3000000</v>
      </c>
      <c r="E518" s="14" t="s">
        <v>477</v>
      </c>
      <c r="F518" s="14"/>
      <c r="G518" s="14" t="s">
        <v>50</v>
      </c>
      <c r="H518" s="16">
        <v>25.75</v>
      </c>
      <c r="I518" s="16">
        <v>8.5</v>
      </c>
      <c r="J518" s="16">
        <v>3</v>
      </c>
    </row>
    <row r="519" spans="1:10" ht="14.5" x14ac:dyDescent="0.35">
      <c r="A519" s="14" t="s">
        <v>34</v>
      </c>
      <c r="B519" s="14">
        <v>2015</v>
      </c>
      <c r="C519" s="14">
        <v>2</v>
      </c>
      <c r="D519" s="14">
        <v>4020000</v>
      </c>
      <c r="E519" s="14" t="s">
        <v>478</v>
      </c>
      <c r="F519" s="14"/>
      <c r="G519" s="14" t="s">
        <v>50</v>
      </c>
      <c r="H519" s="16">
        <v>25.75</v>
      </c>
      <c r="I519" s="16">
        <v>8.5</v>
      </c>
      <c r="J519" s="16">
        <v>3</v>
      </c>
    </row>
    <row r="520" spans="1:10" ht="14.5" x14ac:dyDescent="0.35">
      <c r="A520" s="14" t="s">
        <v>34</v>
      </c>
      <c r="B520" s="14">
        <v>2015</v>
      </c>
      <c r="C520" s="14">
        <v>2</v>
      </c>
      <c r="D520" s="14">
        <v>4020000</v>
      </c>
      <c r="E520" s="14" t="s">
        <v>87</v>
      </c>
      <c r="F520" s="14" t="s">
        <v>87</v>
      </c>
      <c r="G520" s="14" t="s">
        <v>50</v>
      </c>
      <c r="H520" s="16">
        <v>25.75</v>
      </c>
      <c r="I520" s="16">
        <v>8.5</v>
      </c>
      <c r="J520" s="16"/>
    </row>
    <row r="521" spans="1:10" ht="14.5" x14ac:dyDescent="0.35">
      <c r="A521" s="14" t="s">
        <v>34</v>
      </c>
      <c r="B521" s="14">
        <v>2015</v>
      </c>
      <c r="C521" s="14">
        <v>2</v>
      </c>
      <c r="D521" s="14">
        <v>4000000</v>
      </c>
      <c r="E521" s="14" t="s">
        <v>479</v>
      </c>
      <c r="F521" s="14"/>
      <c r="G521" s="14" t="s">
        <v>50</v>
      </c>
      <c r="H521" s="16">
        <v>25.75</v>
      </c>
      <c r="I521" s="16">
        <v>8.5</v>
      </c>
      <c r="J521" s="16">
        <v>3</v>
      </c>
    </row>
    <row r="522" spans="1:10" ht="14.5" x14ac:dyDescent="0.35">
      <c r="A522" s="14" t="s">
        <v>34</v>
      </c>
      <c r="B522" s="14">
        <v>2016</v>
      </c>
      <c r="C522" s="14">
        <v>2</v>
      </c>
      <c r="D522" s="14"/>
      <c r="E522" s="14" t="s">
        <v>480</v>
      </c>
      <c r="F522" s="14"/>
      <c r="G522" s="14" t="s">
        <v>50</v>
      </c>
      <c r="H522" s="16">
        <v>25.75</v>
      </c>
      <c r="I522" s="16">
        <v>8.5</v>
      </c>
      <c r="J522" s="16" t="s">
        <v>89</v>
      </c>
    </row>
    <row r="523" spans="1:10" ht="14.5" x14ac:dyDescent="0.35">
      <c r="A523" s="14" t="s">
        <v>34</v>
      </c>
      <c r="B523" s="14">
        <v>2016</v>
      </c>
      <c r="C523" s="14">
        <v>2</v>
      </c>
      <c r="D523" s="14"/>
      <c r="E523" s="14" t="s">
        <v>62</v>
      </c>
      <c r="F523" s="14"/>
      <c r="G523" s="14" t="s">
        <v>50</v>
      </c>
      <c r="H523" s="16">
        <v>25.75</v>
      </c>
      <c r="I523" s="16">
        <v>8.5</v>
      </c>
      <c r="J523" s="16" t="s">
        <v>89</v>
      </c>
    </row>
    <row r="524" spans="1:10" ht="14.5" x14ac:dyDescent="0.35">
      <c r="A524" s="12"/>
      <c r="B524" s="12"/>
      <c r="C524" s="12"/>
      <c r="D524" s="12"/>
      <c r="E524" s="12"/>
      <c r="F524" s="12"/>
      <c r="G524" s="12"/>
      <c r="H524" s="15"/>
      <c r="I524" s="15"/>
      <c r="J524" s="15"/>
    </row>
    <row r="525" spans="1:10" ht="14.5" x14ac:dyDescent="0.35">
      <c r="A525" s="12"/>
      <c r="B525" s="12"/>
      <c r="C525" s="12"/>
      <c r="D525" s="12"/>
      <c r="E525" s="12"/>
      <c r="F525" s="12"/>
      <c r="G525" s="12"/>
      <c r="H525" s="15"/>
      <c r="I525" s="15"/>
      <c r="J525" s="15"/>
    </row>
    <row r="526" spans="1:10" ht="14.5" x14ac:dyDescent="0.35">
      <c r="A526" s="12"/>
      <c r="B526" s="12"/>
      <c r="C526" s="12"/>
      <c r="D526" s="12"/>
      <c r="E526" s="12"/>
      <c r="F526" s="12"/>
      <c r="G526" s="12"/>
      <c r="H526" s="15"/>
      <c r="I526" s="15"/>
      <c r="J526" s="15"/>
    </row>
    <row r="527" spans="1:10" ht="14.5" x14ac:dyDescent="0.35">
      <c r="A527" s="12"/>
      <c r="B527" s="12"/>
      <c r="C527" s="12"/>
      <c r="D527" s="12"/>
      <c r="E527" s="17" t="s">
        <v>481</v>
      </c>
      <c r="F527" s="12"/>
      <c r="G527" s="12"/>
      <c r="H527" s="15"/>
      <c r="I527" s="15"/>
      <c r="J527" s="15"/>
    </row>
    <row r="528" spans="1:10" ht="14.5" x14ac:dyDescent="0.35">
      <c r="A528" s="14" t="s">
        <v>35</v>
      </c>
      <c r="B528" s="14">
        <v>2012</v>
      </c>
      <c r="C528" s="14">
        <v>2</v>
      </c>
      <c r="D528" s="14">
        <v>2000000</v>
      </c>
      <c r="E528" s="14" t="s">
        <v>57</v>
      </c>
      <c r="F528" s="14" t="s">
        <v>57</v>
      </c>
      <c r="G528" s="14" t="s">
        <v>50</v>
      </c>
      <c r="H528" s="16">
        <v>25.75</v>
      </c>
      <c r="I528" s="16">
        <v>8.5</v>
      </c>
      <c r="J528" s="16">
        <v>3</v>
      </c>
    </row>
    <row r="529" spans="1:10" ht="14.5" x14ac:dyDescent="0.35">
      <c r="A529" s="14" t="s">
        <v>35</v>
      </c>
      <c r="B529" s="14">
        <v>2015</v>
      </c>
      <c r="C529" s="14">
        <v>2</v>
      </c>
      <c r="D529" s="14">
        <v>350000</v>
      </c>
      <c r="E529" s="14" t="s">
        <v>87</v>
      </c>
      <c r="F529" s="14" t="s">
        <v>87</v>
      </c>
      <c r="G529" s="14" t="s">
        <v>50</v>
      </c>
      <c r="H529" s="16">
        <v>25.75</v>
      </c>
      <c r="I529" s="16">
        <v>8.5</v>
      </c>
      <c r="J529" s="16"/>
    </row>
    <row r="530" spans="1:10" ht="14.5" x14ac:dyDescent="0.35">
      <c r="A530" s="14" t="s">
        <v>35</v>
      </c>
      <c r="B530" s="14">
        <v>2016</v>
      </c>
      <c r="C530" s="14">
        <v>2</v>
      </c>
      <c r="D530" s="14">
        <v>500000</v>
      </c>
      <c r="E530" s="14" t="s">
        <v>482</v>
      </c>
      <c r="F530" s="14"/>
      <c r="G530" s="14" t="s">
        <v>50</v>
      </c>
      <c r="H530" s="16">
        <v>25.75</v>
      </c>
      <c r="I530" s="16">
        <v>8.5</v>
      </c>
      <c r="J530" s="16" t="s">
        <v>89</v>
      </c>
    </row>
  </sheetData>
  <conditionalFormatting sqref="B3">
    <cfRule type="containsText" dxfId="1" priority="1" operator="containsText" text="*-">
      <formula>NOT(ISERROR(SEARCH(("*-"),(B3))))</formula>
    </cfRule>
  </conditionalFormatting>
  <conditionalFormatting sqref="B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K1" r:id="rId1"/>
    <hyperlink ref="E482" r:id="rId2"/>
  </hyperlinks>
  <pageMargins left="0.7" right="0.7" top="0.75" bottom="0.75" header="0.3" footer="0.3"/>
  <pageSetup paperSize="9"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7" sqref="J17"/>
    </sheetView>
  </sheetViews>
  <sheetFormatPr defaultRowHeight="14.5" x14ac:dyDescent="0.35"/>
  <sheetData>
    <row r="1" spans="1:1" x14ac:dyDescent="0.35">
      <c r="A1" s="18" t="s">
        <v>36</v>
      </c>
    </row>
    <row r="2" spans="1:1" x14ac:dyDescent="0.35">
      <c r="A2" s="21" t="s">
        <v>37</v>
      </c>
    </row>
  </sheetData>
  <hyperlinks>
    <hyperlink ref="A2" r:id="rId1"/>
    <hyperlink ref="A1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K8" sqref="K8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>
        <v>0</v>
      </c>
      <c r="C2" s="5">
        <v>0</v>
      </c>
      <c r="D2" s="5">
        <v>1</v>
      </c>
      <c r="E2" s="5">
        <v>0</v>
      </c>
      <c r="F2" s="5">
        <v>0</v>
      </c>
      <c r="G2" s="5">
        <v>2</v>
      </c>
      <c r="H2" s="5">
        <v>1</v>
      </c>
      <c r="I2" s="5">
        <v>0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1</v>
      </c>
      <c r="AF2" s="7">
        <f t="shared" si="0"/>
        <v>0</v>
      </c>
      <c r="AG2" s="7">
        <f t="shared" si="0"/>
        <v>0</v>
      </c>
      <c r="AH2" s="7">
        <f t="shared" si="0"/>
        <v>2</v>
      </c>
      <c r="AI2" s="7">
        <f t="shared" si="0"/>
        <v>1</v>
      </c>
      <c r="AJ2" s="7">
        <f t="shared" si="0"/>
        <v>0</v>
      </c>
    </row>
    <row r="3" spans="1:36" ht="14.25" customHeight="1" x14ac:dyDescent="0.35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2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1</v>
      </c>
      <c r="AH3" s="7">
        <f t="shared" si="1"/>
        <v>0</v>
      </c>
      <c r="AI3" s="7">
        <f t="shared" si="1"/>
        <v>0</v>
      </c>
      <c r="AJ3" s="7">
        <f t="shared" si="1"/>
        <v>2</v>
      </c>
    </row>
    <row r="4" spans="1:36" ht="14.25" customHeight="1" x14ac:dyDescent="0.35">
      <c r="A4" s="2">
        <v>2001</v>
      </c>
      <c r="B4" s="5">
        <v>0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1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1</v>
      </c>
      <c r="AJ5" s="7">
        <f t="shared" si="3"/>
        <v>0</v>
      </c>
    </row>
    <row r="6" spans="1:36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1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1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1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1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1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41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40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workbookViewId="0">
      <selection activeCell="AT12" sqref="AT12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8.7265625" customWidth="1"/>
    <col min="11" max="18" width="4.7265625" customWidth="1"/>
    <col min="19" max="19" width="8.7265625" customWidth="1"/>
    <col min="20" max="27" width="4.7265625" customWidth="1"/>
    <col min="28" max="28" width="8.7265625" customWidth="1"/>
    <col min="29" max="36" width="4.7265625" customWidth="1"/>
    <col min="37" max="37" width="8.7265625" customWidth="1"/>
    <col min="38" max="45" width="4.7265625" customWidth="1"/>
  </cols>
  <sheetData>
    <row r="1" spans="1:45" ht="14.25" customHeight="1" x14ac:dyDescent="0.35">
      <c r="A1" s="9"/>
      <c r="B1" s="19" t="s">
        <v>8</v>
      </c>
      <c r="C1" s="19"/>
      <c r="D1" s="19"/>
      <c r="E1" s="19"/>
      <c r="F1" s="19"/>
      <c r="G1" s="19"/>
      <c r="H1" s="19"/>
      <c r="I1" s="19"/>
      <c r="J1" s="9"/>
      <c r="K1" s="19" t="s">
        <v>9</v>
      </c>
      <c r="L1" s="20"/>
      <c r="M1" s="20"/>
      <c r="N1" s="20"/>
      <c r="O1" s="20"/>
      <c r="P1" s="20"/>
      <c r="Q1" s="20"/>
      <c r="R1" s="20"/>
      <c r="S1" s="9"/>
      <c r="T1" s="19" t="s">
        <v>10</v>
      </c>
      <c r="U1" s="19"/>
      <c r="V1" s="19"/>
      <c r="W1" s="19"/>
      <c r="X1" s="19"/>
      <c r="Y1" s="19"/>
      <c r="Z1" s="19"/>
      <c r="AA1" s="19"/>
      <c r="AB1" s="9"/>
      <c r="AC1" s="19" t="s">
        <v>11</v>
      </c>
      <c r="AD1" s="19"/>
      <c r="AE1" s="19"/>
      <c r="AF1" s="19"/>
      <c r="AG1" s="19"/>
      <c r="AH1" s="19"/>
      <c r="AI1" s="19"/>
      <c r="AJ1" s="19"/>
      <c r="AK1" s="9"/>
      <c r="AL1" s="19" t="s">
        <v>12</v>
      </c>
      <c r="AM1" s="19"/>
      <c r="AN1" s="19"/>
      <c r="AO1" s="19"/>
      <c r="AP1" s="19"/>
      <c r="AQ1" s="19"/>
      <c r="AR1" s="19"/>
      <c r="AS1" s="19"/>
    </row>
    <row r="2" spans="1:45" ht="14.2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>
        <v>1</v>
      </c>
      <c r="I2" s="3">
        <v>2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3">
        <v>1</v>
      </c>
      <c r="R2" s="3">
        <v>2</v>
      </c>
      <c r="S2" s="2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3">
        <v>1</v>
      </c>
      <c r="AA2" s="3">
        <v>2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4</v>
      </c>
      <c r="AG2" s="2" t="s">
        <v>5</v>
      </c>
      <c r="AH2" s="2" t="s">
        <v>6</v>
      </c>
      <c r="AI2" s="3">
        <v>1</v>
      </c>
      <c r="AJ2" s="3">
        <v>2</v>
      </c>
      <c r="AK2" s="2" t="s">
        <v>0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6</v>
      </c>
      <c r="AR2" s="3">
        <v>1</v>
      </c>
      <c r="AS2" s="3">
        <v>2</v>
      </c>
    </row>
    <row r="3" spans="1:45" ht="14.25" customHeight="1" x14ac:dyDescent="0.35">
      <c r="A3" s="2">
        <v>1999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2">
        <v>1999</v>
      </c>
      <c r="K3" s="5" t="s">
        <v>7</v>
      </c>
      <c r="L3" s="5" t="s">
        <v>7</v>
      </c>
      <c r="M3" s="5" t="s">
        <v>7</v>
      </c>
      <c r="N3" s="5" t="s">
        <v>7</v>
      </c>
      <c r="O3" s="5" t="s">
        <v>7</v>
      </c>
      <c r="P3" s="5" t="s">
        <v>7</v>
      </c>
      <c r="Q3" s="5" t="s">
        <v>7</v>
      </c>
      <c r="R3" s="5" t="s">
        <v>7</v>
      </c>
      <c r="S3" s="2">
        <v>1999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2">
        <v>1999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2">
        <v>1999</v>
      </c>
      <c r="AL3" s="5" t="s">
        <v>7</v>
      </c>
      <c r="AM3" s="5" t="s">
        <v>7</v>
      </c>
      <c r="AN3" s="5" t="s">
        <v>7</v>
      </c>
      <c r="AO3" s="5" t="s">
        <v>7</v>
      </c>
      <c r="AP3" s="5" t="s">
        <v>7</v>
      </c>
      <c r="AQ3" s="5" t="s">
        <v>7</v>
      </c>
      <c r="AR3" s="5" t="s">
        <v>7</v>
      </c>
      <c r="AS3" s="5" t="s">
        <v>7</v>
      </c>
    </row>
    <row r="4" spans="1:45" ht="14.25" customHeight="1" x14ac:dyDescent="0.35">
      <c r="A4" s="2">
        <v>2000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2">
        <v>2000</v>
      </c>
      <c r="K4" s="5" t="s">
        <v>7</v>
      </c>
      <c r="L4" s="5" t="s">
        <v>7</v>
      </c>
      <c r="M4" s="5" t="s">
        <v>7</v>
      </c>
      <c r="N4" s="5" t="s">
        <v>7</v>
      </c>
      <c r="O4" s="5" t="s">
        <v>7</v>
      </c>
      <c r="P4" s="5" t="s">
        <v>7</v>
      </c>
      <c r="Q4" s="5" t="s">
        <v>7</v>
      </c>
      <c r="R4" s="5" t="s">
        <v>7</v>
      </c>
      <c r="S4" s="2">
        <v>2000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2">
        <v>2000</v>
      </c>
      <c r="AC4" s="5" t="s">
        <v>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2">
        <v>2000</v>
      </c>
      <c r="AL4" s="5" t="s">
        <v>7</v>
      </c>
      <c r="AM4" s="5" t="s">
        <v>7</v>
      </c>
      <c r="AN4" s="5" t="s">
        <v>7</v>
      </c>
      <c r="AO4" s="5" t="s">
        <v>7</v>
      </c>
      <c r="AP4" s="5" t="s">
        <v>7</v>
      </c>
      <c r="AQ4" s="5" t="s">
        <v>7</v>
      </c>
      <c r="AR4" s="5" t="s">
        <v>7</v>
      </c>
      <c r="AS4" s="5" t="s">
        <v>7</v>
      </c>
    </row>
    <row r="5" spans="1:45" ht="14.25" customHeight="1" x14ac:dyDescent="0.35">
      <c r="A5" s="2">
        <v>2001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2">
        <v>2001</v>
      </c>
      <c r="K5" s="5" t="s">
        <v>7</v>
      </c>
      <c r="L5" s="5" t="s">
        <v>7</v>
      </c>
      <c r="M5" s="5" t="s">
        <v>7</v>
      </c>
      <c r="N5" s="5" t="s">
        <v>7</v>
      </c>
      <c r="O5" s="5" t="s">
        <v>7</v>
      </c>
      <c r="P5" s="5" t="s">
        <v>7</v>
      </c>
      <c r="Q5" s="5" t="s">
        <v>7</v>
      </c>
      <c r="R5" s="5" t="s">
        <v>7</v>
      </c>
      <c r="S5" s="2">
        <v>2001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2">
        <v>2001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2">
        <v>2001</v>
      </c>
      <c r="AL5" s="5" t="s">
        <v>7</v>
      </c>
      <c r="AM5" s="5" t="s">
        <v>7</v>
      </c>
      <c r="AN5" s="5" t="s">
        <v>7</v>
      </c>
      <c r="AO5" s="5" t="s">
        <v>7</v>
      </c>
      <c r="AP5" s="5" t="s">
        <v>7</v>
      </c>
      <c r="AQ5" s="5" t="s">
        <v>7</v>
      </c>
      <c r="AR5" s="5" t="s">
        <v>7</v>
      </c>
      <c r="AS5" s="5" t="s">
        <v>7</v>
      </c>
    </row>
    <row r="6" spans="1:45" ht="14.25" customHeight="1" x14ac:dyDescent="0.35">
      <c r="A6" s="2">
        <v>2002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2</v>
      </c>
      <c r="I6" s="5">
        <v>0</v>
      </c>
      <c r="J6" s="2">
        <v>2002</v>
      </c>
      <c r="K6" s="5">
        <v>0</v>
      </c>
      <c r="L6" s="5">
        <v>1</v>
      </c>
      <c r="M6" s="5">
        <v>0</v>
      </c>
      <c r="N6" s="5">
        <v>2</v>
      </c>
      <c r="O6" s="5">
        <v>0</v>
      </c>
      <c r="P6" s="5">
        <v>0</v>
      </c>
      <c r="Q6" s="5">
        <v>1</v>
      </c>
      <c r="R6" s="5">
        <v>0</v>
      </c>
      <c r="S6" s="2">
        <v>2002</v>
      </c>
      <c r="T6" s="5">
        <v>0</v>
      </c>
      <c r="U6" s="5">
        <v>0</v>
      </c>
      <c r="V6" s="5">
        <v>1</v>
      </c>
      <c r="W6" s="5">
        <v>1</v>
      </c>
      <c r="X6" s="5">
        <v>1</v>
      </c>
      <c r="Y6" s="5">
        <v>0</v>
      </c>
      <c r="Z6" s="5">
        <v>1</v>
      </c>
      <c r="AA6" s="5">
        <v>1</v>
      </c>
      <c r="AB6" s="2">
        <v>2002</v>
      </c>
      <c r="AC6" s="5">
        <v>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2">
        <v>2002</v>
      </c>
      <c r="AL6" s="5">
        <v>0</v>
      </c>
      <c r="AM6" s="5">
        <v>0</v>
      </c>
      <c r="AN6" s="5">
        <v>1</v>
      </c>
      <c r="AO6" s="5">
        <v>0</v>
      </c>
      <c r="AP6" s="5">
        <v>0</v>
      </c>
      <c r="AQ6" s="5">
        <v>2</v>
      </c>
      <c r="AR6" s="5">
        <v>0</v>
      </c>
      <c r="AS6" s="5">
        <v>2</v>
      </c>
    </row>
    <row r="7" spans="1:45" ht="14.25" customHeight="1" x14ac:dyDescent="0.35">
      <c r="A7" s="2">
        <v>2003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2">
        <v>2003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2">
        <v>2003</v>
      </c>
      <c r="T7" s="5">
        <v>0</v>
      </c>
      <c r="U7" s="5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2">
        <v>2003</v>
      </c>
      <c r="AC7" s="5">
        <v>0</v>
      </c>
      <c r="AD7" s="5">
        <v>0</v>
      </c>
      <c r="AE7" s="5">
        <v>0</v>
      </c>
      <c r="AF7" s="5">
        <v>0</v>
      </c>
      <c r="AG7" s="5">
        <v>1</v>
      </c>
      <c r="AH7" s="5">
        <v>0</v>
      </c>
      <c r="AI7" s="5">
        <v>0</v>
      </c>
      <c r="AJ7" s="5">
        <v>0</v>
      </c>
      <c r="AK7" s="2">
        <v>2003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</row>
    <row r="8" spans="1:45" ht="14.25" customHeight="1" x14ac:dyDescent="0.35">
      <c r="A8" s="2">
        <v>2004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2">
        <v>2004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2">
        <v>2004</v>
      </c>
      <c r="T8" s="5">
        <v>0</v>
      </c>
      <c r="U8" s="5">
        <v>0</v>
      </c>
      <c r="V8" s="5">
        <v>1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2">
        <v>2004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2">
        <v>2004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</row>
    <row r="9" spans="1:45" ht="14.25" customHeight="1" x14ac:dyDescent="0.35">
      <c r="A9" s="2">
        <v>2005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2">
        <v>2005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2">
        <v>2005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2">
        <v>2005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2">
        <v>2005</v>
      </c>
      <c r="AL9" s="5">
        <v>0</v>
      </c>
      <c r="AM9" s="5">
        <v>0</v>
      </c>
      <c r="AN9" s="5">
        <v>1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</row>
    <row r="10" spans="1:45" ht="14.25" customHeight="1" x14ac:dyDescent="0.35">
      <c r="A10" s="2">
        <v>2006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2">
        <v>2006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2">
        <v>2006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2">
        <v>2006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2">
        <v>2006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</row>
    <row r="11" spans="1:45" ht="14.25" customHeight="1" x14ac:dyDescent="0.35">
      <c r="A11" s="2">
        <v>2007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2">
        <v>2007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2">
        <v>2007</v>
      </c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0</v>
      </c>
      <c r="Z11" s="5">
        <v>0</v>
      </c>
      <c r="AA11" s="5">
        <v>0</v>
      </c>
      <c r="AB11" s="2">
        <v>2007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2">
        <v>2007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</row>
    <row r="12" spans="1:45" ht="14.25" customHeight="1" x14ac:dyDescent="0.35">
      <c r="A12" s="2">
        <v>2008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2">
        <v>2008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2">
        <v>2008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2">
        <v>2008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2">
        <v>2008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</row>
    <row r="13" spans="1:45" ht="14.25" customHeight="1" x14ac:dyDescent="0.35">
      <c r="A13" s="2">
        <v>2009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2">
        <v>2009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2">
        <v>2009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2">
        <v>2009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2">
        <v>2009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</row>
    <row r="14" spans="1:45" ht="14.25" customHeight="1" x14ac:dyDescent="0.35">
      <c r="A14" s="2">
        <v>2010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2">
        <v>2010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2">
        <v>2010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2">
        <v>2010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2">
        <v>2010</v>
      </c>
      <c r="AL14" s="5">
        <v>1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</row>
    <row r="15" spans="1:45" ht="14.25" customHeight="1" x14ac:dyDescent="0.35">
      <c r="A15" s="2">
        <v>2011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2">
        <v>2011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2">
        <v>2011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2">
        <v>2011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2">
        <v>2011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</row>
    <row r="16" spans="1:45" ht="14.25" customHeight="1" x14ac:dyDescent="0.35">
      <c r="A16" s="2">
        <v>2012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2">
        <v>2012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2">
        <v>2012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2">
        <v>2012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2">
        <v>2012</v>
      </c>
      <c r="AL16" s="5">
        <v>0</v>
      </c>
      <c r="AM16" s="5">
        <v>0</v>
      </c>
      <c r="AN16" s="5">
        <v>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</row>
    <row r="17" spans="1:45" ht="14.25" customHeight="1" x14ac:dyDescent="0.35">
      <c r="A17" s="2">
        <v>2013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2">
        <v>2013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2">
        <v>2013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2">
        <v>2013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2">
        <v>2013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</row>
    <row r="18" spans="1:45" ht="14.25" customHeight="1" x14ac:dyDescent="0.35">
      <c r="A18" s="2">
        <v>2014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2">
        <v>2014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2">
        <v>2014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2">
        <v>2014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2">
        <v>2014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</row>
    <row r="19" spans="1:45" ht="14.25" customHeight="1" x14ac:dyDescent="0.35">
      <c r="A19" s="2">
        <v>2015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2">
        <v>2015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2">
        <v>2015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2">
        <v>2015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2">
        <v>2015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</row>
    <row r="20" spans="1:45" ht="14.25" customHeight="1" x14ac:dyDescent="0.35">
      <c r="A20" s="2">
        <v>2016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2">
        <v>2016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2">
        <v>2016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2">
        <v>2016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2">
        <v>2016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</row>
    <row r="21" spans="1:45" ht="14.25" customHeight="1" x14ac:dyDescent="0.35">
      <c r="A21" s="2">
        <v>2017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2">
        <v>2017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2">
        <v>2017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2">
        <v>2017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2">
        <v>2017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</row>
    <row r="22" spans="1:45" ht="14.25" customHeight="1" x14ac:dyDescent="0.35">
      <c r="A22" s="2">
        <v>2018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2">
        <v>2018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2">
        <v>2018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2">
        <v>2018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2">
        <v>2018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</row>
    <row r="23" spans="1:45" ht="14.25" customHeight="1" x14ac:dyDescent="0.35">
      <c r="A23" s="9"/>
      <c r="B23" s="9"/>
      <c r="C23" s="9"/>
      <c r="K23" s="9"/>
      <c r="L23" s="9"/>
      <c r="T23" s="9"/>
      <c r="U23" s="9"/>
      <c r="AC23" s="9"/>
      <c r="AD23" s="9"/>
      <c r="AK23" s="10"/>
      <c r="AL23" s="9"/>
      <c r="AM23" s="9"/>
    </row>
    <row r="24" spans="1:45" ht="14.25" customHeight="1" x14ac:dyDescent="0.35">
      <c r="A24" s="9"/>
      <c r="B24" s="9"/>
      <c r="C24" s="9"/>
      <c r="K24" s="9"/>
      <c r="L24" s="9"/>
      <c r="T24" s="9"/>
      <c r="U24" s="9"/>
      <c r="AC24" s="9"/>
      <c r="AD24" s="9"/>
      <c r="AK24" s="10"/>
      <c r="AL24" s="9"/>
      <c r="AM24" s="9"/>
    </row>
    <row r="25" spans="1:45" ht="14.25" customHeight="1" x14ac:dyDescent="0.35">
      <c r="AK25" s="10"/>
    </row>
  </sheetData>
  <mergeCells count="5">
    <mergeCell ref="B1:I1"/>
    <mergeCell ref="K1:R1"/>
    <mergeCell ref="T1:AA1"/>
    <mergeCell ref="AC1:AJ1"/>
    <mergeCell ref="AL1:AS1"/>
  </mergeCells>
  <conditionalFormatting sqref="A1:B1 K1 T1 AC1 AL1">
    <cfRule type="notContainsBlanks" dxfId="39" priority="83">
      <formula>LEN(TRIM(A1))&gt;0</formula>
    </cfRule>
  </conditionalFormatting>
  <conditionalFormatting sqref="K1 T1 AC1 AL1 A1:B1">
    <cfRule type="colorScale" priority="84">
      <colorScale>
        <cfvo type="min"/>
        <cfvo type="max"/>
        <color rgb="FF57BB8A"/>
        <color rgb="FFFFFFFF"/>
      </colorScale>
    </cfRule>
  </conditionalFormatting>
  <conditionalFormatting sqref="B3:I22">
    <cfRule type="containsText" dxfId="38" priority="77" operator="containsText" text="*-">
      <formula>NOT(ISERROR(SEARCH(("*-"),(B3))))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R22">
    <cfRule type="containsText" dxfId="37" priority="63" operator="containsText" text="*-">
      <formula>NOT(ISERROR(SEARCH(("*-"),(K3))))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3:AA22">
    <cfRule type="containsText" dxfId="36" priority="61" operator="containsText" text="*-">
      <formula>NOT(ISERROR(SEARCH(("*-"),(T3))))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3:AJ22">
    <cfRule type="containsText" dxfId="35" priority="59" operator="containsText" text="*-">
      <formula>NOT(ISERROR(SEARCH(("*-"),(AC3))))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3:AS22">
    <cfRule type="containsText" dxfId="34" priority="57" operator="containsText" text="*-">
      <formula>NOT(ISERROR(SEARCH(("*-"),(AL3))))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">
    <cfRule type="notContainsBlanks" dxfId="33" priority="7">
      <formula>LEN(TRIM(J1))&gt;0</formula>
    </cfRule>
  </conditionalFormatting>
  <conditionalFormatting sqref="J1">
    <cfRule type="colorScale" priority="8">
      <colorScale>
        <cfvo type="min"/>
        <cfvo type="max"/>
        <color rgb="FF57BB8A"/>
        <color rgb="FFFFFFFF"/>
      </colorScale>
    </cfRule>
  </conditionalFormatting>
  <conditionalFormatting sqref="S1">
    <cfRule type="notContainsBlanks" dxfId="32" priority="5">
      <formula>LEN(TRIM(S1))&gt;0</formula>
    </cfRule>
  </conditionalFormatting>
  <conditionalFormatting sqref="S1">
    <cfRule type="colorScale" priority="6">
      <colorScale>
        <cfvo type="min"/>
        <cfvo type="max"/>
        <color rgb="FF57BB8A"/>
        <color rgb="FFFFFFFF"/>
      </colorScale>
    </cfRule>
  </conditionalFormatting>
  <conditionalFormatting sqref="AB1">
    <cfRule type="notContainsBlanks" dxfId="31" priority="3">
      <formula>LEN(TRIM(AB1))&gt;0</formula>
    </cfRule>
  </conditionalFormatting>
  <conditionalFormatting sqref="AB1">
    <cfRule type="colorScale" priority="4">
      <colorScale>
        <cfvo type="min"/>
        <cfvo type="max"/>
        <color rgb="FF57BB8A"/>
        <color rgb="FFFFFFFF"/>
      </colorScale>
    </cfRule>
  </conditionalFormatting>
  <conditionalFormatting sqref="AK1">
    <cfRule type="notContainsBlanks" dxfId="30" priority="1">
      <formula>LEN(TRIM(AK1))&gt;0</formula>
    </cfRule>
  </conditionalFormatting>
  <conditionalFormatting sqref="AK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J8" sqref="J8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3</v>
      </c>
      <c r="H5" s="5">
        <v>1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1</v>
      </c>
      <c r="AH5" s="7">
        <f t="shared" si="3"/>
        <v>3</v>
      </c>
      <c r="AI5" s="7">
        <f t="shared" si="3"/>
        <v>1</v>
      </c>
      <c r="AJ5" s="7">
        <f t="shared" si="3"/>
        <v>2</v>
      </c>
    </row>
    <row r="6" spans="1:36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1</v>
      </c>
      <c r="AJ7" s="7">
        <f t="shared" si="5"/>
        <v>0</v>
      </c>
    </row>
    <row r="8" spans="1:36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29" priority="11" operator="containsText" text="*-">
      <formula>NOT(ISERROR(SEARCH(("*-"),(B2))))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O11" sqref="O11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1</v>
      </c>
      <c r="H5" s="5">
        <v>2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1</v>
      </c>
      <c r="AF5" s="7">
        <f t="shared" si="3"/>
        <v>0</v>
      </c>
      <c r="AG5" s="7">
        <f t="shared" si="3"/>
        <v>0</v>
      </c>
      <c r="AH5" s="7">
        <f t="shared" si="3"/>
        <v>1</v>
      </c>
      <c r="AI5" s="7">
        <f t="shared" si="3"/>
        <v>2</v>
      </c>
      <c r="AJ5" s="7">
        <f t="shared" si="3"/>
        <v>2</v>
      </c>
    </row>
    <row r="6" spans="1:36" ht="14.25" customHeight="1" x14ac:dyDescent="0.35">
      <c r="A6" s="2">
        <v>2003</v>
      </c>
      <c r="B6" s="5">
        <v>0</v>
      </c>
      <c r="C6" s="5">
        <v>1</v>
      </c>
      <c r="D6" s="5">
        <v>0</v>
      </c>
      <c r="E6" s="5">
        <v>2</v>
      </c>
      <c r="F6" s="5">
        <v>1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1</v>
      </c>
      <c r="AE6" s="7">
        <f t="shared" si="4"/>
        <v>0</v>
      </c>
      <c r="AF6" s="7">
        <f t="shared" si="4"/>
        <v>2</v>
      </c>
      <c r="AG6" s="7">
        <f t="shared" si="4"/>
        <v>1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1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1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1</v>
      </c>
    </row>
    <row r="14" spans="1:36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3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28" priority="15" operator="containsText" text="*-">
      <formula>NOT(ISERROR(SEARCH(("*-"),(B2))))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workbookViewId="0">
      <selection activeCell="H2" sqref="H2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4" width="8.7265625" customWidth="1"/>
  </cols>
  <sheetData>
    <row r="1" spans="1:34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4" ht="14.25" customHeight="1" x14ac:dyDescent="0.35">
      <c r="A2" s="2">
        <v>1999</v>
      </c>
      <c r="B2" s="5">
        <v>1</v>
      </c>
      <c r="C2" s="5">
        <v>0</v>
      </c>
      <c r="D2" s="5">
        <v>1</v>
      </c>
      <c r="E2" s="5">
        <v>1</v>
      </c>
      <c r="F2" s="5">
        <v>3</v>
      </c>
      <c r="G2" s="5">
        <v>1</v>
      </c>
      <c r="H2" s="11">
        <v>1</v>
      </c>
      <c r="I2" s="5">
        <v>2</v>
      </c>
      <c r="AA2" s="7">
        <f t="shared" ref="AA2:AH2" si="0">IF(B2&lt;&gt;"-",B2,0)</f>
        <v>1</v>
      </c>
      <c r="AB2" s="7">
        <f t="shared" si="0"/>
        <v>0</v>
      </c>
      <c r="AC2" s="7">
        <f t="shared" si="0"/>
        <v>1</v>
      </c>
      <c r="AD2" s="7">
        <f t="shared" si="0"/>
        <v>1</v>
      </c>
      <c r="AE2" s="7">
        <f t="shared" si="0"/>
        <v>3</v>
      </c>
      <c r="AF2" s="7">
        <f t="shared" si="0"/>
        <v>1</v>
      </c>
      <c r="AG2" s="7">
        <f t="shared" si="0"/>
        <v>1</v>
      </c>
      <c r="AH2" s="7">
        <f t="shared" si="0"/>
        <v>2</v>
      </c>
    </row>
    <row r="3" spans="1:34" ht="14.25" customHeight="1" x14ac:dyDescent="0.35">
      <c r="A3" s="2">
        <v>2000</v>
      </c>
      <c r="B3" s="5">
        <v>1</v>
      </c>
      <c r="C3" s="5">
        <v>2</v>
      </c>
      <c r="D3" s="5">
        <v>2</v>
      </c>
      <c r="E3" s="5">
        <v>1</v>
      </c>
      <c r="F3" s="5">
        <v>0</v>
      </c>
      <c r="G3" s="5">
        <v>2</v>
      </c>
      <c r="H3" s="5">
        <v>0</v>
      </c>
      <c r="I3" s="5">
        <v>0</v>
      </c>
      <c r="AA3" s="7">
        <f t="shared" ref="AA3:AH3" si="1">IF(B3&lt;&gt;"-",B3,0)</f>
        <v>1</v>
      </c>
      <c r="AB3" s="7">
        <f t="shared" si="1"/>
        <v>2</v>
      </c>
      <c r="AC3" s="7">
        <f t="shared" si="1"/>
        <v>2</v>
      </c>
      <c r="AD3" s="7">
        <f t="shared" si="1"/>
        <v>1</v>
      </c>
      <c r="AE3" s="7">
        <f t="shared" si="1"/>
        <v>0</v>
      </c>
      <c r="AF3" s="7">
        <f t="shared" si="1"/>
        <v>2</v>
      </c>
      <c r="AG3" s="7">
        <f t="shared" si="1"/>
        <v>0</v>
      </c>
      <c r="AH3" s="7">
        <f t="shared" si="1"/>
        <v>0</v>
      </c>
    </row>
    <row r="4" spans="1:34" ht="14.25" customHeight="1" x14ac:dyDescent="0.35">
      <c r="A4" s="2">
        <v>2001</v>
      </c>
      <c r="B4" s="5">
        <v>1</v>
      </c>
      <c r="C4" s="5">
        <v>2</v>
      </c>
      <c r="D4" s="5">
        <v>0</v>
      </c>
      <c r="E4" s="5">
        <v>0</v>
      </c>
      <c r="F4" s="5">
        <v>1</v>
      </c>
      <c r="G4" s="5">
        <v>3</v>
      </c>
      <c r="H4" s="5">
        <v>1</v>
      </c>
      <c r="I4" s="5">
        <v>0</v>
      </c>
      <c r="AA4" s="7">
        <f t="shared" ref="AA4:AH4" si="2">IF(B4&lt;&gt;"-",B4,0)</f>
        <v>1</v>
      </c>
      <c r="AB4" s="7">
        <f t="shared" si="2"/>
        <v>2</v>
      </c>
      <c r="AC4" s="7">
        <f t="shared" si="2"/>
        <v>0</v>
      </c>
      <c r="AD4" s="7">
        <f t="shared" si="2"/>
        <v>0</v>
      </c>
      <c r="AE4" s="7">
        <f t="shared" si="2"/>
        <v>1</v>
      </c>
      <c r="AF4" s="7">
        <f t="shared" si="2"/>
        <v>3</v>
      </c>
      <c r="AG4" s="7">
        <f t="shared" si="2"/>
        <v>1</v>
      </c>
      <c r="AH4" s="7">
        <f t="shared" si="2"/>
        <v>0</v>
      </c>
    </row>
    <row r="5" spans="1:34" ht="14.25" customHeight="1" x14ac:dyDescent="0.35">
      <c r="A5" s="2">
        <v>2002</v>
      </c>
      <c r="B5" s="5">
        <v>1</v>
      </c>
      <c r="C5" s="5">
        <v>0</v>
      </c>
      <c r="D5" s="5">
        <v>0</v>
      </c>
      <c r="E5" s="5">
        <v>1</v>
      </c>
      <c r="F5" s="5">
        <v>1</v>
      </c>
      <c r="G5" s="5">
        <v>0</v>
      </c>
      <c r="H5" s="5">
        <v>2</v>
      </c>
      <c r="I5" s="5">
        <v>0</v>
      </c>
      <c r="AA5" s="7">
        <f t="shared" ref="AA5:AH5" si="3">IF(B5&lt;&gt;"-",B5,0)</f>
        <v>1</v>
      </c>
      <c r="AB5" s="7">
        <f t="shared" si="3"/>
        <v>0</v>
      </c>
      <c r="AC5" s="7">
        <f t="shared" si="3"/>
        <v>0</v>
      </c>
      <c r="AD5" s="7">
        <f t="shared" si="3"/>
        <v>1</v>
      </c>
      <c r="AE5" s="7">
        <f t="shared" si="3"/>
        <v>1</v>
      </c>
      <c r="AF5" s="7">
        <f t="shared" si="3"/>
        <v>0</v>
      </c>
      <c r="AG5" s="7">
        <f t="shared" si="3"/>
        <v>2</v>
      </c>
      <c r="AH5" s="7">
        <f t="shared" si="3"/>
        <v>0</v>
      </c>
    </row>
    <row r="6" spans="1:34" ht="13.5" customHeight="1" x14ac:dyDescent="0.35">
      <c r="A6" s="2">
        <v>2003</v>
      </c>
      <c r="B6" s="5">
        <v>2</v>
      </c>
      <c r="C6" s="5">
        <v>0</v>
      </c>
      <c r="D6" s="5">
        <v>0</v>
      </c>
      <c r="E6" s="5">
        <v>2</v>
      </c>
      <c r="F6" s="5">
        <v>0</v>
      </c>
      <c r="G6" s="5">
        <v>0</v>
      </c>
      <c r="H6" s="5">
        <v>1</v>
      </c>
      <c r="I6" s="5">
        <v>0</v>
      </c>
      <c r="AA6" s="7">
        <f t="shared" ref="AA6:AH6" si="4">IF(B6&lt;&gt;"-",B6,0)</f>
        <v>2</v>
      </c>
      <c r="AB6" s="7">
        <f t="shared" si="4"/>
        <v>0</v>
      </c>
      <c r="AC6" s="7">
        <f t="shared" si="4"/>
        <v>0</v>
      </c>
      <c r="AD6" s="7">
        <f t="shared" si="4"/>
        <v>2</v>
      </c>
      <c r="AE6" s="7">
        <f t="shared" si="4"/>
        <v>0</v>
      </c>
      <c r="AF6" s="7">
        <f t="shared" si="4"/>
        <v>0</v>
      </c>
      <c r="AG6" s="7">
        <f t="shared" si="4"/>
        <v>1</v>
      </c>
      <c r="AH6" s="7">
        <f t="shared" si="4"/>
        <v>0</v>
      </c>
    </row>
    <row r="7" spans="1:34" ht="14.25" customHeight="1" x14ac:dyDescent="0.35">
      <c r="A7" s="2">
        <v>2004</v>
      </c>
      <c r="B7" s="5">
        <v>2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K7" s="5"/>
      <c r="AA7" s="7">
        <f t="shared" ref="AA7:AH7" si="5">IF(B7&lt;&gt;"-",B7,0)</f>
        <v>2</v>
      </c>
      <c r="AB7" s="7">
        <f t="shared" si="5"/>
        <v>0</v>
      </c>
      <c r="AC7" s="7">
        <f t="shared" si="5"/>
        <v>0</v>
      </c>
      <c r="AD7" s="7">
        <f t="shared" si="5"/>
        <v>1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</row>
    <row r="8" spans="1:34" ht="14.25" customHeight="1" x14ac:dyDescent="0.35">
      <c r="A8" s="2">
        <v>2005</v>
      </c>
      <c r="B8" s="5">
        <v>2</v>
      </c>
      <c r="C8" s="11">
        <v>1</v>
      </c>
      <c r="D8" s="11">
        <v>1</v>
      </c>
      <c r="E8" s="5">
        <v>2</v>
      </c>
      <c r="F8" s="5">
        <v>0</v>
      </c>
      <c r="G8" s="5">
        <v>0</v>
      </c>
      <c r="H8" s="5">
        <v>1</v>
      </c>
      <c r="I8" s="5">
        <v>0</v>
      </c>
      <c r="AA8" s="7">
        <f t="shared" ref="AA8:AH8" si="6">IF(B8&lt;&gt;"-",B8,0)</f>
        <v>2</v>
      </c>
      <c r="AB8" s="7">
        <f t="shared" si="6"/>
        <v>1</v>
      </c>
      <c r="AC8" s="7">
        <f t="shared" si="6"/>
        <v>1</v>
      </c>
      <c r="AD8" s="7">
        <f t="shared" si="6"/>
        <v>2</v>
      </c>
      <c r="AE8" s="7">
        <f t="shared" si="6"/>
        <v>0</v>
      </c>
      <c r="AF8" s="7">
        <f t="shared" si="6"/>
        <v>0</v>
      </c>
      <c r="AG8" s="7">
        <f t="shared" si="6"/>
        <v>1</v>
      </c>
      <c r="AH8" s="7">
        <f t="shared" si="6"/>
        <v>0</v>
      </c>
    </row>
    <row r="9" spans="1:34" ht="14.25" customHeight="1" x14ac:dyDescent="0.35">
      <c r="A9" s="2">
        <v>2006</v>
      </c>
      <c r="B9" s="5">
        <v>2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2</v>
      </c>
      <c r="I9" s="5">
        <v>0</v>
      </c>
      <c r="AA9" s="7">
        <f t="shared" ref="AA9:AH9" si="7">IF(B9&lt;&gt;"-",B9,0)</f>
        <v>2</v>
      </c>
      <c r="AB9" s="7">
        <f t="shared" si="7"/>
        <v>0</v>
      </c>
      <c r="AC9" s="7">
        <f t="shared" si="7"/>
        <v>0</v>
      </c>
      <c r="AD9" s="7">
        <f t="shared" si="7"/>
        <v>1</v>
      </c>
      <c r="AE9" s="7">
        <f t="shared" si="7"/>
        <v>0</v>
      </c>
      <c r="AF9" s="7">
        <f t="shared" si="7"/>
        <v>0</v>
      </c>
      <c r="AG9" s="7">
        <f t="shared" si="7"/>
        <v>2</v>
      </c>
      <c r="AH9" s="7">
        <f t="shared" si="7"/>
        <v>0</v>
      </c>
    </row>
    <row r="10" spans="1:34" ht="14.25" customHeight="1" x14ac:dyDescent="0.35">
      <c r="A10" s="2">
        <v>2007</v>
      </c>
      <c r="B10" s="5">
        <v>2</v>
      </c>
      <c r="C10" s="5">
        <v>1</v>
      </c>
      <c r="D10" s="5">
        <v>1</v>
      </c>
      <c r="E10" s="5">
        <v>3</v>
      </c>
      <c r="F10" s="5">
        <v>2</v>
      </c>
      <c r="G10" s="5">
        <v>0</v>
      </c>
      <c r="H10" s="5">
        <v>2</v>
      </c>
      <c r="I10" s="5">
        <v>0</v>
      </c>
      <c r="AA10" s="7">
        <f t="shared" ref="AA10:AH10" si="8">IF(B10&lt;&gt;"-",B10,0)</f>
        <v>2</v>
      </c>
      <c r="AB10" s="7">
        <f t="shared" si="8"/>
        <v>1</v>
      </c>
      <c r="AC10" s="7">
        <f t="shared" si="8"/>
        <v>1</v>
      </c>
      <c r="AD10" s="7">
        <f t="shared" si="8"/>
        <v>3</v>
      </c>
      <c r="AE10" s="7">
        <f t="shared" si="8"/>
        <v>2</v>
      </c>
      <c r="AF10" s="7">
        <f t="shared" si="8"/>
        <v>0</v>
      </c>
      <c r="AG10" s="7">
        <f t="shared" si="8"/>
        <v>2</v>
      </c>
      <c r="AH10" s="7">
        <f t="shared" si="8"/>
        <v>0</v>
      </c>
    </row>
    <row r="11" spans="1:34" ht="14.25" customHeight="1" x14ac:dyDescent="0.35">
      <c r="A11" s="2">
        <v>2008</v>
      </c>
      <c r="B11" s="5">
        <v>3</v>
      </c>
      <c r="C11" s="11">
        <v>1</v>
      </c>
      <c r="D11" s="5">
        <v>1</v>
      </c>
      <c r="E11" s="5">
        <v>2</v>
      </c>
      <c r="F11" s="5">
        <v>1</v>
      </c>
      <c r="G11" s="5">
        <v>0</v>
      </c>
      <c r="H11" s="5">
        <v>1</v>
      </c>
      <c r="I11" s="5">
        <v>1</v>
      </c>
      <c r="AA11" s="7">
        <f t="shared" ref="AA11:AH11" si="9">IF(B11&lt;&gt;"-",B11,0)</f>
        <v>3</v>
      </c>
      <c r="AB11" s="7">
        <f t="shared" si="9"/>
        <v>1</v>
      </c>
      <c r="AC11" s="7">
        <f t="shared" si="9"/>
        <v>1</v>
      </c>
      <c r="AD11" s="7">
        <f t="shared" si="9"/>
        <v>2</v>
      </c>
      <c r="AE11" s="7">
        <f t="shared" si="9"/>
        <v>1</v>
      </c>
      <c r="AF11" s="7">
        <f t="shared" si="9"/>
        <v>0</v>
      </c>
      <c r="AG11" s="7">
        <f t="shared" si="9"/>
        <v>1</v>
      </c>
      <c r="AH11" s="7">
        <f t="shared" si="9"/>
        <v>1</v>
      </c>
    </row>
    <row r="12" spans="1:34" ht="14.25" customHeight="1" x14ac:dyDescent="0.35">
      <c r="A12" s="2">
        <v>2009</v>
      </c>
      <c r="B12" s="5">
        <v>1</v>
      </c>
      <c r="C12" s="5">
        <v>0</v>
      </c>
      <c r="D12" s="5">
        <v>2</v>
      </c>
      <c r="E12" s="5">
        <v>2</v>
      </c>
      <c r="F12" s="5">
        <v>0</v>
      </c>
      <c r="G12" s="5">
        <v>0</v>
      </c>
      <c r="H12" s="5">
        <v>2</v>
      </c>
      <c r="I12" s="5">
        <v>0</v>
      </c>
      <c r="AA12" s="7">
        <f t="shared" ref="AA12:AH12" si="10">IF(B12&lt;&gt;"-",B12,0)</f>
        <v>1</v>
      </c>
      <c r="AB12" s="7">
        <f t="shared" si="10"/>
        <v>0</v>
      </c>
      <c r="AC12" s="7">
        <f t="shared" si="10"/>
        <v>2</v>
      </c>
      <c r="AD12" s="7">
        <f t="shared" si="10"/>
        <v>2</v>
      </c>
      <c r="AE12" s="7">
        <f t="shared" si="10"/>
        <v>0</v>
      </c>
      <c r="AF12" s="7">
        <f t="shared" si="10"/>
        <v>0</v>
      </c>
      <c r="AG12" s="7">
        <f t="shared" si="10"/>
        <v>2</v>
      </c>
      <c r="AH12" s="7">
        <f t="shared" si="10"/>
        <v>0</v>
      </c>
    </row>
    <row r="13" spans="1:34" ht="14.25" customHeight="1" x14ac:dyDescent="0.35">
      <c r="A13" s="2">
        <v>2010</v>
      </c>
      <c r="B13" s="5">
        <v>2</v>
      </c>
      <c r="C13" s="5">
        <v>1</v>
      </c>
      <c r="D13" s="5">
        <v>3</v>
      </c>
      <c r="E13" s="5">
        <v>1</v>
      </c>
      <c r="F13" s="5">
        <v>0</v>
      </c>
      <c r="G13" s="5">
        <v>0</v>
      </c>
      <c r="H13" s="5">
        <v>2</v>
      </c>
      <c r="I13" s="5">
        <v>0</v>
      </c>
      <c r="AA13" s="7">
        <f t="shared" ref="AA13:AH13" si="11">IF(B13&lt;&gt;"-",B13,0)</f>
        <v>2</v>
      </c>
      <c r="AB13" s="7">
        <f t="shared" si="11"/>
        <v>1</v>
      </c>
      <c r="AC13" s="7">
        <f t="shared" si="11"/>
        <v>3</v>
      </c>
      <c r="AD13" s="7">
        <f t="shared" si="11"/>
        <v>1</v>
      </c>
      <c r="AE13" s="7">
        <f t="shared" si="11"/>
        <v>0</v>
      </c>
      <c r="AF13" s="7">
        <f t="shared" si="11"/>
        <v>0</v>
      </c>
      <c r="AG13" s="7">
        <f t="shared" si="11"/>
        <v>2</v>
      </c>
      <c r="AH13" s="7">
        <f t="shared" si="11"/>
        <v>0</v>
      </c>
    </row>
    <row r="14" spans="1:34" ht="14.25" customHeight="1" x14ac:dyDescent="0.35">
      <c r="A14" s="2">
        <v>2011</v>
      </c>
      <c r="B14" s="5">
        <v>2</v>
      </c>
      <c r="C14" s="5">
        <v>1</v>
      </c>
      <c r="D14" s="5">
        <v>1</v>
      </c>
      <c r="E14" s="5">
        <v>0</v>
      </c>
      <c r="F14" s="5">
        <v>1</v>
      </c>
      <c r="G14" s="5">
        <v>0</v>
      </c>
      <c r="H14" s="5">
        <v>2</v>
      </c>
      <c r="I14" s="5">
        <v>0</v>
      </c>
      <c r="AA14" s="7">
        <f t="shared" ref="AA14:AH14" si="12">IF(B14&lt;&gt;"-",B14,0)</f>
        <v>2</v>
      </c>
      <c r="AB14" s="7">
        <f t="shared" si="12"/>
        <v>1</v>
      </c>
      <c r="AC14" s="7">
        <f t="shared" si="12"/>
        <v>1</v>
      </c>
      <c r="AD14" s="7">
        <f t="shared" si="12"/>
        <v>0</v>
      </c>
      <c r="AE14" s="7">
        <f t="shared" si="12"/>
        <v>1</v>
      </c>
      <c r="AF14" s="7">
        <f t="shared" si="12"/>
        <v>0</v>
      </c>
      <c r="AG14" s="7">
        <f t="shared" si="12"/>
        <v>2</v>
      </c>
      <c r="AH14" s="7">
        <f t="shared" si="12"/>
        <v>0</v>
      </c>
    </row>
    <row r="15" spans="1:34" ht="14.25" customHeight="1" x14ac:dyDescent="0.35">
      <c r="A15" s="2">
        <v>2012</v>
      </c>
      <c r="B15" s="5">
        <v>3</v>
      </c>
      <c r="C15" s="5">
        <v>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A15" s="7">
        <f t="shared" ref="AA15:AH15" si="13">IF(B15&lt;&gt;"-",B15,0)</f>
        <v>3</v>
      </c>
      <c r="AB15" s="7">
        <f t="shared" si="13"/>
        <v>2</v>
      </c>
      <c r="AC15" s="7">
        <f t="shared" si="13"/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</row>
    <row r="16" spans="1:34" ht="14.25" customHeight="1" x14ac:dyDescent="0.35">
      <c r="A16" s="2">
        <v>2013</v>
      </c>
      <c r="B16" s="5">
        <v>2</v>
      </c>
      <c r="C16" s="5">
        <v>2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AA16" s="7">
        <f t="shared" ref="AA16:AH16" si="14">IF(B16&lt;&gt;"-",B16,0)</f>
        <v>2</v>
      </c>
      <c r="AB16" s="7">
        <f t="shared" si="14"/>
        <v>2</v>
      </c>
      <c r="AC16" s="7">
        <f t="shared" si="14"/>
        <v>0</v>
      </c>
      <c r="AD16" s="7">
        <f t="shared" si="14"/>
        <v>0</v>
      </c>
      <c r="AE16" s="7">
        <f t="shared" si="14"/>
        <v>1</v>
      </c>
      <c r="AF16" s="7">
        <f t="shared" si="14"/>
        <v>0</v>
      </c>
      <c r="AG16" s="7">
        <f t="shared" si="14"/>
        <v>0</v>
      </c>
      <c r="AH16" s="7">
        <f t="shared" si="14"/>
        <v>0</v>
      </c>
    </row>
    <row r="17" spans="1:34" ht="14.25" customHeight="1" x14ac:dyDescent="0.35">
      <c r="A17" s="2">
        <v>2014</v>
      </c>
      <c r="B17" s="5">
        <v>2</v>
      </c>
      <c r="C17" s="5">
        <v>0</v>
      </c>
      <c r="D17" s="5">
        <v>0</v>
      </c>
      <c r="E17" s="5">
        <v>2</v>
      </c>
      <c r="F17" s="5">
        <v>0</v>
      </c>
      <c r="G17" s="5">
        <v>0</v>
      </c>
      <c r="H17" s="5">
        <v>0</v>
      </c>
      <c r="I17" s="5">
        <v>0</v>
      </c>
      <c r="AA17" s="7">
        <f t="shared" ref="AA17:AH17" si="15">IF(B17&lt;&gt;"-",B17,0)</f>
        <v>2</v>
      </c>
      <c r="AB17" s="7">
        <f t="shared" si="15"/>
        <v>0</v>
      </c>
      <c r="AC17" s="7">
        <f t="shared" si="15"/>
        <v>0</v>
      </c>
      <c r="AD17" s="7">
        <f t="shared" si="15"/>
        <v>2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</row>
    <row r="18" spans="1:34" ht="14.25" customHeight="1" x14ac:dyDescent="0.35">
      <c r="A18" s="2">
        <v>2015</v>
      </c>
      <c r="B18" s="5">
        <v>2</v>
      </c>
      <c r="C18" s="5">
        <v>2</v>
      </c>
      <c r="D18" s="5">
        <v>1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</row>
    <row r="19" spans="1:34" ht="14.25" customHeight="1" x14ac:dyDescent="0.35">
      <c r="A19" s="2">
        <v>2016</v>
      </c>
      <c r="B19" s="5">
        <v>3</v>
      </c>
      <c r="C19" s="5">
        <v>1</v>
      </c>
      <c r="D19" s="5">
        <v>0</v>
      </c>
      <c r="E19" s="5">
        <v>2</v>
      </c>
      <c r="F19" s="5">
        <v>1</v>
      </c>
      <c r="G19" s="5">
        <v>2</v>
      </c>
      <c r="H19" s="5">
        <v>2</v>
      </c>
      <c r="I19" s="5">
        <v>0</v>
      </c>
    </row>
    <row r="20" spans="1:34" ht="14.25" customHeight="1" x14ac:dyDescent="0.35">
      <c r="A20" s="2">
        <v>2017</v>
      </c>
      <c r="B20" s="5">
        <v>6</v>
      </c>
      <c r="C20" s="5">
        <v>1</v>
      </c>
      <c r="D20" s="5">
        <v>1</v>
      </c>
      <c r="E20" s="5">
        <v>0</v>
      </c>
      <c r="F20" s="5">
        <v>3</v>
      </c>
      <c r="G20" s="5">
        <v>0</v>
      </c>
      <c r="H20" s="5">
        <v>1</v>
      </c>
      <c r="I20" s="5">
        <v>0</v>
      </c>
    </row>
    <row r="21" spans="1:34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27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K13" sqref="K1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36" width="8.7265625" customWidth="1"/>
  </cols>
  <sheetData>
    <row r="1" spans="1:36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3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3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3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35">
      <c r="A5" s="2">
        <v>2002</v>
      </c>
      <c r="B5" s="5">
        <v>0</v>
      </c>
      <c r="C5" s="5">
        <v>0</v>
      </c>
      <c r="D5" s="5">
        <v>0</v>
      </c>
      <c r="E5" s="5">
        <v>1</v>
      </c>
      <c r="F5" s="5">
        <v>2</v>
      </c>
      <c r="G5" s="5">
        <v>4</v>
      </c>
      <c r="H5" s="5">
        <v>3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1</v>
      </c>
      <c r="AG5" s="7">
        <f t="shared" si="3"/>
        <v>2</v>
      </c>
      <c r="AH5" s="7">
        <f t="shared" si="3"/>
        <v>4</v>
      </c>
      <c r="AI5" s="7">
        <f t="shared" si="3"/>
        <v>3</v>
      </c>
      <c r="AJ5" s="7">
        <f t="shared" si="3"/>
        <v>2</v>
      </c>
    </row>
    <row r="6" spans="1:36" ht="14.25" customHeight="1" x14ac:dyDescent="0.3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3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35">
      <c r="A8" s="2">
        <v>2005</v>
      </c>
      <c r="B8" s="5">
        <v>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1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35">
      <c r="A9" s="2">
        <v>2006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1</v>
      </c>
      <c r="AG9" s="7">
        <f t="shared" si="7"/>
        <v>0</v>
      </c>
      <c r="AH9" s="7">
        <f t="shared" si="7"/>
        <v>0</v>
      </c>
      <c r="AI9" s="7">
        <f t="shared" si="7"/>
        <v>1</v>
      </c>
      <c r="AJ9" s="7">
        <f t="shared" si="7"/>
        <v>0</v>
      </c>
    </row>
    <row r="10" spans="1:36" ht="14.25" customHeight="1" x14ac:dyDescent="0.3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3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1</v>
      </c>
      <c r="AJ11" s="7">
        <f t="shared" si="9"/>
        <v>0</v>
      </c>
    </row>
    <row r="12" spans="1:36" ht="14.25" customHeight="1" x14ac:dyDescent="0.35">
      <c r="A12" s="2">
        <v>2009</v>
      </c>
      <c r="B12" s="5">
        <v>0</v>
      </c>
      <c r="C12" s="5">
        <v>0</v>
      </c>
      <c r="D12" s="5">
        <v>0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1</v>
      </c>
      <c r="AG12" s="7">
        <f t="shared" si="10"/>
        <v>1</v>
      </c>
      <c r="AH12" s="7">
        <f t="shared" si="10"/>
        <v>0</v>
      </c>
      <c r="AI12" s="7">
        <f t="shared" si="10"/>
        <v>1</v>
      </c>
      <c r="AJ12" s="7">
        <f t="shared" si="10"/>
        <v>0</v>
      </c>
    </row>
    <row r="13" spans="1:36" ht="14.25" customHeight="1" x14ac:dyDescent="0.3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3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3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35">
      <c r="A16" s="2">
        <v>2013</v>
      </c>
      <c r="B16" s="5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1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3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3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3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35">
      <c r="A20" s="2">
        <v>2017</v>
      </c>
      <c r="B20" s="5">
        <v>0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3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35">
      <c r="A22" s="9"/>
      <c r="B22" s="9"/>
      <c r="C22" s="9"/>
    </row>
    <row r="23" spans="1:36" ht="14.25" customHeight="1" x14ac:dyDescent="0.35">
      <c r="A23" s="9"/>
      <c r="B23" s="9"/>
      <c r="C23" s="9"/>
    </row>
    <row r="24" spans="1:36" ht="14.25" customHeight="1" x14ac:dyDescent="0.35"/>
  </sheetData>
  <conditionalFormatting sqref="B2:I21">
    <cfRule type="containsText" dxfId="26" priority="15" operator="containsText" text="*-">
      <formula>NOT(ISERROR(SEARCH(("*-"),(B2))))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Словакия</vt:lpstr>
      <vt:lpstr>Словения</vt:lpstr>
      <vt:lpstr>Сан-Марино</vt:lpstr>
      <vt:lpstr>Финляндия</vt:lpstr>
      <vt:lpstr>Франция</vt:lpstr>
      <vt:lpstr>Эстония</vt:lpstr>
      <vt:lpstr>Обзор</vt:lpstr>
      <vt:lpstr>Юбилейные_мои</vt:lpstr>
      <vt:lpstr>Юбилейные_сущ-е(2017)</vt:lpstr>
      <vt:lpstr>Ссылки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2019-11-18T15:19:02Z</dcterms:modified>
  <cp:category/>
  <cp:contentStatus/>
</cp:coreProperties>
</file>