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red\Desktop\GAME DESIGN\Capstone\images hardware\"/>
    </mc:Choice>
  </mc:AlternateContent>
  <xr:revisionPtr revIDLastSave="0" documentId="8_{4A8340CF-5309-4131-B2CE-14CAF5B587D3}" xr6:coauthVersionLast="47" xr6:coauthVersionMax="47" xr10:uidLastSave="{00000000-0000-0000-0000-000000000000}"/>
  <bookViews>
    <workbookView xWindow="-120" yWindow="-120" windowWidth="38640" windowHeight="21120" firstSheet="9" activeTab="20" xr2:uid="{00000000-000D-0000-FFFF-FFFF00000000}"/>
  </bookViews>
  <sheets>
    <sheet name="Sheet1" sheetId="1" r:id="rId1"/>
    <sheet name="T01 Evidence" sheetId="2" r:id="rId2"/>
    <sheet name="T02 Evidence" sheetId="3" r:id="rId3"/>
    <sheet name="T03 Evidence" sheetId="4" r:id="rId4"/>
    <sheet name="T04 Evidence" sheetId="5" r:id="rId5"/>
    <sheet name="T05 Evidence" sheetId="6" r:id="rId6"/>
    <sheet name="T06 Evidence" sheetId="7" r:id="rId7"/>
    <sheet name="T07 Evidence" sheetId="8" r:id="rId8"/>
    <sheet name="T08 Evidence" sheetId="9" r:id="rId9"/>
    <sheet name="T09 Evidence" sheetId="10" r:id="rId10"/>
    <sheet name="T10 Evidence" sheetId="11" r:id="rId11"/>
    <sheet name="T11 Evidence" sheetId="12" r:id="rId12"/>
    <sheet name="T12 Evidence" sheetId="13" r:id="rId13"/>
    <sheet name="T13 Evidence" sheetId="14" r:id="rId14"/>
    <sheet name="T14 Evidence" sheetId="15" r:id="rId15"/>
    <sheet name="T15 Evidence" sheetId="16" r:id="rId16"/>
    <sheet name="T16 Evidence" sheetId="17" r:id="rId17"/>
    <sheet name="T17 Evidence" sheetId="18" r:id="rId18"/>
    <sheet name="T18 Evidence" sheetId="19" r:id="rId19"/>
    <sheet name="T19 Evidence" sheetId="20" r:id="rId20"/>
    <sheet name="T20 Evidence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<sst xmlns="http://schemas.openxmlformats.org/spreadsheetml/2006/main" count="215" uniqueCount="174">
  <si>
    <t>Security Test Matrix</t>
  </si>
  <si>
    <t>Test ID</t>
  </si>
  <si>
    <t>Area</t>
  </si>
  <si>
    <t>Test</t>
  </si>
  <si>
    <t>Test Method</t>
  </si>
  <si>
    <t>Expected Result</t>
  </si>
  <si>
    <t>Actual Result</t>
  </si>
  <si>
    <t>Status</t>
  </si>
  <si>
    <t>Tested By</t>
  </si>
  <si>
    <t>Evidence</t>
  </si>
  <si>
    <t>Notes</t>
  </si>
  <si>
    <t>T01</t>
  </si>
  <si>
    <t>Employee Internet Access</t>
  </si>
  <si>
    <t>Employee VLAN can access web and DNS services</t>
  </si>
  <si>
    <t>Use an Employee VLAN device to test DNS and web access through pfSense.</t>
  </si>
  <si>
    <t>The Employee device should be able to use DNS and access web services.</t>
  </si>
  <si>
    <t>DNS and web traffic was successfully allowed through the Employee VLAN rules.</t>
  </si>
  <si>
    <t>Passed</t>
  </si>
  <si>
    <t>Jared</t>
  </si>
  <si>
    <t>Employee web and DNS rules tested successfully.</t>
  </si>
  <si>
    <t>T02</t>
  </si>
  <si>
    <t>Employee Wi-Fi Access</t>
  </si>
  <si>
    <t>Employee Wi-Fi can access web and DNS services</t>
  </si>
  <si>
    <t>Use an Employee Wi-Fi device to test DNS and web access through pfSense.</t>
  </si>
  <si>
    <t>The Employee Wi-Fi device should be able to use DNS and access web services.</t>
  </si>
  <si>
    <t>DNS and web traffic was successfully allowed through the Employee Wi-Fi rules.</t>
  </si>
  <si>
    <t>Employee Wi-Fi web and DNS rules tested successfully.</t>
  </si>
  <si>
    <t>T03</t>
  </si>
  <si>
    <t>Visitor Internet Access</t>
  </si>
  <si>
    <t>Visitor VLAN can access web and DNS services</t>
  </si>
  <si>
    <t>Use a Visitor VLAN device to test DNS and web access through pfSense.</t>
  </si>
  <si>
    <t>The Visitor device should be able to access internet services.</t>
  </si>
  <si>
    <t>The Visitor device was able to use the allowed web and DNS services.</t>
  </si>
  <si>
    <t>Visitor internet access worked while internal access stayed restricted.</t>
  </si>
  <si>
    <t>T04</t>
  </si>
  <si>
    <t>Network Segmentation</t>
  </si>
  <si>
    <t>Visitor devices cannot access the Employee network</t>
  </si>
  <si>
    <t>Attempt a connection from the Visitor VLAN to a device on the Employee VLAN.</t>
  </si>
  <si>
    <t>Traffic from the Visitor VLAN to the Employee VLAN should be blocked.</t>
  </si>
  <si>
    <t>The connection was blocked by pfSense and the blocked traffic was logged.</t>
  </si>
  <si>
    <t>R04 successfully blocked Visitor-to-Employee traffic.</t>
  </si>
  <si>
    <t>T05</t>
  </si>
  <si>
    <t>Employee devices cannot access the Management network</t>
  </si>
  <si>
    <t>Attempt a connection from the Employee VLAN to the Management VLAN.</t>
  </si>
  <si>
    <t>Employee traffic to the Management VLAN should be blocked.</t>
  </si>
  <si>
    <t>Traffic from HQ Employee host 192.168.10.72 to the VLAN 99 gateway at 192.168.99.1 was blocked.</t>
  </si>
  <si>
    <t>The blocked ICMP event was also confirmed in the central Grafana dashboard.</t>
  </si>
  <si>
    <t>T06</t>
  </si>
  <si>
    <t>Employee Wi-Fi devices cannot access the Management network</t>
  </si>
  <si>
    <t>Attempt a connection from the Employee Wi-Fi VLAN to the Management VLAN.</t>
  </si>
  <si>
    <t>Employee Wi-Fi traffic to the Management VLAN should be blocked.</t>
  </si>
  <si>
    <t>Traffic from HQ Employee Wi-Fi host 192.168.11.72 to the VLAN 99 gateway at 192.168.99.1 was blocked.</t>
  </si>
  <si>
    <t>T07</t>
  </si>
  <si>
    <t>Management Access</t>
  </si>
  <si>
    <t>HQ-MGMT-PC can access pfSense management</t>
  </si>
  <si>
    <t>From HQ-MGMT-PC on VLAN 99, connect to the pfSense management interface.</t>
  </si>
  <si>
    <t>HQ-MGMT-PC should be able to access pfSense management.</t>
  </si>
  <si>
    <t>HQ-MGMT-PC successfully accessed pfSense through VLAN 99.</t>
  </si>
  <si>
    <t>Management access rule was working as intended.</t>
  </si>
  <si>
    <t>T08</t>
  </si>
  <si>
    <t>Firewall Logging</t>
  </si>
  <si>
    <t>pfSense records blocked Visitor-to-Employee traffic</t>
  </si>
  <si>
    <t>Generate blocked Visitor-to-Employee traffic and check the pfSense firewall logs.</t>
  </si>
  <si>
    <t>The blocked connection should appear in the pfSense firewall log.</t>
  </si>
  <si>
    <t>pfSense logged the blocked connection from 192.168.20.71 to 192.168.10.71.</t>
  </si>
  <si>
    <t>Blocked traffic was confirmed in the pfSense log under rule R04.</t>
  </si>
  <si>
    <t>T09</t>
  </si>
  <si>
    <t>Centralised Logging</t>
  </si>
  <si>
    <t>pfSense forwards logs to HQ-MONITOR</t>
  </si>
  <si>
    <t>Generate pfSense events and check HQ-MONITOR for incoming syslog messages.</t>
  </si>
  <si>
    <t>pfSense events should be received by HQ-MONITOR over UDP port 514.</t>
  </si>
  <si>
    <t>pfSense events were successfully received by HQ-MONITOR.</t>
  </si>
  <si>
    <t>Central syslog forwarding to 192.168.90.60 was confirmed.</t>
  </si>
  <si>
    <t>T10</t>
  </si>
  <si>
    <t>Log Storage</t>
  </si>
  <si>
    <t>HQ-MONITOR stores received pfSense events</t>
  </si>
  <si>
    <t>Check /var/log/pfsense.log on HQ-MONITOR after pfSense generates events.</t>
  </si>
  <si>
    <t>Received pfSense events should be saved into /var/log/pfsense.log.</t>
  </si>
  <si>
    <t>pfSense events were successfully written into /var/log/pfsense.log.</t>
  </si>
  <si>
    <t>The central pfSense log file was populated and could be reviewed.</t>
  </si>
  <si>
    <t>T11</t>
  </si>
  <si>
    <t>SPAN Monitoring</t>
  </si>
  <si>
    <t>HQ-MONITOR can view copied VLAN traffic</t>
  </si>
  <si>
    <t>Run tcpdump on the SPAN interface while traffic is generated across the VLANs.</t>
  </si>
  <si>
    <t>Copied network traffic and VLAN tags should be visible on HQ-MONITOR.</t>
  </si>
  <si>
    <t>Copied traffic from multiple VLANs was visible and the VLAN tags were shown.</t>
  </si>
  <si>
    <t>SPAN traffic was captured using tcpdump on HQ-MONITOR.</t>
  </si>
  <si>
    <t>T12</t>
  </si>
  <si>
    <t>Log Processing</t>
  </si>
  <si>
    <t>Grafana Alloy forwards pfSense logs into Loki</t>
  </si>
  <si>
    <t>Query Loki after Alloy reads /var/log/pfsense.log.</t>
  </si>
  <si>
    <t>Loki should return pfSense events forwarded by Alloy.</t>
  </si>
  <si>
    <t>The Loki query successfully returned pfSense firewall events.</t>
  </si>
  <si>
    <t>Alloy-to-Loki log forwarding was confirmed.</t>
  </si>
  <si>
    <t>T13</t>
  </si>
  <si>
    <t>Grafana Monitoring</t>
  </si>
  <si>
    <t>pfSense events are visible in the Grafana dashboard</t>
  </si>
  <si>
    <t>Open the Grafana dashboard and check the panels and recent pfSense events.</t>
  </si>
  <si>
    <t>The dashboard should display pfSense logs and monitoring information.</t>
  </si>
  <si>
    <t>The Grafana dashboard displayed pfSense events, blocked traffic and other log information.</t>
  </si>
  <si>
    <t>The visual monitoring dashboard was working correctly.</t>
  </si>
  <si>
    <t>T14</t>
  </si>
  <si>
    <t>Monitoring Access</t>
  </si>
  <si>
    <t>HQ-MGMT-PC can access the Grafana dashboard</t>
  </si>
  <si>
    <t>From HQ-MGMT-PC on VLAN 99, open 192.168.90.60 on TCP port 3000.</t>
  </si>
  <si>
    <t>HQ-MGMT-PC should be able to open the Grafana dashboard.</t>
  </si>
  <si>
    <t>The Grafana dashboard loaded successfully from HQ-MGMT-PC.</t>
  </si>
  <si>
    <t>Access was allowed through the specific VLAN 99 firewall rule.</t>
  </si>
  <si>
    <t>T15</t>
  </si>
  <si>
    <t>Site A Management Access</t>
  </si>
  <si>
    <t>SITE-A-MGMT-PC can reach the Site A switch management interface</t>
  </si>
  <si>
    <t>From SITE-A-MGMT-PC on VLAN 99, ping PCM-SITEA-SW01 at 192.168.199.10.</t>
  </si>
  <si>
    <t>The Site A switch management address should be reachable from the authorised management PC.</t>
  </si>
  <si>
    <t>SITE-A-MGMT-PC successfully reached 192.168.199.10 with 4 replies and 0% packet loss.</t>
  </si>
  <si>
    <t>Confirms the Site A switch can be managed through the dedicated Management VLAN.</t>
  </si>
  <si>
    <t>T16</t>
  </si>
  <si>
    <t>VPN Encryption</t>
  </si>
  <si>
    <t>IKE and ESP traffic is visible between the VPN endpoints</t>
  </si>
  <si>
    <t>Capture traffic on the HQ-ISP connection with Wireshark while the site-to-site VPN is active.</t>
  </si>
  <si>
    <t>IKE and ESP traffic should be visible between HQ-FW 172.16.100.2 and SITE-A-FW 172.16.101.2.</t>
  </si>
  <si>
    <t>Wireshark showed IKE and ESP traffic travelling between both pfSense WAN addresses.</t>
  </si>
  <si>
    <t>Confirms the IKEv2/IPsec tunnel was active and carrying encrypted inter-site traffic.</t>
  </si>
  <si>
    <t>T17</t>
  </si>
  <si>
    <t>VPN Centralised Logging</t>
  </si>
  <si>
    <t>Mine Site A firewall logs reach HQ-MONITOR through the VPN</t>
  </si>
  <si>
    <t>Generate Site A firewall events and check /var/log/sitea-pfsense.log on HQ-MONITOR.</t>
  </si>
  <si>
    <t>SITE-A-FW events should be received by HQ-MONITOR through the VPN and written to the Site A log file.</t>
  </si>
  <si>
    <t>New SITE-A-FW events were received in /var/log/sitea-pfsense.log on HQ-MONITOR.</t>
  </si>
  <si>
    <t>Confirms Site A firewall logs travelled through the VPN to the central monitoring server.</t>
  </si>
  <si>
    <t>T18</t>
  </si>
  <si>
    <t>VPN Internal Connectivity</t>
  </si>
  <si>
    <t>HQ Employee network can reach the Mine Site A Employee network</t>
  </si>
  <si>
    <t>From the Brisbane HQ Employee network, ping the Mine Site A Employee host at 192.168.110.200.</t>
  </si>
  <si>
    <t>The Site A Employee host should return replies through the site-to-site VPN.</t>
  </si>
  <si>
    <t>The ping to 192.168.110.200 returned 4 replies with 0% packet loss.</t>
  </si>
  <si>
    <t>Confirms Employee network traffic can pass between Brisbane HQ and Mine Site A through the VPN.</t>
  </si>
  <si>
    <t>T19</t>
  </si>
  <si>
    <t>VPN Firewall Control</t>
  </si>
  <si>
    <t>Site A Server traffic can reach HQ-MONITOR after the required IPsec rule is applied</t>
  </si>
  <si>
    <t>Test traffic from the Mine Site A Server network to HQ-MONITOR after applying the HQ-FW IPsec rule.</t>
  </si>
  <si>
    <t>Required Site A Server traffic should be allowed to HQ-MONITOR while other access remains controlled by firewall rules.</t>
  </si>
  <si>
    <t>After the HQ-FW IPsec rule was added, Site A Server traffic reached HQ-MONITOR and firewall logs were received.</t>
  </si>
  <si>
    <t>This test also validated the firewall change made during VPN troubleshooting.</t>
  </si>
  <si>
    <t>T20</t>
  </si>
  <si>
    <t>VPN Rule Placement</t>
  </si>
  <si>
    <t>HQ Employee traffic is processed by the correct firewall interface before entering the VPN</t>
  </si>
  <si>
    <t>Place the Employee-to-Site-A rule on the HQ Employee VLAN interface and test connectivity to the Site A Employee network.</t>
  </si>
  <si>
    <t>The HQ Employee network should communicate with the Site A Employee network when the rule is applied on the correct ingress interface.</t>
  </si>
  <si>
    <t>After moving the rule from WAN to the Employee VLAN interface, traffic passed through the VPN successfully.</t>
  </si>
  <si>
    <t>Confirms the firewall rule must be applied on the interface where the traffic enters pfSense.</t>
  </si>
  <si>
    <t>Screenshot 1: pfSense logs Visitor to Employee block</t>
  </si>
  <si>
    <t>Screenshot: pfSense forwards logs to HQ-MONITOR</t>
  </si>
  <si>
    <t>Screenshot: prove those logs are being stored in /var/log/pfsense.log</t>
  </si>
  <si>
    <t>Screenshot: HQ-MONITOR capturing mirrored network traffic through the SPAN interface. The tcpdump output shows 802.1Q tagged traffic from multiple VLANs, including VLAN 10, VLAN 90 and VLAN 91.</t>
  </si>
  <si>
    <t>Screenshot: pfSense firewall events returned from Loki after being forwarded by Grafana Alloy.</t>
  </si>
  <si>
    <t>Screenshot: Grafana dashboard on HQ-MONITOR displaying centralised pfSense firewall and authentication events.</t>
  </si>
  <si>
    <t>Screenshot: Employee VLAN device successfully accessing the allowed web and DNS services.</t>
  </si>
  <si>
    <t>Screenshot: Employee Wi-Fi device successfully accessing the allowed web and DNS services.</t>
  </si>
  <si>
    <t>Screenshot: Visitor VLAN device successfully accessing the allowed internet web and DNS services.</t>
  </si>
  <si>
    <t>Screenshot 1: Visitor device attempting to access the Employee network, with the connection blocked as expected.</t>
  </si>
  <si>
    <t>Screenshot 2: pfSense firewall log confirming the blocked Visitor-to-Employee traffic.</t>
  </si>
  <si>
    <t>Screenshot 1: HQ Employee device at 192.168.10.72 attempting to reach the VLAN 99 gateway at 192.168.99.1, with the connection blocked.</t>
  </si>
  <si>
    <t>Screenshot 2:Centralised log entry confirming the blocked Employee-to-Management traffic.</t>
  </si>
  <si>
    <t>Screenshot: HQ Employee Wi-Fi device at 192.168.11.72 attempting to reach the Management VLAN, with the connection blocked.</t>
  </si>
  <si>
    <t>Screenshot: HQ-MGMT-PC successfully accessing the pfSense management interface through VLAN 99.</t>
  </si>
  <si>
    <t>Screenshot: HQ-MGMT-PC successfully accessing the Grafana dashboard on HQ-MONITOR at 192.168.90.60:3000 through the Management VLAN.</t>
  </si>
  <si>
    <t>Screenshot: SITE-A-MGMT-PC successfully reaching the Site A switch management interface at 192.168.199.10 through VLAN 99, with 4 replies and 0% packet loss.</t>
  </si>
  <si>
    <t>Screenshot: Wireshark showing IKE and ESP traffic between HQ-FW 172.16.100.2 and SITE-A-FW 172.16.101.2, confirming the site-to-site IPsec VPN is active.</t>
  </si>
  <si>
    <t>Screenshot: HQ-MONITOR receiving and storing Mine Site A pfSense firewall events in /var/log/sitea-pfsense.log through the site-to-site VPN.</t>
  </si>
  <si>
    <t>Screenshot: Brisbane HQ Employee device successfully reaching the Mine Site A Employee host at 192.168.110.200 through the site-to-site VPN, with 4 replies and 0% packet loss.</t>
  </si>
  <si>
    <t>Screenshot 1: HQ-FW IPsec firewall rule allowing the required Mine Site A Server traffic to reach HQ-MONITOR.</t>
  </si>
  <si>
    <t>Screenshot 2: HQ-MONITOR successfully receiving traffic or firewall events from the Mine Site A Server network after the IPsec rule was added.</t>
  </si>
  <si>
    <t>Screenshot 1: HQ Employee firewall rule placed on the Employee VLAN interface, where the traffic enters pfSense before being sent through the VPN.</t>
  </si>
  <si>
    <t>Screenshot 2: HQ Employee traffic successfully reaching the Mine Site A Employee network after the firewall rule was moved to the correct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</si>
</sst>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b/>
      <sz val="15"/>
      <color theme="3"/>
      <name val="Calibri"/>
    </font>
    <font>
      <sz val="11"/>
      <color theme="10"/>
      <name val="Aptos Narrow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b/>
      <sz val="36"/>
      <color rgb="FFFFFFFF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86266670735802"/>
        <bgColor indexed="65"/>
      </patternFill>
    </fill>
    <fill>
      <patternFill patternType="solid">
        <fgColor theme="7" tint="-0.49986266670735802"/>
        <bgColor indexed="65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0" fillId="0" borderId="0" xfId="0" applyAlignment="1"/>
    <xf numFmtId="0" fontId="11" fillId="3" borderId="0" xfId="1" applyFont="1" applyFill="1" applyBorder="1" applyAlignment="1">
      <alignment horizontal="center"/>
    </xf>
    <xf numFmtId="0" fontId="12" fillId="3" borderId="0" xfId="1" applyFont="1" applyFill="1" applyBorder="1" applyAlignment="1">
      <alignment horizontal="center"/>
    </xf>
    <xf numFmtId="0" fontId="12" fillId="3" borderId="1" xfId="1" applyFont="1" applyFill="1" applyAlignment="1">
      <alignment horizontal="center"/>
    </xf>
    <xf numFmtId="0" fontId="1" fillId="0" borderId="0" xfId="0" applyFont="1"/>
    <xf numFmtId="0" fontId="5" fillId="2" borderId="0" xfId="0" applyFont="1" applyFill="1" applyAlignment="1">
      <alignment horizontal="center" vertical="center" wrapText="1"/>
    </xf>
  </cellXfs>
  <cellStyles count="3">
    <cellStyle name="Heading 1" xfId="1" xr:uid="{00000000-0005-0000-0000-000000000000}"/>
    <cellStyle name="Hyperlink" xfId="2" xr:uid="{00000000-0005-0000-0000-000001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</xdr:colOff>
      <xdr:row>3</xdr:row>
      <xdr:rowOff>27214</xdr:rowOff>
    </xdr:from>
    <xdr:to>
      <xdr:col>9</xdr:col>
      <xdr:colOff>462643</xdr:colOff>
      <xdr:row>33</xdr:row>
      <xdr:rowOff>18503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171450</xdr:rowOff>
    </xdr:from>
    <xdr:to>
      <xdr:col>10</xdr:col>
      <xdr:colOff>12211</xdr:colOff>
      <xdr:row>27</xdr:row>
      <xdr:rowOff>180975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3</xdr:row>
      <xdr:rowOff>19050</xdr:rowOff>
    </xdr:from>
    <xdr:to>
      <xdr:col>10</xdr:col>
      <xdr:colOff>9525</xdr:colOff>
      <xdr:row>34</xdr:row>
      <xdr:rowOff>36146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2</xdr:row>
      <xdr:rowOff>104775</xdr:rowOff>
    </xdr:from>
    <xdr:to>
      <xdr:col>8</xdr:col>
      <xdr:colOff>29175</xdr:colOff>
      <xdr:row>10</xdr:row>
      <xdr:rowOff>85935</xdr:rowOff>
    </xdr:to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485775"/>
          <a:ext cx="4296375" cy="1505160"/>
        </a:xfrm>
        <a:prstGeom prst="rect">
          <a:avLst/>
        </a:prstGeom>
      </xdr:spPr>
    </xdr:pic>
    <xdr:clientData/>
  </xdr:twoCellAnchor>
  <xdr:twoCellAnchor editAs="oneCell">
    <xdr:from>
      <xdr:col>0</xdr:col>
      <xdr:colOff>1038225</xdr:colOff>
      <xdr:row>13</xdr:row>
      <xdr:rowOff>76201</xdr:rowOff>
    </xdr:from>
    <xdr:to>
      <xdr:col>12</xdr:col>
      <xdr:colOff>200025</xdr:colOff>
      <xdr:row>30</xdr:row>
      <xdr:rowOff>43719</xdr:rowOff>
    </xdr:to>
    <xdr:pic>
      <xdr:nvPicPr>
        <xdr:cNvPr id="3" name="/xl/media/image5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2552701"/>
          <a:ext cx="6905625" cy="3206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133350</xdr:rowOff>
    </xdr:from>
    <xdr:to>
      <xdr:col>14</xdr:col>
      <xdr:colOff>334553</xdr:colOff>
      <xdr:row>13</xdr:row>
      <xdr:rowOff>143142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7BB44-B76F-548B-65F8-B70E21C28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704850"/>
          <a:ext cx="8440328" cy="191479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17</xdr:row>
      <xdr:rowOff>0</xdr:rowOff>
    </xdr:from>
    <xdr:to>
      <xdr:col>22</xdr:col>
      <xdr:colOff>30392</xdr:colOff>
      <xdr:row>26</xdr:row>
      <xdr:rowOff>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D4DAED-CCCD-2035-21B9-CB97BF72E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3238500"/>
          <a:ext cx="13022492" cy="17147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5</xdr:row>
      <xdr:rowOff>161925</xdr:rowOff>
    </xdr:from>
    <xdr:to>
      <xdr:col>19</xdr:col>
      <xdr:colOff>318585</xdr:colOff>
      <xdr:row>16</xdr:row>
      <xdr:rowOff>161925</xdr:rowOff>
    </xdr:to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1257300"/>
          <a:ext cx="11386635" cy="2095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208084</xdr:colOff>
      <xdr:row>3</xdr:row>
      <xdr:rowOff>171451</xdr:rowOff>
    </xdr:from>
    <xdr:to>
      <xdr:col>11</xdr:col>
      <xdr:colOff>223997</xdr:colOff>
      <xdr:row>25</xdr:row>
      <xdr:rowOff>149469</xdr:rowOff>
    </xdr:to>
    <xdr:pic>
      <xdr:nvPicPr>
        <xdr:cNvPr id="2" name="/xl/media/image7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7284" y="742951"/>
          <a:ext cx="5502313" cy="4169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17</xdr:col>
      <xdr:colOff>258487</xdr:colOff>
      <xdr:row>15</xdr:row>
      <xdr:rowOff>114608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AC4AE-C355-9125-2BA4-EDC1FD4D5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9402487" cy="22101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28576</xdr:rowOff>
    </xdr:from>
    <xdr:to>
      <xdr:col>23</xdr:col>
      <xdr:colOff>133350</xdr:colOff>
      <xdr:row>19</xdr:row>
      <xdr:rowOff>163092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DB80C-D6A1-F21C-AEE8-A2345F65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90576"/>
          <a:ext cx="12934950" cy="29920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</xdr:row>
      <xdr:rowOff>0</xdr:rowOff>
    </xdr:from>
    <xdr:to>
      <xdr:col>20</xdr:col>
      <xdr:colOff>322705</xdr:colOff>
      <xdr:row>19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6D747-4D1D-8D14-CF56-BFAD3B6E9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1" y="762000"/>
          <a:ext cx="11295504" cy="3009900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19</xdr:row>
      <xdr:rowOff>171450</xdr:rowOff>
    </xdr:from>
    <xdr:to>
      <xdr:col>20</xdr:col>
      <xdr:colOff>285750</xdr:colOff>
      <xdr:row>29</xdr:row>
      <xdr:rowOff>168852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E5A9F-8AF4-BED1-5826-5AD944DF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9675" y="3790950"/>
          <a:ext cx="11268075" cy="19024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38100</xdr:colOff>
      <xdr:row>27</xdr:row>
      <xdr:rowOff>181051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8843A-FB80-0685-A8D6-58FC4197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7353300" cy="47530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523875</xdr:colOff>
      <xdr:row>37</xdr:row>
      <xdr:rowOff>8049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70BE3B-4814-AB14-E2C6-B1A87662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277475" cy="64850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257175</xdr:colOff>
      <xdr:row>24</xdr:row>
      <xdr:rowOff>190265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2CC6D-5B78-CCF6-7C4D-1C8202A6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962775" cy="43812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304800</xdr:colOff>
      <xdr:row>29</xdr:row>
      <xdr:rowOff>32318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B9BA8-3276-6726-DF22-9A843CAA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7620000" cy="47948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5</xdr:row>
      <xdr:rowOff>76200</xdr:rowOff>
    </xdr:from>
    <xdr:to>
      <xdr:col>15</xdr:col>
      <xdr:colOff>29742</xdr:colOff>
      <xdr:row>23</xdr:row>
      <xdr:rowOff>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0638C-5891-3E0B-4BF5-0A12246B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028700"/>
          <a:ext cx="8364117" cy="335326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2</xdr:row>
      <xdr:rowOff>38100</xdr:rowOff>
    </xdr:from>
    <xdr:to>
      <xdr:col>15</xdr:col>
      <xdr:colOff>381000</xdr:colOff>
      <xdr:row>24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E88E2-54CF-E73A-A4EE-34C87F3D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561975"/>
          <a:ext cx="8172450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133351</xdr:rowOff>
    </xdr:from>
    <xdr:to>
      <xdr:col>17</xdr:col>
      <xdr:colOff>152400</xdr:colOff>
      <xdr:row>21</xdr:row>
      <xdr:rowOff>176611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F5E26-7765-7022-E0AB-13AE38294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" y="323851"/>
          <a:ext cx="9239250" cy="38532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2</xdr:row>
      <xdr:rowOff>171450</xdr:rowOff>
    </xdr:from>
    <xdr:to>
      <xdr:col>13</xdr:col>
      <xdr:colOff>334311</xdr:colOff>
      <xdr:row>21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6F71D-2CF1-C058-B96C-0F4E4D51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6" y="552450"/>
          <a:ext cx="7020860" cy="36290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114299</xdr:colOff>
      <xdr:row>1</xdr:row>
      <xdr:rowOff>57151</xdr:rowOff>
    </xdr:from>
    <xdr:to>
      <xdr:col>13</xdr:col>
      <xdr:colOff>307568</xdr:colOff>
      <xdr:row>13</xdr:row>
      <xdr:rowOff>153893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F3800-A6F1-6113-33CA-5315023B8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4" y="247651"/>
          <a:ext cx="6898869" cy="2382742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16</xdr:row>
      <xdr:rowOff>133350</xdr:rowOff>
    </xdr:from>
    <xdr:to>
      <xdr:col>19</xdr:col>
      <xdr:colOff>209747</xdr:colOff>
      <xdr:row>32</xdr:row>
      <xdr:rowOff>180975</xdr:rowOff>
    </xdr:to>
    <xdr:pic>
      <xdr:nvPicPr>
        <xdr:cNvPr id="3" name="Picture 2" descr="User attachment">
          <a:extLst>
            <a:ext uri="{FF2B5EF4-FFF2-40B4-BE49-F238E27FC236}">
              <a16:creationId xmlns:a16="http://schemas.microsoft.com/office/drawing/2014/main" id="{6C45A171-47E9-F220-F55A-EEBB6C834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3181350"/>
          <a:ext cx="10515797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57150</xdr:rowOff>
    </xdr:from>
    <xdr:to>
      <xdr:col>14</xdr:col>
      <xdr:colOff>199036</xdr:colOff>
      <xdr:row>16</xdr:row>
      <xdr:rowOff>174090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5700F8-6B5E-E828-DF06-2CDA93AF0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247650"/>
          <a:ext cx="7495186" cy="31173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9525</xdr:rowOff>
    </xdr:from>
    <xdr:to>
      <xdr:col>15</xdr:col>
      <xdr:colOff>382159</xdr:colOff>
      <xdr:row>36</xdr:row>
      <xdr:rowOff>181371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71A12-0128-1719-FFC3-9FC89D6A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325" y="4343400"/>
          <a:ext cx="8306959" cy="2838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4" zoomScale="85" zoomScaleNormal="85" workbookViewId="0">
      <selection activeCell="G6" sqref="G6"/>
    </sheetView>
  </sheetViews>
  <sheetFormatPr defaultRowHeight="15" x14ac:dyDescent="0.25"/>
  <cols>
    <col min="1" max="1" width="11" customWidth="1"/>
    <col min="2" max="2" width="25.140625" customWidth="1"/>
    <col min="3" max="3" width="28" customWidth="1"/>
    <col min="4" max="6" width="34" customWidth="1"/>
    <col min="7" max="8" width="12" customWidth="1"/>
    <col min="9" max="9" width="16" customWidth="1"/>
    <col min="10" max="10" width="28" customWidth="1"/>
  </cols>
  <sheetData>
    <row r="1" spans="1:10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3.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34.5" customHeight="1" x14ac:dyDescent="0.25">
      <c r="A5" s="23" t="s">
        <v>1</v>
      </c>
      <c r="B5" s="23" t="s">
        <v>2</v>
      </c>
      <c r="C5" s="23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</row>
    <row r="6" spans="1:10" ht="51.75" customHeight="1" x14ac:dyDescent="0.25">
      <c r="A6" s="4" t="s">
        <v>11</v>
      </c>
      <c r="B6" s="5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7" t="s">
        <v>17</v>
      </c>
      <c r="H6" s="5" t="s">
        <v>18</v>
      </c>
      <c r="I6" s="8" t="str">
        <f>HYPERLINK("#'T01 Evidence'!A1","View Evidence")</f>
        <v>View Evidence</v>
      </c>
      <c r="J6" s="9" t="s">
        <v>19</v>
      </c>
    </row>
    <row r="7" spans="1:10" ht="60.75" customHeight="1" x14ac:dyDescent="0.25">
      <c r="A7" s="4" t="s">
        <v>20</v>
      </c>
      <c r="B7" s="5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7" t="s">
        <v>17</v>
      </c>
      <c r="H7" s="5" t="s">
        <v>18</v>
      </c>
      <c r="I7" s="8" t="str">
        <f>HYPERLINK("#'T02 Evidence'!A1","View Evidence")</f>
        <v>View Evidence</v>
      </c>
      <c r="J7" s="9" t="s">
        <v>26</v>
      </c>
    </row>
    <row r="8" spans="1:10" ht="42.75" customHeight="1" x14ac:dyDescent="0.25">
      <c r="A8" s="4" t="s">
        <v>27</v>
      </c>
      <c r="B8" s="5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7" t="s">
        <v>17</v>
      </c>
      <c r="H8" s="5" t="s">
        <v>18</v>
      </c>
      <c r="I8" s="8" t="str">
        <f>HYPERLINK("#'T03 Evidence'!A1","View Evidence")</f>
        <v>View Evidence</v>
      </c>
      <c r="J8" s="9" t="s">
        <v>33</v>
      </c>
    </row>
    <row r="9" spans="1:10" ht="51.75" customHeight="1" x14ac:dyDescent="0.25">
      <c r="A9" s="4" t="s">
        <v>34</v>
      </c>
      <c r="B9" s="5" t="s">
        <v>35</v>
      </c>
      <c r="C9" s="6" t="s">
        <v>36</v>
      </c>
      <c r="D9" s="6" t="s">
        <v>37</v>
      </c>
      <c r="E9" s="6" t="s">
        <v>38</v>
      </c>
      <c r="F9" s="6" t="s">
        <v>39</v>
      </c>
      <c r="G9" s="7" t="s">
        <v>17</v>
      </c>
      <c r="H9" s="5" t="s">
        <v>18</v>
      </c>
      <c r="I9" s="8" t="str">
        <f>HYPERLINK("#'T04 Evidence'!A1","View Evidence")</f>
        <v>View Evidence</v>
      </c>
      <c r="J9" s="9" t="s">
        <v>40</v>
      </c>
    </row>
    <row r="10" spans="1:10" ht="49.5" customHeight="1" x14ac:dyDescent="0.25">
      <c r="A10" s="4" t="s">
        <v>41</v>
      </c>
      <c r="B10" s="5" t="s">
        <v>35</v>
      </c>
      <c r="C10" s="6" t="s">
        <v>42</v>
      </c>
      <c r="D10" s="6" t="s">
        <v>43</v>
      </c>
      <c r="E10" s="6" t="s">
        <v>44</v>
      </c>
      <c r="F10" s="6" t="s">
        <v>45</v>
      </c>
      <c r="G10" s="7" t="s">
        <v>17</v>
      </c>
      <c r="H10" s="5" t="s">
        <v>18</v>
      </c>
      <c r="I10" s="8" t="str">
        <f>HYPERLINK("#'T05 Evidence'!A1","View Evidence")</f>
        <v>View Evidence</v>
      </c>
      <c r="J10" s="9" t="s">
        <v>46</v>
      </c>
    </row>
    <row r="11" spans="1:10" ht="49.5" customHeight="1" x14ac:dyDescent="0.25">
      <c r="A11" s="4" t="s">
        <v>47</v>
      </c>
      <c r="B11" s="5" t="s">
        <v>35</v>
      </c>
      <c r="C11" s="6" t="s">
        <v>48</v>
      </c>
      <c r="D11" s="6" t="s">
        <v>49</v>
      </c>
      <c r="E11" s="6" t="s">
        <v>50</v>
      </c>
      <c r="F11" s="6" t="s">
        <v>51</v>
      </c>
      <c r="G11" s="7" t="s">
        <v>17</v>
      </c>
      <c r="H11" s="5" t="s">
        <v>18</v>
      </c>
      <c r="I11" s="8" t="str">
        <f>HYPERLINK("#'T06 Evidence'!A1","View Evidence")</f>
        <v>View Evidence</v>
      </c>
      <c r="J11" s="9" t="s">
        <v>46</v>
      </c>
    </row>
    <row r="12" spans="1:10" ht="44.25" customHeight="1" x14ac:dyDescent="0.25">
      <c r="A12" s="4" t="s">
        <v>52</v>
      </c>
      <c r="B12" s="5" t="s">
        <v>53</v>
      </c>
      <c r="C12" s="6" t="s">
        <v>54</v>
      </c>
      <c r="D12" s="6" t="s">
        <v>55</v>
      </c>
      <c r="E12" s="6" t="s">
        <v>56</v>
      </c>
      <c r="F12" s="6" t="s">
        <v>57</v>
      </c>
      <c r="G12" s="7" t="s">
        <v>17</v>
      </c>
      <c r="H12" s="5" t="s">
        <v>18</v>
      </c>
      <c r="I12" s="8" t="str">
        <f>HYPERLINK("#'T07 Evidence'!A1","View Evidence")</f>
        <v>View Evidence</v>
      </c>
      <c r="J12" s="9" t="s">
        <v>58</v>
      </c>
    </row>
    <row r="13" spans="1:10" ht="51" customHeight="1" x14ac:dyDescent="0.25">
      <c r="A13" s="4" t="s">
        <v>59</v>
      </c>
      <c r="B13" s="5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7" t="s">
        <v>17</v>
      </c>
      <c r="H13" s="5" t="s">
        <v>18</v>
      </c>
      <c r="I13" s="8" t="str">
        <f>HYPERLINK("#'T08 Evidence'!A1","View Evidence")</f>
        <v>View Evidence</v>
      </c>
      <c r="J13" s="9" t="s">
        <v>65</v>
      </c>
    </row>
    <row r="14" spans="1:10" ht="53.25" customHeight="1" x14ac:dyDescent="0.25">
      <c r="A14" s="4" t="s">
        <v>66</v>
      </c>
      <c r="B14" s="5" t="s">
        <v>67</v>
      </c>
      <c r="C14" s="6" t="s">
        <v>68</v>
      </c>
      <c r="D14" s="6" t="s">
        <v>69</v>
      </c>
      <c r="E14" s="6" t="s">
        <v>70</v>
      </c>
      <c r="F14" s="6" t="s">
        <v>71</v>
      </c>
      <c r="G14" s="7" t="s">
        <v>17</v>
      </c>
      <c r="H14" s="5" t="s">
        <v>18</v>
      </c>
      <c r="I14" s="8" t="str">
        <f>HYPERLINK("#'T09 Evidence'!A1","View Evidence")</f>
        <v>View Evidence</v>
      </c>
      <c r="J14" s="9" t="s">
        <v>72</v>
      </c>
    </row>
    <row r="15" spans="1:10" ht="50.25" customHeight="1" x14ac:dyDescent="0.25">
      <c r="A15" s="4" t="s">
        <v>73</v>
      </c>
      <c r="B15" s="5" t="s">
        <v>74</v>
      </c>
      <c r="C15" s="6" t="s">
        <v>75</v>
      </c>
      <c r="D15" s="6" t="s">
        <v>76</v>
      </c>
      <c r="E15" s="6" t="s">
        <v>77</v>
      </c>
      <c r="F15" s="6" t="s">
        <v>78</v>
      </c>
      <c r="G15" s="7" t="s">
        <v>17</v>
      </c>
      <c r="H15" s="5" t="s">
        <v>18</v>
      </c>
      <c r="I15" s="8" t="str">
        <f>HYPERLINK("#'T10 Evidence'!A1","View Evidence")</f>
        <v>View Evidence</v>
      </c>
      <c r="J15" s="9" t="s">
        <v>79</v>
      </c>
    </row>
    <row r="16" spans="1:10" ht="51" customHeight="1" x14ac:dyDescent="0.25">
      <c r="A16" s="4" t="s">
        <v>80</v>
      </c>
      <c r="B16" s="5" t="s">
        <v>81</v>
      </c>
      <c r="C16" s="6" t="s">
        <v>82</v>
      </c>
      <c r="D16" s="6" t="s">
        <v>83</v>
      </c>
      <c r="E16" s="6" t="s">
        <v>84</v>
      </c>
      <c r="F16" s="6" t="s">
        <v>85</v>
      </c>
      <c r="G16" s="7" t="s">
        <v>17</v>
      </c>
      <c r="H16" s="5" t="s">
        <v>18</v>
      </c>
      <c r="I16" s="8" t="str">
        <f>HYPERLINK("#'T11 Evidence'!A1","View Evidence")</f>
        <v>View Evidence</v>
      </c>
      <c r="J16" s="9" t="s">
        <v>86</v>
      </c>
    </row>
    <row r="17" spans="1:10" ht="57" customHeight="1" x14ac:dyDescent="0.25">
      <c r="A17" s="4" t="s">
        <v>87</v>
      </c>
      <c r="B17" s="10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7" t="s">
        <v>17</v>
      </c>
      <c r="H17" s="5" t="s">
        <v>18</v>
      </c>
      <c r="I17" s="8" t="str">
        <f>HYPERLINK("#'T12 Evidence'!A1","View Evidence")</f>
        <v>View Evidence</v>
      </c>
      <c r="J17" s="9" t="s">
        <v>93</v>
      </c>
    </row>
    <row r="18" spans="1:10" ht="54" customHeight="1" x14ac:dyDescent="0.25">
      <c r="A18" s="4" t="s">
        <v>94</v>
      </c>
      <c r="B18" s="5" t="s">
        <v>95</v>
      </c>
      <c r="C18" s="6" t="s">
        <v>96</v>
      </c>
      <c r="D18" s="6" t="s">
        <v>97</v>
      </c>
      <c r="E18" s="6" t="s">
        <v>98</v>
      </c>
      <c r="F18" s="6" t="s">
        <v>99</v>
      </c>
      <c r="G18" s="7" t="s">
        <v>17</v>
      </c>
      <c r="H18" s="5" t="s">
        <v>18</v>
      </c>
      <c r="I18" s="8" t="str">
        <f>HYPERLINK("#'T13 Evidence'!A1","View Evidence")</f>
        <v>View Evidence</v>
      </c>
      <c r="J18" s="9" t="s">
        <v>100</v>
      </c>
    </row>
    <row r="19" spans="1:10" ht="59.25" customHeight="1" x14ac:dyDescent="0.25">
      <c r="A19" s="4" t="s">
        <v>101</v>
      </c>
      <c r="B19" s="5" t="s">
        <v>102</v>
      </c>
      <c r="C19" s="6" t="s">
        <v>103</v>
      </c>
      <c r="D19" s="6" t="s">
        <v>104</v>
      </c>
      <c r="E19" s="6" t="s">
        <v>105</v>
      </c>
      <c r="F19" s="6" t="s">
        <v>106</v>
      </c>
      <c r="G19" s="7" t="s">
        <v>17</v>
      </c>
      <c r="H19" s="5" t="s">
        <v>18</v>
      </c>
      <c r="I19" s="8" t="str">
        <f>HYPERLINK("#'T14 Evidence'!A1","View Evidence")</f>
        <v>View Evidence</v>
      </c>
      <c r="J19" s="9" t="s">
        <v>107</v>
      </c>
    </row>
    <row r="20" spans="1:10" ht="79.150000000000006" customHeight="1" x14ac:dyDescent="0.25">
      <c r="A20" s="4" t="s">
        <v>108</v>
      </c>
      <c r="B20" s="5" t="s">
        <v>109</v>
      </c>
      <c r="C20" s="6" t="s">
        <v>110</v>
      </c>
      <c r="D20" s="6" t="s">
        <v>111</v>
      </c>
      <c r="E20" s="6" t="s">
        <v>112</v>
      </c>
      <c r="F20" s="6" t="s">
        <v>113</v>
      </c>
      <c r="G20" s="5" t="s">
        <v>17</v>
      </c>
      <c r="H20" s="5" t="s">
        <v>18</v>
      </c>
      <c r="I20" s="11" t="str">
        <f>HYPERLINK("#'T15 Evidence'!A1","View Evidence")</f>
        <v>View Evidence</v>
      </c>
      <c r="J20" s="9" t="s">
        <v>114</v>
      </c>
    </row>
    <row r="21" spans="1:10" ht="79.150000000000006" customHeight="1" x14ac:dyDescent="0.25">
      <c r="A21" s="4" t="s">
        <v>115</v>
      </c>
      <c r="B21" s="5" t="s">
        <v>116</v>
      </c>
      <c r="C21" s="6" t="s">
        <v>117</v>
      </c>
      <c r="D21" s="6" t="s">
        <v>118</v>
      </c>
      <c r="E21" s="6" t="s">
        <v>119</v>
      </c>
      <c r="F21" s="6" t="s">
        <v>120</v>
      </c>
      <c r="G21" s="5" t="s">
        <v>17</v>
      </c>
      <c r="H21" s="5" t="s">
        <v>18</v>
      </c>
      <c r="I21" s="11" t="str">
        <f>HYPERLINK("#'T16 Evidence'!A1","View Evidence")</f>
        <v>View Evidence</v>
      </c>
      <c r="J21" s="9" t="s">
        <v>121</v>
      </c>
    </row>
    <row r="22" spans="1:10" ht="79.150000000000006" customHeight="1" x14ac:dyDescent="0.25">
      <c r="A22" s="6" t="s">
        <v>122</v>
      </c>
      <c r="B22" s="5" t="s">
        <v>123</v>
      </c>
      <c r="C22" s="6" t="s">
        <v>124</v>
      </c>
      <c r="D22" s="6" t="s">
        <v>125</v>
      </c>
      <c r="E22" s="6" t="s">
        <v>126</v>
      </c>
      <c r="F22" s="6" t="s">
        <v>127</v>
      </c>
      <c r="G22" s="5" t="s">
        <v>17</v>
      </c>
      <c r="H22" s="5" t="s">
        <v>18</v>
      </c>
      <c r="I22" s="11" t="str">
        <f>HYPERLINK("#'T17 Evidence'!A1","View Evidence")</f>
        <v>View Evidence</v>
      </c>
      <c r="J22" s="9" t="s">
        <v>128</v>
      </c>
    </row>
    <row r="23" spans="1:10" ht="79.150000000000006" customHeight="1" x14ac:dyDescent="0.25">
      <c r="A23" s="6" t="s">
        <v>129</v>
      </c>
      <c r="B23" s="5" t="s">
        <v>130</v>
      </c>
      <c r="C23" s="6" t="s">
        <v>131</v>
      </c>
      <c r="D23" s="6" t="s">
        <v>132</v>
      </c>
      <c r="E23" s="6" t="s">
        <v>133</v>
      </c>
      <c r="F23" s="6" t="s">
        <v>134</v>
      </c>
      <c r="G23" s="5" t="s">
        <v>17</v>
      </c>
      <c r="H23" s="5" t="s">
        <v>18</v>
      </c>
      <c r="I23" s="11" t="str">
        <f>HYPERLINK("#'T18 Evidence'!A1","View Evidence")</f>
        <v>View Evidence</v>
      </c>
      <c r="J23" s="9" t="s">
        <v>135</v>
      </c>
    </row>
    <row r="24" spans="1:10" ht="79.150000000000006" customHeight="1" x14ac:dyDescent="0.25">
      <c r="A24" s="6" t="s">
        <v>136</v>
      </c>
      <c r="B24" s="5" t="s">
        <v>137</v>
      </c>
      <c r="C24" s="6" t="s">
        <v>138</v>
      </c>
      <c r="D24" s="6" t="s">
        <v>139</v>
      </c>
      <c r="E24" s="6" t="s">
        <v>140</v>
      </c>
      <c r="F24" s="6" t="s">
        <v>141</v>
      </c>
      <c r="G24" s="5" t="s">
        <v>17</v>
      </c>
      <c r="H24" s="5" t="s">
        <v>18</v>
      </c>
      <c r="I24" s="11" t="str">
        <f>HYPERLINK("#'T19 Evidence'!A1","View Evidence")</f>
        <v>View Evidence</v>
      </c>
      <c r="J24" s="9" t="s">
        <v>142</v>
      </c>
    </row>
    <row r="25" spans="1:10" ht="79.150000000000006" customHeight="1" x14ac:dyDescent="0.25">
      <c r="A25" s="6" t="s">
        <v>143</v>
      </c>
      <c r="B25" s="5" t="s">
        <v>144</v>
      </c>
      <c r="C25" s="6" t="s">
        <v>145</v>
      </c>
      <c r="D25" s="6" t="s">
        <v>146</v>
      </c>
      <c r="E25" s="6" t="s">
        <v>147</v>
      </c>
      <c r="F25" s="6" t="s">
        <v>148</v>
      </c>
      <c r="G25" s="5" t="s">
        <v>17</v>
      </c>
      <c r="H25" s="5" t="s">
        <v>18</v>
      </c>
      <c r="I25" s="11" t="str">
        <f>HYPERLINK("#'T20 Evidence'!A1","View Evidence")</f>
        <v>View Evidence</v>
      </c>
      <c r="J25" s="9" t="s">
        <v>149</v>
      </c>
    </row>
    <row r="26" spans="1:10" ht="15" customHeight="1" x14ac:dyDescent="0.25">
      <c r="B26" s="2"/>
      <c r="G26" s="1"/>
      <c r="H26" s="1"/>
    </row>
    <row r="27" spans="1:10" ht="15" customHeight="1" x14ac:dyDescent="0.25">
      <c r="B27" s="2"/>
      <c r="G27" s="1"/>
      <c r="H27" s="1"/>
    </row>
    <row r="28" spans="1:10" ht="15" customHeight="1" x14ac:dyDescent="0.25">
      <c r="B28" s="2"/>
      <c r="G28" s="1"/>
      <c r="H28" s="1"/>
    </row>
    <row r="29" spans="1:10" ht="15" customHeight="1" x14ac:dyDescent="0.25">
      <c r="B29" s="2"/>
      <c r="G29" s="1"/>
      <c r="H29" s="1"/>
    </row>
    <row r="30" spans="1:10" ht="15" customHeight="1" x14ac:dyDescent="0.25">
      <c r="B30" s="2"/>
      <c r="G30" s="1"/>
      <c r="H30" s="1"/>
    </row>
    <row r="31" spans="1:10" ht="15" customHeight="1" x14ac:dyDescent="0.25">
      <c r="B31" s="2"/>
      <c r="G31" s="1"/>
      <c r="H31" s="1"/>
    </row>
    <row r="32" spans="1:10" ht="15" customHeight="1" x14ac:dyDescent="0.25">
      <c r="B32" s="2"/>
      <c r="G32" s="1"/>
      <c r="H32" s="1"/>
    </row>
    <row r="33" spans="2:8" ht="15" customHeight="1" x14ac:dyDescent="0.25">
      <c r="B33" s="2"/>
      <c r="G33" s="1"/>
      <c r="H33" s="1"/>
    </row>
    <row r="34" spans="2:8" ht="15" customHeight="1" x14ac:dyDescent="0.25">
      <c r="B34" s="2"/>
      <c r="G34" s="1"/>
      <c r="H34" s="1"/>
    </row>
    <row r="35" spans="2:8" ht="15" customHeight="1" x14ac:dyDescent="0.25">
      <c r="B35" s="2"/>
      <c r="G35" s="1"/>
      <c r="H35" s="1"/>
    </row>
    <row r="36" spans="2:8" ht="15" customHeight="1" x14ac:dyDescent="0.25">
      <c r="B36" s="2"/>
      <c r="G36" s="1"/>
      <c r="H36" s="1"/>
    </row>
  </sheetData>
  <mergeCells count="1">
    <mergeCell ref="A1:J3"/>
  </mergeCells>
  <conditionalFormatting sqref="G6:G36">
    <cfRule type="containsText" dxfId="2" priority="1" operator="containsText" text="Retest Required">
      <formula>NOT(ISERROR(SEARCH("Retest Required",G6)))</formula>
    </cfRule>
    <cfRule type="containsText" dxfId="1" priority="2" operator="containsText" text="Passed">
      <formula>NOT(ISERROR(SEARCH("Passed",G6)))</formula>
    </cfRule>
  </conditionalFormatting>
  <conditionalFormatting sqref="G6:G38">
    <cfRule type="containsText" dxfId="0" priority="3" operator="containsText" text="Not Tested">
      <formula>NOT(ISERROR(SEARCH("Not Tested",G6)))</formula>
    </cfRule>
  </conditionalFormatting>
  <dataValidations count="2">
    <dataValidation type="list" showInputMessage="1" showErrorMessage="1" sqref="G6:G21" xr:uid="{00000000-0002-0000-0000-000000000000}">
      <formula1>"Not Tested, Passed, Retest Required"</formula1>
    </dataValidation>
    <dataValidation type="list" allowBlank="1" showInputMessage="1" showErrorMessage="1" sqref="H6:H21" xr:uid="{00000000-0002-0000-0000-000001000000}">
      <formula1>"Jared, Adam, Duane"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35"/>
  <sheetViews>
    <sheetView workbookViewId="0">
      <selection activeCell="H43" sqref="H43"/>
    </sheetView>
  </sheetViews>
  <sheetFormatPr defaultRowHeight="15" x14ac:dyDescent="0.25"/>
  <sheetData>
    <row r="35" spans="6:6" x14ac:dyDescent="0.25">
      <c r="F35" s="2" t="s">
        <v>156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30"/>
  <sheetViews>
    <sheetView workbookViewId="0">
      <selection activeCell="I35" sqref="I35"/>
    </sheetView>
  </sheetViews>
  <sheetFormatPr defaultRowHeight="15" x14ac:dyDescent="0.25"/>
  <sheetData>
    <row r="30" spans="6:6" x14ac:dyDescent="0.25">
      <c r="F30" s="2" t="s">
        <v>157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6:J36"/>
  <sheetViews>
    <sheetView workbookViewId="0">
      <selection activeCell="N33" sqref="N33"/>
    </sheetView>
  </sheetViews>
  <sheetFormatPr defaultRowHeight="15" x14ac:dyDescent="0.25"/>
  <sheetData>
    <row r="36" spans="2:10" x14ac:dyDescent="0.25">
      <c r="B36" s="15" t="s">
        <v>158</v>
      </c>
      <c r="C36" s="15"/>
      <c r="D36" s="15"/>
      <c r="E36" s="15"/>
      <c r="F36" s="15"/>
      <c r="G36" s="15"/>
      <c r="H36" s="15"/>
      <c r="I36" s="15"/>
      <c r="J36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>
      <selection activeCell="P29" sqref="P29"/>
    </sheetView>
  </sheetViews>
  <sheetFormatPr defaultRowHeight="15" x14ac:dyDescent="0.25"/>
  <cols>
    <col min="1" max="1" width="12.140625" customWidth="1"/>
  </cols>
  <sheetData>
    <row r="1" spans="1:12" x14ac:dyDescent="0.25">
      <c r="A1" s="3"/>
    </row>
    <row r="2" spans="1:12" x14ac:dyDescent="0.25">
      <c r="A2" s="3"/>
    </row>
    <row r="3" spans="1:12" x14ac:dyDescent="0.25">
      <c r="A3" s="3"/>
    </row>
    <row r="4" spans="1:12" x14ac:dyDescent="0.25">
      <c r="A4" s="3"/>
    </row>
    <row r="12" spans="1:12" x14ac:dyDescent="0.25">
      <c r="B12" s="14" t="s">
        <v>159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32" spans="2:10" x14ac:dyDescent="0.25">
      <c r="B32" s="14" t="s">
        <v>160</v>
      </c>
      <c r="C32" s="14"/>
      <c r="D32" s="14"/>
      <c r="E32" s="14"/>
      <c r="F32" s="14"/>
      <c r="G32" s="14"/>
      <c r="H32" s="14"/>
      <c r="I32" s="14"/>
      <c r="J32" s="14"/>
    </row>
  </sheetData>
  <mergeCells count="2">
    <mergeCell ref="B12:L12"/>
    <mergeCell ref="B32:J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7"/>
  <sheetViews>
    <sheetView workbookViewId="0">
      <selection activeCell="J32" sqref="J32"/>
    </sheetView>
  </sheetViews>
  <sheetFormatPr defaultRowHeight="15" x14ac:dyDescent="0.25"/>
  <cols>
    <col min="1" max="1" width="7.7109375" customWidth="1"/>
    <col min="2" max="2" width="12.140625" customWidth="1"/>
  </cols>
  <sheetData>
    <row r="1" spans="2:14" ht="15" customHeight="1" x14ac:dyDescent="0.25"/>
    <row r="2" spans="2:14" ht="15" customHeight="1" x14ac:dyDescent="0.25"/>
    <row r="3" spans="2:14" ht="15" customHeight="1" x14ac:dyDescent="0.25"/>
    <row r="4" spans="2:14" ht="15" customHeight="1" x14ac:dyDescent="0.25"/>
    <row r="15" spans="2:14" x14ac:dyDescent="0.25">
      <c r="B15" s="16" t="s">
        <v>161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27" spans="2:5" x14ac:dyDescent="0.25">
      <c r="B27" s="17" t="s">
        <v>162</v>
      </c>
      <c r="C27" s="18"/>
      <c r="D27" s="18"/>
      <c r="E27" s="18"/>
    </row>
  </sheetData>
  <mergeCells count="1">
    <mergeCell ref="B15:N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I1:I18"/>
  <sheetViews>
    <sheetView workbookViewId="0">
      <selection activeCell="G27" sqref="G27"/>
    </sheetView>
  </sheetViews>
  <sheetFormatPr defaultRowHeight="15" x14ac:dyDescent="0.25"/>
  <cols>
    <col min="1" max="1" width="9" customWidth="1"/>
    <col min="2" max="2" width="10.5703125" customWidth="1"/>
  </cols>
  <sheetData>
    <row r="1" ht="15" customHeight="1" x14ac:dyDescent="0.25"/>
    <row r="2" ht="26.45" customHeight="1" x14ac:dyDescent="0.25"/>
    <row r="3" ht="15" customHeight="1" x14ac:dyDescent="0.25"/>
    <row r="4" ht="15" customHeight="1" x14ac:dyDescent="0.25"/>
    <row r="18" spans="9:9" x14ac:dyDescent="0.25">
      <c r="I18" s="2" t="s">
        <v>163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7:M27"/>
  <sheetViews>
    <sheetView workbookViewId="0">
      <selection activeCell="N36" sqref="N36"/>
    </sheetView>
  </sheetViews>
  <sheetFormatPr defaultRowHeight="15" x14ac:dyDescent="0.25"/>
  <sheetData>
    <row r="27" spans="3:13" x14ac:dyDescent="0.25">
      <c r="C27" s="14" t="s">
        <v>164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</row>
  </sheetData>
  <mergeCells count="1">
    <mergeCell ref="C27:M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7:G17"/>
  <sheetViews>
    <sheetView workbookViewId="0">
      <selection activeCell="L43" sqref="L43"/>
    </sheetView>
  </sheetViews>
  <sheetFormatPr defaultRowHeight="15" x14ac:dyDescent="0.25"/>
  <sheetData>
    <row r="17" spans="3:7" x14ac:dyDescent="0.25">
      <c r="C17" s="12" t="s">
        <v>150</v>
      </c>
      <c r="D17" s="12"/>
      <c r="E17" s="12"/>
      <c r="F17" s="12"/>
      <c r="G17" s="12"/>
    </row>
  </sheetData>
  <mergeCells count="1">
    <mergeCell ref="C17:G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1:G21"/>
  <sheetViews>
    <sheetView workbookViewId="0">
      <selection activeCell="J21" sqref="J21"/>
    </sheetView>
  </sheetViews>
  <sheetFormatPr defaultRowHeight="15" x14ac:dyDescent="0.25"/>
  <sheetData>
    <row r="21" spans="3:7" x14ac:dyDescent="0.25">
      <c r="C21" s="12" t="s">
        <v>151</v>
      </c>
      <c r="D21" s="12"/>
      <c r="E21" s="12"/>
      <c r="F21" s="12"/>
      <c r="G21" s="12"/>
    </row>
  </sheetData>
  <mergeCells count="1">
    <mergeCell ref="C21:G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0:I31"/>
  <sheetViews>
    <sheetView workbookViewId="0">
      <selection activeCell="H38" sqref="H38"/>
    </sheetView>
  </sheetViews>
  <sheetFormatPr defaultRowHeight="15" x14ac:dyDescent="0.25"/>
  <sheetData>
    <row r="30" spans="3:9" x14ac:dyDescent="0.25">
      <c r="C30" s="13" t="s">
        <v>152</v>
      </c>
      <c r="D30" s="13"/>
      <c r="E30" s="13"/>
      <c r="F30" s="13"/>
      <c r="G30" s="13"/>
      <c r="H30" s="13"/>
      <c r="I30" s="13"/>
    </row>
    <row r="31" spans="3:9" x14ac:dyDescent="0.25">
      <c r="C31" s="13"/>
      <c r="D31" s="13"/>
      <c r="E31" s="13"/>
      <c r="F31" s="13"/>
      <c r="G31" s="13"/>
      <c r="H31" s="13"/>
      <c r="I31" s="13"/>
    </row>
  </sheetData>
  <mergeCells count="1">
    <mergeCell ref="C30:I3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9:U29"/>
  <sheetViews>
    <sheetView workbookViewId="0">
      <selection activeCell="T15" sqref="T15"/>
    </sheetView>
  </sheetViews>
  <sheetFormatPr defaultRowHeight="15" x14ac:dyDescent="0.25"/>
  <sheetData>
    <row r="29" spans="2:21" x14ac:dyDescent="0.25">
      <c r="B29" s="12" t="s">
        <v>153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</sheetData>
  <mergeCells count="1">
    <mergeCell ref="B29:U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7:J38"/>
  <sheetViews>
    <sheetView workbookViewId="0">
      <selection activeCell="K41" sqref="K41"/>
    </sheetView>
  </sheetViews>
  <sheetFormatPr defaultRowHeight="15" x14ac:dyDescent="0.25"/>
  <sheetData>
    <row r="37" spans="2:10" x14ac:dyDescent="0.25">
      <c r="B37" s="13" t="s">
        <v>154</v>
      </c>
      <c r="C37" s="13"/>
      <c r="D37" s="13"/>
      <c r="E37" s="13"/>
      <c r="F37" s="13"/>
      <c r="G37" s="13"/>
      <c r="H37" s="13"/>
      <c r="I37" s="13"/>
      <c r="J37" s="13"/>
    </row>
    <row r="38" spans="2:10" x14ac:dyDescent="0.25">
      <c r="B38" s="13"/>
      <c r="C38" s="13"/>
      <c r="D38" s="13"/>
      <c r="E38" s="13"/>
      <c r="F38" s="13"/>
      <c r="G38" s="13"/>
      <c r="H38" s="13"/>
      <c r="I38" s="13"/>
      <c r="J38" s="13"/>
    </row>
  </sheetData>
  <mergeCells count="1">
    <mergeCell ref="B37:J3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5:L26"/>
  <sheetViews>
    <sheetView workbookViewId="0">
      <selection activeCell="O41" sqref="O41"/>
    </sheetView>
  </sheetViews>
  <sheetFormatPr defaultRowHeight="15" x14ac:dyDescent="0.25"/>
  <sheetData>
    <row r="25" spans="2:12" x14ac:dyDescent="0.25">
      <c r="B25" s="13" t="s">
        <v>155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2:12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</sheetData>
  <mergeCells count="1">
    <mergeCell ref="B25:L2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1:O31"/>
  <sheetViews>
    <sheetView workbookViewId="0">
      <selection activeCell="S14" sqref="S14"/>
    </sheetView>
  </sheetViews>
  <sheetFormatPr defaultRowHeight="15" x14ac:dyDescent="0.25"/>
  <sheetData>
    <row r="31" spans="2:15" x14ac:dyDescent="0.25">
      <c r="B31" s="16" t="s">
        <v>165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</sheetData>
  <mergeCells count="1">
    <mergeCell ref="B31:O3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Q24"/>
  <sheetViews>
    <sheetView workbookViewId="0">
      <selection activeCell="U18" sqref="U18"/>
    </sheetView>
  </sheetViews>
  <sheetFormatPr defaultRowHeight="15" x14ac:dyDescent="0.25"/>
  <cols>
    <col min="1" max="1" width="9.5703125" customWidth="1"/>
    <col min="2" max="2" width="9.140625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24" spans="2:17" x14ac:dyDescent="0.25">
      <c r="B24" s="16" t="s">
        <v>166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</sheetData>
  <mergeCells count="1">
    <mergeCell ref="B24:Q2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Q26"/>
  <sheetViews>
    <sheetView workbookViewId="0">
      <selection activeCell="I39" sqref="I39"/>
    </sheetView>
  </sheetViews>
  <sheetFormatPr defaultRowHeight="15" x14ac:dyDescent="0.25"/>
  <cols>
    <col min="1" max="1" width="9.28515625" customWidth="1"/>
    <col min="2" max="2" width="9.7109375" customWidth="1"/>
  </cols>
  <sheetData>
    <row r="1" ht="15" customHeight="1" x14ac:dyDescent="0.25"/>
    <row r="2" ht="26.45" customHeight="1" x14ac:dyDescent="0.25"/>
    <row r="3" ht="15" customHeight="1" x14ac:dyDescent="0.25"/>
    <row r="4" ht="15" customHeight="1" x14ac:dyDescent="0.25"/>
    <row r="26" spans="3:17" x14ac:dyDescent="0.25">
      <c r="C26" s="16" t="s">
        <v>167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</sheetData>
  <mergeCells count="1">
    <mergeCell ref="C26:Q2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1:P23"/>
  <sheetViews>
    <sheetView workbookViewId="0">
      <selection activeCell="P34" sqref="P34"/>
    </sheetView>
  </sheetViews>
  <sheetFormatPr defaultRowHeight="15" x14ac:dyDescent="0.25"/>
  <cols>
    <col min="1" max="1" width="9" customWidth="1"/>
    <col min="2" max="2" width="10.5703125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23" spans="3:16" x14ac:dyDescent="0.25">
      <c r="C23" s="16" t="s">
        <v>168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</sheetData>
  <mergeCells count="1">
    <mergeCell ref="C23:P2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S23"/>
  <sheetViews>
    <sheetView workbookViewId="0">
      <selection activeCell="L29" sqref="L29"/>
    </sheetView>
  </sheetViews>
  <sheetFormatPr defaultRowHeight="15" x14ac:dyDescent="0.25"/>
  <cols>
    <col min="1" max="1" width="10.140625" customWidth="1"/>
    <col min="2" max="2" width="10.5703125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23" spans="3:19" x14ac:dyDescent="0.25">
      <c r="C23" s="16" t="s">
        <v>169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</sheetData>
  <mergeCells count="1">
    <mergeCell ref="C23:S2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1:P34"/>
  <sheetViews>
    <sheetView workbookViewId="0">
      <selection activeCell="X26" sqref="X26"/>
    </sheetView>
  </sheetViews>
  <sheetFormatPr defaultRowHeight="15" x14ac:dyDescent="0.25"/>
  <cols>
    <col min="1" max="1" width="8.28515625" customWidth="1"/>
    <col min="2" max="2" width="11.5703125" customWidth="1"/>
  </cols>
  <sheetData>
    <row r="1" spans="3:13" ht="15" customHeight="1" x14ac:dyDescent="0.25"/>
    <row r="2" spans="3:13" ht="15" customHeight="1" x14ac:dyDescent="0.25"/>
    <row r="3" spans="3:13" ht="15" customHeight="1" x14ac:dyDescent="0.25"/>
    <row r="4" spans="3:13" ht="15" customHeight="1" x14ac:dyDescent="0.25"/>
    <row r="15" spans="3:13" x14ac:dyDescent="0.25">
      <c r="C15" s="16" t="s">
        <v>170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34" spans="3:16" x14ac:dyDescent="0.25">
      <c r="C34" s="16" t="s">
        <v>171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</sheetData>
  <mergeCells count="2">
    <mergeCell ref="C15:M15"/>
    <mergeCell ref="C34:P3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1:P38"/>
  <sheetViews>
    <sheetView tabSelected="1" workbookViewId="0">
      <selection activeCell="U34" sqref="U34"/>
    </sheetView>
  </sheetViews>
  <sheetFormatPr defaultRowHeight="15" x14ac:dyDescent="0.25"/>
  <cols>
    <col min="1" max="1" width="10" customWidth="1"/>
    <col min="2" max="2" width="11.85546875" customWidth="1"/>
  </cols>
  <sheetData>
    <row r="1" ht="15" customHeight="1" x14ac:dyDescent="0.25"/>
    <row r="2" ht="15" customHeight="1" x14ac:dyDescent="0.25"/>
    <row r="3" ht="26.45" customHeight="1" x14ac:dyDescent="0.25"/>
    <row r="4" ht="15" customHeight="1" x14ac:dyDescent="0.25"/>
    <row r="18" spans="3:16" x14ac:dyDescent="0.25">
      <c r="C18" s="16" t="s">
        <v>172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38" spans="3:16" x14ac:dyDescent="0.25">
      <c r="C38" s="16" t="s">
        <v>173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</sheetData>
  <mergeCells count="2">
    <mergeCell ref="C18:P18"/>
    <mergeCell ref="C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T01 Evidence</vt:lpstr>
      <vt:lpstr>T02 Evidence</vt:lpstr>
      <vt:lpstr>T03 Evidence</vt:lpstr>
      <vt:lpstr>T04 Evidence</vt:lpstr>
      <vt:lpstr>T05 Evidence</vt:lpstr>
      <vt:lpstr>T06 Evidence</vt:lpstr>
      <vt:lpstr>T07 Evidence</vt:lpstr>
      <vt:lpstr>T08 Evidence</vt:lpstr>
      <vt:lpstr>T09 Evidence</vt:lpstr>
      <vt:lpstr>T10 Evidence</vt:lpstr>
      <vt:lpstr>T11 Evidence</vt:lpstr>
      <vt:lpstr>T12 Evidence</vt:lpstr>
      <vt:lpstr>T13 Evidence</vt:lpstr>
      <vt:lpstr>T14 Evidence</vt:lpstr>
      <vt:lpstr>T15 Evidence</vt:lpstr>
      <vt:lpstr>T16 Evidence</vt:lpstr>
      <vt:lpstr>T17 Evidence</vt:lpstr>
      <vt:lpstr>T18 Evidence</vt:lpstr>
      <vt:lpstr>T19 Evidence</vt:lpstr>
      <vt:lpstr>T20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 Williams</cp:lastModifiedBy>
  <dcterms:created xsi:type="dcterms:W3CDTF">2026-10-08T08:26:16Z</dcterms:created>
  <dcterms:modified xsi:type="dcterms:W3CDTF">2026-10-08T09:56:23Z</dcterms:modified>
</cp:coreProperties>
</file>