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Projects\LED\Project Outputs for LED\BOM\"/>
    </mc:Choice>
  </mc:AlternateContent>
  <xr:revisionPtr revIDLastSave="0" documentId="13_ncr:1_{1600F7A8-2440-422B-917B-8103B5CF6E7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L24" i="1" l="1"/>
  <c r="K24" i="1"/>
  <c r="J14" i="1"/>
  <c r="J15" i="1"/>
  <c r="J16" i="1"/>
  <c r="J17" i="1"/>
  <c r="J18" i="1"/>
  <c r="J19" i="1"/>
  <c r="J20" i="1"/>
  <c r="J21" i="1"/>
  <c r="J22" i="1"/>
  <c r="J23" i="1"/>
  <c r="J13" i="1"/>
  <c r="I14" i="1"/>
  <c r="I15" i="1"/>
  <c r="I16" i="1"/>
  <c r="I17" i="1"/>
  <c r="I18" i="1"/>
  <c r="I19" i="1"/>
  <c r="I20" i="1"/>
  <c r="I21" i="1"/>
  <c r="I22" i="1"/>
  <c r="I23" i="1"/>
  <c r="I13" i="1"/>
</calcChain>
</file>

<file path=xl/sharedStrings.xml><?xml version="1.0" encoding="utf-8"?>
<sst xmlns="http://schemas.openxmlformats.org/spreadsheetml/2006/main" count="84" uniqueCount="77">
  <si>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</si>
  <si>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</si>
  <si>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</si>
  <si>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</si>
  <si>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</si>
  <si>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</si>
  <si>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</si>
  <si>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</si>
  <si>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</si>
  <si>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</si>
  <si>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</si>
  <si>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</si>
  <si>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</si>
  <si>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</si>
  <si>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</si>
  <si>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Unit Price</t>
  </si>
  <si>
    <t>Quantity</t>
  </si>
  <si>
    <t>LED.PrjPcb</t>
  </si>
  <si>
    <t>None</t>
  </si>
  <si>
    <t>DesignItemId</t>
  </si>
  <si>
    <t>SN74HC595D</t>
  </si>
  <si>
    <t>C1</t>
  </si>
  <si>
    <t>C2, C3, C4</t>
  </si>
  <si>
    <t>R1, R2, R3, R4, R5, R6, R7, R8, R9, R10, R11, R12, R13, R14, R15, R16, R17, R18</t>
  </si>
  <si>
    <t>U1</t>
  </si>
  <si>
    <t>U2, U3</t>
  </si>
  <si>
    <t>VD1, VD2, VD3, VD4, VD5, VD6, VD7, VD8</t>
  </si>
  <si>
    <t>VD9, VD10, VD11, VD12, VD13, VD14, VD15, VD16, VD17, VD18</t>
  </si>
  <si>
    <t>X1, X2, X3</t>
  </si>
  <si>
    <t>X4</t>
  </si>
  <si>
    <t>X5</t>
  </si>
  <si>
    <t>Manufacturer 1</t>
  </si>
  <si>
    <t>Supplier 1</t>
  </si>
  <si>
    <t>Supplier Unit Price 1</t>
  </si>
  <si>
    <t>293D474X9035A2TE3</t>
  </si>
  <si>
    <t xml:space="preserve">	CAP TANT 0.47UF 10% 35V 1206</t>
  </si>
  <si>
    <t xml:space="preserve">	Vishay Sprague</t>
  </si>
  <si>
    <t>https://imrad.com.ua/ru/293d474x9035a2te3</t>
  </si>
  <si>
    <t>CC0805JRX7R9BB104</t>
  </si>
  <si>
    <t>CAP CER 0.1UF 50V X7R 0805</t>
  </si>
  <si>
    <t>YAGEO</t>
  </si>
  <si>
    <t>https://www.rcscomponents.kiev.ua/product/100nf-50v-x7r-5-0805-cc0805jrx7r9bb104-yageo_147786.html</t>
  </si>
  <si>
    <t>RC0805JR-07100RL</t>
  </si>
  <si>
    <t xml:space="preserve">	
RES 100 OHM 0.5% 1/8W 0805</t>
  </si>
  <si>
    <t xml:space="preserve">	
YAGEO</t>
  </si>
  <si>
    <t>https://imrad.com.ua/ru/rc0805jr-07100rl</t>
  </si>
  <si>
    <t>MC7805BDTG</t>
  </si>
  <si>
    <t xml:space="preserve">	
IC REG LINEAR 5V 1A DPAK</t>
  </si>
  <si>
    <t xml:space="preserve">	
onsemi</t>
  </si>
  <si>
    <t>https://imrad.com.ua/ru/mc7805bdtg</t>
  </si>
  <si>
    <t xml:space="preserve">	IC SHIFT REGISTER 8BIT 16-SOIC</t>
  </si>
  <si>
    <t xml:space="preserve">	Texas Instruments</t>
  </si>
  <si>
    <t>https://imrad.com.ua/ru/74hc595d</t>
  </si>
  <si>
    <t>KT-SMD1206-R</t>
  </si>
  <si>
    <t>LED RED CLEAR 1206 SMD</t>
  </si>
  <si>
    <t>KT-SMD1206-B</t>
  </si>
  <si>
    <t>LED BLUE CLEAR 1206 SMD</t>
  </si>
  <si>
    <t>NXW-02K</t>
  </si>
  <si>
    <t>Socket; wire-board; male; 2mm; PIN: 2; THT; 1A; tinned; -25÷85°C; 100V</t>
  </si>
  <si>
    <t>Ninigi</t>
  </si>
  <si>
    <t>https://www.rcscomponents.kiev.ua/product/nxw-02k-provod-plata-papa-2mm-1a_109977.html</t>
  </si>
  <si>
    <t>https://www.rcscomponents.kiev.ua/product/kt-smd1206-b_86414.html</t>
  </si>
  <si>
    <t>https://www.rcscomponents.kiev.ua/product/kt-smd1206-r_86411.html</t>
  </si>
  <si>
    <t>DG350-3.5-02P-14-00A(H)</t>
  </si>
  <si>
    <t>terminal block, pitch: 3.5mm, pins: 02P, voltage / current: 300V / 7A, for wire: 24-18 AWG 1.0mm</t>
  </si>
  <si>
    <t>Degson</t>
  </si>
  <si>
    <t>https://www.rcscomponents.kiev.ua/product/klemmnik-dg350-3-5-02p-14-00a-h-2kont-zelenyj-shlicz-degson_17984.html</t>
  </si>
  <si>
    <t>NXW-06</t>
  </si>
  <si>
    <t>CONN HEADER VERT 6POS 2MM</t>
  </si>
  <si>
    <t>http://www.kosmodrom.com.ua/el.php?name=NXW-06</t>
  </si>
  <si>
    <t>Kento</t>
  </si>
  <si>
    <t>NXG-06</t>
  </si>
  <si>
    <t>http://www.kosmodrom.com.ua/prodlist.php?name=NXG-06</t>
  </si>
  <si>
    <t>Manipule indicator</t>
  </si>
  <si>
    <t>Quantity per PCB</t>
  </si>
  <si>
    <t>Quantity All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</si>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</sst>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₴&quot;_-;\-* #,##0.00\ &quot;₴&quot;_-;_-* &quot;-&quot;??\ &quot;₴&quot;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Fill="1" applyBorder="1"/>
    <xf numFmtId="0" fontId="3" fillId="0" borderId="1" xfId="0" quotePrefix="1" applyFont="1" applyFill="1" applyBorder="1"/>
    <xf numFmtId="0" fontId="3" fillId="0" borderId="1" xfId="0" quotePrefix="1" applyFont="1" applyBorder="1"/>
    <xf numFmtId="0" fontId="5" fillId="0" borderId="2" xfId="2" applyBorder="1" applyAlignment="1">
      <alignment wrapText="1"/>
    </xf>
    <xf numFmtId="44" fontId="4" fillId="0" borderId="2" xfId="0" applyNumberFormat="1" applyFont="1" applyBorder="1"/>
    <xf numFmtId="44" fontId="4" fillId="0" borderId="8" xfId="0" applyNumberFormat="1" applyFont="1" applyBorder="1"/>
    <xf numFmtId="44" fontId="4" fillId="0" borderId="9" xfId="0" applyNumberFormat="1" applyFont="1" applyBorder="1"/>
    <xf numFmtId="44" fontId="0" fillId="0" borderId="5" xfId="0" applyNumberFormat="1" applyBorder="1"/>
  </cellXfs>
  <cellStyles count="3">
    <cellStyle name="Normal 2" xfId="1" xr:uid="{00000000-0005-0000-0000-000000000000}"/>
    <cellStyle name="Гиперссылка" xfId="2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1</xdr:row>
      <xdr:rowOff>95250</xdr:rowOff>
    </xdr:from>
    <xdr:to>
      <xdr:col>11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cscomponents.kiev.ua/product/kt-smd1206-r_86411.html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imrad.com.ua/ru/rc0805jr-07100rl" TargetMode="External"/><Relationship Id="rId7" Type="http://schemas.openxmlformats.org/officeDocument/2006/relationships/hyperlink" Target="https://www.rcscomponents.kiev.ua/product/kt-smd1206-b_86414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imrad.com.ua/ru/293d474x9035a2te3" TargetMode="External"/><Relationship Id="rId1" Type="http://schemas.openxmlformats.org/officeDocument/2006/relationships/hyperlink" Target="https://www.rcscomponents.kiev.ua/product/100nf-50v-x7r-5-0805-cc0805jrx7r9bb104-yageo_147786.html" TargetMode="External"/><Relationship Id="rId6" Type="http://schemas.openxmlformats.org/officeDocument/2006/relationships/hyperlink" Target="https://www.rcscomponents.kiev.ua/product/nxw-02k-provod-plata-papa-2mm-1a_109977.html" TargetMode="External"/><Relationship Id="rId11" Type="http://schemas.openxmlformats.org/officeDocument/2006/relationships/hyperlink" Target="http://www.kosmodrom.com.ua/prodlist.php?name=NXG-06" TargetMode="External"/><Relationship Id="rId5" Type="http://schemas.openxmlformats.org/officeDocument/2006/relationships/hyperlink" Target="https://imrad.com.ua/ru/74hc595d" TargetMode="External"/><Relationship Id="rId10" Type="http://schemas.openxmlformats.org/officeDocument/2006/relationships/hyperlink" Target="http://www.kosmodrom.com.ua/el.php?name=NXW-06" TargetMode="External"/><Relationship Id="rId4" Type="http://schemas.openxmlformats.org/officeDocument/2006/relationships/hyperlink" Target="https://imrad.com.ua/ru/mc7805bdtg" TargetMode="External"/><Relationship Id="rId9" Type="http://schemas.openxmlformats.org/officeDocument/2006/relationships/hyperlink" Target="https://www.rcscomponents.kiev.ua/product/klemmnik-dg350-3-5-02p-14-00a-h-2kont-zelenyj-shlicz-degson_1798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31"/>
  <sheetViews>
    <sheetView showGridLines="0" tabSelected="1" zoomScale="85" zoomScaleNormal="85" workbookViewId="0">
      <selection activeCell="P17" sqref="P17"/>
    </sheetView>
  </sheetViews>
  <sheetFormatPr defaultRowHeight="15" x14ac:dyDescent="0.25"/>
  <cols>
    <col min="2" max="2" width="22.42578125" customWidth="1"/>
    <col min="3" max="3" width="28.85546875" customWidth="1"/>
    <col min="4" max="4" width="22.28515625" customWidth="1"/>
    <col min="5" max="5" width="17.5703125" customWidth="1"/>
    <col min="6" max="6" width="23.42578125" customWidth="1"/>
    <col min="7" max="9" width="18.28515625" customWidth="1"/>
    <col min="10" max="10" width="21" customWidth="1"/>
    <col min="11" max="11" width="16.85546875" customWidth="1"/>
    <col min="12" max="12" width="8.7109375" customWidth="1"/>
    <col min="13" max="13" width="4.28515625" customWidth="1"/>
  </cols>
  <sheetData>
    <row r="1" spans="2:13" ht="15.75" thickBot="1" x14ac:dyDescent="0.3"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2:13" ht="30" x14ac:dyDescent="0.25">
      <c r="B2" s="29"/>
      <c r="C2" s="24" t="s">
        <v>0</v>
      </c>
      <c r="D2" s="6"/>
      <c r="E2" s="6"/>
      <c r="F2" s="6"/>
      <c r="G2" s="6"/>
      <c r="H2" s="6"/>
      <c r="I2" s="6"/>
      <c r="J2" s="6"/>
      <c r="K2" s="6"/>
      <c r="L2" s="6"/>
      <c r="M2" s="7"/>
    </row>
    <row r="3" spans="2:13" x14ac:dyDescent="0.25">
      <c r="B3" s="10"/>
      <c r="C3" s="8"/>
      <c r="D3" s="8"/>
      <c r="E3" s="8"/>
      <c r="F3" s="8"/>
      <c r="G3" s="8"/>
      <c r="H3" s="8"/>
      <c r="I3" s="8"/>
      <c r="J3" s="8"/>
      <c r="K3" s="8" t="s">
        <v>3</v>
      </c>
      <c r="L3" s="8"/>
      <c r="M3" s="7"/>
    </row>
    <row r="4" spans="2:13" x14ac:dyDescent="0.25">
      <c r="B4" s="10"/>
      <c r="C4" s="25" t="s">
        <v>1</v>
      </c>
      <c r="D4" s="37" t="s">
        <v>73</v>
      </c>
      <c r="E4" s="4"/>
      <c r="F4" s="8"/>
      <c r="J4" s="8"/>
      <c r="K4" s="8" t="s">
        <v>4</v>
      </c>
      <c r="L4" s="8"/>
      <c r="M4" s="7"/>
    </row>
    <row r="5" spans="2:13" x14ac:dyDescent="0.25">
      <c r="B5" s="10"/>
      <c r="C5" s="25" t="s">
        <v>2</v>
      </c>
      <c r="D5" s="38" t="s">
        <v>17</v>
      </c>
      <c r="E5" s="5"/>
      <c r="F5" s="8"/>
      <c r="J5" s="8"/>
      <c r="K5" s="8" t="s">
        <v>5</v>
      </c>
      <c r="L5" s="8"/>
      <c r="M5" s="7"/>
    </row>
    <row r="6" spans="2:13" x14ac:dyDescent="0.25">
      <c r="B6" s="10"/>
      <c r="C6" s="26" t="s">
        <v>9</v>
      </c>
      <c r="D6" s="39" t="s">
        <v>18</v>
      </c>
      <c r="E6" s="1"/>
      <c r="F6" s="9"/>
      <c r="J6" s="8"/>
      <c r="K6" s="8" t="s">
        <v>6</v>
      </c>
      <c r="L6" s="8"/>
      <c r="M6" s="7"/>
    </row>
    <row r="7" spans="2:13" x14ac:dyDescent="0.25">
      <c r="B7" s="10"/>
      <c r="C7" s="9"/>
      <c r="D7" s="9"/>
      <c r="E7" s="9"/>
      <c r="F7" s="9"/>
      <c r="G7" s="9"/>
      <c r="H7" s="9"/>
      <c r="I7" s="9"/>
      <c r="J7" s="9"/>
      <c r="K7" s="9"/>
      <c r="L7" s="9"/>
      <c r="M7" s="10"/>
    </row>
    <row r="8" spans="2:13" x14ac:dyDescent="0.25">
      <c r="B8" s="10"/>
      <c r="C8" s="9"/>
      <c r="D8" s="9"/>
      <c r="E8" s="9"/>
      <c r="F8" s="9"/>
      <c r="G8" s="9"/>
      <c r="H8" s="9"/>
      <c r="I8" s="9"/>
      <c r="J8" s="9"/>
      <c r="K8" s="9"/>
      <c r="L8" s="9"/>
      <c r="M8" s="10"/>
    </row>
    <row r="9" spans="2:13" x14ac:dyDescent="0.25">
      <c r="B9" s="10"/>
      <c r="C9" s="9"/>
      <c r="D9" s="9"/>
      <c r="E9" s="9"/>
      <c r="F9" s="9"/>
      <c r="G9" s="9"/>
      <c r="H9" s="9"/>
      <c r="I9" s="9"/>
      <c r="J9" s="9"/>
      <c r="K9" s="9"/>
      <c r="L9" s="9"/>
      <c r="M9" s="10"/>
    </row>
    <row r="10" spans="2:13" x14ac:dyDescent="0.25"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5">
      <c r="B11" s="32" t="s">
        <v>10</v>
      </c>
      <c r="C11" s="33" t="s">
        <v>11</v>
      </c>
      <c r="D11" s="34" t="s">
        <v>12</v>
      </c>
      <c r="E11" s="35" t="s">
        <v>13</v>
      </c>
      <c r="F11" s="35" t="s">
        <v>14</v>
      </c>
      <c r="G11" s="35" t="s">
        <v>15</v>
      </c>
      <c r="H11" s="36" t="s">
        <v>74</v>
      </c>
      <c r="I11" s="36" t="s">
        <v>75</v>
      </c>
      <c r="J11" s="36" t="s">
        <v>76</v>
      </c>
      <c r="K11" s="10"/>
    </row>
    <row r="12" spans="2:13" hidden="1" x14ac:dyDescent="0.25">
      <c r="B12" s="11" t="s">
        <v>19</v>
      </c>
      <c r="C12" s="27" t="s">
        <v>11</v>
      </c>
      <c r="D12" s="2" t="s">
        <v>12</v>
      </c>
      <c r="E12" s="14" t="s">
        <v>31</v>
      </c>
      <c r="F12" s="14" t="s">
        <v>32</v>
      </c>
      <c r="G12" s="14" t="s">
        <v>33</v>
      </c>
      <c r="H12" s="15"/>
      <c r="I12" s="15" t="s">
        <v>16</v>
      </c>
      <c r="J12" s="15" t="s">
        <v>16</v>
      </c>
      <c r="K12" s="10"/>
    </row>
    <row r="13" spans="2:13" ht="30" x14ac:dyDescent="0.25">
      <c r="B13" s="30" t="s">
        <v>34</v>
      </c>
      <c r="C13" s="28" t="s">
        <v>35</v>
      </c>
      <c r="D13" s="22" t="s">
        <v>21</v>
      </c>
      <c r="E13" s="23" t="s">
        <v>36</v>
      </c>
      <c r="F13" s="40" t="s">
        <v>37</v>
      </c>
      <c r="G13" s="41">
        <v>6.66</v>
      </c>
      <c r="H13" s="16">
        <v>1</v>
      </c>
      <c r="I13" s="16">
        <f>H13*5</f>
        <v>5</v>
      </c>
      <c r="J13" s="43">
        <f>G13*I13</f>
        <v>33.299999999999997</v>
      </c>
      <c r="K13" s="44"/>
    </row>
    <row r="14" spans="2:13" ht="75" x14ac:dyDescent="0.25">
      <c r="B14" s="30" t="s">
        <v>38</v>
      </c>
      <c r="C14" s="28" t="s">
        <v>39</v>
      </c>
      <c r="D14" s="22" t="s">
        <v>22</v>
      </c>
      <c r="E14" s="23" t="s">
        <v>40</v>
      </c>
      <c r="F14" s="40" t="s">
        <v>41</v>
      </c>
      <c r="G14" s="41">
        <v>1.1000000000000001</v>
      </c>
      <c r="H14" s="16">
        <v>3</v>
      </c>
      <c r="I14" s="16">
        <f t="shared" ref="I14:I23" si="0">H14*5</f>
        <v>15</v>
      </c>
      <c r="J14" s="43">
        <f t="shared" ref="J14:J23" si="1">G14*I14</f>
        <v>16.5</v>
      </c>
      <c r="K14" s="44"/>
    </row>
    <row r="15" spans="2:13" ht="60" x14ac:dyDescent="0.25">
      <c r="B15" s="30" t="s">
        <v>42</v>
      </c>
      <c r="C15" s="28" t="s">
        <v>43</v>
      </c>
      <c r="D15" s="22" t="s">
        <v>23</v>
      </c>
      <c r="E15" s="23" t="s">
        <v>44</v>
      </c>
      <c r="F15" s="40" t="s">
        <v>45</v>
      </c>
      <c r="G15" s="41">
        <v>0.09</v>
      </c>
      <c r="H15" s="16">
        <v>18</v>
      </c>
      <c r="I15" s="16">
        <f t="shared" si="0"/>
        <v>90</v>
      </c>
      <c r="J15" s="43">
        <f t="shared" si="1"/>
        <v>8.1</v>
      </c>
      <c r="K15" s="44"/>
    </row>
    <row r="16" spans="2:13" ht="30" x14ac:dyDescent="0.25">
      <c r="B16" s="30" t="s">
        <v>46</v>
      </c>
      <c r="C16" s="28" t="s">
        <v>47</v>
      </c>
      <c r="D16" s="22" t="s">
        <v>24</v>
      </c>
      <c r="E16" s="23" t="s">
        <v>48</v>
      </c>
      <c r="F16" s="40" t="s">
        <v>49</v>
      </c>
      <c r="G16" s="41">
        <v>8.9600000000000009</v>
      </c>
      <c r="H16" s="16">
        <v>1</v>
      </c>
      <c r="I16" s="16">
        <f t="shared" si="0"/>
        <v>5</v>
      </c>
      <c r="J16" s="43">
        <f t="shared" si="1"/>
        <v>44.800000000000004</v>
      </c>
      <c r="K16" s="44"/>
    </row>
    <row r="17" spans="2:13" ht="30" x14ac:dyDescent="0.25">
      <c r="B17" s="30" t="s">
        <v>20</v>
      </c>
      <c r="C17" s="28" t="s">
        <v>50</v>
      </c>
      <c r="D17" s="22" t="s">
        <v>25</v>
      </c>
      <c r="E17" s="23" t="s">
        <v>51</v>
      </c>
      <c r="F17" s="40" t="s">
        <v>52</v>
      </c>
      <c r="G17" s="41">
        <v>19.14</v>
      </c>
      <c r="H17" s="16">
        <v>2</v>
      </c>
      <c r="I17" s="16">
        <f t="shared" si="0"/>
        <v>10</v>
      </c>
      <c r="J17" s="43">
        <f t="shared" si="1"/>
        <v>191.4</v>
      </c>
      <c r="K17" s="44"/>
    </row>
    <row r="18" spans="2:13" ht="45" x14ac:dyDescent="0.25">
      <c r="B18" s="30" t="s">
        <v>53</v>
      </c>
      <c r="C18" s="28" t="s">
        <v>54</v>
      </c>
      <c r="D18" s="22" t="s">
        <v>26</v>
      </c>
      <c r="E18" s="23" t="s">
        <v>70</v>
      </c>
      <c r="F18" s="40" t="s">
        <v>62</v>
      </c>
      <c r="G18" s="41">
        <v>1.5</v>
      </c>
      <c r="H18" s="16">
        <v>8</v>
      </c>
      <c r="I18" s="16">
        <f t="shared" si="0"/>
        <v>40</v>
      </c>
      <c r="J18" s="43">
        <f t="shared" si="1"/>
        <v>60</v>
      </c>
      <c r="K18" s="44"/>
    </row>
    <row r="19" spans="2:13" ht="45" x14ac:dyDescent="0.25">
      <c r="B19" s="30" t="s">
        <v>55</v>
      </c>
      <c r="C19" s="28" t="s">
        <v>56</v>
      </c>
      <c r="D19" s="22" t="s">
        <v>27</v>
      </c>
      <c r="E19" s="23" t="s">
        <v>70</v>
      </c>
      <c r="F19" s="40" t="s">
        <v>61</v>
      </c>
      <c r="G19" s="41">
        <v>1.5</v>
      </c>
      <c r="H19" s="16">
        <v>10</v>
      </c>
      <c r="I19" s="16">
        <f t="shared" si="0"/>
        <v>50</v>
      </c>
      <c r="J19" s="43">
        <f t="shared" si="1"/>
        <v>75</v>
      </c>
      <c r="K19" s="44"/>
    </row>
    <row r="20" spans="2:13" ht="75" x14ac:dyDescent="0.25">
      <c r="B20" s="30" t="s">
        <v>57</v>
      </c>
      <c r="C20" s="28" t="s">
        <v>58</v>
      </c>
      <c r="D20" s="22" t="s">
        <v>28</v>
      </c>
      <c r="E20" s="23" t="s">
        <v>59</v>
      </c>
      <c r="F20" s="40" t="s">
        <v>60</v>
      </c>
      <c r="G20" s="41">
        <v>2</v>
      </c>
      <c r="H20" s="16">
        <v>3</v>
      </c>
      <c r="I20" s="16">
        <f t="shared" si="0"/>
        <v>15</v>
      </c>
      <c r="J20" s="43">
        <f t="shared" si="1"/>
        <v>30</v>
      </c>
      <c r="K20" s="44"/>
    </row>
    <row r="21" spans="2:13" ht="90" x14ac:dyDescent="0.25">
      <c r="B21" s="30" t="s">
        <v>63</v>
      </c>
      <c r="C21" s="28" t="s">
        <v>64</v>
      </c>
      <c r="D21" s="22" t="s">
        <v>29</v>
      </c>
      <c r="E21" s="23" t="s">
        <v>65</v>
      </c>
      <c r="F21" s="40" t="s">
        <v>66</v>
      </c>
      <c r="G21" s="41">
        <v>2.5</v>
      </c>
      <c r="H21" s="16">
        <v>1</v>
      </c>
      <c r="I21" s="16">
        <f t="shared" si="0"/>
        <v>5</v>
      </c>
      <c r="J21" s="43">
        <f t="shared" si="1"/>
        <v>12.5</v>
      </c>
      <c r="K21" s="44"/>
    </row>
    <row r="22" spans="2:13" ht="45" x14ac:dyDescent="0.25">
      <c r="B22" s="30" t="s">
        <v>71</v>
      </c>
      <c r="C22" s="28" t="s">
        <v>68</v>
      </c>
      <c r="D22" s="22"/>
      <c r="E22" s="23" t="s">
        <v>59</v>
      </c>
      <c r="F22" s="40" t="s">
        <v>72</v>
      </c>
      <c r="G22" s="41">
        <v>1</v>
      </c>
      <c r="H22" s="16">
        <v>1</v>
      </c>
      <c r="I22" s="16">
        <f t="shared" si="0"/>
        <v>5</v>
      </c>
      <c r="J22" s="43">
        <f t="shared" si="1"/>
        <v>5</v>
      </c>
      <c r="K22" s="44"/>
    </row>
    <row r="23" spans="2:13" ht="45" x14ac:dyDescent="0.25">
      <c r="B23" s="30" t="s">
        <v>67</v>
      </c>
      <c r="C23" s="28" t="s">
        <v>68</v>
      </c>
      <c r="D23" s="22" t="s">
        <v>30</v>
      </c>
      <c r="E23" s="23" t="s">
        <v>59</v>
      </c>
      <c r="F23" s="40" t="s">
        <v>69</v>
      </c>
      <c r="G23" s="41">
        <v>2</v>
      </c>
      <c r="H23" s="16">
        <v>1</v>
      </c>
      <c r="I23" s="16">
        <f t="shared" si="0"/>
        <v>5</v>
      </c>
      <c r="J23" s="43">
        <f t="shared" si="1"/>
        <v>10</v>
      </c>
      <c r="K23" s="44"/>
    </row>
    <row r="24" spans="2:13" ht="15.75" thickBot="1" x14ac:dyDescent="0.3">
      <c r="B24" s="31"/>
      <c r="C24" s="13"/>
      <c r="D24" s="13"/>
      <c r="E24" s="17"/>
      <c r="F24" s="17"/>
      <c r="G24" s="17"/>
      <c r="H24" s="17"/>
      <c r="I24" s="17"/>
      <c r="J24" s="17"/>
      <c r="K24" s="42">
        <f>SUM(J13:J23)</f>
        <v>486.6</v>
      </c>
      <c r="L24" s="17">
        <f>SUM(I13:I23)</f>
        <v>245</v>
      </c>
      <c r="M24" s="10"/>
    </row>
    <row r="25" spans="2:13" ht="15.75" thickBot="1" x14ac:dyDescent="0.3">
      <c r="L25" s="18"/>
      <c r="M25" s="9"/>
    </row>
    <row r="26" spans="2:13" x14ac:dyDescent="0.25">
      <c r="B26" s="29" t="s">
        <v>7</v>
      </c>
      <c r="C26" s="19"/>
      <c r="D26" s="18" t="s">
        <v>8</v>
      </c>
      <c r="E26" s="18"/>
      <c r="F26" s="18"/>
      <c r="G26" s="18"/>
      <c r="H26" s="18"/>
      <c r="I26" s="18"/>
      <c r="J26" s="18"/>
      <c r="K26" s="18"/>
      <c r="L26" s="19"/>
    </row>
    <row r="27" spans="2:13" x14ac:dyDescent="0.25">
      <c r="B27" s="10"/>
      <c r="C27" s="20"/>
      <c r="D27" s="9"/>
      <c r="E27" s="9"/>
      <c r="F27" s="9"/>
      <c r="G27" s="9"/>
      <c r="H27" s="9"/>
      <c r="I27" s="9"/>
      <c r="J27" s="9"/>
      <c r="K27" s="9"/>
      <c r="L27" s="20"/>
    </row>
    <row r="28" spans="2:13" x14ac:dyDescent="0.25">
      <c r="B28" s="10"/>
      <c r="C28" s="20"/>
      <c r="D28" s="9"/>
      <c r="E28" s="9"/>
      <c r="F28" s="9"/>
      <c r="G28" s="9"/>
      <c r="H28" s="9"/>
      <c r="I28" s="9"/>
      <c r="J28" s="9"/>
      <c r="K28" s="9"/>
      <c r="L28" s="20"/>
    </row>
    <row r="29" spans="2:13" x14ac:dyDescent="0.25">
      <c r="B29" s="10"/>
      <c r="C29" s="20"/>
      <c r="D29" s="9"/>
      <c r="E29" s="9"/>
      <c r="F29" s="9"/>
      <c r="G29" s="9"/>
      <c r="H29" s="9"/>
      <c r="I29" s="9"/>
      <c r="J29" s="9"/>
      <c r="K29" s="9"/>
      <c r="L29" s="20"/>
    </row>
    <row r="30" spans="2:13" x14ac:dyDescent="0.25">
      <c r="B30" s="10"/>
      <c r="C30" s="20"/>
      <c r="D30" s="9"/>
      <c r="E30" s="9"/>
      <c r="F30" s="9"/>
      <c r="G30" s="9"/>
      <c r="H30" s="9"/>
      <c r="I30" s="9"/>
      <c r="J30" s="9"/>
      <c r="K30" s="9"/>
      <c r="L30" s="20"/>
    </row>
    <row r="31" spans="2:13" ht="15.75" thickBot="1" x14ac:dyDescent="0.3">
      <c r="B31" s="12"/>
      <c r="C31" s="21"/>
      <c r="D31" s="13"/>
      <c r="E31" s="13"/>
      <c r="F31" s="13"/>
      <c r="G31" s="13"/>
      <c r="H31" s="13"/>
      <c r="I31" s="13"/>
      <c r="J31" s="13"/>
      <c r="K31" s="13"/>
      <c r="L31" s="21"/>
    </row>
  </sheetData>
  <hyperlinks>
    <hyperlink ref="F14" r:id="rId1" xr:uid="{A5781707-CE19-4ED6-9397-9583E2F22E13}"/>
    <hyperlink ref="F13" r:id="rId2" xr:uid="{AFAC3EC7-5672-4CF3-8B56-7B5F4A470BCA}"/>
    <hyperlink ref="F15" r:id="rId3" xr:uid="{06989FE6-FED5-49D4-BCB7-B42C6BEB31C2}"/>
    <hyperlink ref="F16" r:id="rId4" xr:uid="{3CF54EFD-1585-4F44-85D9-B69FC4008F95}"/>
    <hyperlink ref="F17" r:id="rId5" xr:uid="{AFB9DCB0-71E5-4495-97B9-BEB6E4D3B8E2}"/>
    <hyperlink ref="F20" r:id="rId6" xr:uid="{1BDCCF17-07A9-48B0-B5C8-B01D34B62C88}"/>
    <hyperlink ref="F19" r:id="rId7" xr:uid="{3155CC29-8B91-4ADA-9161-45E38F5CDDA2}"/>
    <hyperlink ref="F18" r:id="rId8" xr:uid="{4277F056-1639-4A73-86FA-E20F76973E4B}"/>
    <hyperlink ref="F21" r:id="rId9" xr:uid="{12144FDA-A125-4F5A-8599-36BC4BD17928}"/>
    <hyperlink ref="F23" r:id="rId10" xr:uid="{6743B54C-C383-4191-BE75-FD072DE102FA}"/>
    <hyperlink ref="F22" r:id="rId11" xr:uid="{6A47C36F-A8FB-4A5C-AA4B-17ED1A94251D}"/>
  </hyperlinks>
  <pageMargins left="0.25" right="0.25" top="0.75" bottom="0.75" header="0.3" footer="0.3"/>
  <pageSetup scale="85" orientation="landscape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Darth Felus</cp:lastModifiedBy>
  <cp:lastPrinted>2014-01-09T23:24:28Z</cp:lastPrinted>
  <dcterms:created xsi:type="dcterms:W3CDTF">2013-12-31T18:23:59Z</dcterms:created>
  <dcterms:modified xsi:type="dcterms:W3CDTF">2021-10-01T13:47:50Z</dcterms:modified>
</cp:coreProperties>
</file>