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IIT\ds1\"/>
    </mc:Choice>
  </mc:AlternateContent>
  <xr:revisionPtr revIDLastSave="0" documentId="13_ncr:1_{3C4BA2C3-A695-4AB8-9484-0A136709459B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1980Challenge" sheetId="1" r:id="rId1"/>
    <sheet name="Task1&amp;2" sheetId="6" r:id="rId2"/>
    <sheet name="Task 3" sheetId="7" r:id="rId3"/>
    <sheet name="Task 4" sheetId="8" r:id="rId4"/>
    <sheet name="Task 5&amp;6(Sai)" sheetId="10" r:id="rId5"/>
    <sheet name="percentage of active cars" sheetId="2" r:id="rId6"/>
    <sheet name="top V engine cars" sheetId="5" r:id="rId7"/>
    <sheet name="Workspace" sheetId="9" r:id="rId8"/>
  </sheets>
  <definedNames>
    <definedName name="_xlnm._FilterDatabase" localSheetId="0" hidden="1">'1980Challenge'!$A$1:$M$34</definedName>
    <definedName name="_xlnm._FilterDatabase" localSheetId="2" hidden="1">'Task 3'!$E$2:$I$6</definedName>
    <definedName name="_xlnm._FilterDatabase" localSheetId="4" hidden="1">'Task 5&amp;6(Sai)'!$E$4:$E$36</definedName>
    <definedName name="_xlnm.Criteria" localSheetId="2">'Task 3'!$E$5:$H$6</definedName>
    <definedName name="_xlnm.Criteria" localSheetId="3">'Task 4'!$K$4:$K$5</definedName>
    <definedName name="_xlnm.Criteria" localSheetId="1">'Task1&amp;2'!$C$4:$F$5</definedName>
    <definedName name="_xlnm.Extract" localSheetId="2">'Task 3'!$C$8:$F$8</definedName>
    <definedName name="_xlnm.Extract" localSheetId="3">'Task 4'!$I$7:$J$7</definedName>
    <definedName name="_xlnm.Extract" localSheetId="1">'Task1&amp;2'!$C$7:$O$7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0" l="1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5" i="10"/>
  <c r="J22" i="8"/>
  <c r="C26" i="8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C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No. of cylinders 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Displacement, in cubic inches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diveshaft ratio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Transmission; 
0: auto 
1: manual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Gears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carburetors.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C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E5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F5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G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D8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E8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G8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D4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K4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C7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J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G4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F7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G7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I7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</commentList>
</comments>
</file>

<file path=xl/sharedStrings.xml><?xml version="1.0" encoding="utf-8"?>
<sst xmlns="http://schemas.openxmlformats.org/spreadsheetml/2006/main" count="301" uniqueCount="76">
  <si>
    <t>Muscle 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</si>
  <si>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</si>
  <si>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</si>
  <si>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</si>
  <si>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</si>
  <si>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</si>
  <si>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</si>
  <si>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</si>
  <si>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</si>
  <si>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</si>
  <si>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</si>
  <si>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</si>
  <si>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Maserati Bora</t>
  </si>
  <si>
    <t>Ford Pantera L</t>
  </si>
  <si>
    <t>Lotus Europa</t>
  </si>
  <si>
    <t>Duster 360</t>
  </si>
  <si>
    <t>Camaro Z28</t>
  </si>
  <si>
    <t>Ferrari Dino</t>
  </si>
  <si>
    <t>Hornet Sportabout</t>
  </si>
  <si>
    <t>Chrysler Imperial</t>
  </si>
  <si>
    <t>Merc 450SL</t>
  </si>
  <si>
    <t>Merc 450SLC</t>
  </si>
  <si>
    <t>Cadillac Fleetwood</t>
  </si>
  <si>
    <t>Pontiac Firebird</t>
  </si>
  <si>
    <t>Merc 450SE</t>
  </si>
  <si>
    <t>AMC Javelin</t>
  </si>
  <si>
    <t>Dodge Challenger</t>
  </si>
  <si>
    <t>Porsche 914-2</t>
  </si>
  <si>
    <t>Mazda RX4</t>
  </si>
  <si>
    <t>Datsun 710</t>
  </si>
  <si>
    <t>Lincoln Continental</t>
  </si>
  <si>
    <t>Toyota Corona</t>
  </si>
  <si>
    <t>Volvo 142E</t>
  </si>
  <si>
    <t>Mazda RX4 Wag</t>
  </si>
  <si>
    <t>Merc 280C</t>
  </si>
  <si>
    <t>Merc 280</t>
  </si>
  <si>
    <t>Toyota Corolla</t>
  </si>
  <si>
    <t>Hornet 4 Drive</t>
  </si>
  <si>
    <t>Fiat X1-9</t>
  </si>
  <si>
    <t>Honda Civic</t>
  </si>
  <si>
    <t>Valiant</t>
  </si>
  <si>
    <t>Merc 230</t>
  </si>
  <si>
    <t>Fiat 128</t>
  </si>
  <si>
    <t>Merc 240D</t>
  </si>
  <si>
    <t>car_name</t>
  </si>
  <si>
    <t>Los Angeles</t>
  </si>
  <si>
    <t>Chicago</t>
  </si>
  <si>
    <t>Houston</t>
  </si>
  <si>
    <t>San Diego</t>
  </si>
  <si>
    <t>Dallas</t>
  </si>
  <si>
    <t>Austin</t>
  </si>
  <si>
    <t>Columbus</t>
  </si>
  <si>
    <t>Seattle</t>
  </si>
  <si>
    <t>Washington</t>
  </si>
  <si>
    <t>City:</t>
  </si>
  <si>
    <t>hp/wt</t>
  </si>
  <si>
    <t>PARAMETERS CHOSEN TO IDENTIFY BEST CAR- SKEWED TOWARDS PERFORMANCE AND HANDLING</t>
  </si>
  <si>
    <t>&gt;90</t>
  </si>
  <si>
    <t>&lt;3800</t>
  </si>
  <si>
    <t>&lt;19</t>
  </si>
  <si>
    <t>&gt;0.04</t>
  </si>
  <si>
    <t>&gt;1</t>
  </si>
  <si>
    <t>&gt;0</t>
  </si>
  <si>
    <t>Workspace</t>
  </si>
  <si>
    <t>POWER FIGURES OF V-BLOCK AND STRAIGHT BLOCK COMPARED</t>
  </si>
  <si>
    <t>V-SHAPED ENGINE BLOCK</t>
  </si>
  <si>
    <t>STRAIGHT ENGINE BLOCK</t>
  </si>
  <si>
    <t>AVERAGE hp</t>
  </si>
  <si>
    <t>MOST EASILY AVAILABLE CARS IN DALLAS</t>
  </si>
  <si>
    <t>HOW POWER AND WEIGHT AFFECT THE ACCELERATION OF A CAR(DESCENDING ORDER OF ACCELERATION)</t>
  </si>
  <si>
    <t>LOW qsec ~BETTER ACCELERATION</t>
  </si>
  <si>
    <t>CARS THAT MEET THE CHOSEN CRITERIA</t>
  </si>
  <si>
    <t>WE CAN SEE THAT POWER OR WEIGHT DO NOT AFFECT QUARTER MILE TIME IN A LINEAR FASHION</t>
  </si>
  <si>
    <t>WE CAN SEE THAT V-SHAPED ENGINE BLOCKS HAVE MORE HORSEPOWER ON AVERAGE</t>
  </si>
  <si>
    <t>OUT OF THE MOST AVAILABLE CARS I WOULD SUGGEST SMITH TO BUY Chrysler Imperial</t>
  </si>
  <si>
    <t>SMITH WILL HAVE A LARGE POOL OF CARS TO CHOOSE FROM AND IT HAS THE HIGHEST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</si>
</sst>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18" fillId="0" borderId="0" xfId="42" applyFill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18" fillId="0" borderId="0" xfId="42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AppData\Local\Microsoft\Windows\INetCache\Content.Outlook\OL9K6BF1\Description.do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C:\AppData\Local\Microsoft\Windows\INetCache\Content.Outlook\OL9K6BF1\Description.doc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C:\AppData\Local\Microsoft\Windows\INetCache\Content.Outlook\OL9K6BF1\Description.doc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C:\AppData\Local\Microsoft\Windows\INetCache\Content.Outlook\OL9K6BF1\Description.doc" TargetMode="External"/><Relationship Id="rId1" Type="http://schemas.openxmlformats.org/officeDocument/2006/relationships/hyperlink" Target="file:///C:\AppData\Local\Microsoft\Windows\INetCache\Content.Outlook\OL9K6BF1\Description.doc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ppData\Local\Microsoft\Windows\INetCache\Content.Outlook\OL9K6BF1\Description.do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file:///C:\AppData\Local\Microsoft\Windows\INetCache\Content.Outlook\OL9K6BF1\Descript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2" sqref="A2:A33"/>
    </sheetView>
  </sheetViews>
  <sheetFormatPr defaultRowHeight="15" x14ac:dyDescent="0.25"/>
  <cols>
    <col min="1" max="1" width="18.42578125" style="1" bestFit="1" customWidth="1"/>
    <col min="2" max="3" width="9.140625" style="1"/>
    <col min="4" max="4" width="9.140625" style="5"/>
    <col min="5" max="12" width="9.140625" style="1"/>
    <col min="13" max="13" width="9.140625" style="7"/>
  </cols>
  <sheetData>
    <row r="1" spans="1:13" s="7" customFormat="1" x14ac:dyDescent="0.25">
      <c r="A1" s="6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55</v>
      </c>
    </row>
    <row r="2" spans="1:13" x14ac:dyDescent="0.25">
      <c r="A2" s="1" t="s">
        <v>12</v>
      </c>
      <c r="B2" s="1">
        <v>30.1</v>
      </c>
      <c r="C2" s="1">
        <v>8</v>
      </c>
      <c r="D2" s="5">
        <v>301</v>
      </c>
      <c r="E2" s="1">
        <v>335</v>
      </c>
      <c r="F2" s="1">
        <v>3.54</v>
      </c>
      <c r="G2" s="1">
        <v>3570</v>
      </c>
      <c r="H2" s="1">
        <v>18.600000000000001</v>
      </c>
      <c r="I2" s="1">
        <v>0</v>
      </c>
      <c r="J2" s="1">
        <v>1</v>
      </c>
      <c r="K2" s="1">
        <v>5</v>
      </c>
      <c r="L2" s="1">
        <v>8</v>
      </c>
      <c r="M2" s="7">
        <f>E2/G2</f>
        <v>9.3837535014005602E-2</v>
      </c>
    </row>
    <row r="3" spans="1:13" x14ac:dyDescent="0.25">
      <c r="A3" s="1" t="s">
        <v>13</v>
      </c>
      <c r="B3" s="1">
        <v>15.8</v>
      </c>
      <c r="C3" s="1">
        <v>8</v>
      </c>
      <c r="D3" s="5">
        <v>351</v>
      </c>
      <c r="E3" s="1">
        <v>264</v>
      </c>
      <c r="F3" s="1">
        <v>4.22</v>
      </c>
      <c r="G3" s="1">
        <v>3170</v>
      </c>
      <c r="H3" s="1">
        <v>14.6</v>
      </c>
      <c r="I3" s="1">
        <v>0</v>
      </c>
      <c r="J3" s="1">
        <v>1</v>
      </c>
      <c r="K3" s="1">
        <v>5</v>
      </c>
      <c r="L3" s="1">
        <v>4</v>
      </c>
      <c r="M3" s="7">
        <f t="shared" ref="M3:M33" si="0">E3/G3</f>
        <v>8.3280757097791799E-2</v>
      </c>
    </row>
    <row r="4" spans="1:13" x14ac:dyDescent="0.25">
      <c r="A4" s="1" t="s">
        <v>14</v>
      </c>
      <c r="B4" s="1">
        <v>30.4</v>
      </c>
      <c r="C4" s="1">
        <v>4</v>
      </c>
      <c r="D4" s="5">
        <v>95.1</v>
      </c>
      <c r="E4" s="1">
        <v>113</v>
      </c>
      <c r="F4" s="1">
        <v>3.77</v>
      </c>
      <c r="G4" s="1">
        <v>1513</v>
      </c>
      <c r="H4" s="1">
        <v>15.5</v>
      </c>
      <c r="I4" s="1">
        <v>1</v>
      </c>
      <c r="J4" s="1">
        <v>1</v>
      </c>
      <c r="K4" s="1">
        <v>5</v>
      </c>
      <c r="L4" s="1">
        <v>2</v>
      </c>
      <c r="M4" s="7">
        <f t="shared" si="0"/>
        <v>7.4686054196959686E-2</v>
      </c>
    </row>
    <row r="5" spans="1:13" x14ac:dyDescent="0.25">
      <c r="A5" s="1" t="s">
        <v>15</v>
      </c>
      <c r="B5" s="1">
        <v>14.3</v>
      </c>
      <c r="C5" s="1">
        <v>8</v>
      </c>
      <c r="D5" s="5">
        <v>360</v>
      </c>
      <c r="E5" s="1">
        <v>245</v>
      </c>
      <c r="F5" s="1">
        <v>3.21</v>
      </c>
      <c r="G5" s="1">
        <v>3570</v>
      </c>
      <c r="H5" s="1">
        <v>14.5</v>
      </c>
      <c r="I5" s="1">
        <v>0</v>
      </c>
      <c r="J5" s="1">
        <v>0</v>
      </c>
      <c r="K5" s="1">
        <v>3</v>
      </c>
      <c r="L5" s="1">
        <v>4</v>
      </c>
      <c r="M5" s="7">
        <f t="shared" si="0"/>
        <v>6.8627450980392163E-2</v>
      </c>
    </row>
    <row r="6" spans="1:13" x14ac:dyDescent="0.25">
      <c r="A6" s="1" t="s">
        <v>16</v>
      </c>
      <c r="B6" s="1">
        <v>13.3</v>
      </c>
      <c r="C6" s="1">
        <v>8</v>
      </c>
      <c r="D6" s="5">
        <v>350</v>
      </c>
      <c r="E6" s="1">
        <v>245</v>
      </c>
      <c r="F6" s="1">
        <v>3.73</v>
      </c>
      <c r="G6" s="1">
        <v>3840</v>
      </c>
      <c r="H6" s="1">
        <v>16.899999999999999</v>
      </c>
      <c r="I6" s="1">
        <v>0</v>
      </c>
      <c r="J6" s="1">
        <v>0</v>
      </c>
      <c r="K6" s="1">
        <v>3</v>
      </c>
      <c r="L6" s="1">
        <v>4</v>
      </c>
      <c r="M6" s="7">
        <f t="shared" si="0"/>
        <v>6.3802083333333329E-2</v>
      </c>
    </row>
    <row r="7" spans="1:13" x14ac:dyDescent="0.25">
      <c r="A7" s="1" t="s">
        <v>17</v>
      </c>
      <c r="B7" s="1">
        <v>19.7</v>
      </c>
      <c r="C7" s="1">
        <v>6</v>
      </c>
      <c r="D7" s="5">
        <v>145</v>
      </c>
      <c r="E7" s="1">
        <v>175</v>
      </c>
      <c r="F7" s="1">
        <v>3.62</v>
      </c>
      <c r="G7" s="1">
        <v>2770</v>
      </c>
      <c r="H7" s="1">
        <v>16.7</v>
      </c>
      <c r="I7" s="1">
        <v>0</v>
      </c>
      <c r="J7" s="1">
        <v>1</v>
      </c>
      <c r="K7" s="1">
        <v>5</v>
      </c>
      <c r="L7" s="1">
        <v>6</v>
      </c>
      <c r="M7" s="7">
        <f t="shared" si="0"/>
        <v>6.3176895306859202E-2</v>
      </c>
    </row>
    <row r="8" spans="1:13" x14ac:dyDescent="0.25">
      <c r="A8" s="1" t="s">
        <v>18</v>
      </c>
      <c r="B8" s="1">
        <v>18.7</v>
      </c>
      <c r="C8" s="1">
        <v>8</v>
      </c>
      <c r="D8" s="5">
        <v>360</v>
      </c>
      <c r="E8" s="1">
        <v>175</v>
      </c>
      <c r="F8" s="1">
        <v>3.15</v>
      </c>
      <c r="G8" s="1">
        <v>3440</v>
      </c>
      <c r="H8" s="1">
        <v>18.899999999999999</v>
      </c>
      <c r="I8" s="1">
        <v>0</v>
      </c>
      <c r="J8" s="1">
        <v>0</v>
      </c>
      <c r="K8" s="1">
        <v>3</v>
      </c>
      <c r="L8" s="1">
        <v>2</v>
      </c>
      <c r="M8" s="7">
        <f t="shared" si="0"/>
        <v>5.0872093023255814E-2</v>
      </c>
    </row>
    <row r="9" spans="1:13" x14ac:dyDescent="0.25">
      <c r="A9" s="1" t="s">
        <v>19</v>
      </c>
      <c r="B9" s="1">
        <v>14.7</v>
      </c>
      <c r="C9" s="1">
        <v>8</v>
      </c>
      <c r="D9" s="5">
        <v>440</v>
      </c>
      <c r="E9" s="1">
        <v>270</v>
      </c>
      <c r="F9" s="1">
        <v>3.23</v>
      </c>
      <c r="G9" s="1">
        <v>5345</v>
      </c>
      <c r="H9" s="1">
        <v>17.05</v>
      </c>
      <c r="I9" s="1">
        <v>0</v>
      </c>
      <c r="J9" s="1">
        <v>0</v>
      </c>
      <c r="K9" s="1">
        <v>3</v>
      </c>
      <c r="L9" s="1">
        <v>4</v>
      </c>
      <c r="M9" s="7">
        <f t="shared" si="0"/>
        <v>5.0514499532273154E-2</v>
      </c>
    </row>
    <row r="10" spans="1:13" x14ac:dyDescent="0.25">
      <c r="A10" s="1" t="s">
        <v>20</v>
      </c>
      <c r="B10" s="1">
        <v>17.3</v>
      </c>
      <c r="C10" s="1">
        <v>8</v>
      </c>
      <c r="D10" s="5">
        <v>275.8</v>
      </c>
      <c r="E10" s="1">
        <v>180</v>
      </c>
      <c r="F10" s="1">
        <v>3.07</v>
      </c>
      <c r="G10" s="1">
        <v>3730</v>
      </c>
      <c r="H10" s="1">
        <v>15.41</v>
      </c>
      <c r="I10" s="1">
        <v>0</v>
      </c>
      <c r="J10" s="1">
        <v>0</v>
      </c>
      <c r="K10" s="1">
        <v>3</v>
      </c>
      <c r="L10" s="1">
        <v>3</v>
      </c>
      <c r="M10" s="7">
        <f t="shared" si="0"/>
        <v>4.8257372654155493E-2</v>
      </c>
    </row>
    <row r="11" spans="1:13" x14ac:dyDescent="0.25">
      <c r="A11" s="1" t="s">
        <v>21</v>
      </c>
      <c r="B11" s="1">
        <v>15.2</v>
      </c>
      <c r="C11" s="1">
        <v>8</v>
      </c>
      <c r="D11" s="5">
        <v>275.8</v>
      </c>
      <c r="E11" s="1">
        <v>180</v>
      </c>
      <c r="F11" s="1">
        <v>3.07</v>
      </c>
      <c r="G11" s="1">
        <v>3780</v>
      </c>
      <c r="H11" s="1">
        <v>17.3</v>
      </c>
      <c r="I11" s="1">
        <v>0</v>
      </c>
      <c r="J11" s="1">
        <v>0</v>
      </c>
      <c r="K11" s="1">
        <v>3</v>
      </c>
      <c r="L11" s="1">
        <v>3</v>
      </c>
      <c r="M11" s="7">
        <f t="shared" si="0"/>
        <v>4.7619047619047616E-2</v>
      </c>
    </row>
    <row r="12" spans="1:13" x14ac:dyDescent="0.25">
      <c r="A12" s="1" t="s">
        <v>22</v>
      </c>
      <c r="B12" s="1">
        <v>10.4</v>
      </c>
      <c r="C12" s="1">
        <v>8</v>
      </c>
      <c r="D12" s="5">
        <v>472</v>
      </c>
      <c r="E12" s="1">
        <v>230</v>
      </c>
      <c r="F12" s="1">
        <v>2.93</v>
      </c>
      <c r="G12" s="1">
        <v>5000</v>
      </c>
      <c r="H12" s="1">
        <v>16.87</v>
      </c>
      <c r="I12" s="1">
        <v>0</v>
      </c>
      <c r="J12" s="1">
        <v>0</v>
      </c>
      <c r="K12" s="1">
        <v>3</v>
      </c>
      <c r="L12" s="1">
        <v>4</v>
      </c>
      <c r="M12" s="7">
        <f t="shared" si="0"/>
        <v>4.5999999999999999E-2</v>
      </c>
    </row>
    <row r="13" spans="1:13" x14ac:dyDescent="0.25">
      <c r="A13" s="1" t="s">
        <v>23</v>
      </c>
      <c r="B13" s="1">
        <v>19.2</v>
      </c>
      <c r="C13" s="1">
        <v>8</v>
      </c>
      <c r="D13" s="5">
        <v>400</v>
      </c>
      <c r="E13" s="1">
        <v>175</v>
      </c>
      <c r="F13" s="1">
        <v>3.08</v>
      </c>
      <c r="G13" s="1">
        <v>3845</v>
      </c>
      <c r="H13" s="1">
        <v>20.010000000000002</v>
      </c>
      <c r="I13" s="1">
        <v>0</v>
      </c>
      <c r="J13" s="1">
        <v>0</v>
      </c>
      <c r="K13" s="1">
        <v>3</v>
      </c>
      <c r="L13" s="1">
        <v>2</v>
      </c>
      <c r="M13" s="7">
        <f t="shared" si="0"/>
        <v>4.5513654096228866E-2</v>
      </c>
    </row>
    <row r="14" spans="1:13" x14ac:dyDescent="0.25">
      <c r="A14" s="1" t="s">
        <v>24</v>
      </c>
      <c r="B14" s="1">
        <v>16.399999999999999</v>
      </c>
      <c r="C14" s="1">
        <v>8</v>
      </c>
      <c r="D14" s="5">
        <v>275.8</v>
      </c>
      <c r="E14" s="1">
        <v>180</v>
      </c>
      <c r="F14" s="1">
        <v>3.07</v>
      </c>
      <c r="G14" s="1">
        <v>4070.0000000000005</v>
      </c>
      <c r="H14" s="1">
        <v>19.899999999999999</v>
      </c>
      <c r="I14" s="1">
        <v>0</v>
      </c>
      <c r="J14" s="1">
        <v>0</v>
      </c>
      <c r="K14" s="1">
        <v>3</v>
      </c>
      <c r="L14" s="1">
        <v>3</v>
      </c>
      <c r="M14" s="7">
        <f t="shared" si="0"/>
        <v>4.4226044226044224E-2</v>
      </c>
    </row>
    <row r="15" spans="1:13" x14ac:dyDescent="0.25">
      <c r="A15" s="1" t="s">
        <v>25</v>
      </c>
      <c r="B15" s="1">
        <v>15.2</v>
      </c>
      <c r="C15" s="1">
        <v>8</v>
      </c>
      <c r="D15" s="5">
        <v>304</v>
      </c>
      <c r="E15" s="1">
        <v>150</v>
      </c>
      <c r="F15" s="1">
        <v>3.15</v>
      </c>
      <c r="G15" s="1">
        <v>3435</v>
      </c>
      <c r="H15" s="1">
        <v>18.52</v>
      </c>
      <c r="I15" s="1">
        <v>0</v>
      </c>
      <c r="J15" s="1">
        <v>0</v>
      </c>
      <c r="K15" s="1">
        <v>3</v>
      </c>
      <c r="L15" s="1">
        <v>2</v>
      </c>
      <c r="M15" s="7">
        <f t="shared" si="0"/>
        <v>4.3668122270742356E-2</v>
      </c>
    </row>
    <row r="16" spans="1:13" x14ac:dyDescent="0.25">
      <c r="A16" s="1" t="s">
        <v>26</v>
      </c>
      <c r="B16" s="1">
        <v>15.5</v>
      </c>
      <c r="C16" s="1">
        <v>8</v>
      </c>
      <c r="D16" s="5">
        <v>318</v>
      </c>
      <c r="E16" s="1">
        <v>150</v>
      </c>
      <c r="F16" s="1">
        <v>2.76</v>
      </c>
      <c r="G16" s="1">
        <v>3520</v>
      </c>
      <c r="H16" s="1">
        <v>19.47</v>
      </c>
      <c r="I16" s="1">
        <v>0</v>
      </c>
      <c r="J16" s="1">
        <v>0</v>
      </c>
      <c r="K16" s="1">
        <v>3</v>
      </c>
      <c r="L16" s="1">
        <v>2</v>
      </c>
      <c r="M16" s="7">
        <f t="shared" si="0"/>
        <v>4.261363636363636E-2</v>
      </c>
    </row>
    <row r="17" spans="1:13" x14ac:dyDescent="0.25">
      <c r="A17" s="1" t="s">
        <v>27</v>
      </c>
      <c r="B17" s="1">
        <v>26</v>
      </c>
      <c r="C17" s="1">
        <v>4</v>
      </c>
      <c r="D17" s="5">
        <v>120.3</v>
      </c>
      <c r="E17" s="1">
        <v>91</v>
      </c>
      <c r="F17" s="1">
        <v>4.43</v>
      </c>
      <c r="G17" s="1">
        <v>2140</v>
      </c>
      <c r="H17" s="1">
        <v>17.420000000000002</v>
      </c>
      <c r="I17" s="1">
        <v>0</v>
      </c>
      <c r="J17" s="1">
        <v>1</v>
      </c>
      <c r="K17" s="1">
        <v>5</v>
      </c>
      <c r="L17" s="1">
        <v>2</v>
      </c>
      <c r="M17" s="7">
        <f t="shared" si="0"/>
        <v>4.2523364485981312E-2</v>
      </c>
    </row>
    <row r="18" spans="1:13" x14ac:dyDescent="0.25">
      <c r="A18" s="1" t="s">
        <v>28</v>
      </c>
      <c r="B18" s="1">
        <v>21</v>
      </c>
      <c r="C18" s="1">
        <v>6</v>
      </c>
      <c r="D18" s="5">
        <v>160</v>
      </c>
      <c r="E18" s="1">
        <v>110</v>
      </c>
      <c r="F18" s="1">
        <v>3.9</v>
      </c>
      <c r="G18" s="1">
        <v>2620</v>
      </c>
      <c r="H18" s="1">
        <v>17.82</v>
      </c>
      <c r="I18" s="1">
        <v>0</v>
      </c>
      <c r="J18" s="1">
        <v>1</v>
      </c>
      <c r="K18" s="1">
        <v>4</v>
      </c>
      <c r="L18" s="1">
        <v>4</v>
      </c>
      <c r="M18" s="7">
        <f t="shared" si="0"/>
        <v>4.1984732824427481E-2</v>
      </c>
    </row>
    <row r="19" spans="1:13" x14ac:dyDescent="0.25">
      <c r="A19" s="1" t="s">
        <v>29</v>
      </c>
      <c r="B19" s="1">
        <v>22.8</v>
      </c>
      <c r="C19" s="1">
        <v>4</v>
      </c>
      <c r="D19" s="5">
        <v>108</v>
      </c>
      <c r="E19" s="1">
        <v>93</v>
      </c>
      <c r="F19" s="1">
        <v>3.85</v>
      </c>
      <c r="G19" s="1">
        <v>2320</v>
      </c>
      <c r="H19" s="1">
        <v>17.98</v>
      </c>
      <c r="I19" s="1">
        <v>1</v>
      </c>
      <c r="J19" s="1">
        <v>1</v>
      </c>
      <c r="K19" s="1">
        <v>4</v>
      </c>
      <c r="L19" s="1">
        <v>1</v>
      </c>
      <c r="M19" s="7">
        <f t="shared" si="0"/>
        <v>4.0086206896551721E-2</v>
      </c>
    </row>
    <row r="20" spans="1:13" x14ac:dyDescent="0.25">
      <c r="A20" s="1" t="s">
        <v>30</v>
      </c>
      <c r="B20" s="1">
        <v>10.4</v>
      </c>
      <c r="C20" s="1">
        <v>8</v>
      </c>
      <c r="D20" s="5">
        <v>460</v>
      </c>
      <c r="E20" s="1">
        <v>215</v>
      </c>
      <c r="F20" s="1">
        <v>3</v>
      </c>
      <c r="G20" s="1">
        <v>5424</v>
      </c>
      <c r="H20" s="1">
        <v>18</v>
      </c>
      <c r="I20" s="1">
        <v>0</v>
      </c>
      <c r="J20" s="1">
        <v>0</v>
      </c>
      <c r="K20" s="1">
        <v>3</v>
      </c>
      <c r="L20" s="1">
        <v>4</v>
      </c>
      <c r="M20" s="7">
        <f t="shared" si="0"/>
        <v>3.9638643067846605E-2</v>
      </c>
    </row>
    <row r="21" spans="1:13" x14ac:dyDescent="0.25">
      <c r="A21" s="1" t="s">
        <v>31</v>
      </c>
      <c r="B21" s="1">
        <v>21.5</v>
      </c>
      <c r="C21" s="1">
        <v>4</v>
      </c>
      <c r="D21" s="5">
        <v>120.1</v>
      </c>
      <c r="E21" s="1">
        <v>97</v>
      </c>
      <c r="F21" s="1">
        <v>3.7</v>
      </c>
      <c r="G21" s="1">
        <v>2465</v>
      </c>
      <c r="H21" s="1">
        <v>17.600000000000001</v>
      </c>
      <c r="I21" s="1">
        <v>1</v>
      </c>
      <c r="J21" s="1">
        <v>0</v>
      </c>
      <c r="K21" s="1">
        <v>3</v>
      </c>
      <c r="L21" s="1">
        <v>1</v>
      </c>
      <c r="M21" s="7">
        <f t="shared" si="0"/>
        <v>3.9350912778904665E-2</v>
      </c>
    </row>
    <row r="22" spans="1:13" x14ac:dyDescent="0.25">
      <c r="A22" s="1" t="s">
        <v>32</v>
      </c>
      <c r="B22" s="1">
        <v>21.4</v>
      </c>
      <c r="C22" s="1">
        <v>4</v>
      </c>
      <c r="D22" s="5">
        <v>121</v>
      </c>
      <c r="E22" s="1">
        <v>109</v>
      </c>
      <c r="F22" s="1">
        <v>4.1100000000000003</v>
      </c>
      <c r="G22" s="1">
        <v>2780</v>
      </c>
      <c r="H22" s="1">
        <v>17.399999999999999</v>
      </c>
      <c r="I22" s="1">
        <v>1</v>
      </c>
      <c r="J22" s="1">
        <v>1</v>
      </c>
      <c r="K22" s="1">
        <v>4</v>
      </c>
      <c r="L22" s="1">
        <v>2</v>
      </c>
      <c r="M22" s="7">
        <f t="shared" si="0"/>
        <v>3.920863309352518E-2</v>
      </c>
    </row>
    <row r="23" spans="1:13" x14ac:dyDescent="0.25">
      <c r="A23" s="1" t="s">
        <v>33</v>
      </c>
      <c r="B23" s="1">
        <v>21</v>
      </c>
      <c r="C23" s="1">
        <v>6</v>
      </c>
      <c r="D23" s="5">
        <v>160</v>
      </c>
      <c r="E23" s="1">
        <v>110</v>
      </c>
      <c r="F23" s="1">
        <v>3.9</v>
      </c>
      <c r="G23" s="1">
        <v>2875</v>
      </c>
      <c r="H23" s="1">
        <v>18.899999999999999</v>
      </c>
      <c r="I23" s="1">
        <v>0</v>
      </c>
      <c r="J23" s="1">
        <v>1</v>
      </c>
      <c r="K23" s="1">
        <v>4</v>
      </c>
      <c r="L23" s="1">
        <v>4</v>
      </c>
      <c r="M23" s="7">
        <f t="shared" si="0"/>
        <v>3.826086956521739E-2</v>
      </c>
    </row>
    <row r="24" spans="1:13" x14ac:dyDescent="0.25">
      <c r="A24" s="1" t="s">
        <v>34</v>
      </c>
      <c r="B24" s="1">
        <v>17.8</v>
      </c>
      <c r="C24" s="1">
        <v>6</v>
      </c>
      <c r="D24" s="5">
        <v>167.6</v>
      </c>
      <c r="E24" s="1">
        <v>123</v>
      </c>
      <c r="F24" s="1">
        <v>3.92</v>
      </c>
      <c r="G24" s="1">
        <v>3440</v>
      </c>
      <c r="H24" s="1">
        <v>22.9</v>
      </c>
      <c r="I24" s="1">
        <v>1</v>
      </c>
      <c r="J24" s="1">
        <v>0</v>
      </c>
      <c r="K24" s="1">
        <v>4</v>
      </c>
      <c r="L24" s="1">
        <v>4</v>
      </c>
      <c r="M24" s="7">
        <f t="shared" si="0"/>
        <v>3.5755813953488369E-2</v>
      </c>
    </row>
    <row r="25" spans="1:13" x14ac:dyDescent="0.25">
      <c r="A25" s="1" t="s">
        <v>35</v>
      </c>
      <c r="B25" s="1">
        <v>19.2</v>
      </c>
      <c r="C25" s="1">
        <v>6</v>
      </c>
      <c r="D25" s="5">
        <v>167.6</v>
      </c>
      <c r="E25" s="1">
        <v>123</v>
      </c>
      <c r="F25" s="1">
        <v>3.92</v>
      </c>
      <c r="G25" s="1">
        <v>3440</v>
      </c>
      <c r="H25" s="1">
        <v>18.3</v>
      </c>
      <c r="I25" s="1">
        <v>1</v>
      </c>
      <c r="J25" s="1">
        <v>0</v>
      </c>
      <c r="K25" s="1">
        <v>4</v>
      </c>
      <c r="L25" s="1">
        <v>4</v>
      </c>
      <c r="M25" s="7">
        <f t="shared" si="0"/>
        <v>3.5755813953488369E-2</v>
      </c>
    </row>
    <row r="26" spans="1:13" x14ac:dyDescent="0.25">
      <c r="A26" s="1" t="s">
        <v>36</v>
      </c>
      <c r="B26" s="1">
        <v>33.9</v>
      </c>
      <c r="C26" s="1">
        <v>4</v>
      </c>
      <c r="D26" s="5">
        <v>71.099999999999994</v>
      </c>
      <c r="E26" s="1">
        <v>65</v>
      </c>
      <c r="F26" s="1">
        <v>4.22</v>
      </c>
      <c r="G26" s="1">
        <v>1835</v>
      </c>
      <c r="H26" s="1">
        <v>20</v>
      </c>
      <c r="I26" s="1">
        <v>1</v>
      </c>
      <c r="J26" s="1">
        <v>1</v>
      </c>
      <c r="K26" s="1">
        <v>4</v>
      </c>
      <c r="L26" s="1">
        <v>1</v>
      </c>
      <c r="M26" s="7">
        <f t="shared" si="0"/>
        <v>3.5422343324250684E-2</v>
      </c>
    </row>
    <row r="27" spans="1:13" x14ac:dyDescent="0.25">
      <c r="A27" s="1" t="s">
        <v>37</v>
      </c>
      <c r="B27" s="1">
        <v>21.4</v>
      </c>
      <c r="C27" s="1">
        <v>6</v>
      </c>
      <c r="D27" s="5">
        <v>258</v>
      </c>
      <c r="E27" s="1">
        <v>110</v>
      </c>
      <c r="F27" s="1">
        <v>3.08</v>
      </c>
      <c r="G27" s="1">
        <v>3215</v>
      </c>
      <c r="H27" s="1">
        <v>15.84</v>
      </c>
      <c r="I27" s="1">
        <v>1</v>
      </c>
      <c r="J27" s="1">
        <v>0</v>
      </c>
      <c r="K27" s="1">
        <v>3</v>
      </c>
      <c r="L27" s="1">
        <v>1</v>
      </c>
      <c r="M27" s="7">
        <f t="shared" si="0"/>
        <v>3.4214618973561428E-2</v>
      </c>
    </row>
    <row r="28" spans="1:13" x14ac:dyDescent="0.25">
      <c r="A28" s="1" t="s">
        <v>38</v>
      </c>
      <c r="B28" s="1">
        <v>27.3</v>
      </c>
      <c r="C28" s="1">
        <v>4</v>
      </c>
      <c r="D28" s="5">
        <v>79</v>
      </c>
      <c r="E28" s="1">
        <v>66</v>
      </c>
      <c r="F28" s="1">
        <v>4.08</v>
      </c>
      <c r="G28" s="1">
        <v>1935</v>
      </c>
      <c r="H28" s="1">
        <v>20.22</v>
      </c>
      <c r="I28" s="1">
        <v>1</v>
      </c>
      <c r="J28" s="1">
        <v>1</v>
      </c>
      <c r="K28" s="1">
        <v>4</v>
      </c>
      <c r="L28" s="1">
        <v>1</v>
      </c>
      <c r="M28" s="7">
        <f t="shared" si="0"/>
        <v>3.4108527131782945E-2</v>
      </c>
    </row>
    <row r="29" spans="1:13" x14ac:dyDescent="0.25">
      <c r="A29" s="1" t="s">
        <v>39</v>
      </c>
      <c r="B29" s="1">
        <v>30.4</v>
      </c>
      <c r="C29" s="1">
        <v>4</v>
      </c>
      <c r="D29" s="5">
        <v>75.7</v>
      </c>
      <c r="E29" s="1">
        <v>52</v>
      </c>
      <c r="F29" s="1">
        <v>4.93</v>
      </c>
      <c r="G29" s="1">
        <v>1615</v>
      </c>
      <c r="H29" s="1">
        <v>17.02</v>
      </c>
      <c r="I29" s="1">
        <v>1</v>
      </c>
      <c r="J29" s="1">
        <v>1</v>
      </c>
      <c r="K29" s="1">
        <v>4</v>
      </c>
      <c r="L29" s="1">
        <v>2</v>
      </c>
      <c r="M29" s="7">
        <f t="shared" si="0"/>
        <v>3.219814241486068E-2</v>
      </c>
    </row>
    <row r="30" spans="1:13" x14ac:dyDescent="0.25">
      <c r="A30" s="1" t="s">
        <v>40</v>
      </c>
      <c r="B30" s="1">
        <v>18.100000000000001</v>
      </c>
      <c r="C30" s="1">
        <v>6</v>
      </c>
      <c r="D30" s="5">
        <v>225</v>
      </c>
      <c r="E30" s="1">
        <v>105</v>
      </c>
      <c r="F30" s="1">
        <v>2.76</v>
      </c>
      <c r="G30" s="1">
        <v>3460</v>
      </c>
      <c r="H30" s="1">
        <v>19.440000000000001</v>
      </c>
      <c r="I30" s="1">
        <v>1</v>
      </c>
      <c r="J30" s="1">
        <v>0</v>
      </c>
      <c r="K30" s="1">
        <v>3</v>
      </c>
      <c r="L30" s="1">
        <v>1</v>
      </c>
      <c r="M30" s="7">
        <f t="shared" si="0"/>
        <v>3.0346820809248554E-2</v>
      </c>
    </row>
    <row r="31" spans="1:13" x14ac:dyDescent="0.25">
      <c r="A31" s="1" t="s">
        <v>41</v>
      </c>
      <c r="B31" s="1">
        <v>22.8</v>
      </c>
      <c r="C31" s="1">
        <v>4</v>
      </c>
      <c r="D31" s="5">
        <v>140.80000000000001</v>
      </c>
      <c r="E31" s="1">
        <v>95</v>
      </c>
      <c r="F31" s="1">
        <v>3.92</v>
      </c>
      <c r="G31" s="1">
        <v>3150</v>
      </c>
      <c r="H31" s="1">
        <v>18.61</v>
      </c>
      <c r="I31" s="1">
        <v>1</v>
      </c>
      <c r="J31" s="1">
        <v>0</v>
      </c>
      <c r="K31" s="1">
        <v>4</v>
      </c>
      <c r="L31" s="1">
        <v>2</v>
      </c>
      <c r="M31" s="7">
        <f t="shared" si="0"/>
        <v>3.0158730158730159E-2</v>
      </c>
    </row>
    <row r="32" spans="1:13" x14ac:dyDescent="0.25">
      <c r="A32" s="1" t="s">
        <v>42</v>
      </c>
      <c r="B32" s="1">
        <v>32.4</v>
      </c>
      <c r="C32" s="1">
        <v>4</v>
      </c>
      <c r="D32" s="5">
        <v>78.7</v>
      </c>
      <c r="E32" s="1">
        <v>66</v>
      </c>
      <c r="F32" s="1">
        <v>4.08</v>
      </c>
      <c r="G32" s="1">
        <v>2200</v>
      </c>
      <c r="H32" s="1">
        <v>17.02</v>
      </c>
      <c r="I32" s="1">
        <v>1</v>
      </c>
      <c r="J32" s="1">
        <v>1</v>
      </c>
      <c r="K32" s="1">
        <v>4</v>
      </c>
      <c r="L32" s="1">
        <v>1</v>
      </c>
      <c r="M32" s="7">
        <f t="shared" si="0"/>
        <v>0.03</v>
      </c>
    </row>
    <row r="33" spans="1:13" x14ac:dyDescent="0.25">
      <c r="A33" s="1" t="s">
        <v>43</v>
      </c>
      <c r="B33" s="1">
        <v>24.4</v>
      </c>
      <c r="C33" s="1">
        <v>4</v>
      </c>
      <c r="D33" s="5">
        <v>146.69999999999999</v>
      </c>
      <c r="E33" s="1">
        <v>62</v>
      </c>
      <c r="F33" s="1">
        <v>3.69</v>
      </c>
      <c r="G33" s="1">
        <v>3190</v>
      </c>
      <c r="H33" s="1">
        <v>16.46</v>
      </c>
      <c r="I33" s="1">
        <v>1</v>
      </c>
      <c r="J33" s="1">
        <v>0</v>
      </c>
      <c r="K33" s="1">
        <v>4</v>
      </c>
      <c r="L33" s="1">
        <v>2</v>
      </c>
      <c r="M33" s="7">
        <f t="shared" si="0"/>
        <v>1.9435736677115987E-2</v>
      </c>
    </row>
    <row r="34" spans="1:13" x14ac:dyDescent="0.25">
      <c r="C34" s="1">
        <f>AVERAGE(C1:C33)</f>
        <v>6.1875</v>
      </c>
    </row>
  </sheetData>
  <hyperlinks>
    <hyperlink ref="A1" r:id="rId1" xr:uid="{00000000-0004-0000-0000-000000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O19"/>
  <sheetViews>
    <sheetView workbookViewId="0">
      <selection activeCell="G7" sqref="G7"/>
    </sheetView>
  </sheetViews>
  <sheetFormatPr defaultRowHeight="15" x14ac:dyDescent="0.25"/>
  <sheetData>
    <row r="2" spans="3:15" x14ac:dyDescent="0.25">
      <c r="F2" s="9" t="s">
        <v>56</v>
      </c>
    </row>
    <row r="4" spans="3:15" x14ac:dyDescent="0.25">
      <c r="C4" s="1" t="s">
        <v>4</v>
      </c>
      <c r="D4" s="1" t="s">
        <v>6</v>
      </c>
      <c r="E4" s="1" t="s">
        <v>7</v>
      </c>
      <c r="F4" s="3" t="s">
        <v>55</v>
      </c>
    </row>
    <row r="5" spans="3:15" x14ac:dyDescent="0.25">
      <c r="C5" t="s">
        <v>57</v>
      </c>
      <c r="D5" t="s">
        <v>58</v>
      </c>
      <c r="E5" t="s">
        <v>59</v>
      </c>
      <c r="F5" t="s">
        <v>60</v>
      </c>
    </row>
    <row r="6" spans="3:15" x14ac:dyDescent="0.25">
      <c r="G6" s="9" t="s">
        <v>71</v>
      </c>
    </row>
    <row r="7" spans="3:15" x14ac:dyDescent="0.25">
      <c r="C7" s="6" t="s">
        <v>0</v>
      </c>
      <c r="D7" s="1" t="s">
        <v>1</v>
      </c>
      <c r="E7" s="1" t="s">
        <v>2</v>
      </c>
      <c r="F7" s="5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3" t="s">
        <v>55</v>
      </c>
    </row>
    <row r="8" spans="3:15" x14ac:dyDescent="0.25">
      <c r="C8" s="1" t="s">
        <v>12</v>
      </c>
      <c r="D8" s="1">
        <v>30.1</v>
      </c>
      <c r="E8" s="1">
        <v>8</v>
      </c>
      <c r="F8" s="5">
        <v>301</v>
      </c>
      <c r="G8" s="1">
        <v>335</v>
      </c>
      <c r="H8" s="1">
        <v>3.54</v>
      </c>
      <c r="I8" s="1">
        <v>3570</v>
      </c>
      <c r="J8" s="1">
        <v>18.600000000000001</v>
      </c>
      <c r="K8" s="1">
        <v>0</v>
      </c>
      <c r="L8" s="1">
        <v>1</v>
      </c>
      <c r="M8" s="1">
        <v>5</v>
      </c>
      <c r="N8" s="1">
        <v>8</v>
      </c>
      <c r="O8" s="7">
        <v>9.3837535014005602E-2</v>
      </c>
    </row>
    <row r="9" spans="3:15" x14ac:dyDescent="0.25">
      <c r="C9" s="1" t="s">
        <v>13</v>
      </c>
      <c r="D9" s="1">
        <v>15.8</v>
      </c>
      <c r="E9" s="1">
        <v>8</v>
      </c>
      <c r="F9" s="5">
        <v>351</v>
      </c>
      <c r="G9" s="1">
        <v>264</v>
      </c>
      <c r="H9" s="1">
        <v>4.22</v>
      </c>
      <c r="I9" s="1">
        <v>3170</v>
      </c>
      <c r="J9" s="1">
        <v>14.6</v>
      </c>
      <c r="K9" s="1">
        <v>0</v>
      </c>
      <c r="L9" s="1">
        <v>1</v>
      </c>
      <c r="M9" s="1">
        <v>5</v>
      </c>
      <c r="N9" s="1">
        <v>4</v>
      </c>
      <c r="O9" s="7">
        <v>8.3280757097791799E-2</v>
      </c>
    </row>
    <row r="10" spans="3:15" x14ac:dyDescent="0.25">
      <c r="C10" s="1" t="s">
        <v>14</v>
      </c>
      <c r="D10" s="1">
        <v>30.4</v>
      </c>
      <c r="E10" s="1">
        <v>4</v>
      </c>
      <c r="F10" s="5">
        <v>95.1</v>
      </c>
      <c r="G10" s="1">
        <v>113</v>
      </c>
      <c r="H10" s="1">
        <v>3.77</v>
      </c>
      <c r="I10" s="1">
        <v>1513</v>
      </c>
      <c r="J10" s="1">
        <v>15.5</v>
      </c>
      <c r="K10" s="1">
        <v>1</v>
      </c>
      <c r="L10" s="1">
        <v>1</v>
      </c>
      <c r="M10" s="1">
        <v>5</v>
      </c>
      <c r="N10" s="1">
        <v>2</v>
      </c>
      <c r="O10" s="7">
        <v>7.4686054196959686E-2</v>
      </c>
    </row>
    <row r="11" spans="3:15" x14ac:dyDescent="0.25">
      <c r="C11" s="1" t="s">
        <v>15</v>
      </c>
      <c r="D11" s="1">
        <v>14.3</v>
      </c>
      <c r="E11" s="1">
        <v>8</v>
      </c>
      <c r="F11" s="5">
        <v>360</v>
      </c>
      <c r="G11" s="1">
        <v>245</v>
      </c>
      <c r="H11" s="1">
        <v>3.21</v>
      </c>
      <c r="I11" s="1">
        <v>3570</v>
      </c>
      <c r="J11" s="1">
        <v>14.5</v>
      </c>
      <c r="K11" s="1">
        <v>0</v>
      </c>
      <c r="L11" s="1">
        <v>0</v>
      </c>
      <c r="M11" s="1">
        <v>3</v>
      </c>
      <c r="N11" s="1">
        <v>4</v>
      </c>
      <c r="O11" s="7">
        <v>6.8627450980392163E-2</v>
      </c>
    </row>
    <row r="12" spans="3:15" x14ac:dyDescent="0.25">
      <c r="C12" s="1" t="s">
        <v>17</v>
      </c>
      <c r="D12" s="1">
        <v>19.7</v>
      </c>
      <c r="E12" s="1">
        <v>6</v>
      </c>
      <c r="F12" s="5">
        <v>145</v>
      </c>
      <c r="G12" s="1">
        <v>175</v>
      </c>
      <c r="H12" s="1">
        <v>3.62</v>
      </c>
      <c r="I12" s="1">
        <v>2770</v>
      </c>
      <c r="J12" s="1">
        <v>16.7</v>
      </c>
      <c r="K12" s="1">
        <v>0</v>
      </c>
      <c r="L12" s="1">
        <v>1</v>
      </c>
      <c r="M12" s="1">
        <v>5</v>
      </c>
      <c r="N12" s="1">
        <v>6</v>
      </c>
      <c r="O12" s="7">
        <v>6.3176895306859202E-2</v>
      </c>
    </row>
    <row r="13" spans="3:15" x14ac:dyDescent="0.25">
      <c r="C13" s="1" t="s">
        <v>18</v>
      </c>
      <c r="D13" s="1">
        <v>18.7</v>
      </c>
      <c r="E13" s="1">
        <v>8</v>
      </c>
      <c r="F13" s="5">
        <v>360</v>
      </c>
      <c r="G13" s="1">
        <v>175</v>
      </c>
      <c r="H13" s="1">
        <v>3.15</v>
      </c>
      <c r="I13" s="1">
        <v>3440</v>
      </c>
      <c r="J13" s="1">
        <v>18.899999999999999</v>
      </c>
      <c r="K13" s="1">
        <v>0</v>
      </c>
      <c r="L13" s="1">
        <v>0</v>
      </c>
      <c r="M13" s="1">
        <v>3</v>
      </c>
      <c r="N13" s="1">
        <v>2</v>
      </c>
      <c r="O13" s="7">
        <v>5.0872093023255814E-2</v>
      </c>
    </row>
    <row r="14" spans="3:15" x14ac:dyDescent="0.25">
      <c r="C14" s="1" t="s">
        <v>20</v>
      </c>
      <c r="D14" s="1">
        <v>17.3</v>
      </c>
      <c r="E14" s="1">
        <v>8</v>
      </c>
      <c r="F14" s="5">
        <v>275.8</v>
      </c>
      <c r="G14" s="1">
        <v>180</v>
      </c>
      <c r="H14" s="1">
        <v>3.07</v>
      </c>
      <c r="I14" s="1">
        <v>3730</v>
      </c>
      <c r="J14" s="1">
        <v>15.41</v>
      </c>
      <c r="K14" s="1">
        <v>0</v>
      </c>
      <c r="L14" s="1">
        <v>0</v>
      </c>
      <c r="M14" s="1">
        <v>3</v>
      </c>
      <c r="N14" s="1">
        <v>3</v>
      </c>
      <c r="O14" s="7">
        <v>4.8257372654155493E-2</v>
      </c>
    </row>
    <row r="15" spans="3:15" x14ac:dyDescent="0.25">
      <c r="C15" s="1" t="s">
        <v>21</v>
      </c>
      <c r="D15" s="1">
        <v>15.2</v>
      </c>
      <c r="E15" s="1">
        <v>8</v>
      </c>
      <c r="F15" s="5">
        <v>275.8</v>
      </c>
      <c r="G15" s="1">
        <v>180</v>
      </c>
      <c r="H15" s="1">
        <v>3.07</v>
      </c>
      <c r="I15" s="1">
        <v>3780</v>
      </c>
      <c r="J15" s="1">
        <v>17.3</v>
      </c>
      <c r="K15" s="1">
        <v>0</v>
      </c>
      <c r="L15" s="1">
        <v>0</v>
      </c>
      <c r="M15" s="1">
        <v>3</v>
      </c>
      <c r="N15" s="1">
        <v>3</v>
      </c>
      <c r="O15" s="7">
        <v>4.7619047619047616E-2</v>
      </c>
    </row>
    <row r="16" spans="3:15" x14ac:dyDescent="0.25">
      <c r="C16" s="1" t="s">
        <v>25</v>
      </c>
      <c r="D16" s="1">
        <v>15.2</v>
      </c>
      <c r="E16" s="1">
        <v>8</v>
      </c>
      <c r="F16" s="5">
        <v>304</v>
      </c>
      <c r="G16" s="1">
        <v>150</v>
      </c>
      <c r="H16" s="1">
        <v>3.15</v>
      </c>
      <c r="I16" s="1">
        <v>3435</v>
      </c>
      <c r="J16" s="1">
        <v>18.52</v>
      </c>
      <c r="K16" s="1">
        <v>0</v>
      </c>
      <c r="L16" s="1">
        <v>0</v>
      </c>
      <c r="M16" s="1">
        <v>3</v>
      </c>
      <c r="N16" s="1">
        <v>2</v>
      </c>
      <c r="O16" s="7">
        <v>4.3668122270742356E-2</v>
      </c>
    </row>
    <row r="17" spans="3:15" x14ac:dyDescent="0.25">
      <c r="C17" s="1" t="s">
        <v>27</v>
      </c>
      <c r="D17" s="1">
        <v>26</v>
      </c>
      <c r="E17" s="1">
        <v>4</v>
      </c>
      <c r="F17" s="5">
        <v>120.3</v>
      </c>
      <c r="G17" s="1">
        <v>91</v>
      </c>
      <c r="H17" s="1">
        <v>4.43</v>
      </c>
      <c r="I17" s="1">
        <v>2140</v>
      </c>
      <c r="J17" s="1">
        <v>17.420000000000002</v>
      </c>
      <c r="K17" s="1">
        <v>0</v>
      </c>
      <c r="L17" s="1">
        <v>1</v>
      </c>
      <c r="M17" s="1">
        <v>5</v>
      </c>
      <c r="N17" s="1">
        <v>2</v>
      </c>
      <c r="O17" s="7">
        <v>4.2523364485981312E-2</v>
      </c>
    </row>
    <row r="18" spans="3:15" x14ac:dyDescent="0.25">
      <c r="C18" s="1" t="s">
        <v>28</v>
      </c>
      <c r="D18" s="1">
        <v>21</v>
      </c>
      <c r="E18" s="1">
        <v>6</v>
      </c>
      <c r="F18" s="5">
        <v>160</v>
      </c>
      <c r="G18" s="1">
        <v>110</v>
      </c>
      <c r="H18" s="1">
        <v>3.9</v>
      </c>
      <c r="I18" s="1">
        <v>2620</v>
      </c>
      <c r="J18" s="1">
        <v>17.82</v>
      </c>
      <c r="K18" s="1">
        <v>0</v>
      </c>
      <c r="L18" s="1">
        <v>1</v>
      </c>
      <c r="M18" s="1">
        <v>4</v>
      </c>
      <c r="N18" s="1">
        <v>4</v>
      </c>
      <c r="O18" s="7">
        <v>4.1984732824427481E-2</v>
      </c>
    </row>
    <row r="19" spans="3:15" x14ac:dyDescent="0.25">
      <c r="C19" s="1" t="s">
        <v>29</v>
      </c>
      <c r="D19" s="1">
        <v>22.8</v>
      </c>
      <c r="E19" s="1">
        <v>4</v>
      </c>
      <c r="F19" s="5">
        <v>108</v>
      </c>
      <c r="G19" s="1">
        <v>93</v>
      </c>
      <c r="H19" s="1">
        <v>3.85</v>
      </c>
      <c r="I19" s="1">
        <v>2320</v>
      </c>
      <c r="J19" s="1">
        <v>17.98</v>
      </c>
      <c r="K19" s="1">
        <v>1</v>
      </c>
      <c r="L19" s="1">
        <v>1</v>
      </c>
      <c r="M19" s="1">
        <v>4</v>
      </c>
      <c r="N19" s="1">
        <v>1</v>
      </c>
      <c r="O19" s="7">
        <v>4.0086206896551721E-2</v>
      </c>
    </row>
  </sheetData>
  <hyperlinks>
    <hyperlink ref="C7" r:id="rId1" xr:uid="{00000000-0004-0000-0100-000000000000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40"/>
  <sheetViews>
    <sheetView topLeftCell="C1" workbookViewId="0">
      <selection activeCell="I9" sqref="I9"/>
    </sheetView>
  </sheetViews>
  <sheetFormatPr defaultRowHeight="15" outlineLevelRow="1" x14ac:dyDescent="0.25"/>
  <cols>
    <col min="3" max="3" width="11.42578125" customWidth="1"/>
  </cols>
  <sheetData>
    <row r="2" spans="3:9" x14ac:dyDescent="0.25">
      <c r="F2" s="9" t="s">
        <v>69</v>
      </c>
    </row>
    <row r="3" spans="3:9" x14ac:dyDescent="0.25">
      <c r="I3" s="9" t="s">
        <v>70</v>
      </c>
    </row>
    <row r="5" spans="3:9" x14ac:dyDescent="0.25">
      <c r="E5" s="1" t="s">
        <v>4</v>
      </c>
      <c r="F5" s="1" t="s">
        <v>6</v>
      </c>
      <c r="G5" s="1" t="s">
        <v>7</v>
      </c>
      <c r="H5" s="3" t="s">
        <v>55</v>
      </c>
    </row>
    <row r="6" spans="3:9" x14ac:dyDescent="0.25">
      <c r="E6" t="s">
        <v>61</v>
      </c>
      <c r="F6" t="s">
        <v>61</v>
      </c>
      <c r="G6" t="s">
        <v>61</v>
      </c>
      <c r="H6" t="s">
        <v>62</v>
      </c>
    </row>
    <row r="8" spans="3:9" outlineLevel="1" x14ac:dyDescent="0.25">
      <c r="C8" s="6" t="s">
        <v>0</v>
      </c>
      <c r="D8" s="1" t="s">
        <v>4</v>
      </c>
      <c r="E8" s="1" t="s">
        <v>6</v>
      </c>
      <c r="F8" s="3" t="s">
        <v>55</v>
      </c>
      <c r="G8" s="1" t="s">
        <v>7</v>
      </c>
      <c r="I8" s="9" t="s">
        <v>72</v>
      </c>
    </row>
    <row r="9" spans="3:9" outlineLevel="1" x14ac:dyDescent="0.25">
      <c r="C9" s="1" t="s">
        <v>15</v>
      </c>
      <c r="D9" s="1">
        <v>245</v>
      </c>
      <c r="E9" s="1">
        <v>3570</v>
      </c>
      <c r="F9" s="7">
        <v>6.8627450980392163E-2</v>
      </c>
      <c r="G9" s="1">
        <v>14.5</v>
      </c>
    </row>
    <row r="10" spans="3:9" outlineLevel="1" x14ac:dyDescent="0.25">
      <c r="C10" s="1" t="s">
        <v>13</v>
      </c>
      <c r="D10" s="1">
        <v>264</v>
      </c>
      <c r="E10" s="1">
        <v>3170</v>
      </c>
      <c r="F10" s="7">
        <v>8.3280757097791799E-2</v>
      </c>
      <c r="G10" s="1">
        <v>14.6</v>
      </c>
    </row>
    <row r="11" spans="3:9" outlineLevel="1" x14ac:dyDescent="0.25">
      <c r="C11" s="1" t="s">
        <v>20</v>
      </c>
      <c r="D11" s="1">
        <v>180</v>
      </c>
      <c r="E11" s="1">
        <v>3730</v>
      </c>
      <c r="F11" s="7">
        <v>4.8257372654155493E-2</v>
      </c>
      <c r="G11" s="1">
        <v>15.41</v>
      </c>
    </row>
    <row r="12" spans="3:9" outlineLevel="1" x14ac:dyDescent="0.25">
      <c r="C12" s="1" t="s">
        <v>14</v>
      </c>
      <c r="D12" s="1">
        <v>113</v>
      </c>
      <c r="E12" s="1">
        <v>1513</v>
      </c>
      <c r="F12" s="7">
        <v>7.4686054196959686E-2</v>
      </c>
      <c r="G12" s="1">
        <v>15.5</v>
      </c>
    </row>
    <row r="13" spans="3:9" outlineLevel="1" x14ac:dyDescent="0.25">
      <c r="C13" s="1" t="s">
        <v>37</v>
      </c>
      <c r="D13" s="1">
        <v>110</v>
      </c>
      <c r="E13" s="1">
        <v>3215</v>
      </c>
      <c r="F13" s="7">
        <v>3.4214618973561428E-2</v>
      </c>
      <c r="G13" s="1">
        <v>15.84</v>
      </c>
    </row>
    <row r="14" spans="3:9" outlineLevel="1" x14ac:dyDescent="0.25">
      <c r="C14" s="1" t="s">
        <v>43</v>
      </c>
      <c r="D14" s="1">
        <v>62</v>
      </c>
      <c r="E14" s="1">
        <v>3190</v>
      </c>
      <c r="F14" s="7">
        <v>1.9435736677115987E-2</v>
      </c>
      <c r="G14" s="1">
        <v>16.46</v>
      </c>
    </row>
    <row r="15" spans="3:9" outlineLevel="1" x14ac:dyDescent="0.25">
      <c r="C15" s="1" t="s">
        <v>17</v>
      </c>
      <c r="D15" s="1">
        <v>175</v>
      </c>
      <c r="E15" s="1">
        <v>2770</v>
      </c>
      <c r="F15" s="7">
        <v>6.3176895306859202E-2</v>
      </c>
      <c r="G15" s="1">
        <v>16.7</v>
      </c>
    </row>
    <row r="16" spans="3:9" outlineLevel="1" x14ac:dyDescent="0.25">
      <c r="C16" s="1" t="s">
        <v>22</v>
      </c>
      <c r="D16" s="1">
        <v>230</v>
      </c>
      <c r="E16" s="1">
        <v>5000</v>
      </c>
      <c r="F16" s="7">
        <v>4.5999999999999999E-2</v>
      </c>
      <c r="G16" s="1">
        <v>16.87</v>
      </c>
    </row>
    <row r="17" spans="3:7" outlineLevel="1" x14ac:dyDescent="0.25">
      <c r="C17" s="1" t="s">
        <v>16</v>
      </c>
      <c r="D17" s="1">
        <v>245</v>
      </c>
      <c r="E17" s="1">
        <v>3840</v>
      </c>
      <c r="F17" s="7">
        <v>6.3802083333333329E-2</v>
      </c>
      <c r="G17" s="1">
        <v>16.899999999999999</v>
      </c>
    </row>
    <row r="18" spans="3:7" outlineLevel="1" x14ac:dyDescent="0.25">
      <c r="C18" s="1" t="s">
        <v>42</v>
      </c>
      <c r="D18" s="1">
        <v>66</v>
      </c>
      <c r="E18" s="1">
        <v>2200</v>
      </c>
      <c r="F18" s="7">
        <v>0.03</v>
      </c>
      <c r="G18" s="1">
        <v>17.02</v>
      </c>
    </row>
    <row r="19" spans="3:7" outlineLevel="1" x14ac:dyDescent="0.25">
      <c r="C19" s="1" t="s">
        <v>39</v>
      </c>
      <c r="D19" s="1">
        <v>52</v>
      </c>
      <c r="E19" s="1">
        <v>1615</v>
      </c>
      <c r="F19" s="7">
        <v>3.219814241486068E-2</v>
      </c>
      <c r="G19" s="1">
        <v>17.02</v>
      </c>
    </row>
    <row r="20" spans="3:7" outlineLevel="1" x14ac:dyDescent="0.25">
      <c r="C20" s="1" t="s">
        <v>19</v>
      </c>
      <c r="D20" s="1">
        <v>270</v>
      </c>
      <c r="E20" s="1">
        <v>5345</v>
      </c>
      <c r="F20" s="7">
        <v>5.0514499532273154E-2</v>
      </c>
      <c r="G20" s="1">
        <v>17.05</v>
      </c>
    </row>
    <row r="21" spans="3:7" outlineLevel="1" x14ac:dyDescent="0.25">
      <c r="C21" s="1" t="s">
        <v>21</v>
      </c>
      <c r="D21" s="1">
        <v>180</v>
      </c>
      <c r="E21" s="1">
        <v>3780</v>
      </c>
      <c r="F21" s="7">
        <v>4.7619047619047616E-2</v>
      </c>
      <c r="G21" s="1">
        <v>17.3</v>
      </c>
    </row>
    <row r="22" spans="3:7" outlineLevel="1" x14ac:dyDescent="0.25">
      <c r="C22" s="1" t="s">
        <v>32</v>
      </c>
      <c r="D22" s="1">
        <v>109</v>
      </c>
      <c r="E22" s="1">
        <v>2780</v>
      </c>
      <c r="F22" s="7">
        <v>3.920863309352518E-2</v>
      </c>
      <c r="G22" s="1">
        <v>17.399999999999999</v>
      </c>
    </row>
    <row r="23" spans="3:7" outlineLevel="1" x14ac:dyDescent="0.25">
      <c r="C23" s="1" t="s">
        <v>27</v>
      </c>
      <c r="D23" s="1">
        <v>91</v>
      </c>
      <c r="E23" s="1">
        <v>2140</v>
      </c>
      <c r="F23" s="7">
        <v>4.2523364485981312E-2</v>
      </c>
      <c r="G23" s="1">
        <v>17.420000000000002</v>
      </c>
    </row>
    <row r="24" spans="3:7" outlineLevel="1" x14ac:dyDescent="0.25">
      <c r="C24" s="1" t="s">
        <v>31</v>
      </c>
      <c r="D24" s="1">
        <v>97</v>
      </c>
      <c r="E24" s="1">
        <v>2465</v>
      </c>
      <c r="F24" s="7">
        <v>3.9350912778904665E-2</v>
      </c>
      <c r="G24" s="1">
        <v>17.600000000000001</v>
      </c>
    </row>
    <row r="25" spans="3:7" outlineLevel="1" x14ac:dyDescent="0.25">
      <c r="C25" s="1" t="s">
        <v>28</v>
      </c>
      <c r="D25" s="1">
        <v>110</v>
      </c>
      <c r="E25" s="1">
        <v>2620</v>
      </c>
      <c r="F25" s="7">
        <v>4.1984732824427481E-2</v>
      </c>
      <c r="G25" s="1">
        <v>17.82</v>
      </c>
    </row>
    <row r="26" spans="3:7" outlineLevel="1" x14ac:dyDescent="0.25">
      <c r="C26" s="1" t="s">
        <v>29</v>
      </c>
      <c r="D26" s="1">
        <v>93</v>
      </c>
      <c r="E26" s="1">
        <v>2320</v>
      </c>
      <c r="F26" s="7">
        <v>4.0086206896551721E-2</v>
      </c>
      <c r="G26" s="1">
        <v>17.98</v>
      </c>
    </row>
    <row r="27" spans="3:7" outlineLevel="1" x14ac:dyDescent="0.25">
      <c r="C27" s="1" t="s">
        <v>30</v>
      </c>
      <c r="D27" s="1">
        <v>215</v>
      </c>
      <c r="E27" s="1">
        <v>5424</v>
      </c>
      <c r="F27" s="7">
        <v>3.9638643067846605E-2</v>
      </c>
      <c r="G27" s="1">
        <v>18</v>
      </c>
    </row>
    <row r="28" spans="3:7" outlineLevel="1" x14ac:dyDescent="0.25">
      <c r="C28" s="1" t="s">
        <v>35</v>
      </c>
      <c r="D28" s="1">
        <v>123</v>
      </c>
      <c r="E28" s="1">
        <v>3440</v>
      </c>
      <c r="F28" s="7">
        <v>3.5755813953488369E-2</v>
      </c>
      <c r="G28" s="1">
        <v>18.3</v>
      </c>
    </row>
    <row r="29" spans="3:7" outlineLevel="1" x14ac:dyDescent="0.25">
      <c r="C29" s="1" t="s">
        <v>25</v>
      </c>
      <c r="D29" s="1">
        <v>150</v>
      </c>
      <c r="E29" s="1">
        <v>3435</v>
      </c>
      <c r="F29" s="7">
        <v>4.3668122270742356E-2</v>
      </c>
      <c r="G29" s="1">
        <v>18.52</v>
      </c>
    </row>
    <row r="30" spans="3:7" outlineLevel="1" x14ac:dyDescent="0.25">
      <c r="C30" s="1" t="s">
        <v>12</v>
      </c>
      <c r="D30" s="1">
        <v>335</v>
      </c>
      <c r="E30" s="1">
        <v>3570</v>
      </c>
      <c r="F30" s="7">
        <v>9.3837535014005602E-2</v>
      </c>
      <c r="G30" s="1">
        <v>18.600000000000001</v>
      </c>
    </row>
    <row r="31" spans="3:7" outlineLevel="1" x14ac:dyDescent="0.25">
      <c r="C31" s="1" t="s">
        <v>41</v>
      </c>
      <c r="D31" s="1">
        <v>95</v>
      </c>
      <c r="E31" s="1">
        <v>3150</v>
      </c>
      <c r="F31" s="7">
        <v>3.0158730158730159E-2</v>
      </c>
      <c r="G31" s="1">
        <v>18.61</v>
      </c>
    </row>
    <row r="32" spans="3:7" outlineLevel="1" x14ac:dyDescent="0.25">
      <c r="C32" s="1" t="s">
        <v>18</v>
      </c>
      <c r="D32" s="1">
        <v>175</v>
      </c>
      <c r="E32" s="1">
        <v>3440</v>
      </c>
      <c r="F32" s="7">
        <v>5.0872093023255814E-2</v>
      </c>
      <c r="G32" s="1">
        <v>18.899999999999999</v>
      </c>
    </row>
    <row r="33" spans="3:7" outlineLevel="1" x14ac:dyDescent="0.25">
      <c r="C33" s="1" t="s">
        <v>33</v>
      </c>
      <c r="D33" s="1">
        <v>110</v>
      </c>
      <c r="E33" s="1">
        <v>2875</v>
      </c>
      <c r="F33" s="7">
        <v>3.826086956521739E-2</v>
      </c>
      <c r="G33" s="1">
        <v>18.899999999999999</v>
      </c>
    </row>
    <row r="34" spans="3:7" outlineLevel="1" x14ac:dyDescent="0.25">
      <c r="C34" s="1" t="s">
        <v>40</v>
      </c>
      <c r="D34" s="1">
        <v>105</v>
      </c>
      <c r="E34" s="1">
        <v>3460</v>
      </c>
      <c r="F34" s="7">
        <v>3.0346820809248554E-2</v>
      </c>
      <c r="G34" s="1">
        <v>19.440000000000001</v>
      </c>
    </row>
    <row r="35" spans="3:7" outlineLevel="1" x14ac:dyDescent="0.25">
      <c r="C35" s="1" t="s">
        <v>26</v>
      </c>
      <c r="D35" s="1">
        <v>150</v>
      </c>
      <c r="E35" s="1">
        <v>3520</v>
      </c>
      <c r="F35" s="7">
        <v>4.261363636363636E-2</v>
      </c>
      <c r="G35" s="1">
        <v>19.47</v>
      </c>
    </row>
    <row r="36" spans="3:7" outlineLevel="1" x14ac:dyDescent="0.25">
      <c r="C36" s="1" t="s">
        <v>24</v>
      </c>
      <c r="D36" s="1">
        <v>180</v>
      </c>
      <c r="E36" s="1">
        <v>4070.0000000000005</v>
      </c>
      <c r="F36" s="7">
        <v>4.4226044226044224E-2</v>
      </c>
      <c r="G36" s="1">
        <v>19.899999999999999</v>
      </c>
    </row>
    <row r="37" spans="3:7" outlineLevel="1" x14ac:dyDescent="0.25">
      <c r="C37" s="1" t="s">
        <v>36</v>
      </c>
      <c r="D37" s="1">
        <v>65</v>
      </c>
      <c r="E37" s="1">
        <v>1835</v>
      </c>
      <c r="F37" s="7">
        <v>3.5422343324250684E-2</v>
      </c>
      <c r="G37" s="1">
        <v>20</v>
      </c>
    </row>
    <row r="38" spans="3:7" outlineLevel="1" x14ac:dyDescent="0.25">
      <c r="C38" s="1" t="s">
        <v>23</v>
      </c>
      <c r="D38" s="1">
        <v>175</v>
      </c>
      <c r="E38" s="1">
        <v>3845</v>
      </c>
      <c r="F38" s="7">
        <v>4.5513654096228866E-2</v>
      </c>
      <c r="G38" s="1">
        <v>20.010000000000002</v>
      </c>
    </row>
    <row r="39" spans="3:7" outlineLevel="1" x14ac:dyDescent="0.25">
      <c r="C39" s="1" t="s">
        <v>38</v>
      </c>
      <c r="D39" s="1">
        <v>66</v>
      </c>
      <c r="E39" s="1">
        <v>1935</v>
      </c>
      <c r="F39" s="7">
        <v>3.4108527131782945E-2</v>
      </c>
      <c r="G39" s="1">
        <v>20.22</v>
      </c>
    </row>
    <row r="40" spans="3:7" outlineLevel="1" x14ac:dyDescent="0.25">
      <c r="C40" s="1" t="s">
        <v>34</v>
      </c>
      <c r="D40" s="1">
        <v>123</v>
      </c>
      <c r="E40" s="1">
        <v>3440</v>
      </c>
      <c r="F40" s="7">
        <v>3.5755813953488369E-2</v>
      </c>
      <c r="G40" s="1">
        <v>22.9</v>
      </c>
    </row>
  </sheetData>
  <autoFilter ref="E2:I6" xr:uid="{00000000-0001-0000-0200-000000000000}"/>
  <sortState xmlns:xlrd2="http://schemas.microsoft.com/office/spreadsheetml/2017/richdata2" ref="C9:G40">
    <sortCondition ref="G9:G40"/>
  </sortState>
  <hyperlinks>
    <hyperlink ref="C8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26"/>
  <sheetViews>
    <sheetView topLeftCell="A5" workbookViewId="0">
      <selection activeCell="D14" sqref="D14"/>
    </sheetView>
  </sheetViews>
  <sheetFormatPr defaultRowHeight="15" x14ac:dyDescent="0.25"/>
  <cols>
    <col min="2" max="2" width="18.42578125" customWidth="1"/>
    <col min="5" max="5" width="12.140625" customWidth="1"/>
    <col min="6" max="6" width="23.85546875" customWidth="1"/>
    <col min="7" max="7" width="23.28515625" customWidth="1"/>
    <col min="9" max="9" width="16.140625" customWidth="1"/>
    <col min="12" max="12" width="3.85546875" customWidth="1"/>
    <col min="13" max="13" width="15" customWidth="1"/>
  </cols>
  <sheetData>
    <row r="2" spans="2:11" x14ac:dyDescent="0.25">
      <c r="F2" s="9" t="s">
        <v>64</v>
      </c>
    </row>
    <row r="3" spans="2:11" x14ac:dyDescent="0.25">
      <c r="C3" s="9" t="s">
        <v>65</v>
      </c>
      <c r="J3" s="9" t="s">
        <v>66</v>
      </c>
    </row>
    <row r="4" spans="2:11" x14ac:dyDescent="0.25">
      <c r="D4" s="1" t="s">
        <v>8</v>
      </c>
      <c r="K4" s="1" t="s">
        <v>8</v>
      </c>
    </row>
    <row r="5" spans="2:11" x14ac:dyDescent="0.25">
      <c r="D5">
        <v>0</v>
      </c>
      <c r="K5">
        <v>1</v>
      </c>
    </row>
    <row r="6" spans="2:11" x14ac:dyDescent="0.25">
      <c r="B6" s="6"/>
    </row>
    <row r="7" spans="2:11" x14ac:dyDescent="0.25">
      <c r="B7" s="6" t="s">
        <v>0</v>
      </c>
      <c r="C7" s="1" t="s">
        <v>4</v>
      </c>
      <c r="I7" s="6" t="s">
        <v>0</v>
      </c>
      <c r="J7" s="1" t="s">
        <v>4</v>
      </c>
    </row>
    <row r="8" spans="2:11" x14ac:dyDescent="0.25">
      <c r="B8" s="1" t="s">
        <v>12</v>
      </c>
      <c r="C8" s="1">
        <v>335</v>
      </c>
      <c r="I8" s="1" t="s">
        <v>14</v>
      </c>
      <c r="J8" s="1">
        <v>113</v>
      </c>
    </row>
    <row r="9" spans="2:11" x14ac:dyDescent="0.25">
      <c r="B9" s="1" t="s">
        <v>13</v>
      </c>
      <c r="C9" s="1">
        <v>264</v>
      </c>
      <c r="I9" s="1" t="s">
        <v>29</v>
      </c>
      <c r="J9" s="1">
        <v>93</v>
      </c>
    </row>
    <row r="10" spans="2:11" x14ac:dyDescent="0.25">
      <c r="B10" s="1" t="s">
        <v>15</v>
      </c>
      <c r="C10" s="1">
        <v>245</v>
      </c>
      <c r="F10" s="9" t="s">
        <v>65</v>
      </c>
      <c r="G10" s="9" t="s">
        <v>66</v>
      </c>
      <c r="I10" s="1" t="s">
        <v>31</v>
      </c>
      <c r="J10" s="1">
        <v>97</v>
      </c>
    </row>
    <row r="11" spans="2:11" x14ac:dyDescent="0.25">
      <c r="B11" s="1" t="s">
        <v>16</v>
      </c>
      <c r="C11" s="1">
        <v>245</v>
      </c>
      <c r="E11" s="9" t="s">
        <v>67</v>
      </c>
      <c r="F11">
        <v>193.33330000000001</v>
      </c>
      <c r="G11">
        <v>91.357140000000001</v>
      </c>
      <c r="I11" s="1" t="s">
        <v>32</v>
      </c>
      <c r="J11" s="1">
        <v>109</v>
      </c>
    </row>
    <row r="12" spans="2:11" x14ac:dyDescent="0.25">
      <c r="B12" s="1" t="s">
        <v>17</v>
      </c>
      <c r="C12" s="1">
        <v>175</v>
      </c>
      <c r="I12" s="1" t="s">
        <v>34</v>
      </c>
      <c r="J12" s="1">
        <v>123</v>
      </c>
    </row>
    <row r="13" spans="2:11" x14ac:dyDescent="0.25">
      <c r="B13" s="1" t="s">
        <v>18</v>
      </c>
      <c r="C13" s="1">
        <v>175</v>
      </c>
      <c r="D13" s="9" t="s">
        <v>73</v>
      </c>
      <c r="I13" s="1" t="s">
        <v>35</v>
      </c>
      <c r="J13" s="1">
        <v>123</v>
      </c>
    </row>
    <row r="14" spans="2:11" x14ac:dyDescent="0.25">
      <c r="B14" s="1" t="s">
        <v>19</v>
      </c>
      <c r="C14" s="1">
        <v>270</v>
      </c>
      <c r="I14" s="1" t="s">
        <v>36</v>
      </c>
      <c r="J14" s="1">
        <v>65</v>
      </c>
    </row>
    <row r="15" spans="2:11" x14ac:dyDescent="0.25">
      <c r="B15" s="1" t="s">
        <v>20</v>
      </c>
      <c r="C15" s="1">
        <v>180</v>
      </c>
      <c r="I15" s="1" t="s">
        <v>37</v>
      </c>
      <c r="J15" s="1">
        <v>110</v>
      </c>
    </row>
    <row r="16" spans="2:11" x14ac:dyDescent="0.25">
      <c r="B16" s="1" t="s">
        <v>21</v>
      </c>
      <c r="C16" s="1">
        <v>180</v>
      </c>
      <c r="I16" s="1" t="s">
        <v>38</v>
      </c>
      <c r="J16" s="1">
        <v>66</v>
      </c>
    </row>
    <row r="17" spans="2:10" x14ac:dyDescent="0.25">
      <c r="B17" s="1" t="s">
        <v>22</v>
      </c>
      <c r="C17" s="1">
        <v>230</v>
      </c>
      <c r="I17" s="1" t="s">
        <v>39</v>
      </c>
      <c r="J17" s="1">
        <v>52</v>
      </c>
    </row>
    <row r="18" spans="2:10" x14ac:dyDescent="0.25">
      <c r="B18" s="1" t="s">
        <v>23</v>
      </c>
      <c r="C18" s="1">
        <v>175</v>
      </c>
      <c r="I18" s="1" t="s">
        <v>40</v>
      </c>
      <c r="J18" s="1">
        <v>105</v>
      </c>
    </row>
    <row r="19" spans="2:10" x14ac:dyDescent="0.25">
      <c r="B19" s="1" t="s">
        <v>24</v>
      </c>
      <c r="C19" s="1">
        <v>180</v>
      </c>
      <c r="I19" s="1" t="s">
        <v>41</v>
      </c>
      <c r="J19" s="1">
        <v>95</v>
      </c>
    </row>
    <row r="20" spans="2:10" x14ac:dyDescent="0.25">
      <c r="B20" s="1" t="s">
        <v>25</v>
      </c>
      <c r="C20" s="1">
        <v>150</v>
      </c>
      <c r="I20" s="1" t="s">
        <v>42</v>
      </c>
      <c r="J20" s="1">
        <v>66</v>
      </c>
    </row>
    <row r="21" spans="2:10" x14ac:dyDescent="0.25">
      <c r="B21" s="1" t="s">
        <v>26</v>
      </c>
      <c r="C21" s="1">
        <v>150</v>
      </c>
      <c r="I21" s="1" t="s">
        <v>43</v>
      </c>
      <c r="J21" s="1">
        <v>62</v>
      </c>
    </row>
    <row r="22" spans="2:10" x14ac:dyDescent="0.25">
      <c r="B22" s="1" t="s">
        <v>27</v>
      </c>
      <c r="C22" s="1">
        <v>91</v>
      </c>
      <c r="I22" s="9" t="s">
        <v>67</v>
      </c>
      <c r="J22">
        <f>AVERAGE(J8:J21)</f>
        <v>91.357142857142861</v>
      </c>
    </row>
    <row r="23" spans="2:10" x14ac:dyDescent="0.25">
      <c r="B23" s="1" t="s">
        <v>28</v>
      </c>
      <c r="C23" s="1">
        <v>110</v>
      </c>
    </row>
    <row r="24" spans="2:10" x14ac:dyDescent="0.25">
      <c r="B24" s="1" t="s">
        <v>30</v>
      </c>
      <c r="C24" s="1">
        <v>215</v>
      </c>
    </row>
    <row r="25" spans="2:10" x14ac:dyDescent="0.25">
      <c r="B25" s="1" t="s">
        <v>33</v>
      </c>
      <c r="C25" s="1">
        <v>110</v>
      </c>
    </row>
    <row r="26" spans="2:10" x14ac:dyDescent="0.25">
      <c r="B26" s="9" t="s">
        <v>67</v>
      </c>
      <c r="C26">
        <f>AVERAGE(C8:C25)</f>
        <v>193.33333333333334</v>
      </c>
    </row>
  </sheetData>
  <hyperlinks>
    <hyperlink ref="B7" r:id="rId1" xr:uid="{00000000-0004-0000-0300-000000000000}"/>
    <hyperlink ref="I7" r:id="rId2" xr:uid="{00000000-0004-0000-0300-000001000000}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:I36"/>
  <sheetViews>
    <sheetView tabSelected="1" workbookViewId="0">
      <selection activeCell="I9" sqref="I9"/>
    </sheetView>
  </sheetViews>
  <sheetFormatPr defaultRowHeight="15" outlineLevelRow="1" x14ac:dyDescent="0.25"/>
  <sheetData>
    <row r="1" spans="5:9" x14ac:dyDescent="0.25">
      <c r="F1" s="9" t="s">
        <v>68</v>
      </c>
    </row>
    <row r="4" spans="5:9" outlineLevel="1" x14ac:dyDescent="0.25">
      <c r="E4" s="1" t="s">
        <v>44</v>
      </c>
      <c r="F4" s="1" t="s">
        <v>49</v>
      </c>
      <c r="G4" s="1" t="s">
        <v>4</v>
      </c>
    </row>
    <row r="5" spans="5:9" x14ac:dyDescent="0.25">
      <c r="E5" s="10" t="s">
        <v>25</v>
      </c>
      <c r="F5" s="10">
        <v>0.42</v>
      </c>
      <c r="G5" s="9">
        <f>VLOOKUP(E5,'1980Challenge'!A1:M34,5,FALSE)</f>
        <v>150</v>
      </c>
    </row>
    <row r="6" spans="5:9" x14ac:dyDescent="0.25">
      <c r="E6" s="10" t="s">
        <v>27</v>
      </c>
      <c r="F6" s="10">
        <v>0.41</v>
      </c>
      <c r="G6" s="9">
        <f>VLOOKUP(E6,'1980Challenge'!A2:M35,5,FALSE)</f>
        <v>91</v>
      </c>
    </row>
    <row r="7" spans="5:9" x14ac:dyDescent="0.25">
      <c r="E7" s="10" t="s">
        <v>20</v>
      </c>
      <c r="F7" s="10">
        <v>0.39</v>
      </c>
      <c r="G7" s="9">
        <f>VLOOKUP(E7,'1980Challenge'!A3:M36,5,FALSE)</f>
        <v>180</v>
      </c>
      <c r="I7" s="9" t="s">
        <v>74</v>
      </c>
    </row>
    <row r="8" spans="5:9" x14ac:dyDescent="0.25">
      <c r="E8" s="10" t="s">
        <v>34</v>
      </c>
      <c r="F8" s="10">
        <v>0.37</v>
      </c>
      <c r="G8" s="9">
        <f>VLOOKUP(E8,'1980Challenge'!A4:M37,5,FALSE)</f>
        <v>123</v>
      </c>
      <c r="I8" s="9" t="s">
        <v>75</v>
      </c>
    </row>
    <row r="9" spans="5:9" x14ac:dyDescent="0.25">
      <c r="E9" s="10" t="s">
        <v>19</v>
      </c>
      <c r="F9" s="10">
        <v>0.36</v>
      </c>
      <c r="G9" s="9">
        <f>VLOOKUP(E9,'1980Challenge'!A5:M38,5,FALSE)</f>
        <v>270</v>
      </c>
    </row>
    <row r="10" spans="5:9" x14ac:dyDescent="0.25">
      <c r="E10" s="1" t="s">
        <v>30</v>
      </c>
      <c r="F10" s="1">
        <v>0.35</v>
      </c>
      <c r="G10">
        <f>VLOOKUP(E10,'1980Challenge'!A6:M39,5,FALSE)</f>
        <v>215</v>
      </c>
    </row>
    <row r="11" spans="5:9" x14ac:dyDescent="0.25">
      <c r="E11" s="1" t="s">
        <v>23</v>
      </c>
      <c r="F11" s="1">
        <v>0.33</v>
      </c>
      <c r="G11">
        <f>VLOOKUP(E11,'1980Challenge'!A7:M40,5,FALSE)</f>
        <v>175</v>
      </c>
    </row>
    <row r="12" spans="5:9" x14ac:dyDescent="0.25">
      <c r="E12" s="1" t="s">
        <v>31</v>
      </c>
      <c r="F12" s="1">
        <v>0.26</v>
      </c>
      <c r="G12">
        <f>VLOOKUP(E12,'1980Challenge'!A8:M41,5,FALSE)</f>
        <v>97</v>
      </c>
    </row>
    <row r="13" spans="5:9" x14ac:dyDescent="0.25">
      <c r="E13" s="1" t="s">
        <v>29</v>
      </c>
      <c r="F13" s="1">
        <v>0.24</v>
      </c>
      <c r="G13">
        <f>VLOOKUP(E13,'1980Challenge'!A9:M42,5,FALSE)</f>
        <v>93</v>
      </c>
    </row>
    <row r="14" spans="5:9" x14ac:dyDescent="0.25">
      <c r="E14" s="1" t="s">
        <v>32</v>
      </c>
      <c r="F14" s="1">
        <v>0.2</v>
      </c>
      <c r="G14">
        <f>VLOOKUP(E14,'1980Challenge'!A10:M43,5,FALSE)</f>
        <v>109</v>
      </c>
    </row>
    <row r="15" spans="5:9" x14ac:dyDescent="0.25">
      <c r="E15" s="1" t="s">
        <v>37</v>
      </c>
      <c r="F15" s="1">
        <v>0.19</v>
      </c>
      <c r="G15">
        <f>VLOOKUP(E15,'1980Challenge'!A11:M44,5,FALSE)</f>
        <v>110</v>
      </c>
    </row>
    <row r="16" spans="5:9" x14ac:dyDescent="0.25">
      <c r="E16" s="1" t="s">
        <v>22</v>
      </c>
      <c r="F16" s="1">
        <v>0.18</v>
      </c>
      <c r="G16">
        <f>VLOOKUP(E16,'1980Challenge'!A12:M45,5,FALSE)</f>
        <v>230</v>
      </c>
    </row>
    <row r="17" spans="5:7" x14ac:dyDescent="0.25">
      <c r="E17" s="1" t="s">
        <v>38</v>
      </c>
      <c r="F17" s="1">
        <v>0.18</v>
      </c>
      <c r="G17">
        <f>VLOOKUP(E17,'1980Challenge'!A13:M46,5,FALSE)</f>
        <v>66</v>
      </c>
    </row>
    <row r="18" spans="5:7" x14ac:dyDescent="0.25">
      <c r="E18" s="1" t="s">
        <v>17</v>
      </c>
      <c r="F18" s="1">
        <v>0.17</v>
      </c>
      <c r="G18" t="e">
        <f>VLOOKUP(E18,'1980Challenge'!A14:M47,5,FALSE)</f>
        <v>#N/A</v>
      </c>
    </row>
    <row r="19" spans="5:7" x14ac:dyDescent="0.25">
      <c r="E19" s="1" t="s">
        <v>41</v>
      </c>
      <c r="F19" s="1">
        <v>0.17</v>
      </c>
      <c r="G19">
        <f>VLOOKUP(E19,'1980Challenge'!A15:M48,5,FALSE)</f>
        <v>95</v>
      </c>
    </row>
    <row r="20" spans="5:7" x14ac:dyDescent="0.25">
      <c r="E20" s="1" t="s">
        <v>24</v>
      </c>
      <c r="F20" s="1">
        <v>0.16</v>
      </c>
      <c r="G20" t="e">
        <f>VLOOKUP(E20,'1980Challenge'!A16:M49,5,FALSE)</f>
        <v>#N/A</v>
      </c>
    </row>
    <row r="21" spans="5:7" x14ac:dyDescent="0.25">
      <c r="E21" s="1" t="s">
        <v>39</v>
      </c>
      <c r="F21" s="1">
        <v>0.14000000000000001</v>
      </c>
      <c r="G21">
        <f>VLOOKUP(E21,'1980Challenge'!A17:M50,5,FALSE)</f>
        <v>52</v>
      </c>
    </row>
    <row r="22" spans="5:7" x14ac:dyDescent="0.25">
      <c r="E22" s="1" t="s">
        <v>15</v>
      </c>
      <c r="F22" s="1">
        <v>0.12</v>
      </c>
      <c r="G22" t="e">
        <f>VLOOKUP(E22,'1980Challenge'!A18:M51,5,FALSE)</f>
        <v>#N/A</v>
      </c>
    </row>
    <row r="23" spans="5:7" x14ac:dyDescent="0.25">
      <c r="E23" s="1" t="s">
        <v>42</v>
      </c>
      <c r="F23" s="1">
        <v>0.11</v>
      </c>
      <c r="G23">
        <f>VLOOKUP(E23,'1980Challenge'!A19:M52,5,FALSE)</f>
        <v>66</v>
      </c>
    </row>
    <row r="24" spans="5:7" x14ac:dyDescent="0.25">
      <c r="E24" s="1" t="s">
        <v>33</v>
      </c>
      <c r="F24" s="1">
        <v>0.08</v>
      </c>
      <c r="G24">
        <f>VLOOKUP(E24,'1980Challenge'!A20:M53,5,FALSE)</f>
        <v>110</v>
      </c>
    </row>
    <row r="25" spans="5:7" x14ac:dyDescent="0.25">
      <c r="E25" s="1" t="s">
        <v>36</v>
      </c>
      <c r="F25" s="1">
        <v>0.08</v>
      </c>
      <c r="G25">
        <f>VLOOKUP(E25,'1980Challenge'!A21:M54,5,FALSE)</f>
        <v>65</v>
      </c>
    </row>
    <row r="26" spans="5:7" x14ac:dyDescent="0.25">
      <c r="E26" s="1" t="s">
        <v>18</v>
      </c>
      <c r="F26" s="1">
        <v>7.0000000000000007E-2</v>
      </c>
      <c r="G26" t="e">
        <f>VLOOKUP(E26,'1980Challenge'!A22:M55,5,FALSE)</f>
        <v>#N/A</v>
      </c>
    </row>
    <row r="27" spans="5:7" x14ac:dyDescent="0.25">
      <c r="E27" s="1" t="s">
        <v>35</v>
      </c>
      <c r="F27" s="1">
        <v>0.05</v>
      </c>
      <c r="G27">
        <f>VLOOKUP(E27,'1980Challenge'!A23:M56,5,FALSE)</f>
        <v>123</v>
      </c>
    </row>
    <row r="28" spans="5:7" x14ac:dyDescent="0.25">
      <c r="E28" s="1" t="s">
        <v>13</v>
      </c>
      <c r="F28" s="1">
        <v>0.04</v>
      </c>
      <c r="G28" t="e">
        <f>VLOOKUP(E28,'1980Challenge'!A24:M57,5,FALSE)</f>
        <v>#N/A</v>
      </c>
    </row>
    <row r="29" spans="5:7" x14ac:dyDescent="0.25">
      <c r="E29" s="1" t="s">
        <v>21</v>
      </c>
      <c r="F29" s="1">
        <v>0.04</v>
      </c>
      <c r="G29" t="e">
        <f>VLOOKUP(E29,'1980Challenge'!A25:M58,5,FALSE)</f>
        <v>#N/A</v>
      </c>
    </row>
    <row r="30" spans="5:7" x14ac:dyDescent="0.25">
      <c r="E30" s="1" t="s">
        <v>16</v>
      </c>
      <c r="F30" s="1">
        <v>0.03</v>
      </c>
      <c r="G30" t="e">
        <f>VLOOKUP(E30,'1980Challenge'!A26:M59,5,FALSE)</f>
        <v>#N/A</v>
      </c>
    </row>
    <row r="31" spans="5:7" x14ac:dyDescent="0.25">
      <c r="E31" s="1" t="s">
        <v>26</v>
      </c>
      <c r="F31" s="1">
        <v>0.03</v>
      </c>
      <c r="G31" t="e">
        <f>VLOOKUP(E31,'1980Challenge'!A27:M60,5,FALSE)</f>
        <v>#N/A</v>
      </c>
    </row>
    <row r="32" spans="5:7" x14ac:dyDescent="0.25">
      <c r="E32" s="1" t="s">
        <v>28</v>
      </c>
      <c r="F32" s="1">
        <v>0.03</v>
      </c>
      <c r="G32" t="e">
        <f>VLOOKUP(E32,'1980Challenge'!A28:M61,5,FALSE)</f>
        <v>#N/A</v>
      </c>
    </row>
    <row r="33" spans="5:7" x14ac:dyDescent="0.25">
      <c r="E33" s="1" t="s">
        <v>14</v>
      </c>
      <c r="F33" s="1">
        <v>0.02</v>
      </c>
      <c r="G33" t="e">
        <f>VLOOKUP(E33,'1980Challenge'!A29:M62,5,FALSE)</f>
        <v>#N/A</v>
      </c>
    </row>
    <row r="34" spans="5:7" x14ac:dyDescent="0.25">
      <c r="E34" s="1" t="s">
        <v>12</v>
      </c>
      <c r="F34" s="1">
        <v>0.01</v>
      </c>
      <c r="G34" t="e">
        <f>VLOOKUP(E34,'1980Challenge'!A30:M63,5,FALSE)</f>
        <v>#N/A</v>
      </c>
    </row>
    <row r="35" spans="5:7" x14ac:dyDescent="0.25">
      <c r="E35" s="1" t="s">
        <v>43</v>
      </c>
      <c r="F35" s="1">
        <v>0.01</v>
      </c>
      <c r="G35">
        <f>VLOOKUP(E35,'1980Challenge'!A31:M64,5,FALSE)</f>
        <v>62</v>
      </c>
    </row>
    <row r="36" spans="5:7" x14ac:dyDescent="0.25">
      <c r="E36" s="1" t="s">
        <v>40</v>
      </c>
      <c r="F36" s="1">
        <v>0</v>
      </c>
      <c r="G36" t="e">
        <f>VLOOKUP(E36,'1980Challenge'!A32:M65,5,FALSE)</f>
        <v>#N/A</v>
      </c>
    </row>
  </sheetData>
  <autoFilter ref="E4:E36" xr:uid="{00000000-0009-0000-0000-000004000000}"/>
  <sortState xmlns:xlrd2="http://schemas.microsoft.com/office/spreadsheetml/2017/richdata2" ref="E5:F36">
    <sortCondition descending="1" ref="F5:F36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sqref="A1:A33"/>
    </sheetView>
  </sheetViews>
  <sheetFormatPr defaultRowHeight="15" x14ac:dyDescent="0.25"/>
  <cols>
    <col min="1" max="1" width="18.42578125" style="1" bestFit="1" customWidth="1"/>
    <col min="2" max="2" width="11.42578125" style="1" bestFit="1" customWidth="1"/>
    <col min="3" max="3" width="7.85546875" style="1" bestFit="1" customWidth="1"/>
    <col min="4" max="9" width="9.140625" style="1"/>
    <col min="10" max="10" width="11.5703125" style="1" bestFit="1" customWidth="1"/>
    <col min="12" max="12" width="18.42578125" bestFit="1" customWidth="1"/>
    <col min="13" max="13" width="20.28515625" customWidth="1"/>
    <col min="14" max="14" width="18.42578125" bestFit="1" customWidth="1"/>
    <col min="15" max="15" width="18.140625" bestFit="1" customWidth="1"/>
  </cols>
  <sheetData>
    <row r="1" spans="1:15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5" x14ac:dyDescent="0.25">
      <c r="A2" s="1" t="s">
        <v>30</v>
      </c>
      <c r="B2" s="1">
        <v>0.14000000000000001</v>
      </c>
      <c r="C2" s="1">
        <v>0.02</v>
      </c>
      <c r="D2" s="1">
        <v>0.13</v>
      </c>
      <c r="E2" s="1">
        <v>0.12</v>
      </c>
      <c r="F2" s="1">
        <v>0.35</v>
      </c>
      <c r="G2" s="1">
        <v>0.01</v>
      </c>
      <c r="H2" s="1">
        <v>0.03</v>
      </c>
      <c r="I2" s="1">
        <v>0.11</v>
      </c>
      <c r="J2" s="1">
        <v>0.1</v>
      </c>
    </row>
    <row r="3" spans="1:15" x14ac:dyDescent="0.25">
      <c r="A3" s="1" t="s">
        <v>19</v>
      </c>
      <c r="B3" s="1">
        <v>0.02</v>
      </c>
      <c r="C3" s="1">
        <v>0.02</v>
      </c>
      <c r="D3" s="1">
        <v>0.01</v>
      </c>
      <c r="E3" s="1">
        <v>0.03</v>
      </c>
      <c r="F3" s="1">
        <v>0.36</v>
      </c>
      <c r="G3" s="1">
        <v>0.09</v>
      </c>
      <c r="H3" s="1">
        <v>0.12</v>
      </c>
      <c r="I3" s="1">
        <v>0.22</v>
      </c>
      <c r="J3" s="1">
        <v>0.13</v>
      </c>
    </row>
    <row r="4" spans="1:15" x14ac:dyDescent="0.25">
      <c r="A4" s="1" t="s">
        <v>23</v>
      </c>
      <c r="B4" s="1">
        <v>0.03</v>
      </c>
      <c r="C4" s="1">
        <v>0.11</v>
      </c>
      <c r="D4" s="1">
        <v>0.11</v>
      </c>
      <c r="E4" s="1">
        <v>0.19</v>
      </c>
      <c r="F4" s="1">
        <v>0.33</v>
      </c>
      <c r="G4" s="1">
        <v>0.09</v>
      </c>
      <c r="H4" s="1">
        <v>0</v>
      </c>
      <c r="I4" s="1">
        <v>0.11</v>
      </c>
      <c r="J4" s="1">
        <v>0.03</v>
      </c>
      <c r="L4" s="4" t="s">
        <v>54</v>
      </c>
      <c r="M4" s="1" t="s">
        <v>19</v>
      </c>
      <c r="N4" s="1" t="s">
        <v>30</v>
      </c>
      <c r="O4" s="1" t="s">
        <v>22</v>
      </c>
    </row>
    <row r="5" spans="1:15" x14ac:dyDescent="0.25">
      <c r="A5" s="1" t="s">
        <v>15</v>
      </c>
      <c r="B5" s="1">
        <v>0.1</v>
      </c>
      <c r="C5" s="1">
        <v>0.09</v>
      </c>
      <c r="D5" s="1">
        <v>0.25</v>
      </c>
      <c r="E5" s="1">
        <v>0.03</v>
      </c>
      <c r="F5" s="1">
        <v>0.12</v>
      </c>
      <c r="G5" s="1">
        <v>0.23</v>
      </c>
      <c r="H5" s="1">
        <v>0.08</v>
      </c>
      <c r="I5" s="1">
        <v>0.08</v>
      </c>
      <c r="J5" s="1">
        <v>0.02</v>
      </c>
      <c r="L5" s="4"/>
      <c r="M5" s="4"/>
      <c r="N5" s="4"/>
      <c r="O5" s="4"/>
    </row>
    <row r="6" spans="1:15" x14ac:dyDescent="0.25">
      <c r="A6" s="1" t="s">
        <v>18</v>
      </c>
      <c r="B6" s="1">
        <v>0.04</v>
      </c>
      <c r="C6" s="1">
        <v>0.11</v>
      </c>
      <c r="D6" s="1">
        <v>0.19</v>
      </c>
      <c r="E6" s="1">
        <v>0.23</v>
      </c>
      <c r="F6" s="1">
        <v>7.0000000000000007E-2</v>
      </c>
      <c r="G6" s="1">
        <v>7.0000000000000007E-2</v>
      </c>
      <c r="H6" s="1">
        <v>0.18</v>
      </c>
      <c r="I6" s="1">
        <v>0.1</v>
      </c>
      <c r="J6" s="1">
        <v>0.01</v>
      </c>
    </row>
    <row r="7" spans="1:15" x14ac:dyDescent="0.25">
      <c r="A7" s="1" t="s">
        <v>13</v>
      </c>
      <c r="B7" s="1">
        <v>0.03</v>
      </c>
      <c r="C7" s="1">
        <v>0.02</v>
      </c>
      <c r="D7" s="1">
        <v>0.15</v>
      </c>
      <c r="E7" s="1">
        <v>0.02</v>
      </c>
      <c r="F7" s="1">
        <v>0.04</v>
      </c>
      <c r="G7" s="1">
        <v>0.43</v>
      </c>
      <c r="H7" s="1">
        <v>0.03</v>
      </c>
      <c r="I7" s="1">
        <v>0.16</v>
      </c>
      <c r="J7" s="1">
        <v>0.12</v>
      </c>
    </row>
    <row r="8" spans="1:15" x14ac:dyDescent="0.25">
      <c r="A8" s="1" t="s">
        <v>16</v>
      </c>
      <c r="B8" s="1">
        <v>0.1</v>
      </c>
      <c r="C8" s="1">
        <v>0.1</v>
      </c>
      <c r="D8" s="1">
        <v>0.37</v>
      </c>
      <c r="E8" s="1">
        <v>0</v>
      </c>
      <c r="F8" s="1">
        <v>0.03</v>
      </c>
      <c r="G8" s="1">
        <v>0.05</v>
      </c>
      <c r="H8" s="1">
        <v>0.02</v>
      </c>
      <c r="I8" s="1">
        <v>0.26</v>
      </c>
      <c r="J8" s="1">
        <v>7.0000000000000007E-2</v>
      </c>
    </row>
    <row r="9" spans="1:15" x14ac:dyDescent="0.25">
      <c r="A9" s="1" t="s">
        <v>26</v>
      </c>
      <c r="B9" s="1">
        <v>0.15</v>
      </c>
      <c r="C9" s="1">
        <v>0.27</v>
      </c>
      <c r="D9" s="1">
        <v>7.0000000000000007E-2</v>
      </c>
      <c r="E9" s="1">
        <v>0.28000000000000003</v>
      </c>
      <c r="F9" s="1">
        <v>0.03</v>
      </c>
      <c r="G9" s="1">
        <v>0.01</v>
      </c>
      <c r="H9" s="1">
        <v>0.02</v>
      </c>
      <c r="I9" s="1">
        <v>0.06</v>
      </c>
      <c r="J9" s="1">
        <v>0.11</v>
      </c>
      <c r="L9" s="8"/>
    </row>
    <row r="10" spans="1:15" x14ac:dyDescent="0.25">
      <c r="A10" s="1" t="s">
        <v>25</v>
      </c>
      <c r="B10" s="1">
        <v>0.01</v>
      </c>
      <c r="C10" s="1">
        <v>0.02</v>
      </c>
      <c r="D10" s="1">
        <v>0.11</v>
      </c>
      <c r="E10" s="1">
        <v>0.05</v>
      </c>
      <c r="F10" s="1">
        <v>0.42</v>
      </c>
      <c r="G10" s="1">
        <v>0</v>
      </c>
      <c r="H10" s="1">
        <v>0.24</v>
      </c>
      <c r="I10" s="1">
        <v>0.14000000000000001</v>
      </c>
      <c r="J10" s="1">
        <v>0.01</v>
      </c>
    </row>
    <row r="11" spans="1:15" x14ac:dyDescent="0.25">
      <c r="A11" s="1" t="s">
        <v>12</v>
      </c>
      <c r="B11" s="1">
        <v>0.15</v>
      </c>
      <c r="C11" s="1">
        <v>0.22</v>
      </c>
      <c r="D11" s="1">
        <v>0.11</v>
      </c>
      <c r="E11" s="1">
        <v>0</v>
      </c>
      <c r="F11" s="1">
        <v>0.01</v>
      </c>
      <c r="G11" s="1">
        <v>0.22</v>
      </c>
      <c r="H11" s="1">
        <v>0.06</v>
      </c>
      <c r="I11" s="1">
        <v>0.21</v>
      </c>
      <c r="J11" s="1">
        <v>0.02</v>
      </c>
    </row>
    <row r="12" spans="1:15" x14ac:dyDescent="0.25">
      <c r="A12" s="1" t="s">
        <v>20</v>
      </c>
      <c r="B12" s="1">
        <v>0.05</v>
      </c>
      <c r="C12" s="1">
        <v>0.06</v>
      </c>
      <c r="D12" s="1">
        <v>0.08</v>
      </c>
      <c r="E12" s="1">
        <v>0.05</v>
      </c>
      <c r="F12" s="1">
        <v>0.39</v>
      </c>
      <c r="G12" s="1">
        <v>0.21</v>
      </c>
      <c r="H12" s="1">
        <v>0.06</v>
      </c>
      <c r="I12" s="1">
        <v>0.04</v>
      </c>
      <c r="J12" s="1">
        <v>7.0000000000000007E-2</v>
      </c>
    </row>
    <row r="13" spans="1:15" x14ac:dyDescent="0.25">
      <c r="A13" s="1" t="s">
        <v>21</v>
      </c>
      <c r="B13" s="1">
        <v>0.04</v>
      </c>
      <c r="C13" s="1">
        <v>0.09</v>
      </c>
      <c r="D13" s="1">
        <v>0.05</v>
      </c>
      <c r="E13" s="1">
        <v>0.52</v>
      </c>
      <c r="F13" s="1">
        <v>0.04</v>
      </c>
      <c r="G13" s="1">
        <v>0.03</v>
      </c>
      <c r="H13" s="1">
        <v>0.01</v>
      </c>
      <c r="I13" s="1">
        <v>0.02</v>
      </c>
      <c r="J13" s="1">
        <v>0.2</v>
      </c>
    </row>
    <row r="14" spans="1:15" x14ac:dyDescent="0.25">
      <c r="A14" s="1" t="s">
        <v>24</v>
      </c>
      <c r="B14" s="1">
        <v>0.1</v>
      </c>
      <c r="C14" s="1">
        <v>0.09</v>
      </c>
      <c r="D14" s="1">
        <v>0.03</v>
      </c>
      <c r="E14" s="1">
        <v>0.3</v>
      </c>
      <c r="F14" s="1">
        <v>0.16</v>
      </c>
      <c r="G14" s="1">
        <v>0.03</v>
      </c>
      <c r="H14" s="1">
        <v>0.08</v>
      </c>
      <c r="I14" s="1">
        <v>0.04</v>
      </c>
      <c r="J14" s="1">
        <v>0.18</v>
      </c>
    </row>
    <row r="15" spans="1:15" x14ac:dyDescent="0.25">
      <c r="A15" s="1" t="s">
        <v>37</v>
      </c>
      <c r="B15" s="1">
        <v>0.03</v>
      </c>
      <c r="C15" s="1">
        <v>0.03</v>
      </c>
      <c r="D15" s="1">
        <v>0.06</v>
      </c>
      <c r="E15" s="1">
        <v>0.23</v>
      </c>
      <c r="F15" s="1">
        <v>0.19</v>
      </c>
      <c r="G15" s="1">
        <v>0.04</v>
      </c>
      <c r="H15" s="1">
        <v>0.02</v>
      </c>
      <c r="I15" s="1">
        <v>0.13</v>
      </c>
      <c r="J15" s="1">
        <v>0.27</v>
      </c>
    </row>
    <row r="16" spans="1:15" x14ac:dyDescent="0.25">
      <c r="A16" s="1" t="s">
        <v>40</v>
      </c>
      <c r="B16" s="1">
        <v>0.19</v>
      </c>
      <c r="C16" s="1">
        <v>0.05</v>
      </c>
      <c r="D16" s="1">
        <v>0.26</v>
      </c>
      <c r="E16" s="1">
        <v>0.28000000000000003</v>
      </c>
      <c r="F16" s="1">
        <v>0</v>
      </c>
      <c r="G16" s="1">
        <v>0.01</v>
      </c>
      <c r="H16" s="1">
        <v>0.06</v>
      </c>
      <c r="I16" s="1">
        <v>0.1</v>
      </c>
      <c r="J16" s="1">
        <v>0.03</v>
      </c>
    </row>
    <row r="17" spans="1:10" x14ac:dyDescent="0.25">
      <c r="A17" s="1" t="s">
        <v>34</v>
      </c>
      <c r="B17" s="1">
        <v>0</v>
      </c>
      <c r="C17" s="1">
        <v>0.38</v>
      </c>
      <c r="D17" s="1">
        <v>0.05</v>
      </c>
      <c r="E17" s="1">
        <v>0.05</v>
      </c>
      <c r="F17" s="1">
        <v>0.37</v>
      </c>
      <c r="G17" s="1">
        <v>0.01</v>
      </c>
      <c r="H17" s="1">
        <v>0.02</v>
      </c>
      <c r="I17" s="1">
        <v>0.05</v>
      </c>
      <c r="J17" s="1">
        <v>0.06</v>
      </c>
    </row>
    <row r="18" spans="1:10" x14ac:dyDescent="0.25">
      <c r="A18" s="1" t="s">
        <v>35</v>
      </c>
      <c r="B18" s="1">
        <v>0.1</v>
      </c>
      <c r="C18" s="1">
        <v>0.01</v>
      </c>
      <c r="D18" s="1">
        <v>7.0000000000000007E-2</v>
      </c>
      <c r="E18" s="1">
        <v>0.2</v>
      </c>
      <c r="F18" s="1">
        <v>0.05</v>
      </c>
      <c r="G18" s="1">
        <v>0.41</v>
      </c>
      <c r="H18" s="1">
        <v>0</v>
      </c>
      <c r="I18" s="1">
        <v>0.1</v>
      </c>
      <c r="J18" s="1">
        <v>0.06</v>
      </c>
    </row>
    <row r="19" spans="1:10" x14ac:dyDescent="0.25">
      <c r="A19" s="1" t="s">
        <v>22</v>
      </c>
      <c r="B19" s="1">
        <v>0.11</v>
      </c>
      <c r="C19" s="1">
        <v>0.09</v>
      </c>
      <c r="D19" s="1">
        <v>0.02</v>
      </c>
      <c r="E19" s="1">
        <v>0.05</v>
      </c>
      <c r="F19" s="1">
        <v>0.18</v>
      </c>
      <c r="G19" s="1">
        <v>0.16</v>
      </c>
      <c r="H19" s="1">
        <v>0.16</v>
      </c>
      <c r="I19" s="1">
        <v>0.14000000000000001</v>
      </c>
      <c r="J19" s="1">
        <v>0.09</v>
      </c>
    </row>
    <row r="20" spans="1:10" x14ac:dyDescent="0.25">
      <c r="A20" s="1" t="s">
        <v>28</v>
      </c>
      <c r="B20" s="1">
        <v>0</v>
      </c>
      <c r="C20" s="1">
        <v>0.05</v>
      </c>
      <c r="D20" s="1">
        <v>0.05</v>
      </c>
      <c r="E20" s="1">
        <v>0.14000000000000001</v>
      </c>
      <c r="F20" s="1">
        <v>0.03</v>
      </c>
      <c r="G20" s="1">
        <v>0.41</v>
      </c>
      <c r="H20" s="1">
        <v>0.09</v>
      </c>
      <c r="I20" s="1">
        <v>0.23</v>
      </c>
      <c r="J20" s="1">
        <v>0.01</v>
      </c>
    </row>
    <row r="21" spans="1:10" x14ac:dyDescent="0.25">
      <c r="A21" s="1" t="s">
        <v>33</v>
      </c>
      <c r="B21" s="1">
        <v>0.2</v>
      </c>
      <c r="C21" s="1">
        <v>0.13</v>
      </c>
      <c r="D21" s="1">
        <v>0.02</v>
      </c>
      <c r="E21" s="1">
        <v>0.22</v>
      </c>
      <c r="F21" s="1">
        <v>0.08</v>
      </c>
      <c r="G21" s="1">
        <v>0.1</v>
      </c>
      <c r="H21" s="1">
        <v>0.02</v>
      </c>
      <c r="I21" s="1">
        <v>0.01</v>
      </c>
      <c r="J21" s="1">
        <v>0.23</v>
      </c>
    </row>
    <row r="22" spans="1:10" x14ac:dyDescent="0.25">
      <c r="A22" s="1" t="s">
        <v>43</v>
      </c>
      <c r="B22" s="1">
        <v>0.19</v>
      </c>
      <c r="C22" s="1">
        <v>0.1</v>
      </c>
      <c r="D22" s="1">
        <v>7.0000000000000007E-2</v>
      </c>
      <c r="E22" s="1">
        <v>0.2</v>
      </c>
      <c r="F22" s="1">
        <v>0.01</v>
      </c>
      <c r="G22" s="1">
        <v>0.08</v>
      </c>
      <c r="H22" s="1">
        <v>0.2</v>
      </c>
      <c r="I22" s="1">
        <v>0.15</v>
      </c>
      <c r="J22" s="1">
        <v>0.01</v>
      </c>
    </row>
    <row r="23" spans="1:10" x14ac:dyDescent="0.25">
      <c r="A23" s="1" t="s">
        <v>17</v>
      </c>
      <c r="B23" s="1">
        <v>7.0000000000000007E-2</v>
      </c>
      <c r="C23" s="1">
        <v>0.24</v>
      </c>
      <c r="D23" s="1">
        <v>0.05</v>
      </c>
      <c r="E23" s="1">
        <v>0.1</v>
      </c>
      <c r="F23" s="1">
        <v>0.17</v>
      </c>
      <c r="G23" s="1">
        <v>0.12</v>
      </c>
      <c r="H23" s="1">
        <v>0</v>
      </c>
      <c r="I23" s="1">
        <v>0.08</v>
      </c>
      <c r="J23" s="1">
        <v>0.17</v>
      </c>
    </row>
    <row r="24" spans="1:10" x14ac:dyDescent="0.25">
      <c r="A24" s="1" t="s">
        <v>41</v>
      </c>
      <c r="B24" s="1">
        <v>7.0000000000000007E-2</v>
      </c>
      <c r="C24" s="1">
        <v>0</v>
      </c>
      <c r="D24" s="1">
        <v>0.03</v>
      </c>
      <c r="E24" s="1">
        <v>0.08</v>
      </c>
      <c r="F24" s="1">
        <v>0.17</v>
      </c>
      <c r="G24" s="1">
        <v>0.14000000000000001</v>
      </c>
      <c r="H24" s="1">
        <v>0.14000000000000001</v>
      </c>
      <c r="I24" s="1">
        <v>0.22</v>
      </c>
      <c r="J24" s="1">
        <v>0.15</v>
      </c>
    </row>
    <row r="25" spans="1:10" x14ac:dyDescent="0.25">
      <c r="A25" s="1" t="s">
        <v>32</v>
      </c>
      <c r="B25" s="1">
        <v>0.02</v>
      </c>
      <c r="C25" s="1">
        <v>0.01</v>
      </c>
      <c r="D25" s="1">
        <v>0.08</v>
      </c>
      <c r="E25" s="1">
        <v>0.1</v>
      </c>
      <c r="F25" s="1">
        <v>0.2</v>
      </c>
      <c r="G25" s="1">
        <v>0.06</v>
      </c>
      <c r="H25" s="1">
        <v>0.06</v>
      </c>
      <c r="I25" s="1">
        <v>0.04</v>
      </c>
      <c r="J25" s="1">
        <v>0.43</v>
      </c>
    </row>
    <row r="26" spans="1:10" x14ac:dyDescent="0.25">
      <c r="A26" s="1" t="s">
        <v>27</v>
      </c>
      <c r="B26" s="1">
        <v>0.01</v>
      </c>
      <c r="C26" s="1">
        <v>0</v>
      </c>
      <c r="D26" s="1">
        <v>0.34</v>
      </c>
      <c r="E26" s="1">
        <v>0.02</v>
      </c>
      <c r="F26" s="1">
        <v>0.41</v>
      </c>
      <c r="G26" s="1">
        <v>0.19</v>
      </c>
      <c r="H26" s="1">
        <v>0</v>
      </c>
      <c r="I26" s="1">
        <v>0.01</v>
      </c>
      <c r="J26" s="1">
        <v>0.02</v>
      </c>
    </row>
    <row r="27" spans="1:10" x14ac:dyDescent="0.25">
      <c r="A27" s="1" t="s">
        <v>31</v>
      </c>
      <c r="B27" s="1">
        <v>0.09</v>
      </c>
      <c r="C27" s="1">
        <v>0.08</v>
      </c>
      <c r="D27" s="1">
        <v>0.21</v>
      </c>
      <c r="E27" s="1">
        <v>0.14000000000000001</v>
      </c>
      <c r="F27" s="1">
        <v>0.26</v>
      </c>
      <c r="G27" s="1">
        <v>0.08</v>
      </c>
      <c r="H27" s="1">
        <v>0.06</v>
      </c>
      <c r="I27" s="1">
        <v>0.05</v>
      </c>
      <c r="J27" s="1">
        <v>0.03</v>
      </c>
    </row>
    <row r="28" spans="1:10" x14ac:dyDescent="0.25">
      <c r="A28" s="1" t="s">
        <v>29</v>
      </c>
      <c r="B28" s="1">
        <v>0.02</v>
      </c>
      <c r="C28" s="1">
        <v>0.28999999999999998</v>
      </c>
      <c r="D28" s="1">
        <v>0.1</v>
      </c>
      <c r="E28" s="1">
        <v>0.02</v>
      </c>
      <c r="F28" s="1">
        <v>0.24</v>
      </c>
      <c r="G28" s="1">
        <v>0.06</v>
      </c>
      <c r="H28" s="1">
        <v>0.06</v>
      </c>
      <c r="I28" s="1">
        <v>0.2</v>
      </c>
      <c r="J28" s="1">
        <v>0.02</v>
      </c>
    </row>
    <row r="29" spans="1:10" x14ac:dyDescent="0.25">
      <c r="A29" s="1" t="s">
        <v>14</v>
      </c>
      <c r="B29" s="1">
        <v>0.01</v>
      </c>
      <c r="C29" s="1">
        <v>0</v>
      </c>
      <c r="D29" s="1">
        <v>0.04</v>
      </c>
      <c r="E29" s="1">
        <v>0.27</v>
      </c>
      <c r="F29" s="1">
        <v>0.02</v>
      </c>
      <c r="G29" s="1">
        <v>0.14000000000000001</v>
      </c>
      <c r="H29" s="1">
        <v>0.27</v>
      </c>
      <c r="I29" s="1">
        <v>0.25</v>
      </c>
      <c r="J29" s="1">
        <v>0</v>
      </c>
    </row>
    <row r="30" spans="1:10" x14ac:dyDescent="0.25">
      <c r="A30" s="1" t="s">
        <v>38</v>
      </c>
      <c r="B30" s="1">
        <v>0.04</v>
      </c>
      <c r="C30" s="1">
        <v>0.05</v>
      </c>
      <c r="D30" s="1">
        <v>0.25</v>
      </c>
      <c r="E30" s="1">
        <v>0.08</v>
      </c>
      <c r="F30" s="1">
        <v>0.18</v>
      </c>
      <c r="G30" s="1">
        <v>0.02</v>
      </c>
      <c r="H30" s="1">
        <v>0.08</v>
      </c>
      <c r="I30" s="1">
        <v>0.28999999999999998</v>
      </c>
      <c r="J30" s="1">
        <v>0.01</v>
      </c>
    </row>
    <row r="31" spans="1:10" x14ac:dyDescent="0.25">
      <c r="A31" s="1" t="s">
        <v>42</v>
      </c>
      <c r="B31" s="1">
        <v>0.02</v>
      </c>
      <c r="C31" s="1">
        <v>0.08</v>
      </c>
      <c r="D31" s="1">
        <v>0.13</v>
      </c>
      <c r="E31" s="1">
        <v>0.01</v>
      </c>
      <c r="F31" s="1">
        <v>0.11</v>
      </c>
      <c r="G31" s="1">
        <v>0.02</v>
      </c>
      <c r="H31" s="1">
        <v>0.2</v>
      </c>
      <c r="I31" s="1">
        <v>0.23</v>
      </c>
      <c r="J31" s="1">
        <v>0.2</v>
      </c>
    </row>
    <row r="32" spans="1:10" x14ac:dyDescent="0.25">
      <c r="A32" s="1" t="s">
        <v>39</v>
      </c>
      <c r="B32" s="1">
        <v>0.01</v>
      </c>
      <c r="C32" s="1">
        <v>0.04</v>
      </c>
      <c r="D32" s="1">
        <v>0.14000000000000001</v>
      </c>
      <c r="E32" s="1">
        <v>0.02</v>
      </c>
      <c r="F32" s="1">
        <v>0.14000000000000001</v>
      </c>
      <c r="G32" s="1">
        <v>0.11</v>
      </c>
      <c r="H32" s="1">
        <v>0.35</v>
      </c>
      <c r="I32" s="1">
        <v>0.18</v>
      </c>
      <c r="J32" s="1">
        <v>0.02</v>
      </c>
    </row>
    <row r="33" spans="1:10" x14ac:dyDescent="0.25">
      <c r="A33" s="1" t="s">
        <v>36</v>
      </c>
      <c r="B33" s="1">
        <v>0.06</v>
      </c>
      <c r="C33" s="1">
        <v>0.09</v>
      </c>
      <c r="D33" s="1">
        <v>0.05</v>
      </c>
      <c r="E33" s="1">
        <v>0.44</v>
      </c>
      <c r="F33" s="1">
        <v>0.08</v>
      </c>
      <c r="G33" s="1">
        <v>0.02</v>
      </c>
      <c r="H33" s="1">
        <v>0.02</v>
      </c>
      <c r="I33" s="1">
        <v>0.11</v>
      </c>
      <c r="J33" s="1">
        <v>0.12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A2" sqref="A2:A4"/>
    </sheetView>
  </sheetViews>
  <sheetFormatPr defaultRowHeight="15" x14ac:dyDescent="0.25"/>
  <cols>
    <col min="1" max="1" width="18.42578125" bestFit="1" customWidth="1"/>
    <col min="2" max="3" width="14.140625" customWidth="1"/>
  </cols>
  <sheetData>
    <row r="1" spans="1:1" x14ac:dyDescent="0.25">
      <c r="A1" s="2" t="s">
        <v>0</v>
      </c>
    </row>
    <row r="2" spans="1:1" x14ac:dyDescent="0.25">
      <c r="A2" s="1" t="s">
        <v>19</v>
      </c>
    </row>
    <row r="3" spans="1:1" x14ac:dyDescent="0.25">
      <c r="A3" s="1" t="s">
        <v>30</v>
      </c>
    </row>
    <row r="4" spans="1:1" x14ac:dyDescent="0.25">
      <c r="A4" s="1" t="s">
        <v>22</v>
      </c>
    </row>
  </sheetData>
  <hyperlinks>
    <hyperlink ref="A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2:I39"/>
  <sheetViews>
    <sheetView topLeftCell="A7" workbookViewId="0">
      <selection activeCell="D5" sqref="D5:J40"/>
    </sheetView>
  </sheetViews>
  <sheetFormatPr defaultRowHeight="15" x14ac:dyDescent="0.25"/>
  <sheetData>
    <row r="2" spans="5:9" x14ac:dyDescent="0.25">
      <c r="H2" t="s">
        <v>63</v>
      </c>
    </row>
    <row r="7" spans="5:9" x14ac:dyDescent="0.25">
      <c r="E7" s="6" t="s">
        <v>0</v>
      </c>
      <c r="F7" s="1" t="s">
        <v>4</v>
      </c>
      <c r="G7" s="1" t="s">
        <v>6</v>
      </c>
      <c r="H7" s="3" t="s">
        <v>55</v>
      </c>
      <c r="I7" s="1" t="s">
        <v>7</v>
      </c>
    </row>
    <row r="8" spans="5:9" x14ac:dyDescent="0.25">
      <c r="E8" s="1" t="s">
        <v>25</v>
      </c>
      <c r="F8" s="1">
        <v>150</v>
      </c>
      <c r="G8" s="1">
        <v>3435</v>
      </c>
      <c r="H8" s="7">
        <v>4.3668122270742356E-2</v>
      </c>
      <c r="I8" s="1">
        <v>18.52</v>
      </c>
    </row>
    <row r="9" spans="5:9" x14ac:dyDescent="0.25">
      <c r="E9" s="1" t="s">
        <v>22</v>
      </c>
      <c r="F9" s="1">
        <v>230</v>
      </c>
      <c r="G9" s="1">
        <v>5000</v>
      </c>
      <c r="H9" s="7">
        <v>4.5999999999999999E-2</v>
      </c>
      <c r="I9" s="1">
        <v>16.87</v>
      </c>
    </row>
    <row r="10" spans="5:9" x14ac:dyDescent="0.25">
      <c r="E10" s="1" t="s">
        <v>16</v>
      </c>
      <c r="F10" s="1">
        <v>245</v>
      </c>
      <c r="G10" s="1">
        <v>3840</v>
      </c>
      <c r="H10" s="7">
        <v>6.3802083333333329E-2</v>
      </c>
      <c r="I10" s="1">
        <v>16.899999999999999</v>
      </c>
    </row>
    <row r="11" spans="5:9" x14ac:dyDescent="0.25">
      <c r="E11" s="1" t="s">
        <v>19</v>
      </c>
      <c r="F11" s="1">
        <v>270</v>
      </c>
      <c r="G11" s="1">
        <v>5345</v>
      </c>
      <c r="H11" s="7">
        <v>5.0514499532273154E-2</v>
      </c>
      <c r="I11" s="1">
        <v>17.05</v>
      </c>
    </row>
    <row r="12" spans="5:9" x14ac:dyDescent="0.25">
      <c r="E12" s="1" t="s">
        <v>29</v>
      </c>
      <c r="F12" s="1">
        <v>93</v>
      </c>
      <c r="G12" s="1">
        <v>2320</v>
      </c>
      <c r="H12" s="7">
        <v>4.0086206896551721E-2</v>
      </c>
      <c r="I12" s="1">
        <v>17.98</v>
      </c>
    </row>
    <row r="13" spans="5:9" x14ac:dyDescent="0.25">
      <c r="E13" s="1" t="s">
        <v>26</v>
      </c>
      <c r="F13" s="1">
        <v>150</v>
      </c>
      <c r="G13" s="1">
        <v>3520</v>
      </c>
      <c r="H13" s="7">
        <v>4.261363636363636E-2</v>
      </c>
      <c r="I13" s="1">
        <v>19.47</v>
      </c>
    </row>
    <row r="14" spans="5:9" x14ac:dyDescent="0.25">
      <c r="E14" s="1" t="s">
        <v>15</v>
      </c>
      <c r="F14" s="1">
        <v>245</v>
      </c>
      <c r="G14" s="1">
        <v>3570</v>
      </c>
      <c r="H14" s="7">
        <v>6.8627450980392163E-2</v>
      </c>
      <c r="I14" s="1">
        <v>14.5</v>
      </c>
    </row>
    <row r="15" spans="5:9" x14ac:dyDescent="0.25">
      <c r="E15" s="1" t="s">
        <v>17</v>
      </c>
      <c r="F15" s="1">
        <v>175</v>
      </c>
      <c r="G15" s="1">
        <v>2770</v>
      </c>
      <c r="H15" s="7">
        <v>6.3176895306859202E-2</v>
      </c>
      <c r="I15" s="1">
        <v>16.7</v>
      </c>
    </row>
    <row r="16" spans="5:9" x14ac:dyDescent="0.25">
      <c r="E16" s="1" t="s">
        <v>42</v>
      </c>
      <c r="F16" s="1">
        <v>66</v>
      </c>
      <c r="G16" s="1">
        <v>2200</v>
      </c>
      <c r="H16" s="7">
        <v>0.03</v>
      </c>
      <c r="I16" s="1">
        <v>17.02</v>
      </c>
    </row>
    <row r="17" spans="5:9" x14ac:dyDescent="0.25">
      <c r="E17" s="1" t="s">
        <v>38</v>
      </c>
      <c r="F17" s="1">
        <v>66</v>
      </c>
      <c r="G17" s="1">
        <v>1935</v>
      </c>
      <c r="H17" s="7">
        <v>3.4108527131782945E-2</v>
      </c>
      <c r="I17" s="1">
        <v>20.22</v>
      </c>
    </row>
    <row r="18" spans="5:9" x14ac:dyDescent="0.25">
      <c r="E18" s="1" t="s">
        <v>13</v>
      </c>
      <c r="F18" s="1">
        <v>264</v>
      </c>
      <c r="G18" s="1">
        <v>3170</v>
      </c>
      <c r="H18" s="7">
        <v>8.3280757097791799E-2</v>
      </c>
      <c r="I18" s="1">
        <v>14.6</v>
      </c>
    </row>
    <row r="19" spans="5:9" x14ac:dyDescent="0.25">
      <c r="E19" s="1" t="s">
        <v>39</v>
      </c>
      <c r="F19" s="1">
        <v>52</v>
      </c>
      <c r="G19" s="1">
        <v>1615</v>
      </c>
      <c r="H19" s="7">
        <v>3.219814241486068E-2</v>
      </c>
      <c r="I19" s="1">
        <v>17.02</v>
      </c>
    </row>
    <row r="20" spans="5:9" x14ac:dyDescent="0.25">
      <c r="E20" s="1" t="s">
        <v>37</v>
      </c>
      <c r="F20" s="1">
        <v>110</v>
      </c>
      <c r="G20" s="1">
        <v>3215</v>
      </c>
      <c r="H20" s="7">
        <v>3.4214618973561428E-2</v>
      </c>
      <c r="I20" s="1">
        <v>15.84</v>
      </c>
    </row>
    <row r="21" spans="5:9" x14ac:dyDescent="0.25">
      <c r="E21" s="1" t="s">
        <v>18</v>
      </c>
      <c r="F21" s="1">
        <v>175</v>
      </c>
      <c r="G21" s="1">
        <v>3440</v>
      </c>
      <c r="H21" s="7">
        <v>5.0872093023255814E-2</v>
      </c>
      <c r="I21" s="1">
        <v>18.899999999999999</v>
      </c>
    </row>
    <row r="22" spans="5:9" x14ac:dyDescent="0.25">
      <c r="E22" s="1" t="s">
        <v>30</v>
      </c>
      <c r="F22" s="1">
        <v>215</v>
      </c>
      <c r="G22" s="1">
        <v>5424</v>
      </c>
      <c r="H22" s="7">
        <v>3.9638643067846605E-2</v>
      </c>
      <c r="I22" s="1">
        <v>18</v>
      </c>
    </row>
    <row r="23" spans="5:9" x14ac:dyDescent="0.25">
      <c r="E23" s="1" t="s">
        <v>14</v>
      </c>
      <c r="F23" s="1">
        <v>113</v>
      </c>
      <c r="G23" s="1">
        <v>1513</v>
      </c>
      <c r="H23" s="7">
        <v>7.4686054196959686E-2</v>
      </c>
      <c r="I23" s="1">
        <v>15.5</v>
      </c>
    </row>
    <row r="24" spans="5:9" x14ac:dyDescent="0.25">
      <c r="E24" s="1" t="s">
        <v>12</v>
      </c>
      <c r="F24" s="1">
        <v>335</v>
      </c>
      <c r="G24" s="1">
        <v>3570</v>
      </c>
      <c r="H24" s="7">
        <v>9.3837535014005602E-2</v>
      </c>
      <c r="I24" s="1">
        <v>18.600000000000001</v>
      </c>
    </row>
    <row r="25" spans="5:9" x14ac:dyDescent="0.25">
      <c r="E25" s="1" t="s">
        <v>28</v>
      </c>
      <c r="F25" s="1">
        <v>110</v>
      </c>
      <c r="G25" s="1">
        <v>2620</v>
      </c>
      <c r="H25" s="7">
        <v>4.1984732824427481E-2</v>
      </c>
      <c r="I25" s="1">
        <v>17.82</v>
      </c>
    </row>
    <row r="26" spans="5:9" x14ac:dyDescent="0.25">
      <c r="E26" s="1" t="s">
        <v>33</v>
      </c>
      <c r="F26" s="1">
        <v>110</v>
      </c>
      <c r="G26" s="1">
        <v>2875</v>
      </c>
      <c r="H26" s="7">
        <v>3.826086956521739E-2</v>
      </c>
      <c r="I26" s="1">
        <v>18.899999999999999</v>
      </c>
    </row>
    <row r="27" spans="5:9" x14ac:dyDescent="0.25">
      <c r="E27" s="1" t="s">
        <v>41</v>
      </c>
      <c r="F27" s="1">
        <v>95</v>
      </c>
      <c r="G27" s="1">
        <v>3150</v>
      </c>
      <c r="H27" s="7">
        <v>3.0158730158730159E-2</v>
      </c>
      <c r="I27" s="1">
        <v>18.61</v>
      </c>
    </row>
    <row r="28" spans="5:9" x14ac:dyDescent="0.25">
      <c r="E28" s="1" t="s">
        <v>43</v>
      </c>
      <c r="F28" s="1">
        <v>62</v>
      </c>
      <c r="G28" s="1">
        <v>3190</v>
      </c>
      <c r="H28" s="7">
        <v>1.9435736677115987E-2</v>
      </c>
      <c r="I28" s="1">
        <v>16.46</v>
      </c>
    </row>
    <row r="29" spans="5:9" x14ac:dyDescent="0.25">
      <c r="E29" s="1" t="s">
        <v>35</v>
      </c>
      <c r="F29" s="1">
        <v>123</v>
      </c>
      <c r="G29" s="1">
        <v>3440</v>
      </c>
      <c r="H29" s="7">
        <v>3.5755813953488369E-2</v>
      </c>
      <c r="I29" s="1">
        <v>18.3</v>
      </c>
    </row>
    <row r="30" spans="5:9" x14ac:dyDescent="0.25">
      <c r="E30" s="1" t="s">
        <v>34</v>
      </c>
      <c r="F30" s="1">
        <v>123</v>
      </c>
      <c r="G30" s="1">
        <v>3440</v>
      </c>
      <c r="H30" s="7">
        <v>3.5755813953488369E-2</v>
      </c>
      <c r="I30" s="1">
        <v>22.9</v>
      </c>
    </row>
    <row r="31" spans="5:9" x14ac:dyDescent="0.25">
      <c r="E31" s="1" t="s">
        <v>24</v>
      </c>
      <c r="F31" s="1">
        <v>180</v>
      </c>
      <c r="G31" s="1">
        <v>4070.0000000000005</v>
      </c>
      <c r="H31" s="7">
        <v>4.4226044226044224E-2</v>
      </c>
      <c r="I31" s="1">
        <v>19.899999999999999</v>
      </c>
    </row>
    <row r="32" spans="5:9" x14ac:dyDescent="0.25">
      <c r="E32" s="1" t="s">
        <v>20</v>
      </c>
      <c r="F32" s="1">
        <v>180</v>
      </c>
      <c r="G32" s="1">
        <v>3730</v>
      </c>
      <c r="H32" s="7">
        <v>4.8257372654155493E-2</v>
      </c>
      <c r="I32" s="1">
        <v>15.41</v>
      </c>
    </row>
    <row r="33" spans="5:9" x14ac:dyDescent="0.25">
      <c r="E33" s="1" t="s">
        <v>21</v>
      </c>
      <c r="F33" s="1">
        <v>180</v>
      </c>
      <c r="G33" s="1">
        <v>3780</v>
      </c>
      <c r="H33" s="7">
        <v>4.7619047619047616E-2</v>
      </c>
      <c r="I33" s="1">
        <v>17.3</v>
      </c>
    </row>
    <row r="34" spans="5:9" x14ac:dyDescent="0.25">
      <c r="E34" s="1" t="s">
        <v>23</v>
      </c>
      <c r="F34" s="1">
        <v>175</v>
      </c>
      <c r="G34" s="1">
        <v>3845</v>
      </c>
      <c r="H34" s="7">
        <v>4.5513654096228866E-2</v>
      </c>
      <c r="I34" s="1">
        <v>20.010000000000002</v>
      </c>
    </row>
    <row r="35" spans="5:9" x14ac:dyDescent="0.25">
      <c r="E35" s="1" t="s">
        <v>27</v>
      </c>
      <c r="F35" s="1">
        <v>91</v>
      </c>
      <c r="G35" s="1">
        <v>2140</v>
      </c>
      <c r="H35" s="7">
        <v>4.2523364485981312E-2</v>
      </c>
      <c r="I35" s="1">
        <v>17.420000000000002</v>
      </c>
    </row>
    <row r="36" spans="5:9" x14ac:dyDescent="0.25">
      <c r="E36" s="1" t="s">
        <v>36</v>
      </c>
      <c r="F36" s="1">
        <v>65</v>
      </c>
      <c r="G36" s="1">
        <v>1835</v>
      </c>
      <c r="H36" s="7">
        <v>3.5422343324250684E-2</v>
      </c>
      <c r="I36" s="1">
        <v>20</v>
      </c>
    </row>
    <row r="37" spans="5:9" x14ac:dyDescent="0.25">
      <c r="E37" s="1" t="s">
        <v>31</v>
      </c>
      <c r="F37" s="1">
        <v>97</v>
      </c>
      <c r="G37" s="1">
        <v>2465</v>
      </c>
      <c r="H37" s="7">
        <v>3.9350912778904665E-2</v>
      </c>
      <c r="I37" s="1">
        <v>17.600000000000001</v>
      </c>
    </row>
    <row r="38" spans="5:9" x14ac:dyDescent="0.25">
      <c r="E38" s="1" t="s">
        <v>40</v>
      </c>
      <c r="F38" s="1">
        <v>105</v>
      </c>
      <c r="G38" s="1">
        <v>3460</v>
      </c>
      <c r="H38" s="7">
        <v>3.0346820809248554E-2</v>
      </c>
      <c r="I38" s="1">
        <v>19.440000000000001</v>
      </c>
    </row>
    <row r="39" spans="5:9" x14ac:dyDescent="0.25">
      <c r="E39" s="1" t="s">
        <v>32</v>
      </c>
      <c r="F39" s="1">
        <v>109</v>
      </c>
      <c r="G39" s="1">
        <v>2780</v>
      </c>
      <c r="H39" s="7">
        <v>3.920863309352518E-2</v>
      </c>
      <c r="I39" s="1">
        <v>17.399999999999999</v>
      </c>
    </row>
  </sheetData>
  <hyperlinks>
    <hyperlink ref="E7" r:id="rId1" xr:uid="{00000000-0004-0000-0700-000000000000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46B0E-BFCD-4770-84A8-3602EA6FBD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3AF24-1E91-4DD5-A6E6-54DC3803EF5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f01b7b4-d4b6-47da-93c5-cffa90a406b9"/>
    <ds:schemaRef ds:uri="http://schemas.microsoft.com/office/2006/metadata/properties"/>
    <ds:schemaRef ds:uri="b18f8198-02fb-408b-a649-baf04150ea2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E0CD3F-3F79-4C3D-ABC1-335AA32B2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1980Challenge</vt:lpstr>
      <vt:lpstr>Task1&amp;2</vt:lpstr>
      <vt:lpstr>Task 3</vt:lpstr>
      <vt:lpstr>Task 4</vt:lpstr>
      <vt:lpstr>Task 5&amp;6(Sai)</vt:lpstr>
      <vt:lpstr>percentage of active cars</vt:lpstr>
      <vt:lpstr>top V engine cars</vt:lpstr>
      <vt:lpstr>Workspace</vt:lpstr>
      <vt:lpstr>'Task 3'!Criteria</vt:lpstr>
      <vt:lpstr>'Task 4'!Criteria</vt:lpstr>
      <vt:lpstr>'Task1&amp;2'!Criteria</vt:lpstr>
      <vt:lpstr>'Task 3'!Extract</vt:lpstr>
      <vt:lpstr>'Task 4'!Extract</vt:lpstr>
      <vt:lpstr>'Task1&amp;2'!Extract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Pandey</dc:creator>
  <cp:keywords/>
  <dc:description/>
  <cp:lastModifiedBy>Sai Kiran A.</cp:lastModifiedBy>
  <cp:revision/>
  <dcterms:created xsi:type="dcterms:W3CDTF">2021-05-20T08:29:08Z</dcterms:created>
  <dcterms:modified xsi:type="dcterms:W3CDTF">2022-09-14T04:09:29Z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