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295" windowHeight="12300" activeTab="1"/>
  </bookViews>
  <sheets>
    <sheet name="Eingabe" sheetId="1" r:id="rId1"/>
    <sheet name="Ausgabe" sheetId="2" r:id="rId2"/>
    <sheet name="Graphen" sheetId="4" r:id="rId3"/>
    <sheet name="Timeline" sheetId="3" state="hidden" r:id="rId4"/>
  </sheets>
  <calcPr calcId="162913"/>
</workbook>
</file>

<file path=xl/calcChain.xml><?xml version="1.0" encoding="utf-8"?>
<calcChain xmlns="http://schemas.openxmlformats.org/spreadsheetml/2006/main">
  <c r="O30" i="2" l="1"/>
  <c r="P30" i="2" s="1"/>
  <c r="A36" i="2" l="1"/>
  <c r="A33" i="2" l="1"/>
  <c r="F28" i="2" l="1"/>
  <c r="F29" i="2"/>
  <c r="D16" i="2" l="1"/>
  <c r="G9" i="2" l="1"/>
  <c r="E4" i="2" l="1"/>
  <c r="B17" i="2" l="1"/>
  <c r="F6" i="2" l="1"/>
  <c r="A34" i="2" l="1"/>
  <c r="M32" i="2" l="1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E29" i="2"/>
  <c r="D29" i="2"/>
  <c r="C29" i="2"/>
  <c r="B29" i="2"/>
  <c r="M28" i="2"/>
  <c r="L28" i="2"/>
  <c r="K28" i="2"/>
  <c r="J28" i="2"/>
  <c r="I28" i="2"/>
  <c r="H28" i="2"/>
  <c r="G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M2" i="2"/>
  <c r="L2" i="2"/>
  <c r="K2" i="2"/>
  <c r="J2" i="2"/>
  <c r="I2" i="2"/>
  <c r="H2" i="2"/>
  <c r="G2" i="2"/>
  <c r="F2" i="2"/>
  <c r="E2" i="2"/>
  <c r="D2" i="2"/>
  <c r="C2" i="2"/>
  <c r="B2" i="2"/>
  <c r="S35" i="2" l="1"/>
  <c r="O25" i="2" l="1"/>
  <c r="B30" i="3" l="1"/>
  <c r="B16" i="3" l="1"/>
  <c r="B94" i="3" l="1"/>
  <c r="C94" i="3" s="1"/>
  <c r="B63" i="3"/>
  <c r="B93" i="3"/>
  <c r="C93" i="3" s="1"/>
  <c r="B62" i="3"/>
  <c r="B92" i="3"/>
  <c r="B61" i="3"/>
  <c r="B91" i="3"/>
  <c r="B60" i="3"/>
  <c r="B90" i="3"/>
  <c r="B59" i="3"/>
  <c r="B89" i="3"/>
  <c r="B58" i="3"/>
  <c r="B88" i="3"/>
  <c r="B57" i="3"/>
  <c r="B87" i="3"/>
  <c r="C87" i="3" s="1"/>
  <c r="B56" i="3"/>
  <c r="C56" i="3" s="1"/>
  <c r="B86" i="3"/>
  <c r="C86" i="3" s="1"/>
  <c r="B55" i="3"/>
  <c r="C55" i="3" s="1"/>
  <c r="B85" i="3"/>
  <c r="C85" i="3" s="1"/>
  <c r="B54" i="3"/>
  <c r="C54" i="3" s="1"/>
  <c r="B84" i="3"/>
  <c r="C84" i="3" s="1"/>
  <c r="B53" i="3"/>
  <c r="B83" i="3"/>
  <c r="C83" i="3" s="1"/>
  <c r="B52" i="3"/>
  <c r="B82" i="3"/>
  <c r="B51" i="3"/>
  <c r="B81" i="3"/>
  <c r="B50" i="3"/>
  <c r="B80" i="3"/>
  <c r="C80" i="3" s="1"/>
  <c r="B49" i="3"/>
  <c r="C49" i="3" s="1"/>
  <c r="B79" i="3"/>
  <c r="C79" i="3" s="1"/>
  <c r="B48" i="3"/>
  <c r="C48" i="3" s="1"/>
  <c r="B78" i="3"/>
  <c r="B47" i="3"/>
  <c r="B77" i="3"/>
  <c r="B46" i="3"/>
  <c r="B76" i="3"/>
  <c r="B45" i="3"/>
  <c r="B75" i="3"/>
  <c r="B44" i="3"/>
  <c r="B74" i="3"/>
  <c r="B43" i="3"/>
  <c r="B73" i="3"/>
  <c r="C73" i="3" s="1"/>
  <c r="B42" i="3"/>
  <c r="C42" i="3" s="1"/>
  <c r="B72" i="3"/>
  <c r="C72" i="3" s="1"/>
  <c r="B41" i="3"/>
  <c r="C41" i="3" s="1"/>
  <c r="B71" i="3"/>
  <c r="B40" i="3"/>
  <c r="B70" i="3"/>
  <c r="B39" i="3"/>
  <c r="B69" i="3"/>
  <c r="B38" i="3"/>
  <c r="B68" i="3"/>
  <c r="B37" i="3"/>
  <c r="B67" i="3"/>
  <c r="B36" i="3"/>
  <c r="B66" i="3"/>
  <c r="C66" i="3" s="1"/>
  <c r="B35" i="3"/>
  <c r="C35" i="3" s="1"/>
  <c r="B65" i="3"/>
  <c r="B34" i="3"/>
  <c r="C34" i="3" s="1"/>
  <c r="B64" i="3"/>
  <c r="B33" i="3"/>
  <c r="B32" i="3"/>
  <c r="B31" i="3"/>
  <c r="B29" i="3"/>
  <c r="B28" i="3"/>
  <c r="C28" i="3" s="1"/>
  <c r="B27" i="3"/>
  <c r="C27" i="3" s="1"/>
  <c r="B26" i="3"/>
  <c r="B25" i="3"/>
  <c r="B24" i="3"/>
  <c r="B23" i="3"/>
  <c r="B22" i="3"/>
  <c r="B21" i="3"/>
  <c r="C21" i="3" s="1"/>
  <c r="B20" i="3"/>
  <c r="C20" i="3" s="1"/>
  <c r="B19" i="3"/>
  <c r="B18" i="3"/>
  <c r="B17" i="3"/>
  <c r="B15" i="3"/>
  <c r="B14" i="3"/>
  <c r="C14" i="3" s="1"/>
  <c r="B13" i="3"/>
  <c r="C13" i="3" s="1"/>
  <c r="B12" i="3"/>
  <c r="B11" i="3"/>
  <c r="B10" i="3"/>
  <c r="B9" i="3"/>
  <c r="B8" i="3"/>
  <c r="B7" i="3"/>
  <c r="C7" i="3" s="1"/>
  <c r="B6" i="3"/>
  <c r="C6" i="3" s="1"/>
  <c r="B5" i="3"/>
  <c r="B4" i="3"/>
  <c r="B3" i="3"/>
  <c r="B2" i="3"/>
  <c r="C2" i="3" l="1"/>
  <c r="C65" i="3"/>
  <c r="C61" i="3"/>
  <c r="C8" i="3"/>
  <c r="C63" i="3"/>
  <c r="C62" i="3"/>
  <c r="D33" i="2"/>
  <c r="D35" i="2"/>
  <c r="C35" i="2"/>
  <c r="B35" i="2"/>
  <c r="B33" i="2"/>
  <c r="D2" i="3" l="1"/>
  <c r="B37" i="2" l="1"/>
  <c r="C37" i="2" s="1"/>
  <c r="D37" i="2" s="1"/>
  <c r="B36" i="2"/>
  <c r="A35" i="2"/>
  <c r="C90" i="3" l="1"/>
  <c r="C92" i="3"/>
  <c r="C91" i="3"/>
  <c r="C30" i="3"/>
  <c r="C16" i="3"/>
  <c r="C31" i="3"/>
  <c r="C24" i="3"/>
  <c r="C81" i="3"/>
  <c r="C40" i="3"/>
  <c r="C45" i="3"/>
  <c r="C43" i="3"/>
  <c r="C5" i="3"/>
  <c r="C33" i="3"/>
  <c r="C53" i="3"/>
  <c r="C77" i="3"/>
  <c r="C23" i="3"/>
  <c r="C46" i="3"/>
  <c r="C64" i="3"/>
  <c r="C32" i="3"/>
  <c r="C17" i="3"/>
  <c r="C18" i="3"/>
  <c r="C88" i="3"/>
  <c r="C59" i="3"/>
  <c r="C10" i="3"/>
  <c r="C60" i="3"/>
  <c r="C75" i="3"/>
  <c r="C39" i="3"/>
  <c r="C47" i="3"/>
  <c r="C12" i="3"/>
  <c r="C74" i="3"/>
  <c r="C26" i="3"/>
  <c r="C50" i="3"/>
  <c r="C15" i="3"/>
  <c r="C69" i="3"/>
  <c r="C37" i="3"/>
  <c r="C3" i="3"/>
  <c r="D3" i="3" s="1"/>
  <c r="C19" i="3"/>
  <c r="C57" i="3"/>
  <c r="C82" i="3"/>
  <c r="C89" i="3"/>
  <c r="C11" i="3"/>
  <c r="C25" i="3"/>
  <c r="C68" i="3"/>
  <c r="C76" i="3"/>
  <c r="C9" i="3"/>
  <c r="C36" i="3"/>
  <c r="C51" i="3"/>
  <c r="C44" i="3"/>
  <c r="C67" i="3"/>
  <c r="C4" i="3"/>
  <c r="C71" i="3"/>
  <c r="C58" i="3"/>
  <c r="C29" i="3"/>
  <c r="C22" i="3"/>
  <c r="C70" i="3"/>
  <c r="C52" i="3"/>
  <c r="C38" i="3"/>
  <c r="C78" i="3"/>
  <c r="D34" i="2"/>
  <c r="B34" i="2"/>
  <c r="B40" i="2" s="1"/>
  <c r="B38" i="2" l="1"/>
  <c r="D4" i="3" l="1"/>
  <c r="B39" i="2"/>
  <c r="D5" i="3" l="1"/>
  <c r="B281" i="3"/>
  <c r="B157" i="3"/>
  <c r="C157" i="3" s="1"/>
  <c r="B343" i="3"/>
  <c r="B107" i="3"/>
  <c r="C107" i="3" s="1"/>
  <c r="B219" i="3"/>
  <c r="C219" i="3" s="1"/>
  <c r="B188" i="3"/>
  <c r="B109" i="3"/>
  <c r="B111" i="3"/>
  <c r="B115" i="3"/>
  <c r="C115" i="3" s="1"/>
  <c r="B126" i="3"/>
  <c r="B106" i="3"/>
  <c r="C106" i="3" s="1"/>
  <c r="B105" i="3"/>
  <c r="C105" i="3" s="1"/>
  <c r="B104" i="3"/>
  <c r="C104" i="3" s="1"/>
  <c r="B103" i="3"/>
  <c r="B102" i="3"/>
  <c r="B101" i="3"/>
  <c r="C101" i="3" s="1"/>
  <c r="B100" i="3"/>
  <c r="C100" i="3" s="1"/>
  <c r="B99" i="3"/>
  <c r="C99" i="3" s="1"/>
  <c r="B98" i="3"/>
  <c r="C98" i="3" s="1"/>
  <c r="B96" i="3"/>
  <c r="B108" i="3"/>
  <c r="B110" i="3"/>
  <c r="B112" i="3"/>
  <c r="C112" i="3" s="1"/>
  <c r="B113" i="3"/>
  <c r="C113" i="3" s="1"/>
  <c r="B114" i="3"/>
  <c r="C114" i="3" s="1"/>
  <c r="B116" i="3"/>
  <c r="B117" i="3"/>
  <c r="B118" i="3"/>
  <c r="B119" i="3"/>
  <c r="B120" i="3"/>
  <c r="B97" i="3"/>
  <c r="C97" i="3" s="1"/>
  <c r="B312" i="3"/>
  <c r="C312" i="3" s="1"/>
  <c r="B121" i="3"/>
  <c r="B123" i="3"/>
  <c r="B125" i="3"/>
  <c r="B127" i="3"/>
  <c r="B129" i="3"/>
  <c r="B131" i="3"/>
  <c r="B133" i="3"/>
  <c r="B135" i="3"/>
  <c r="B137" i="3"/>
  <c r="B139" i="3"/>
  <c r="B141" i="3"/>
  <c r="B142" i="3"/>
  <c r="B143" i="3"/>
  <c r="B144" i="3"/>
  <c r="B145" i="3"/>
  <c r="B146" i="3"/>
  <c r="B147" i="3"/>
  <c r="B148" i="3"/>
  <c r="B149" i="3"/>
  <c r="B150" i="3"/>
  <c r="B151" i="3"/>
  <c r="C151" i="3" s="1"/>
  <c r="B152" i="3"/>
  <c r="B153" i="3"/>
  <c r="B154" i="3"/>
  <c r="C154" i="3" s="1"/>
  <c r="B155" i="3"/>
  <c r="C155" i="3" s="1"/>
  <c r="B156" i="3"/>
  <c r="C156" i="3" s="1"/>
  <c r="B158" i="3"/>
  <c r="C158" i="3" s="1"/>
  <c r="B159" i="3"/>
  <c r="B160" i="3"/>
  <c r="B161" i="3"/>
  <c r="B162" i="3"/>
  <c r="C162" i="3" s="1"/>
  <c r="B163" i="3"/>
  <c r="B164" i="3"/>
  <c r="C164" i="3" s="1"/>
  <c r="B165" i="3"/>
  <c r="C165" i="3" s="1"/>
  <c r="B166" i="3"/>
  <c r="B167" i="3"/>
  <c r="B168" i="3"/>
  <c r="C168" i="3" s="1"/>
  <c r="B169" i="3"/>
  <c r="C169" i="3" s="1"/>
  <c r="B170" i="3"/>
  <c r="C170" i="3" s="1"/>
  <c r="B171" i="3"/>
  <c r="C171" i="3" s="1"/>
  <c r="B172" i="3"/>
  <c r="C172" i="3" s="1"/>
  <c r="B173" i="3"/>
  <c r="B174" i="3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B181" i="3"/>
  <c r="B182" i="3"/>
  <c r="C182" i="3" s="1"/>
  <c r="B183" i="3"/>
  <c r="C183" i="3" s="1"/>
  <c r="B184" i="3"/>
  <c r="C184" i="3" s="1"/>
  <c r="B185" i="3"/>
  <c r="C185" i="3" s="1"/>
  <c r="B186" i="3"/>
  <c r="C186" i="3" s="1"/>
  <c r="B187" i="3"/>
  <c r="B189" i="3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B196" i="3"/>
  <c r="B197" i="3"/>
  <c r="C197" i="3" s="1"/>
  <c r="B198" i="3"/>
  <c r="C198" i="3" s="1"/>
  <c r="B199" i="3"/>
  <c r="C199" i="3" s="1"/>
  <c r="B95" i="3"/>
  <c r="B122" i="3"/>
  <c r="B130" i="3"/>
  <c r="B138" i="3"/>
  <c r="B124" i="3"/>
  <c r="B132" i="3"/>
  <c r="B140" i="3"/>
  <c r="B200" i="3"/>
  <c r="C200" i="3" s="1"/>
  <c r="B202" i="3"/>
  <c r="B204" i="3"/>
  <c r="C204" i="3" s="1"/>
  <c r="B206" i="3"/>
  <c r="C206" i="3" s="1"/>
  <c r="B208" i="3"/>
  <c r="C208" i="3" s="1"/>
  <c r="B210" i="3"/>
  <c r="B212" i="3"/>
  <c r="C212" i="3" s="1"/>
  <c r="B214" i="3"/>
  <c r="C214" i="3" s="1"/>
  <c r="B216" i="3"/>
  <c r="B218" i="3"/>
  <c r="C218" i="3" s="1"/>
  <c r="B220" i="3"/>
  <c r="C220" i="3" s="1"/>
  <c r="B222" i="3"/>
  <c r="C222" i="3" s="1"/>
  <c r="B250" i="3"/>
  <c r="C250" i="3" s="1"/>
  <c r="C33" i="2"/>
  <c r="C34" i="2" s="1"/>
  <c r="C40" i="2" s="1"/>
  <c r="D40" i="2" s="1"/>
  <c r="B134" i="3"/>
  <c r="B223" i="3"/>
  <c r="B224" i="3"/>
  <c r="B225" i="3"/>
  <c r="C225" i="3" s="1"/>
  <c r="B226" i="3"/>
  <c r="B227" i="3"/>
  <c r="C227" i="3" s="1"/>
  <c r="B228" i="3"/>
  <c r="C228" i="3" s="1"/>
  <c r="B229" i="3"/>
  <c r="C229" i="3" s="1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C246" i="3" s="1"/>
  <c r="B247" i="3"/>
  <c r="C247" i="3" s="1"/>
  <c r="B248" i="3"/>
  <c r="C248" i="3" s="1"/>
  <c r="B249" i="3"/>
  <c r="C249" i="3" s="1"/>
  <c r="B251" i="3"/>
  <c r="B252" i="3"/>
  <c r="B253" i="3"/>
  <c r="C253" i="3" s="1"/>
  <c r="B254" i="3"/>
  <c r="C254" i="3" s="1"/>
  <c r="B255" i="3"/>
  <c r="C255" i="3" s="1"/>
  <c r="B256" i="3"/>
  <c r="C256" i="3" s="1"/>
  <c r="B257" i="3"/>
  <c r="C257" i="3" s="1"/>
  <c r="B258" i="3"/>
  <c r="B259" i="3"/>
  <c r="B260" i="3"/>
  <c r="C260" i="3" s="1"/>
  <c r="B261" i="3"/>
  <c r="C261" i="3" s="1"/>
  <c r="B262" i="3"/>
  <c r="C262" i="3" s="1"/>
  <c r="B263" i="3"/>
  <c r="C263" i="3" s="1"/>
  <c r="B264" i="3"/>
  <c r="C264" i="3" s="1"/>
  <c r="B265" i="3"/>
  <c r="B266" i="3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B273" i="3"/>
  <c r="B274" i="3"/>
  <c r="C274" i="3" s="1"/>
  <c r="B275" i="3"/>
  <c r="C275" i="3" s="1"/>
  <c r="B276" i="3"/>
  <c r="C276" i="3" s="1"/>
  <c r="B277" i="3"/>
  <c r="C277" i="3" s="1"/>
  <c r="B278" i="3"/>
  <c r="C278" i="3" s="1"/>
  <c r="B279" i="3"/>
  <c r="B280" i="3"/>
  <c r="B282" i="3"/>
  <c r="B283" i="3"/>
  <c r="B284" i="3"/>
  <c r="C284" i="3" s="1"/>
  <c r="B285" i="3"/>
  <c r="C285" i="3" s="1"/>
  <c r="B286" i="3"/>
  <c r="C286" i="3" s="1"/>
  <c r="B287" i="3"/>
  <c r="B288" i="3"/>
  <c r="B289" i="3"/>
  <c r="C289" i="3" s="1"/>
  <c r="B290" i="3"/>
  <c r="C290" i="3" s="1"/>
  <c r="B291" i="3"/>
  <c r="C291" i="3" s="1"/>
  <c r="B292" i="3"/>
  <c r="C292" i="3" s="1"/>
  <c r="B293" i="3"/>
  <c r="C293" i="3" s="1"/>
  <c r="B294" i="3"/>
  <c r="B295" i="3"/>
  <c r="B296" i="3"/>
  <c r="C296" i="3" s="1"/>
  <c r="B297" i="3"/>
  <c r="C297" i="3" s="1"/>
  <c r="B298" i="3"/>
  <c r="C298" i="3" s="1"/>
  <c r="B299" i="3"/>
  <c r="C299" i="3" s="1"/>
  <c r="B300" i="3"/>
  <c r="C300" i="3" s="1"/>
  <c r="B301" i="3"/>
  <c r="B302" i="3"/>
  <c r="B303" i="3"/>
  <c r="C303" i="3" s="1"/>
  <c r="B304" i="3"/>
  <c r="C304" i="3" s="1"/>
  <c r="B305" i="3"/>
  <c r="C305" i="3" s="1"/>
  <c r="B306" i="3"/>
  <c r="C306" i="3" s="1"/>
  <c r="B307" i="3"/>
  <c r="C307" i="3" s="1"/>
  <c r="B308" i="3"/>
  <c r="B309" i="3"/>
  <c r="B310" i="3"/>
  <c r="B311" i="3"/>
  <c r="B313" i="3"/>
  <c r="C313" i="3" s="1"/>
  <c r="B314" i="3"/>
  <c r="C314" i="3" s="1"/>
  <c r="B315" i="3"/>
  <c r="B316" i="3"/>
  <c r="B317" i="3"/>
  <c r="C317" i="3" s="1"/>
  <c r="B318" i="3"/>
  <c r="C318" i="3" s="1"/>
  <c r="B319" i="3"/>
  <c r="C319" i="3" s="1"/>
  <c r="B320" i="3"/>
  <c r="C320" i="3" s="1"/>
  <c r="B321" i="3"/>
  <c r="C321" i="3" s="1"/>
  <c r="B128" i="3"/>
  <c r="B207" i="3"/>
  <c r="C207" i="3" s="1"/>
  <c r="B215" i="3"/>
  <c r="C215" i="3" s="1"/>
  <c r="B322" i="3"/>
  <c r="B324" i="3"/>
  <c r="C324" i="3" s="1"/>
  <c r="B326" i="3"/>
  <c r="C326" i="3" s="1"/>
  <c r="B328" i="3"/>
  <c r="C328" i="3" s="1"/>
  <c r="B330" i="3"/>
  <c r="B332" i="3"/>
  <c r="C332" i="3" s="1"/>
  <c r="B334" i="3"/>
  <c r="C334" i="3" s="1"/>
  <c r="B336" i="3"/>
  <c r="B338" i="3"/>
  <c r="C338" i="3" s="1"/>
  <c r="B340" i="3"/>
  <c r="B342" i="3"/>
  <c r="B344" i="3"/>
  <c r="B346" i="3"/>
  <c r="B348" i="3"/>
  <c r="B350" i="3"/>
  <c r="C350" i="3" s="1"/>
  <c r="B352" i="3"/>
  <c r="B354" i="3"/>
  <c r="B356" i="3"/>
  <c r="B358" i="3"/>
  <c r="B360" i="3"/>
  <c r="B363" i="3"/>
  <c r="B366" i="3"/>
  <c r="B370" i="3"/>
  <c r="B136" i="3"/>
  <c r="B201" i="3"/>
  <c r="C201" i="3" s="1"/>
  <c r="B209" i="3"/>
  <c r="B217" i="3"/>
  <c r="B213" i="3"/>
  <c r="C213" i="3" s="1"/>
  <c r="B362" i="3"/>
  <c r="B365" i="3"/>
  <c r="B368" i="3"/>
  <c r="B371" i="3"/>
  <c r="B373" i="3"/>
  <c r="B203" i="3"/>
  <c r="B211" i="3"/>
  <c r="C211" i="3" s="1"/>
  <c r="B323" i="3"/>
  <c r="B325" i="3"/>
  <c r="C325" i="3" s="1"/>
  <c r="B327" i="3"/>
  <c r="C327" i="3" s="1"/>
  <c r="B329" i="3"/>
  <c r="B331" i="3"/>
  <c r="C331" i="3" s="1"/>
  <c r="B333" i="3"/>
  <c r="C333" i="3" s="1"/>
  <c r="B335" i="3"/>
  <c r="B337" i="3"/>
  <c r="B339" i="3"/>
  <c r="B341" i="3"/>
  <c r="B345" i="3"/>
  <c r="B347" i="3"/>
  <c r="B349" i="3"/>
  <c r="B351" i="3"/>
  <c r="B353" i="3"/>
  <c r="B355" i="3"/>
  <c r="B357" i="3"/>
  <c r="B359" i="3"/>
  <c r="B361" i="3"/>
  <c r="B364" i="3"/>
  <c r="B367" i="3"/>
  <c r="B369" i="3"/>
  <c r="B372" i="3"/>
  <c r="B205" i="3"/>
  <c r="C205" i="3" s="1"/>
  <c r="B221" i="3"/>
  <c r="C221" i="3" s="1"/>
  <c r="C230" i="3" l="1"/>
  <c r="C196" i="3"/>
  <c r="C121" i="3"/>
  <c r="C358" i="3"/>
  <c r="C145" i="3"/>
  <c r="C203" i="3"/>
  <c r="C356" i="3"/>
  <c r="C309" i="3"/>
  <c r="C243" i="3"/>
  <c r="C161" i="3"/>
  <c r="C373" i="3"/>
  <c r="C322" i="3"/>
  <c r="C259" i="3"/>
  <c r="C226" i="3"/>
  <c r="C160" i="3"/>
  <c r="C143" i="3"/>
  <c r="C343" i="3"/>
  <c r="C349" i="3"/>
  <c r="C371" i="3"/>
  <c r="C352" i="3"/>
  <c r="C258" i="3"/>
  <c r="C241" i="3"/>
  <c r="C202" i="3"/>
  <c r="C159" i="3"/>
  <c r="C142" i="3"/>
  <c r="C102" i="3"/>
  <c r="C125" i="3"/>
  <c r="C363" i="3"/>
  <c r="C360" i="3"/>
  <c r="C245" i="3"/>
  <c r="C353" i="3"/>
  <c r="C144" i="3"/>
  <c r="C351" i="3"/>
  <c r="C354" i="3"/>
  <c r="C308" i="3"/>
  <c r="C242" i="3"/>
  <c r="C347" i="3"/>
  <c r="C368" i="3"/>
  <c r="C273" i="3"/>
  <c r="C240" i="3"/>
  <c r="C224" i="3"/>
  <c r="C174" i="3"/>
  <c r="C120" i="3"/>
  <c r="C103" i="3"/>
  <c r="C281" i="3"/>
  <c r="C231" i="3"/>
  <c r="C108" i="3"/>
  <c r="C123" i="3"/>
  <c r="C323" i="3"/>
  <c r="C311" i="3"/>
  <c r="C210" i="3"/>
  <c r="C163" i="3"/>
  <c r="C310" i="3"/>
  <c r="C348" i="3"/>
  <c r="C239" i="3"/>
  <c r="C140" i="3"/>
  <c r="C141" i="3"/>
  <c r="C341" i="3"/>
  <c r="C238" i="3"/>
  <c r="C137" i="3"/>
  <c r="C342" i="3"/>
  <c r="C302" i="3"/>
  <c r="C236" i="3"/>
  <c r="C116" i="3"/>
  <c r="C335" i="3"/>
  <c r="C340" i="3"/>
  <c r="C301" i="3"/>
  <c r="C252" i="3"/>
  <c r="C235" i="3"/>
  <c r="C130" i="3"/>
  <c r="C152" i="3"/>
  <c r="C133" i="3"/>
  <c r="C366" i="3"/>
  <c r="C148" i="3"/>
  <c r="C279" i="3"/>
  <c r="C147" i="3"/>
  <c r="C357" i="3"/>
  <c r="C295" i="3"/>
  <c r="C294" i="3"/>
  <c r="C244" i="3"/>
  <c r="C345" i="3"/>
  <c r="C128" i="3"/>
  <c r="C272" i="3"/>
  <c r="C346" i="3"/>
  <c r="C288" i="3"/>
  <c r="C134" i="3"/>
  <c r="C139" i="3"/>
  <c r="C344" i="3"/>
  <c r="C287" i="3"/>
  <c r="C124" i="3"/>
  <c r="C138" i="3"/>
  <c r="C135" i="3"/>
  <c r="C372" i="3"/>
  <c r="C369" i="3"/>
  <c r="C251" i="3"/>
  <c r="C234" i="3"/>
  <c r="C122" i="3"/>
  <c r="C131" i="3"/>
  <c r="C111" i="3"/>
  <c r="C361" i="3"/>
  <c r="C280" i="3"/>
  <c r="C181" i="3"/>
  <c r="C359" i="3"/>
  <c r="C96" i="3"/>
  <c r="C189" i="3"/>
  <c r="C118" i="3"/>
  <c r="C187" i="3"/>
  <c r="C117" i="3"/>
  <c r="C337" i="3"/>
  <c r="C126" i="3"/>
  <c r="C209" i="3"/>
  <c r="C136" i="3"/>
  <c r="C336" i="3"/>
  <c r="C316" i="3"/>
  <c r="C283" i="3"/>
  <c r="C266" i="3"/>
  <c r="C233" i="3"/>
  <c r="C95" i="3"/>
  <c r="C167" i="3"/>
  <c r="C150" i="3"/>
  <c r="C129" i="3"/>
  <c r="C109" i="3"/>
  <c r="C330" i="3"/>
  <c r="C180" i="3"/>
  <c r="C146" i="3"/>
  <c r="C355" i="3"/>
  <c r="C195" i="3"/>
  <c r="C365" i="3"/>
  <c r="C223" i="3"/>
  <c r="C173" i="3"/>
  <c r="C119" i="3"/>
  <c r="C362" i="3"/>
  <c r="C132" i="3"/>
  <c r="C339" i="3"/>
  <c r="C237" i="3"/>
  <c r="C217" i="3"/>
  <c r="C153" i="3"/>
  <c r="C367" i="3"/>
  <c r="C364" i="3"/>
  <c r="C329" i="3"/>
  <c r="C370" i="3"/>
  <c r="C315" i="3"/>
  <c r="C282" i="3"/>
  <c r="C265" i="3"/>
  <c r="C232" i="3"/>
  <c r="C216" i="3"/>
  <c r="C166" i="3"/>
  <c r="C149" i="3"/>
  <c r="C127" i="3"/>
  <c r="C110" i="3"/>
  <c r="C188" i="3"/>
  <c r="D6" i="3"/>
  <c r="L33" i="2"/>
  <c r="L34" i="2" s="1"/>
  <c r="C36" i="2"/>
  <c r="E35" i="2"/>
  <c r="J35" i="2"/>
  <c r="J33" i="2"/>
  <c r="J34" i="2" s="1"/>
  <c r="E33" i="2"/>
  <c r="E34" i="2" s="1"/>
  <c r="E40" i="2" s="1"/>
  <c r="H33" i="2"/>
  <c r="H34" i="2" s="1"/>
  <c r="L35" i="2"/>
  <c r="H35" i="2"/>
  <c r="M35" i="2"/>
  <c r="M33" i="2"/>
  <c r="M34" i="2" s="1"/>
  <c r="G35" i="2"/>
  <c r="F35" i="2"/>
  <c r="F33" i="2"/>
  <c r="F34" i="2" s="1"/>
  <c r="I35" i="2"/>
  <c r="I33" i="2"/>
  <c r="I34" i="2" s="1"/>
  <c r="K33" i="2"/>
  <c r="K34" i="2" s="1"/>
  <c r="G33" i="2"/>
  <c r="G34" i="2" s="1"/>
  <c r="K35" i="2"/>
  <c r="F40" i="2" l="1"/>
  <c r="G40" i="2" s="1"/>
  <c r="H40" i="2" s="1"/>
  <c r="I40" i="2" s="1"/>
  <c r="J40" i="2" s="1"/>
  <c r="K40" i="2" s="1"/>
  <c r="L40" i="2" s="1"/>
  <c r="M40" i="2" s="1"/>
  <c r="N34" i="2"/>
  <c r="D7" i="3"/>
  <c r="N35" i="2"/>
  <c r="N33" i="2"/>
  <c r="O33" i="2" s="1"/>
  <c r="E37" i="2"/>
  <c r="F37" i="2" s="1"/>
  <c r="G37" i="2" s="1"/>
  <c r="H37" i="2" s="1"/>
  <c r="I37" i="2" s="1"/>
  <c r="J37" i="2" s="1"/>
  <c r="K37" i="2" s="1"/>
  <c r="L37" i="2" s="1"/>
  <c r="M37" i="2" s="1"/>
  <c r="C38" i="2"/>
  <c r="D36" i="2"/>
  <c r="O35" i="2" l="1"/>
  <c r="D8" i="3"/>
  <c r="C39" i="2"/>
  <c r="D38" i="2"/>
  <c r="E36" i="2"/>
  <c r="Q30" i="2" l="1"/>
  <c r="Q31" i="2" s="1"/>
  <c r="R30" i="2"/>
  <c r="D9" i="3"/>
  <c r="E38" i="2"/>
  <c r="F36" i="2"/>
  <c r="D39" i="2"/>
  <c r="Q32" i="2" l="1"/>
  <c r="D10" i="3"/>
  <c r="F38" i="2"/>
  <c r="G36" i="2"/>
  <c r="E39" i="2"/>
  <c r="D11" i="3" l="1"/>
  <c r="G38" i="2"/>
  <c r="H36" i="2"/>
  <c r="F39" i="2"/>
  <c r="D12" i="3" l="1"/>
  <c r="I36" i="2"/>
  <c r="H38" i="2"/>
  <c r="G39" i="2"/>
  <c r="D13" i="3" l="1"/>
  <c r="H39" i="2"/>
  <c r="I38" i="2"/>
  <c r="J36" i="2"/>
  <c r="D14" i="3" l="1"/>
  <c r="J38" i="2"/>
  <c r="K36" i="2"/>
  <c r="I39" i="2"/>
  <c r="D15" i="3" l="1"/>
  <c r="K38" i="2"/>
  <c r="L36" i="2"/>
  <c r="J39" i="2"/>
  <c r="D16" i="3" l="1"/>
  <c r="L38" i="2"/>
  <c r="M36" i="2"/>
  <c r="M38" i="2" s="1"/>
  <c r="K39" i="2"/>
  <c r="D17" i="3" l="1"/>
  <c r="M39" i="2"/>
  <c r="L39" i="2"/>
  <c r="R32" i="2" l="1"/>
  <c r="R31" i="2"/>
  <c r="P25" i="2"/>
  <c r="Q25" i="2" s="1"/>
  <c r="D18" i="3"/>
  <c r="D19" i="3" l="1"/>
  <c r="D20" i="3" l="1"/>
  <c r="D21" i="3" l="1"/>
  <c r="D22" i="3" l="1"/>
  <c r="D23" i="3" l="1"/>
  <c r="D24" i="3" l="1"/>
  <c r="D25" i="3" l="1"/>
  <c r="D26" i="3" l="1"/>
  <c r="D27" i="3" l="1"/>
  <c r="D28" i="3" l="1"/>
  <c r="D29" i="3" l="1"/>
  <c r="D30" i="3" l="1"/>
  <c r="D31" i="3" l="1"/>
  <c r="D32" i="3" l="1"/>
  <c r="D33" i="3" l="1"/>
  <c r="D34" i="3" l="1"/>
  <c r="D35" i="3" l="1"/>
  <c r="D36" i="3" l="1"/>
  <c r="D37" i="3" l="1"/>
  <c r="D38" i="3" l="1"/>
  <c r="D39" i="3" l="1"/>
  <c r="D40" i="3" l="1"/>
  <c r="D41" i="3" l="1"/>
  <c r="D42" i="3" l="1"/>
  <c r="D43" i="3" l="1"/>
  <c r="D44" i="3" l="1"/>
  <c r="D45" i="3" l="1"/>
  <c r="D46" i="3" l="1"/>
  <c r="D47" i="3" l="1"/>
  <c r="D48" i="3" l="1"/>
  <c r="D49" i="3" l="1"/>
  <c r="D50" i="3" l="1"/>
  <c r="D51" i="3" l="1"/>
  <c r="D52" i="3" l="1"/>
  <c r="D53" i="3" l="1"/>
  <c r="D54" i="3" l="1"/>
  <c r="D55" i="3" l="1"/>
  <c r="D56" i="3" l="1"/>
  <c r="D57" i="3" l="1"/>
  <c r="D58" i="3" l="1"/>
  <c r="D59" i="3" l="1"/>
  <c r="D60" i="3" l="1"/>
  <c r="D61" i="3" l="1"/>
  <c r="D62" i="3" l="1"/>
  <c r="D63" i="3" l="1"/>
  <c r="D64" i="3" l="1"/>
  <c r="D65" i="3" l="1"/>
  <c r="D66" i="3" l="1"/>
  <c r="D67" i="3" l="1"/>
  <c r="D68" i="3" l="1"/>
  <c r="D69" i="3" l="1"/>
  <c r="D70" i="3" l="1"/>
  <c r="D71" i="3" l="1"/>
  <c r="D72" i="3" l="1"/>
  <c r="D73" i="3" l="1"/>
  <c r="D74" i="3" l="1"/>
  <c r="D75" i="3" l="1"/>
  <c r="D76" i="3" l="1"/>
  <c r="D77" i="3" l="1"/>
  <c r="D78" i="3" l="1"/>
  <c r="D79" i="3" l="1"/>
  <c r="D80" i="3" l="1"/>
  <c r="D81" i="3" l="1"/>
  <c r="D82" i="3" l="1"/>
  <c r="D83" i="3" l="1"/>
  <c r="D84" i="3" l="1"/>
  <c r="D85" i="3" l="1"/>
  <c r="D86" i="3" l="1"/>
  <c r="D87" i="3" l="1"/>
  <c r="D88" i="3" l="1"/>
  <c r="D89" i="3" l="1"/>
  <c r="D90" i="3" l="1"/>
  <c r="D91" i="3" l="1"/>
  <c r="D92" i="3" l="1"/>
  <c r="D93" i="3" l="1"/>
  <c r="D94" i="3" l="1"/>
  <c r="D95" i="3" l="1"/>
  <c r="D96" i="3" l="1"/>
  <c r="D97" i="3" l="1"/>
  <c r="D98" i="3" l="1"/>
  <c r="D99" i="3" l="1"/>
  <c r="D100" i="3" l="1"/>
  <c r="D101" i="3" l="1"/>
  <c r="D102" i="3" l="1"/>
  <c r="D103" i="3" l="1"/>
  <c r="D104" i="3" l="1"/>
  <c r="D105" i="3" l="1"/>
  <c r="D106" i="3" l="1"/>
  <c r="D107" i="3" l="1"/>
  <c r="D108" i="3" l="1"/>
  <c r="D109" i="3" l="1"/>
  <c r="D110" i="3" l="1"/>
  <c r="D111" i="3" l="1"/>
  <c r="D112" i="3" l="1"/>
  <c r="D113" i="3" l="1"/>
  <c r="D114" i="3" l="1"/>
  <c r="D115" i="3" l="1"/>
  <c r="D116" i="3" l="1"/>
  <c r="D117" i="3" l="1"/>
  <c r="D118" i="3" l="1"/>
  <c r="D119" i="3" l="1"/>
  <c r="D120" i="3" l="1"/>
  <c r="D121" i="3" l="1"/>
  <c r="D122" i="3" l="1"/>
  <c r="D123" i="3" l="1"/>
  <c r="D124" i="3" l="1"/>
  <c r="D125" i="3" l="1"/>
  <c r="D126" i="3" l="1"/>
  <c r="D127" i="3" l="1"/>
  <c r="D128" i="3" l="1"/>
  <c r="D129" i="3" l="1"/>
  <c r="D130" i="3" l="1"/>
  <c r="D131" i="3" l="1"/>
  <c r="D132" i="3" l="1"/>
  <c r="D133" i="3" l="1"/>
  <c r="D134" i="3" l="1"/>
  <c r="D135" i="3" l="1"/>
  <c r="D136" i="3" l="1"/>
  <c r="D137" i="3" l="1"/>
  <c r="D138" i="3" l="1"/>
  <c r="D139" i="3" l="1"/>
  <c r="D140" i="3" l="1"/>
  <c r="D141" i="3" l="1"/>
  <c r="D142" i="3" l="1"/>
  <c r="D143" i="3" l="1"/>
  <c r="D144" i="3" l="1"/>
  <c r="D145" i="3" l="1"/>
  <c r="D146" i="3" l="1"/>
  <c r="D147" i="3" l="1"/>
  <c r="D148" i="3" l="1"/>
  <c r="D149" i="3" l="1"/>
  <c r="D150" i="3" l="1"/>
  <c r="D151" i="3" l="1"/>
  <c r="D152" i="3" l="1"/>
  <c r="D153" i="3" l="1"/>
  <c r="D154" i="3" l="1"/>
  <c r="D155" i="3" l="1"/>
  <c r="D156" i="3" l="1"/>
  <c r="D157" i="3" l="1"/>
  <c r="D158" i="3" l="1"/>
  <c r="D159" i="3" l="1"/>
  <c r="D160" i="3" l="1"/>
  <c r="D161" i="3" l="1"/>
  <c r="D162" i="3" l="1"/>
  <c r="D163" i="3" l="1"/>
  <c r="D164" i="3" l="1"/>
  <c r="D165" i="3" l="1"/>
  <c r="D166" i="3" l="1"/>
  <c r="D167" i="3" l="1"/>
  <c r="D168" i="3" l="1"/>
  <c r="D169" i="3" l="1"/>
  <c r="D170" i="3" l="1"/>
  <c r="D171" i="3" l="1"/>
  <c r="D172" i="3" l="1"/>
  <c r="D173" i="3" l="1"/>
  <c r="D174" i="3" l="1"/>
  <c r="D175" i="3" l="1"/>
  <c r="D176" i="3" l="1"/>
  <c r="D177" i="3" l="1"/>
  <c r="D178" i="3" l="1"/>
  <c r="D179" i="3" l="1"/>
  <c r="D180" i="3" l="1"/>
  <c r="D181" i="3" l="1"/>
  <c r="D182" i="3" l="1"/>
  <c r="D183" i="3" l="1"/>
  <c r="D184" i="3" l="1"/>
  <c r="D185" i="3" l="1"/>
  <c r="D186" i="3" l="1"/>
  <c r="D187" i="3" l="1"/>
  <c r="D188" i="3" l="1"/>
  <c r="D189" i="3" l="1"/>
  <c r="D190" i="3" l="1"/>
  <c r="D191" i="3" l="1"/>
  <c r="D192" i="3" l="1"/>
  <c r="D193" i="3" l="1"/>
  <c r="D194" i="3" l="1"/>
  <c r="D195" i="3" l="1"/>
  <c r="D196" i="3" l="1"/>
  <c r="D197" i="3" l="1"/>
  <c r="D198" i="3" l="1"/>
  <c r="D199" i="3" l="1"/>
  <c r="D200" i="3" l="1"/>
  <c r="D201" i="3" l="1"/>
  <c r="D202" i="3" l="1"/>
  <c r="D203" i="3" l="1"/>
  <c r="D204" i="3" l="1"/>
  <c r="D205" i="3" l="1"/>
  <c r="D206" i="3" l="1"/>
  <c r="D207" i="3" l="1"/>
  <c r="D208" i="3" l="1"/>
  <c r="D209" i="3" l="1"/>
  <c r="D210" i="3" l="1"/>
  <c r="D211" i="3" l="1"/>
  <c r="D212" i="3" l="1"/>
  <c r="D213" i="3" l="1"/>
  <c r="D214" i="3" l="1"/>
  <c r="D215" i="3" l="1"/>
  <c r="D216" i="3" l="1"/>
  <c r="D217" i="3" l="1"/>
  <c r="D218" i="3" l="1"/>
  <c r="D219" i="3" l="1"/>
  <c r="D220" i="3" l="1"/>
  <c r="D221" i="3" l="1"/>
  <c r="D222" i="3" l="1"/>
  <c r="D223" i="3" l="1"/>
  <c r="D224" i="3" l="1"/>
  <c r="D225" i="3" l="1"/>
  <c r="D226" i="3" l="1"/>
  <c r="D227" i="3" l="1"/>
  <c r="D228" i="3" l="1"/>
  <c r="D229" i="3" l="1"/>
  <c r="D230" i="3" l="1"/>
  <c r="D231" i="3" l="1"/>
  <c r="D232" i="3" l="1"/>
  <c r="D233" i="3" l="1"/>
  <c r="D234" i="3" l="1"/>
  <c r="D235" i="3" l="1"/>
  <c r="D236" i="3" l="1"/>
  <c r="D237" i="3" l="1"/>
  <c r="D238" i="3" l="1"/>
  <c r="D239" i="3" l="1"/>
  <c r="D240" i="3" l="1"/>
  <c r="D241" i="3" l="1"/>
  <c r="D242" i="3" l="1"/>
  <c r="D243" i="3" l="1"/>
  <c r="D244" i="3" l="1"/>
  <c r="D245" i="3" l="1"/>
  <c r="D246" i="3" l="1"/>
  <c r="D247" i="3" l="1"/>
  <c r="D248" i="3" l="1"/>
  <c r="D249" i="3" l="1"/>
  <c r="D250" i="3" l="1"/>
  <c r="D251" i="3" l="1"/>
  <c r="D252" i="3" l="1"/>
  <c r="D253" i="3" l="1"/>
  <c r="D254" i="3" l="1"/>
  <c r="D255" i="3" l="1"/>
  <c r="D256" i="3" l="1"/>
  <c r="D257" i="3" l="1"/>
  <c r="D258" i="3" l="1"/>
  <c r="D259" i="3" l="1"/>
  <c r="D260" i="3" l="1"/>
  <c r="D261" i="3" l="1"/>
  <c r="D262" i="3" l="1"/>
  <c r="D263" i="3" l="1"/>
  <c r="D264" i="3" l="1"/>
  <c r="D265" i="3" l="1"/>
  <c r="D266" i="3" l="1"/>
  <c r="D267" i="3" l="1"/>
  <c r="D268" i="3" l="1"/>
  <c r="D269" i="3" l="1"/>
  <c r="D270" i="3" l="1"/>
  <c r="D271" i="3" l="1"/>
  <c r="D272" i="3" l="1"/>
  <c r="D273" i="3" l="1"/>
  <c r="D274" i="3" l="1"/>
  <c r="D275" i="3" l="1"/>
  <c r="D276" i="3" l="1"/>
  <c r="D277" i="3" l="1"/>
  <c r="D278" i="3" l="1"/>
  <c r="D279" i="3" l="1"/>
  <c r="D280" i="3" l="1"/>
  <c r="D281" i="3" l="1"/>
  <c r="D282" i="3" l="1"/>
  <c r="D283" i="3" l="1"/>
  <c r="D284" i="3" l="1"/>
  <c r="D285" i="3" l="1"/>
  <c r="D286" i="3" l="1"/>
  <c r="D287" i="3" l="1"/>
  <c r="D288" i="3" l="1"/>
  <c r="D289" i="3" l="1"/>
  <c r="D290" i="3" l="1"/>
  <c r="D291" i="3" l="1"/>
  <c r="D292" i="3" l="1"/>
  <c r="D293" i="3" l="1"/>
  <c r="D294" i="3" l="1"/>
  <c r="D295" i="3" l="1"/>
  <c r="D296" i="3" l="1"/>
  <c r="D297" i="3" l="1"/>
  <c r="D298" i="3" l="1"/>
  <c r="D299" i="3" l="1"/>
  <c r="D300" i="3" l="1"/>
  <c r="D301" i="3" l="1"/>
  <c r="D302" i="3" l="1"/>
  <c r="D303" i="3" l="1"/>
  <c r="D304" i="3" l="1"/>
  <c r="D305" i="3" l="1"/>
  <c r="D306" i="3" l="1"/>
  <c r="D307" i="3" l="1"/>
  <c r="D308" i="3" l="1"/>
  <c r="D309" i="3" l="1"/>
  <c r="D310" i="3" l="1"/>
  <c r="D311" i="3" l="1"/>
  <c r="D312" i="3" l="1"/>
  <c r="D313" i="3" l="1"/>
  <c r="D314" i="3" l="1"/>
  <c r="D315" i="3" l="1"/>
  <c r="D316" i="3" l="1"/>
  <c r="D317" i="3" l="1"/>
  <c r="D318" i="3" l="1"/>
  <c r="D319" i="3" l="1"/>
  <c r="D320" i="3" l="1"/>
  <c r="D321" i="3" l="1"/>
  <c r="D322" i="3" l="1"/>
  <c r="D323" i="3" l="1"/>
  <c r="D324" i="3" l="1"/>
  <c r="D325" i="3" l="1"/>
  <c r="D326" i="3" l="1"/>
  <c r="D327" i="3" l="1"/>
  <c r="D328" i="3" l="1"/>
  <c r="D329" i="3" l="1"/>
  <c r="D330" i="3" l="1"/>
  <c r="D331" i="3" l="1"/>
  <c r="D332" i="3" l="1"/>
  <c r="D333" i="3" l="1"/>
  <c r="D334" i="3" l="1"/>
  <c r="D335" i="3" l="1"/>
  <c r="D336" i="3" l="1"/>
  <c r="D337" i="3" l="1"/>
  <c r="D338" i="3" l="1"/>
  <c r="D339" i="3" l="1"/>
  <c r="D340" i="3" l="1"/>
  <c r="D341" i="3" l="1"/>
  <c r="D342" i="3" l="1"/>
  <c r="D343" i="3" l="1"/>
  <c r="D344" i="3" l="1"/>
  <c r="D345" i="3" l="1"/>
  <c r="D346" i="3" l="1"/>
  <c r="D347" i="3" l="1"/>
  <c r="D348" i="3" l="1"/>
  <c r="D349" i="3" l="1"/>
  <c r="D350" i="3" l="1"/>
  <c r="D351" i="3" l="1"/>
  <c r="D352" i="3" l="1"/>
  <c r="D353" i="3" l="1"/>
  <c r="D354" i="3" l="1"/>
  <c r="D355" i="3" l="1"/>
  <c r="D356" i="3" l="1"/>
  <c r="D357" i="3" l="1"/>
  <c r="D358" i="3" l="1"/>
  <c r="D359" i="3" l="1"/>
  <c r="D360" i="3" l="1"/>
  <c r="D361" i="3" l="1"/>
  <c r="D362" i="3" l="1"/>
  <c r="D363" i="3" l="1"/>
  <c r="D364" i="3" l="1"/>
  <c r="D365" i="3" l="1"/>
  <c r="D366" i="3" l="1"/>
  <c r="D367" i="3" l="1"/>
  <c r="D368" i="3" l="1"/>
  <c r="D369" i="3" l="1"/>
  <c r="D370" i="3" l="1"/>
  <c r="D371" i="3" l="1"/>
  <c r="D372" i="3" l="1"/>
  <c r="D373" i="3" l="1"/>
</calcChain>
</file>

<file path=xl/sharedStrings.xml><?xml version="1.0" encoding="utf-8"?>
<sst xmlns="http://schemas.openxmlformats.org/spreadsheetml/2006/main" count="51" uniqueCount="39">
  <si>
    <t>Januar</t>
  </si>
  <si>
    <t>Februar</t>
  </si>
  <si>
    <t>März</t>
  </si>
  <si>
    <t>April</t>
  </si>
  <si>
    <t>Mai</t>
  </si>
  <si>
    <t>Juni</t>
  </si>
  <si>
    <t>Juli</t>
  </si>
  <si>
    <t>Gesamt</t>
  </si>
  <si>
    <t>Sept</t>
  </si>
  <si>
    <t>Okto</t>
  </si>
  <si>
    <t>Nove</t>
  </si>
  <si>
    <t>Deze</t>
  </si>
  <si>
    <t>Augu</t>
  </si>
  <si>
    <t>Überstunden (zu 8h)</t>
  </si>
  <si>
    <t>Minutes/day overtime</t>
  </si>
  <si>
    <t>Total Hours</t>
  </si>
  <si>
    <t>B</t>
  </si>
  <si>
    <t>Time</t>
  </si>
  <si>
    <t>C</t>
  </si>
  <si>
    <t>Projektion</t>
  </si>
  <si>
    <t>Start</t>
  </si>
  <si>
    <t>Aktuell</t>
  </si>
  <si>
    <t>Erwartet am 31.12</t>
  </si>
  <si>
    <t>Krankheitstage</t>
  </si>
  <si>
    <t>Krankheitsstunden</t>
  </si>
  <si>
    <t>Bisherige Stunden</t>
  </si>
  <si>
    <t>Fehlende Stunden</t>
  </si>
  <si>
    <t>Urlaubstage:</t>
  </si>
  <si>
    <t>Faktor</t>
  </si>
  <si>
    <t>Überstunden (pro Tag)</t>
  </si>
  <si>
    <t>Stundenentwicklung</t>
  </si>
  <si>
    <t>Basislinie</t>
  </si>
  <si>
    <t>Überstunden</t>
  </si>
  <si>
    <t>Jahressollstunden:</t>
  </si>
  <si>
    <t>Arbeitstage im Monat</t>
  </si>
  <si>
    <t>Überstunden im Monat</t>
  </si>
  <si>
    <t>Verbleibende Arbeitstage</t>
  </si>
  <si>
    <t>Verbleibende Arbeitsstunden</t>
  </si>
  <si>
    <t>Zu leistende Tagesstunden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</si>
</sst>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_ ;\-0.00\ "/>
    <numFmt numFmtId="166" formatCode="0_ ;\-0\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 tint="-0.1499679555650502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DashDotDot">
        <color auto="1"/>
      </left>
      <right style="hair">
        <color auto="1"/>
      </right>
      <top style="mediumDashDot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DotDot">
        <color auto="1"/>
      </top>
      <bottom style="hair">
        <color auto="1"/>
      </bottom>
      <diagonal/>
    </border>
    <border>
      <left style="hair">
        <color auto="1"/>
      </left>
      <right style="mediumDashDotDot">
        <color auto="1"/>
      </right>
      <top style="mediumDashDotDot">
        <color auto="1"/>
      </top>
      <bottom style="hair">
        <color auto="1"/>
      </bottom>
      <diagonal/>
    </border>
    <border>
      <left style="mediumDashDotDot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DotDot">
        <color auto="1"/>
      </right>
      <top style="hair">
        <color auto="1"/>
      </top>
      <bottom style="hair">
        <color auto="1"/>
      </bottom>
      <diagonal/>
    </border>
    <border>
      <left style="mediumDashDotDot">
        <color auto="1"/>
      </left>
      <right style="hair">
        <color auto="1"/>
      </right>
      <top style="hair">
        <color auto="1"/>
      </top>
      <bottom style="mediumDashDotDot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DotDot">
        <color auto="1"/>
      </bottom>
      <diagonal/>
    </border>
    <border>
      <left style="hair">
        <color auto="1"/>
      </left>
      <right style="mediumDashDotDot">
        <color auto="1"/>
      </right>
      <top style="hair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/>
      <diagonal/>
    </border>
    <border>
      <left/>
      <right/>
      <top/>
      <bottom style="mediumDashDot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 style="mediumDashDotDot">
        <color auto="1"/>
      </left>
      <right style="hair">
        <color auto="1"/>
      </right>
      <top style="hair">
        <color auto="1"/>
      </top>
      <bottom style="mediumDashDot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Dot">
        <color auto="1"/>
      </bottom>
      <diagonal/>
    </border>
    <border>
      <left style="hair">
        <color auto="1"/>
      </left>
      <right style="mediumDashDotDot">
        <color auto="1"/>
      </right>
      <top style="hair">
        <color auto="1"/>
      </top>
      <bottom style="mediumDashDot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8" borderId="0" xfId="0" applyFill="1"/>
    <xf numFmtId="14" fontId="0" fillId="0" borderId="0" xfId="0" applyNumberFormat="1"/>
    <xf numFmtId="0" fontId="0" fillId="9" borderId="0" xfId="0" applyFill="1"/>
    <xf numFmtId="2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1" fontId="0" fillId="10" borderId="5" xfId="0" applyNumberFormat="1" applyFill="1" applyBorder="1"/>
    <xf numFmtId="2" fontId="0" fillId="9" borderId="0" xfId="0" applyNumberFormat="1" applyFill="1"/>
    <xf numFmtId="2" fontId="0" fillId="11" borderId="0" xfId="0" applyNumberFormat="1" applyFill="1"/>
    <xf numFmtId="0" fontId="0" fillId="11" borderId="0" xfId="0" applyFill="1"/>
    <xf numFmtId="0" fontId="0" fillId="12" borderId="0" xfId="0" applyFill="1"/>
    <xf numFmtId="164" fontId="0" fillId="12" borderId="0" xfId="0" applyNumberFormat="1" applyFill="1"/>
    <xf numFmtId="0" fontId="2" fillId="13" borderId="12" xfId="0" applyFont="1" applyFill="1" applyBorder="1"/>
    <xf numFmtId="0" fontId="2" fillId="13" borderId="13" xfId="0" applyFont="1" applyFill="1" applyBorder="1"/>
    <xf numFmtId="0" fontId="2" fillId="13" borderId="14" xfId="0" applyFont="1" applyFill="1" applyBorder="1"/>
    <xf numFmtId="0" fontId="2" fillId="13" borderId="15" xfId="0" applyFont="1" applyFill="1" applyBorder="1"/>
    <xf numFmtId="0" fontId="2" fillId="13" borderId="16" xfId="0" applyFont="1" applyFill="1" applyBorder="1"/>
    <xf numFmtId="0" fontId="2" fillId="13" borderId="17" xfId="0" applyFont="1" applyFill="1" applyBorder="1"/>
    <xf numFmtId="2" fontId="0" fillId="10" borderId="5" xfId="0" applyNumberFormat="1" applyFill="1" applyBorder="1" applyProtection="1"/>
    <xf numFmtId="1" fontId="0" fillId="10" borderId="2" xfId="0" applyNumberFormat="1" applyFill="1" applyBorder="1"/>
    <xf numFmtId="1" fontId="0" fillId="10" borderId="4" xfId="0" applyNumberFormat="1" applyFill="1" applyBorder="1"/>
    <xf numFmtId="1" fontId="0" fillId="10" borderId="6" xfId="0" applyNumberFormat="1" applyFill="1" applyBorder="1"/>
    <xf numFmtId="2" fontId="0" fillId="10" borderId="2" xfId="0" applyNumberFormat="1" applyFill="1" applyBorder="1" applyProtection="1"/>
    <xf numFmtId="2" fontId="0" fillId="10" borderId="4" xfId="0" applyNumberFormat="1" applyFill="1" applyBorder="1" applyProtection="1"/>
    <xf numFmtId="2" fontId="0" fillId="10" borderId="6" xfId="0" applyNumberFormat="1" applyFill="1" applyBorder="1" applyProtection="1"/>
    <xf numFmtId="2" fontId="0" fillId="10" borderId="8" xfId="0" applyNumberFormat="1" applyFill="1" applyBorder="1" applyProtection="1"/>
    <xf numFmtId="165" fontId="0" fillId="4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9" borderId="0" xfId="0" applyNumberFormat="1" applyFill="1"/>
    <xf numFmtId="166" fontId="0" fillId="5" borderId="0" xfId="0" applyNumberFormat="1" applyFill="1"/>
    <xf numFmtId="2" fontId="0" fillId="10" borderId="7" xfId="0" applyNumberFormat="1" applyFill="1" applyBorder="1" applyProtection="1"/>
    <xf numFmtId="0" fontId="0" fillId="14" borderId="0" xfId="0" applyFill="1"/>
    <xf numFmtId="1" fontId="0" fillId="10" borderId="1" xfId="0" applyNumberFormat="1" applyFill="1" applyBorder="1"/>
    <xf numFmtId="1" fontId="0" fillId="10" borderId="3" xfId="0" applyNumberFormat="1" applyFill="1" applyBorder="1"/>
    <xf numFmtId="1" fontId="1" fillId="10" borderId="5" xfId="1" applyNumberFormat="1" applyFill="1" applyBorder="1"/>
    <xf numFmtId="1" fontId="0" fillId="10" borderId="18" xfId="0" applyNumberFormat="1" applyFill="1" applyBorder="1"/>
    <xf numFmtId="1" fontId="1" fillId="10" borderId="19" xfId="1" applyNumberFormat="1" applyFill="1" applyBorder="1"/>
    <xf numFmtId="1" fontId="0" fillId="10" borderId="19" xfId="0" applyNumberFormat="1" applyFill="1" applyBorder="1"/>
    <xf numFmtId="1" fontId="0" fillId="10" borderId="20" xfId="0" applyNumberFormat="1" applyFill="1" applyBorder="1"/>
    <xf numFmtId="2" fontId="0" fillId="10" borderId="1" xfId="0" applyNumberFormat="1" applyFill="1" applyBorder="1" applyProtection="1"/>
    <xf numFmtId="2" fontId="0" fillId="10" borderId="3" xfId="0" applyNumberFormat="1" applyFill="1" applyBorder="1" applyProtection="1"/>
    <xf numFmtId="2" fontId="1" fillId="10" borderId="8" xfId="1" applyNumberFormat="1" applyFill="1" applyBorder="1" applyProtection="1"/>
    <xf numFmtId="2" fontId="0" fillId="10" borderId="9" xfId="0" applyNumberFormat="1" applyFill="1" applyBorder="1" applyProtection="1"/>
    <xf numFmtId="0" fontId="0" fillId="15" borderId="0" xfId="0" applyFill="1"/>
    <xf numFmtId="0" fontId="0" fillId="16" borderId="0" xfId="0" applyFill="1"/>
  </cellXfs>
  <cellStyles count="2">
    <cellStyle name="Akzent6" xfId="1" builtinId="49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Plusstundenentwicklung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Ausgabe!$B$1:$N$1</c15:sqref>
                  </c15:fullRef>
                </c:ext>
              </c:extLst>
              <c:f>Ausgabe!$B$1:$M$1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</c:v>
                </c:pt>
                <c:pt idx="8">
                  <c:v>Sept</c:v>
                </c:pt>
                <c:pt idx="9">
                  <c:v>Okto</c:v>
                </c:pt>
                <c:pt idx="10">
                  <c:v>Nove</c:v>
                </c:pt>
                <c:pt idx="11">
                  <c:v>Deze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Ausgabe!$B$40:$N$40</c15:sqref>
                  </c15:fullRef>
                </c:ext>
              </c:extLst>
              <c:f>Ausgabe!$B$40:$M$40</c:f>
              <c:numCache>
                <c:formatCode>0.00_ ;\-0.00\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6-4B31-83D8-522D94573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544368"/>
        <c:axId val="-1983540560"/>
      </c:lineChart>
      <c:catAx>
        <c:axId val="-19835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83540560"/>
        <c:crosses val="autoZero"/>
        <c:auto val="1"/>
        <c:lblAlgn val="ctr"/>
        <c:lblOffset val="100"/>
        <c:noMultiLvlLbl val="0"/>
      </c:catAx>
      <c:valAx>
        <c:axId val="-19835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835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Überstundenentwicklung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Timeline!$F$1</c:f>
              <c:strCache>
                <c:ptCount val="1"/>
                <c:pt idx="0">
                  <c:v>Basislinie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Timeline!$F$2:$F$373</c:f>
              <c:numCache>
                <c:formatCode>0.00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E64-4C1A-B3B9-1A9F81020385}"/>
            </c:ext>
          </c:extLst>
        </c:ser>
        <c:ser>
          <c:idx val="1"/>
          <c:order val="1"/>
          <c:tx>
            <c:strRef>
              <c:f>Timeline!$D$1</c:f>
              <c:strCache>
                <c:ptCount val="1"/>
                <c:pt idx="0">
                  <c:v>Stundenentwicklung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Timeline!$D$2:$D$373</c:f>
              <c:numCache>
                <c:formatCode>0.00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4-4C1A-B3B9-1A9F8102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3536752"/>
        <c:axId val="-1983535120"/>
        <c:extLst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v>CURRENT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Timeline!$G$2:$G$373</c15:sqref>
                        </c15:formulaRef>
                      </c:ext>
                    </c:extLst>
                    <c:numCache>
                      <c:formatCode>0.00</c:formatCode>
                      <c:ptCount val="372"/>
                      <c:pt idx="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64-4C1A-B3B9-1A9F81020385}"/>
                  </c:ext>
                </c:extLst>
              </c15:ser>
            </c15:filteredLineSeries>
          </c:ext>
        </c:extLst>
      </c:lineChart>
      <c:catAx>
        <c:axId val="-1983536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83535120"/>
        <c:crosses val="autoZero"/>
        <c:auto val="1"/>
        <c:lblAlgn val="ctr"/>
        <c:lblOffset val="100"/>
        <c:noMultiLvlLbl val="0"/>
      </c:catAx>
      <c:valAx>
        <c:axId val="-19835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83536752"/>
        <c:crosses val="autoZero"/>
        <c:crossBetween val="between"/>
      </c:valAx>
      <c:spPr>
        <a:pattFill prst="dotGrid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9527</xdr:colOff>
      <xdr:row>2</xdr:row>
      <xdr:rowOff>14287</xdr:rowOff>
    </xdr:from>
    <xdr:to>
      <xdr:col>17</xdr:col>
      <xdr:colOff>2781301</xdr:colOff>
      <xdr:row>16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20</xdr:col>
      <xdr:colOff>28575</xdr:colOff>
      <xdr:row>43</xdr:row>
      <xdr:rowOff>104777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P4" sqref="P4"/>
    </sheetView>
  </sheetViews>
  <sheetFormatPr baseColWidth="10" defaultColWidth="9.140625" defaultRowHeight="15" x14ac:dyDescent="0.25"/>
  <cols>
    <col min="2" max="2" width="7.28515625" bestFit="1" customWidth="1"/>
    <col min="3" max="3" width="7.85546875" bestFit="1" customWidth="1"/>
    <col min="4" max="9" width="7.28515625" bestFit="1" customWidth="1"/>
    <col min="10" max="12" width="8.28515625" bestFit="1" customWidth="1"/>
    <col min="13" max="13" width="7.28515625" bestFit="1" customWidth="1"/>
    <col min="14" max="14" width="17.7109375" bestFit="1" customWidth="1"/>
    <col min="15" max="15" width="5" bestFit="1" customWidth="1"/>
    <col min="16" max="16" width="18.5703125" bestFit="1" customWidth="1"/>
  </cols>
  <sheetData>
    <row r="1" spans="1:15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5" x14ac:dyDescent="0.25">
      <c r="A2">
        <v>1</v>
      </c>
      <c r="B2" s="37"/>
      <c r="C2" s="23"/>
      <c r="D2" s="23"/>
      <c r="E2" s="23"/>
      <c r="F2" s="23"/>
      <c r="G2" s="23"/>
      <c r="H2" s="23"/>
      <c r="I2" s="23"/>
      <c r="J2" s="23"/>
      <c r="K2" s="23"/>
      <c r="L2" s="23"/>
      <c r="M2" s="38"/>
      <c r="N2" t="s">
        <v>27</v>
      </c>
      <c r="O2" s="48">
        <v>25</v>
      </c>
    </row>
    <row r="3" spans="1:15" x14ac:dyDescent="0.25">
      <c r="A3">
        <v>2</v>
      </c>
      <c r="B3" s="24"/>
      <c r="C3" s="10"/>
      <c r="D3" s="10"/>
      <c r="E3" s="10"/>
      <c r="F3" s="10"/>
      <c r="G3" s="10"/>
      <c r="H3" s="10"/>
      <c r="I3" s="10"/>
      <c r="J3" s="10"/>
      <c r="K3" s="10"/>
      <c r="L3" s="10"/>
      <c r="M3" s="25"/>
      <c r="N3" t="s">
        <v>33</v>
      </c>
      <c r="O3" s="48">
        <v>1700</v>
      </c>
    </row>
    <row r="4" spans="1:15" x14ac:dyDescent="0.25">
      <c r="A4">
        <v>3</v>
      </c>
      <c r="B4" s="24"/>
      <c r="C4" s="10"/>
      <c r="D4" s="10"/>
      <c r="E4" s="10"/>
      <c r="F4" s="10"/>
      <c r="G4" s="10"/>
      <c r="H4" s="10"/>
      <c r="I4" s="10"/>
      <c r="J4" s="10"/>
      <c r="K4" s="10"/>
      <c r="L4" s="10"/>
      <c r="M4" s="25"/>
    </row>
    <row r="5" spans="1:15" x14ac:dyDescent="0.25">
      <c r="A5">
        <v>4</v>
      </c>
      <c r="B5" s="24"/>
      <c r="C5" s="10"/>
      <c r="D5" s="10"/>
      <c r="E5" s="10"/>
      <c r="F5" s="10"/>
      <c r="G5" s="10"/>
      <c r="H5" s="10"/>
      <c r="I5" s="10"/>
      <c r="J5" s="10"/>
      <c r="K5" s="10"/>
      <c r="L5" s="10"/>
      <c r="M5" s="25"/>
    </row>
    <row r="6" spans="1:15" x14ac:dyDescent="0.25">
      <c r="A6">
        <v>5</v>
      </c>
      <c r="B6" s="24"/>
      <c r="C6" s="10"/>
      <c r="D6" s="10"/>
      <c r="E6" s="10"/>
      <c r="F6" s="10"/>
      <c r="G6" s="10"/>
      <c r="H6" s="10"/>
      <c r="I6" s="10"/>
      <c r="J6" s="10"/>
      <c r="K6" s="10"/>
      <c r="L6" s="10"/>
      <c r="M6" s="25"/>
    </row>
    <row r="7" spans="1:15" x14ac:dyDescent="0.25">
      <c r="A7">
        <v>6</v>
      </c>
      <c r="B7" s="24"/>
      <c r="C7" s="10"/>
      <c r="D7" s="10"/>
      <c r="E7" s="10"/>
      <c r="F7" s="10"/>
      <c r="G7" s="10"/>
      <c r="H7" s="10"/>
      <c r="I7" s="10"/>
      <c r="J7" s="10"/>
      <c r="K7" s="10"/>
      <c r="L7" s="10"/>
      <c r="M7" s="25"/>
    </row>
    <row r="8" spans="1:15" x14ac:dyDescent="0.25">
      <c r="A8">
        <v>7</v>
      </c>
      <c r="B8" s="24"/>
      <c r="C8" s="10"/>
      <c r="D8" s="10"/>
      <c r="E8" s="10"/>
      <c r="F8" s="10"/>
      <c r="G8" s="10"/>
      <c r="H8" s="10"/>
      <c r="I8" s="10"/>
      <c r="J8" s="10"/>
      <c r="K8" s="10"/>
      <c r="L8" s="10"/>
      <c r="M8" s="25"/>
    </row>
    <row r="9" spans="1:15" x14ac:dyDescent="0.25">
      <c r="A9">
        <v>8</v>
      </c>
      <c r="B9" s="24"/>
      <c r="C9" s="10"/>
      <c r="D9" s="10"/>
      <c r="E9" s="10"/>
      <c r="F9" s="10"/>
      <c r="G9" s="10"/>
      <c r="H9" s="10"/>
      <c r="I9" s="10"/>
      <c r="J9" s="10"/>
      <c r="K9" s="10"/>
      <c r="L9" s="10"/>
      <c r="M9" s="25"/>
    </row>
    <row r="10" spans="1:15" x14ac:dyDescent="0.25">
      <c r="A10">
        <v>9</v>
      </c>
      <c r="B10" s="24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25"/>
    </row>
    <row r="11" spans="1:15" x14ac:dyDescent="0.25">
      <c r="A11">
        <v>10</v>
      </c>
      <c r="B11" s="2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25"/>
    </row>
    <row r="12" spans="1:15" x14ac:dyDescent="0.25">
      <c r="A12">
        <v>11</v>
      </c>
      <c r="B12" s="24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25"/>
    </row>
    <row r="13" spans="1:15" x14ac:dyDescent="0.25">
      <c r="A13">
        <v>12</v>
      </c>
      <c r="B13" s="24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25"/>
    </row>
    <row r="14" spans="1:15" x14ac:dyDescent="0.25">
      <c r="A14">
        <v>13</v>
      </c>
      <c r="B14" s="24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25"/>
    </row>
    <row r="15" spans="1:15" x14ac:dyDescent="0.25">
      <c r="A15">
        <v>14</v>
      </c>
      <c r="B15" s="2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25"/>
    </row>
    <row r="16" spans="1:15" x14ac:dyDescent="0.25">
      <c r="A16">
        <v>15</v>
      </c>
      <c r="B16" s="2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25"/>
    </row>
    <row r="17" spans="1:13" x14ac:dyDescent="0.25">
      <c r="A17">
        <v>16</v>
      </c>
      <c r="B17" s="2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25"/>
    </row>
    <row r="18" spans="1:13" x14ac:dyDescent="0.25">
      <c r="A18">
        <v>17</v>
      </c>
      <c r="B18" s="2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25"/>
    </row>
    <row r="19" spans="1:13" x14ac:dyDescent="0.25">
      <c r="A19">
        <v>18</v>
      </c>
      <c r="B19" s="2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25"/>
    </row>
    <row r="20" spans="1:13" x14ac:dyDescent="0.25">
      <c r="A20">
        <v>19</v>
      </c>
      <c r="B20" s="2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25"/>
    </row>
    <row r="21" spans="1:13" x14ac:dyDescent="0.25">
      <c r="A21">
        <v>20</v>
      </c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25"/>
    </row>
    <row r="22" spans="1:13" x14ac:dyDescent="0.25">
      <c r="A22">
        <v>21</v>
      </c>
      <c r="B22" s="2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25"/>
    </row>
    <row r="23" spans="1:13" x14ac:dyDescent="0.25">
      <c r="A23">
        <v>22</v>
      </c>
      <c r="B23" s="2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25"/>
    </row>
    <row r="24" spans="1:13" x14ac:dyDescent="0.25">
      <c r="A24">
        <v>23</v>
      </c>
      <c r="B24" s="24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25"/>
    </row>
    <row r="25" spans="1:13" x14ac:dyDescent="0.25">
      <c r="A25">
        <v>24</v>
      </c>
      <c r="B25" s="2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25"/>
    </row>
    <row r="26" spans="1:13" x14ac:dyDescent="0.25">
      <c r="A26">
        <v>25</v>
      </c>
      <c r="B26" s="2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25"/>
    </row>
    <row r="27" spans="1:13" x14ac:dyDescent="0.25">
      <c r="A27">
        <v>26</v>
      </c>
      <c r="B27" s="2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25"/>
    </row>
    <row r="28" spans="1:13" x14ac:dyDescent="0.25">
      <c r="A28">
        <v>27</v>
      </c>
      <c r="B28" s="24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25"/>
    </row>
    <row r="29" spans="1:13" x14ac:dyDescent="0.25">
      <c r="A29">
        <v>28</v>
      </c>
      <c r="B29" s="24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25"/>
    </row>
    <row r="30" spans="1:13" x14ac:dyDescent="0.25">
      <c r="A30">
        <v>29</v>
      </c>
      <c r="B30" s="24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25"/>
    </row>
    <row r="31" spans="1:13" x14ac:dyDescent="0.25">
      <c r="A31">
        <v>30</v>
      </c>
      <c r="B31" s="24"/>
      <c r="C31" s="39"/>
      <c r="D31" s="10"/>
      <c r="E31" s="10"/>
      <c r="F31" s="10"/>
      <c r="G31" s="10"/>
      <c r="H31" s="10"/>
      <c r="I31" s="10"/>
      <c r="J31" s="10"/>
      <c r="K31" s="10"/>
      <c r="L31" s="10"/>
      <c r="M31" s="25"/>
    </row>
    <row r="32" spans="1:13" ht="15.75" thickBot="1" x14ac:dyDescent="0.3">
      <c r="A32">
        <v>31</v>
      </c>
      <c r="B32" s="40"/>
      <c r="C32" s="41"/>
      <c r="D32" s="42"/>
      <c r="E32" s="41"/>
      <c r="F32" s="42"/>
      <c r="G32" s="41"/>
      <c r="H32" s="42"/>
      <c r="I32" s="42"/>
      <c r="J32" s="41"/>
      <c r="K32" s="42"/>
      <c r="L32" s="41"/>
      <c r="M32" s="43"/>
    </row>
    <row r="33" spans="2:16" x14ac:dyDescent="0.25">
      <c r="N33" s="1"/>
      <c r="O33" s="1"/>
    </row>
    <row r="34" spans="2:16" x14ac:dyDescent="0.25">
      <c r="N34" s="1"/>
    </row>
    <row r="36" spans="2:16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16" zoomScaleNormal="100" workbookViewId="0">
      <selection activeCell="P29" sqref="P29"/>
    </sheetView>
  </sheetViews>
  <sheetFormatPr baseColWidth="10" defaultRowHeight="15" x14ac:dyDescent="0.25"/>
  <cols>
    <col min="1" max="1" width="12" bestFit="1" customWidth="1"/>
    <col min="2" max="13" width="8" bestFit="1" customWidth="1"/>
    <col min="14" max="14" width="27.85546875" bestFit="1" customWidth="1"/>
    <col min="15" max="15" width="17.42578125" bestFit="1" customWidth="1"/>
    <col min="16" max="16" width="12" bestFit="1" customWidth="1"/>
    <col min="17" max="17" width="21" bestFit="1" customWidth="1"/>
    <col min="18" max="18" width="17.85546875" bestFit="1" customWidth="1"/>
  </cols>
  <sheetData>
    <row r="1" spans="1:15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5" x14ac:dyDescent="0.25">
      <c r="A2">
        <v>1</v>
      </c>
      <c r="B2" s="44" t="str">
        <f>IF(ISBLANK(Eingabe!B2), "",(480+Eingabe!B2)/60)</f>
        <v/>
      </c>
      <c r="C2" s="26" t="str">
        <f>IF(ISBLANK(Eingabe!C2), "",(480+Eingabe!C2)/60)</f>
        <v/>
      </c>
      <c r="D2" s="26" t="str">
        <f>IF(ISBLANK(Eingabe!D2), "",(480+Eingabe!D2)/60)</f>
        <v/>
      </c>
      <c r="E2" s="26" t="str">
        <f>IF(ISBLANK(Eingabe!E2), "",(480+Eingabe!E2)/60)</f>
        <v/>
      </c>
      <c r="F2" s="26" t="str">
        <f>IF(ISBLANK(Eingabe!F2), "",(480+Eingabe!F2)/60)</f>
        <v/>
      </c>
      <c r="G2" s="26" t="str">
        <f>IF(ISBLANK(Eingabe!G2), "",(480+Eingabe!G2)/60)</f>
        <v/>
      </c>
      <c r="H2" s="26" t="str">
        <f>IF(ISBLANK(Eingabe!H2), "",(480+Eingabe!H2)/60)</f>
        <v/>
      </c>
      <c r="I2" s="26" t="str">
        <f>IF(ISBLANK(Eingabe!I2), "",(480+Eingabe!I2)/60)</f>
        <v/>
      </c>
      <c r="J2" s="26" t="str">
        <f>IF(ISBLANK(Eingabe!J2), "",(480+Eingabe!J2)/60)</f>
        <v/>
      </c>
      <c r="K2" s="26" t="str">
        <f>IF(ISBLANK(Eingabe!K2), "",(480+Eingabe!K2)/60)</f>
        <v/>
      </c>
      <c r="L2" s="26" t="str">
        <f>IF(ISBLANK(Eingabe!L2), "",(480+Eingabe!L2)/60)</f>
        <v/>
      </c>
      <c r="M2" s="45" t="str">
        <f>IF(ISBLANK(Eingabe!M2), "",(480+Eingabe!M2)/60)</f>
        <v/>
      </c>
    </row>
    <row r="3" spans="1:15" x14ac:dyDescent="0.25">
      <c r="A3">
        <v>2</v>
      </c>
      <c r="B3" s="27" t="str">
        <f>IF(ISBLANK(Eingabe!B3), "",(480+Eingabe!B3)/60)</f>
        <v/>
      </c>
      <c r="C3" s="22" t="str">
        <f>IF(ISBLANK(Eingabe!C3), "",(480+Eingabe!C3)/60)</f>
        <v/>
      </c>
      <c r="D3" s="22" t="str">
        <f>IF(ISBLANK(Eingabe!D3), "",(480+Eingabe!D3)/60)</f>
        <v/>
      </c>
      <c r="E3" s="22" t="str">
        <f>IF(ISBLANK(Eingabe!E3), "",(480+Eingabe!E3)/60)</f>
        <v/>
      </c>
      <c r="F3" s="22" t="str">
        <f>IF(ISBLANK(Eingabe!F3), "",(480+Eingabe!F3)/60)</f>
        <v/>
      </c>
      <c r="G3" s="22" t="str">
        <f>IF(ISBLANK(Eingabe!G3), "",(480+Eingabe!G3)/60)</f>
        <v/>
      </c>
      <c r="H3" s="22" t="str">
        <f>IF(ISBLANK(Eingabe!H3), "",(480+Eingabe!H3)/60)</f>
        <v/>
      </c>
      <c r="I3" s="22" t="str">
        <f>IF(ISBLANK(Eingabe!I3), "",(480+Eingabe!I3)/60)</f>
        <v/>
      </c>
      <c r="J3" s="22" t="str">
        <f>IF(ISBLANK(Eingabe!J3), "",(480+Eingabe!J3)/60)</f>
        <v/>
      </c>
      <c r="K3" s="22" t="str">
        <f>IF(ISBLANK(Eingabe!K3), "",(480+Eingabe!K3)/60)</f>
        <v/>
      </c>
      <c r="L3" s="22" t="str">
        <f>IF(ISBLANK(Eingabe!L3), "",(480+Eingabe!L3)/60)</f>
        <v/>
      </c>
      <c r="M3" s="28" t="str">
        <f>IF(ISBLANK(Eingabe!M3), "",(480+Eingabe!M3)/60)</f>
        <v/>
      </c>
    </row>
    <row r="4" spans="1:15" x14ac:dyDescent="0.25">
      <c r="A4">
        <v>3</v>
      </c>
      <c r="B4" s="27" t="str">
        <f>IF(ISBLANK(Eingabe!B4), "",(480+Eingabe!B4)/60)</f>
        <v/>
      </c>
      <c r="C4" s="22" t="str">
        <f>IF(ISBLANK(Eingabe!C4), "",(480+Eingabe!C4)/60)</f>
        <v/>
      </c>
      <c r="D4" s="22" t="str">
        <f>IF(ISBLANK(Eingabe!D4), "",(480+Eingabe!D4)/60)</f>
        <v/>
      </c>
      <c r="E4" s="22" t="str">
        <f>IF(ISBLANK(Eingabe!E4), "",(480+Eingabe!E4)/60)</f>
        <v/>
      </c>
      <c r="F4" s="22" t="str">
        <f>IF(ISBLANK(Eingabe!F4), "",(480+Eingabe!F4)/60)</f>
        <v/>
      </c>
      <c r="G4" s="22" t="str">
        <f>IF(ISBLANK(Eingabe!G4), "",(480+Eingabe!G4)/60)</f>
        <v/>
      </c>
      <c r="H4" s="22" t="str">
        <f>IF(ISBLANK(Eingabe!H4), "",(480+Eingabe!H4)/60)</f>
        <v/>
      </c>
      <c r="I4" s="22" t="str">
        <f>IF(ISBLANK(Eingabe!I4), "",(480+Eingabe!I4)/60)</f>
        <v/>
      </c>
      <c r="J4" s="22" t="str">
        <f>IF(ISBLANK(Eingabe!J4), "",(480+Eingabe!J4)/60)</f>
        <v/>
      </c>
      <c r="K4" s="22" t="str">
        <f>IF(ISBLANK(Eingabe!K4), "",(480+Eingabe!K4)/60)</f>
        <v/>
      </c>
      <c r="L4" s="22" t="str">
        <f>IF(ISBLANK(Eingabe!L4), "",(480+Eingabe!L4)/60)</f>
        <v/>
      </c>
      <c r="M4" s="28" t="str">
        <f>IF(ISBLANK(Eingabe!M4), "",(480+Eingabe!M4)/60)</f>
        <v/>
      </c>
    </row>
    <row r="5" spans="1:15" x14ac:dyDescent="0.25">
      <c r="A5">
        <v>4</v>
      </c>
      <c r="B5" s="27" t="str">
        <f>IF(ISBLANK(Eingabe!B5), "",(480+Eingabe!B5)/60)</f>
        <v/>
      </c>
      <c r="C5" s="22" t="str">
        <f>IF(ISBLANK(Eingabe!C5), "",(480+Eingabe!C5)/60)</f>
        <v/>
      </c>
      <c r="D5" s="22" t="str">
        <f>IF(ISBLANK(Eingabe!D5), "",(480+Eingabe!D5)/60)</f>
        <v/>
      </c>
      <c r="E5" s="22" t="str">
        <f>IF(ISBLANK(Eingabe!E5), "",(480+Eingabe!E5)/60)</f>
        <v/>
      </c>
      <c r="F5" s="22" t="str">
        <f>IF(ISBLANK(Eingabe!F5), "",(480+Eingabe!F5)/60)</f>
        <v/>
      </c>
      <c r="G5" s="22" t="str">
        <f>IF(ISBLANK(Eingabe!G5), "",(480+Eingabe!G5)/60)</f>
        <v/>
      </c>
      <c r="H5" s="22" t="str">
        <f>IF(ISBLANK(Eingabe!H5), "",(480+Eingabe!H5)/60)</f>
        <v/>
      </c>
      <c r="I5" s="22" t="str">
        <f>IF(ISBLANK(Eingabe!I5), "",(480+Eingabe!I5)/60)</f>
        <v/>
      </c>
      <c r="J5" s="22" t="str">
        <f>IF(ISBLANK(Eingabe!J5), "",(480+Eingabe!J5)/60)</f>
        <v/>
      </c>
      <c r="K5" s="22" t="str">
        <f>IF(ISBLANK(Eingabe!K5), "",(480+Eingabe!K5)/60)</f>
        <v/>
      </c>
      <c r="L5" s="22" t="str">
        <f>IF(ISBLANK(Eingabe!L5), "",(480+Eingabe!L5)/60)</f>
        <v/>
      </c>
      <c r="M5" s="28" t="str">
        <f>IF(ISBLANK(Eingabe!M5), "",(480+Eingabe!M5)/60)</f>
        <v/>
      </c>
    </row>
    <row r="6" spans="1:15" x14ac:dyDescent="0.25">
      <c r="A6">
        <v>5</v>
      </c>
      <c r="B6" s="27" t="str">
        <f>IF(ISBLANK(Eingabe!B6), "",(480+Eingabe!B6)/60)</f>
        <v/>
      </c>
      <c r="C6" s="22" t="str">
        <f>IF(ISBLANK(Eingabe!C6), "",(480+Eingabe!C6)/60)</f>
        <v/>
      </c>
      <c r="D6" s="22" t="str">
        <f>IF(ISBLANK(Eingabe!D6), "",(480+Eingabe!D6)/60)</f>
        <v/>
      </c>
      <c r="E6" s="22" t="str">
        <f>IF(ISBLANK(Eingabe!E6), "",(480+Eingabe!E6)/60)</f>
        <v/>
      </c>
      <c r="F6" s="22" t="str">
        <f>IF(ISBLANK(Eingabe!F6), "",(480+Eingabe!F6)/60)</f>
        <v/>
      </c>
      <c r="G6" s="22" t="str">
        <f>IF(ISBLANK(Eingabe!G6), "",(480+Eingabe!G6)/60)</f>
        <v/>
      </c>
      <c r="H6" s="22" t="str">
        <f>IF(ISBLANK(Eingabe!H6), "",(480+Eingabe!H6)/60)</f>
        <v/>
      </c>
      <c r="I6" s="22" t="str">
        <f>IF(ISBLANK(Eingabe!I6), "",(480+Eingabe!I6)/60)</f>
        <v/>
      </c>
      <c r="J6" s="22" t="str">
        <f>IF(ISBLANK(Eingabe!J6), "",(480+Eingabe!J6)/60)</f>
        <v/>
      </c>
      <c r="K6" s="22" t="str">
        <f>IF(ISBLANK(Eingabe!K6), "",(480+Eingabe!K6)/60)</f>
        <v/>
      </c>
      <c r="L6" s="22" t="str">
        <f>IF(ISBLANK(Eingabe!L6), "",(480+Eingabe!L6)/60)</f>
        <v/>
      </c>
      <c r="M6" s="28" t="str">
        <f>IF(ISBLANK(Eingabe!M6), "",(480+Eingabe!M6)/60)</f>
        <v/>
      </c>
    </row>
    <row r="7" spans="1:15" x14ac:dyDescent="0.25">
      <c r="A7">
        <v>6</v>
      </c>
      <c r="B7" s="27" t="str">
        <f>IF(ISBLANK(Eingabe!B7), "",(480+Eingabe!B7)/60)</f>
        <v/>
      </c>
      <c r="C7" s="22" t="str">
        <f>IF(ISBLANK(Eingabe!C7), "",(480+Eingabe!C7)/60)</f>
        <v/>
      </c>
      <c r="D7" s="22" t="str">
        <f>IF(ISBLANK(Eingabe!D7), "",(480+Eingabe!D7)/60)</f>
        <v/>
      </c>
      <c r="E7" s="22" t="str">
        <f>IF(ISBLANK(Eingabe!E7), "",(480+Eingabe!E7)/60)</f>
        <v/>
      </c>
      <c r="F7" s="22" t="str">
        <f>IF(ISBLANK(Eingabe!F7), "",(480+Eingabe!F7)/60)</f>
        <v/>
      </c>
      <c r="G7" s="22" t="str">
        <f>IF(ISBLANK(Eingabe!G7), "",(480+Eingabe!G7)/60)</f>
        <v/>
      </c>
      <c r="H7" s="22" t="str">
        <f>IF(ISBLANK(Eingabe!H7), "",(480+Eingabe!H7)/60)</f>
        <v/>
      </c>
      <c r="I7" s="22" t="str">
        <f>IF(ISBLANK(Eingabe!I7), "",(480+Eingabe!I7)/60)</f>
        <v/>
      </c>
      <c r="J7" s="22" t="str">
        <f>IF(ISBLANK(Eingabe!J7), "",(480+Eingabe!J7)/60)</f>
        <v/>
      </c>
      <c r="K7" s="22" t="str">
        <f>IF(ISBLANK(Eingabe!K7), "",(480+Eingabe!K7)/60)</f>
        <v/>
      </c>
      <c r="L7" s="22" t="str">
        <f>IF(ISBLANK(Eingabe!L7), "",(480+Eingabe!L7)/60)</f>
        <v/>
      </c>
      <c r="M7" s="28" t="str">
        <f>IF(ISBLANK(Eingabe!M7), "",(480+Eingabe!M7)/60)</f>
        <v/>
      </c>
    </row>
    <row r="8" spans="1:15" x14ac:dyDescent="0.25">
      <c r="A8">
        <v>7</v>
      </c>
      <c r="B8" s="27" t="str">
        <f>IF(ISBLANK(Eingabe!B8), "",(480+Eingabe!B8)/60)</f>
        <v/>
      </c>
      <c r="C8" s="22" t="str">
        <f>IF(ISBLANK(Eingabe!C8), "",(480+Eingabe!C8)/60)</f>
        <v/>
      </c>
      <c r="D8" s="22" t="str">
        <f>IF(ISBLANK(Eingabe!D8), "",(480+Eingabe!D8)/60)</f>
        <v/>
      </c>
      <c r="E8" s="22" t="str">
        <f>IF(ISBLANK(Eingabe!E8), "",(480+Eingabe!E8)/60)</f>
        <v/>
      </c>
      <c r="F8" s="22" t="str">
        <f>IF(ISBLANK(Eingabe!F8), "",(480+Eingabe!F8)/60)</f>
        <v/>
      </c>
      <c r="G8" s="22" t="str">
        <f>IF(ISBLANK(Eingabe!G8), "",(480+Eingabe!G8)/60)</f>
        <v/>
      </c>
      <c r="H8" s="22" t="str">
        <f>IF(ISBLANK(Eingabe!H8), "",(480+Eingabe!H8)/60)</f>
        <v/>
      </c>
      <c r="I8" s="22" t="str">
        <f>IF(ISBLANK(Eingabe!I8), "",(480+Eingabe!I8)/60)</f>
        <v/>
      </c>
      <c r="J8" s="22" t="str">
        <f>IF(ISBLANK(Eingabe!J8), "",(480+Eingabe!J8)/60)</f>
        <v/>
      </c>
      <c r="K8" s="22" t="str">
        <f>IF(ISBLANK(Eingabe!K8), "",(480+Eingabe!K8)/60)</f>
        <v/>
      </c>
      <c r="L8" s="22" t="str">
        <f>IF(ISBLANK(Eingabe!L8), "",(480+Eingabe!L8)/60)</f>
        <v/>
      </c>
      <c r="M8" s="28" t="str">
        <f>IF(ISBLANK(Eingabe!M8), "",(480+Eingabe!M8)/60)</f>
        <v/>
      </c>
    </row>
    <row r="9" spans="1:15" x14ac:dyDescent="0.25">
      <c r="A9">
        <v>8</v>
      </c>
      <c r="B9" s="27" t="str">
        <f>IF(ISBLANK(Eingabe!B9), "",(480+Eingabe!B9)/60)</f>
        <v/>
      </c>
      <c r="C9" s="22" t="str">
        <f>IF(ISBLANK(Eingabe!C9), "",(480+Eingabe!C9)/60)</f>
        <v/>
      </c>
      <c r="D9" s="22" t="str">
        <f>IF(ISBLANK(Eingabe!D9), "",(480+Eingabe!D9)/60)</f>
        <v/>
      </c>
      <c r="E9" s="22" t="str">
        <f>IF(ISBLANK(Eingabe!E9), "",(480+Eingabe!E9)/60)</f>
        <v/>
      </c>
      <c r="F9" s="22" t="str">
        <f>IF(ISBLANK(Eingabe!F9), "",(480+Eingabe!F9)/60)</f>
        <v/>
      </c>
      <c r="G9" s="22" t="str">
        <f>IF(ISBLANK(Eingabe!G9), "",(480+Eingabe!G9)/60)</f>
        <v/>
      </c>
      <c r="H9" s="22" t="str">
        <f>IF(ISBLANK(Eingabe!H9), "",(480+Eingabe!H9)/60)</f>
        <v/>
      </c>
      <c r="I9" s="22" t="str">
        <f>IF(ISBLANK(Eingabe!I9), "",(480+Eingabe!I9)/60)</f>
        <v/>
      </c>
      <c r="J9" s="22" t="str">
        <f>IF(ISBLANK(Eingabe!J9), "",(480+Eingabe!J9)/60)</f>
        <v/>
      </c>
      <c r="K9" s="22" t="str">
        <f>IF(ISBLANK(Eingabe!K9), "",(480+Eingabe!K9)/60)</f>
        <v/>
      </c>
      <c r="L9" s="22" t="str">
        <f>IF(ISBLANK(Eingabe!L9), "",(480+Eingabe!L9)/60)</f>
        <v/>
      </c>
      <c r="M9" s="28" t="str">
        <f>IF(ISBLANK(Eingabe!M9), "",(480+Eingabe!M9)/60)</f>
        <v/>
      </c>
    </row>
    <row r="10" spans="1:15" x14ac:dyDescent="0.25">
      <c r="A10">
        <v>9</v>
      </c>
      <c r="B10" s="27" t="str">
        <f>IF(ISBLANK(Eingabe!B10), "",(480+Eingabe!B10)/60)</f>
        <v/>
      </c>
      <c r="C10" s="22" t="str">
        <f>IF(ISBLANK(Eingabe!C10), "",(480+Eingabe!C10)/60)</f>
        <v/>
      </c>
      <c r="D10" s="22" t="str">
        <f>IF(ISBLANK(Eingabe!D10), "",(480+Eingabe!D10)/60)</f>
        <v/>
      </c>
      <c r="E10" s="22" t="str">
        <f>IF(ISBLANK(Eingabe!E10), "",(480+Eingabe!E10)/60)</f>
        <v/>
      </c>
      <c r="F10" s="22" t="str">
        <f>IF(ISBLANK(Eingabe!F10), "",(480+Eingabe!F10)/60)</f>
        <v/>
      </c>
      <c r="G10" s="22" t="str">
        <f>IF(ISBLANK(Eingabe!G10), "",(480+Eingabe!G10)/60)</f>
        <v/>
      </c>
      <c r="H10" s="22" t="str">
        <f>IF(ISBLANK(Eingabe!H10), "",(480+Eingabe!H10)/60)</f>
        <v/>
      </c>
      <c r="I10" s="22" t="str">
        <f>IF(ISBLANK(Eingabe!I10), "",(480+Eingabe!I10)/60)</f>
        <v/>
      </c>
      <c r="J10" s="22" t="str">
        <f>IF(ISBLANK(Eingabe!J10), "",(480+Eingabe!J10)/60)</f>
        <v/>
      </c>
      <c r="K10" s="22" t="str">
        <f>IF(ISBLANK(Eingabe!K10), "",(480+Eingabe!K10)/60)</f>
        <v/>
      </c>
      <c r="L10" s="22" t="str">
        <f>IF(ISBLANK(Eingabe!L10), "",(480+Eingabe!L10)/60)</f>
        <v/>
      </c>
      <c r="M10" s="28" t="str">
        <f>IF(ISBLANK(Eingabe!M10), "",(480+Eingabe!M10)/60)</f>
        <v/>
      </c>
    </row>
    <row r="11" spans="1:15" x14ac:dyDescent="0.25">
      <c r="A11">
        <v>10</v>
      </c>
      <c r="B11" s="27" t="str">
        <f>IF(ISBLANK(Eingabe!B11), "",(480+Eingabe!B11)/60)</f>
        <v/>
      </c>
      <c r="C11" s="22" t="str">
        <f>IF(ISBLANK(Eingabe!C11), "",(480+Eingabe!C11)/60)</f>
        <v/>
      </c>
      <c r="D11" s="22" t="str">
        <f>IF(ISBLANK(Eingabe!D11), "",(480+Eingabe!D11)/60)</f>
        <v/>
      </c>
      <c r="E11" s="22" t="str">
        <f>IF(ISBLANK(Eingabe!E11), "",(480+Eingabe!E11)/60)</f>
        <v/>
      </c>
      <c r="F11" s="22" t="str">
        <f>IF(ISBLANK(Eingabe!F11), "",(480+Eingabe!F11)/60)</f>
        <v/>
      </c>
      <c r="G11" s="22" t="str">
        <f>IF(ISBLANK(Eingabe!G11), "",(480+Eingabe!G11)/60)</f>
        <v/>
      </c>
      <c r="H11" s="22" t="str">
        <f>IF(ISBLANK(Eingabe!H11), "",(480+Eingabe!H11)/60)</f>
        <v/>
      </c>
      <c r="I11" s="22" t="str">
        <f>IF(ISBLANK(Eingabe!I11), "",(480+Eingabe!I11)/60)</f>
        <v/>
      </c>
      <c r="J11" s="22" t="str">
        <f>IF(ISBLANK(Eingabe!J11), "",(480+Eingabe!J11)/60)</f>
        <v/>
      </c>
      <c r="K11" s="22" t="str">
        <f>IF(ISBLANK(Eingabe!K11), "",(480+Eingabe!K11)/60)</f>
        <v/>
      </c>
      <c r="L11" s="22" t="str">
        <f>IF(ISBLANK(Eingabe!L11), "",(480+Eingabe!L11)/60)</f>
        <v/>
      </c>
      <c r="M11" s="28" t="str">
        <f>IF(ISBLANK(Eingabe!M11), "",(480+Eingabe!M11)/60)</f>
        <v/>
      </c>
    </row>
    <row r="12" spans="1:15" x14ac:dyDescent="0.25">
      <c r="A12">
        <v>11</v>
      </c>
      <c r="B12" s="27" t="str">
        <f>IF(ISBLANK(Eingabe!B12), "",(480+Eingabe!B12)/60)</f>
        <v/>
      </c>
      <c r="C12" s="22" t="str">
        <f>IF(ISBLANK(Eingabe!C12), "",(480+Eingabe!C12)/60)</f>
        <v/>
      </c>
      <c r="D12" s="22" t="str">
        <f>IF(ISBLANK(Eingabe!D12), "",(480+Eingabe!D12)/60)</f>
        <v/>
      </c>
      <c r="E12" s="22" t="str">
        <f>IF(ISBLANK(Eingabe!E12), "",(480+Eingabe!E12)/60)</f>
        <v/>
      </c>
      <c r="F12" s="22" t="str">
        <f>IF(ISBLANK(Eingabe!F12), "",(480+Eingabe!F12)/60)</f>
        <v/>
      </c>
      <c r="G12" s="22" t="str">
        <f>IF(ISBLANK(Eingabe!G12), "",(480+Eingabe!G12)/60)</f>
        <v/>
      </c>
      <c r="H12" s="22" t="str">
        <f>IF(ISBLANK(Eingabe!H12), "",(480+Eingabe!H12)/60)</f>
        <v/>
      </c>
      <c r="I12" s="22" t="str">
        <f>IF(ISBLANK(Eingabe!I12), "",(480+Eingabe!I12)/60)</f>
        <v/>
      </c>
      <c r="J12" s="22" t="str">
        <f>IF(ISBLANK(Eingabe!J12), "",(480+Eingabe!J12)/60)</f>
        <v/>
      </c>
      <c r="K12" s="22" t="str">
        <f>IF(ISBLANK(Eingabe!K12), "",(480+Eingabe!K12)/60)</f>
        <v/>
      </c>
      <c r="L12" s="22" t="str">
        <f>IF(ISBLANK(Eingabe!L12), "",(480+Eingabe!L12)/60)</f>
        <v/>
      </c>
      <c r="M12" s="28" t="str">
        <f>IF(ISBLANK(Eingabe!M12), "",(480+Eingabe!M12)/60)</f>
        <v/>
      </c>
    </row>
    <row r="13" spans="1:15" x14ac:dyDescent="0.25">
      <c r="A13">
        <v>12</v>
      </c>
      <c r="B13" s="27" t="str">
        <f>IF(ISBLANK(Eingabe!B13), "",(480+Eingabe!B13)/60)</f>
        <v/>
      </c>
      <c r="C13" s="22" t="str">
        <f>IF(ISBLANK(Eingabe!C13), "",(480+Eingabe!C13)/60)</f>
        <v/>
      </c>
      <c r="D13" s="22" t="str">
        <f>IF(ISBLANK(Eingabe!D13), "",(480+Eingabe!D13)/60)</f>
        <v/>
      </c>
      <c r="E13" s="22" t="str">
        <f>IF(ISBLANK(Eingabe!E13), "",(480+Eingabe!E13)/60)</f>
        <v/>
      </c>
      <c r="F13" s="22" t="str">
        <f>IF(ISBLANK(Eingabe!F13), "",(480+Eingabe!F13)/60)</f>
        <v/>
      </c>
      <c r="G13" s="22" t="str">
        <f>IF(ISBLANK(Eingabe!G13), "",(480+Eingabe!G13)/60)</f>
        <v/>
      </c>
      <c r="H13" s="22" t="str">
        <f>IF(ISBLANK(Eingabe!H13), "",(480+Eingabe!H13)/60)</f>
        <v/>
      </c>
      <c r="I13" s="22" t="str">
        <f>IF(ISBLANK(Eingabe!I13), "",(480+Eingabe!I13)/60)</f>
        <v/>
      </c>
      <c r="J13" s="22" t="str">
        <f>IF(ISBLANK(Eingabe!J13), "",(480+Eingabe!J13)/60)</f>
        <v/>
      </c>
      <c r="K13" s="22" t="str">
        <f>IF(ISBLANK(Eingabe!K13), "",(480+Eingabe!K13)/60)</f>
        <v/>
      </c>
      <c r="L13" s="22" t="str">
        <f>IF(ISBLANK(Eingabe!L13), "",(480+Eingabe!L13)/60)</f>
        <v/>
      </c>
      <c r="M13" s="28" t="str">
        <f>IF(ISBLANK(Eingabe!M13), "",(480+Eingabe!M13)/60)</f>
        <v/>
      </c>
    </row>
    <row r="14" spans="1:15" x14ac:dyDescent="0.25">
      <c r="A14">
        <v>13</v>
      </c>
      <c r="B14" s="27" t="str">
        <f>IF(ISBLANK(Eingabe!B14), "",(480+Eingabe!B14)/60)</f>
        <v/>
      </c>
      <c r="C14" s="22" t="str">
        <f>IF(ISBLANK(Eingabe!C14), "",(480+Eingabe!C14)/60)</f>
        <v/>
      </c>
      <c r="D14" s="22" t="str">
        <f>IF(ISBLANK(Eingabe!D14), "",(480+Eingabe!D14)/60)</f>
        <v/>
      </c>
      <c r="E14" s="22" t="str">
        <f>IF(ISBLANK(Eingabe!E14), "",(480+Eingabe!E14)/60)</f>
        <v/>
      </c>
      <c r="F14" s="22" t="str">
        <f>IF(ISBLANK(Eingabe!F14), "",(480+Eingabe!F14)/60)</f>
        <v/>
      </c>
      <c r="G14" s="22" t="str">
        <f>IF(ISBLANK(Eingabe!G14), "",(480+Eingabe!G14)/60)</f>
        <v/>
      </c>
      <c r="H14" s="22" t="str">
        <f>IF(ISBLANK(Eingabe!H14), "",(480+Eingabe!H14)/60)</f>
        <v/>
      </c>
      <c r="I14" s="22" t="str">
        <f>IF(ISBLANK(Eingabe!I14), "",(480+Eingabe!I14)/60)</f>
        <v/>
      </c>
      <c r="J14" s="22" t="str">
        <f>IF(ISBLANK(Eingabe!J14), "",(480+Eingabe!J14)/60)</f>
        <v/>
      </c>
      <c r="K14" s="22" t="str">
        <f>IF(ISBLANK(Eingabe!K14), "",(480+Eingabe!K14)/60)</f>
        <v/>
      </c>
      <c r="L14" s="22" t="str">
        <f>IF(ISBLANK(Eingabe!L14), "",(480+Eingabe!L14)/60)</f>
        <v/>
      </c>
      <c r="M14" s="28" t="str">
        <f>IF(ISBLANK(Eingabe!M14), "",(480+Eingabe!M14)/60)</f>
        <v/>
      </c>
    </row>
    <row r="15" spans="1:15" x14ac:dyDescent="0.25">
      <c r="A15">
        <v>14</v>
      </c>
      <c r="B15" s="27" t="str">
        <f>IF(ISBLANK(Eingabe!B15), "",(480+Eingabe!B15)/60)</f>
        <v/>
      </c>
      <c r="C15" s="22" t="str">
        <f>IF(ISBLANK(Eingabe!C15), "",(480+Eingabe!C15)/60)</f>
        <v/>
      </c>
      <c r="D15" s="22" t="str">
        <f>IF(ISBLANK(Eingabe!D15), "",(480+Eingabe!D15)/60)</f>
        <v/>
      </c>
      <c r="E15" s="22" t="str">
        <f>IF(ISBLANK(Eingabe!E15), "",(480+Eingabe!E15)/60)</f>
        <v/>
      </c>
      <c r="F15" s="22" t="str">
        <f>IF(ISBLANK(Eingabe!F15), "",(480+Eingabe!F15)/60)</f>
        <v/>
      </c>
      <c r="G15" s="22" t="str">
        <f>IF(ISBLANK(Eingabe!G15), "",(480+Eingabe!G15)/60)</f>
        <v/>
      </c>
      <c r="H15" s="22" t="str">
        <f>IF(ISBLANK(Eingabe!H15), "",(480+Eingabe!H15)/60)</f>
        <v/>
      </c>
      <c r="I15" s="22" t="str">
        <f>IF(ISBLANK(Eingabe!I15), "",(480+Eingabe!I15)/60)</f>
        <v/>
      </c>
      <c r="J15" s="22" t="str">
        <f>IF(ISBLANK(Eingabe!J15), "",(480+Eingabe!J15)/60)</f>
        <v/>
      </c>
      <c r="K15" s="22" t="str">
        <f>IF(ISBLANK(Eingabe!K15), "",(480+Eingabe!K15)/60)</f>
        <v/>
      </c>
      <c r="L15" s="22" t="str">
        <f>IF(ISBLANK(Eingabe!L15), "",(480+Eingabe!L15)/60)</f>
        <v/>
      </c>
      <c r="M15" s="28" t="str">
        <f>IF(ISBLANK(Eingabe!M15), "",(480+Eingabe!M15)/60)</f>
        <v/>
      </c>
      <c r="O15" s="5"/>
    </row>
    <row r="16" spans="1:15" x14ac:dyDescent="0.25">
      <c r="A16">
        <v>15</v>
      </c>
      <c r="B16" s="27" t="str">
        <f>IF(ISBLANK(Eingabe!B16), "",(480+Eingabe!B16)/60)</f>
        <v/>
      </c>
      <c r="C16" s="22" t="str">
        <f>IF(ISBLANK(Eingabe!C16), "",(480+Eingabe!C16)/60)</f>
        <v/>
      </c>
      <c r="D16" s="22" t="str">
        <f>IF(ISBLANK(Eingabe!D16), "",(480+Eingabe!D16)/60)</f>
        <v/>
      </c>
      <c r="E16" s="22" t="str">
        <f>IF(ISBLANK(Eingabe!E16), "",(480+Eingabe!E16)/60)</f>
        <v/>
      </c>
      <c r="F16" s="22" t="str">
        <f>IF(ISBLANK(Eingabe!F16), "",(480+Eingabe!F16)/60)</f>
        <v/>
      </c>
      <c r="G16" s="22" t="str">
        <f>IF(ISBLANK(Eingabe!G16), "",(480+Eingabe!G16)/60)</f>
        <v/>
      </c>
      <c r="H16" s="22" t="str">
        <f>IF(ISBLANK(Eingabe!H16), "",(480+Eingabe!H16)/60)</f>
        <v/>
      </c>
      <c r="I16" s="22" t="str">
        <f>IF(ISBLANK(Eingabe!I16), "",(480+Eingabe!I16)/60)</f>
        <v/>
      </c>
      <c r="J16" s="22" t="str">
        <f>IF(ISBLANK(Eingabe!J16), "",(480+Eingabe!J16)/60)</f>
        <v/>
      </c>
      <c r="K16" s="22" t="str">
        <f>IF(ISBLANK(Eingabe!K16), "",(480+Eingabe!K16)/60)</f>
        <v/>
      </c>
      <c r="L16" s="22" t="str">
        <f>IF(ISBLANK(Eingabe!L16), "",(480+Eingabe!L16)/60)</f>
        <v/>
      </c>
      <c r="M16" s="28" t="str">
        <f>IF(ISBLANK(Eingabe!M16), "",(480+Eingabe!M16)/60)</f>
        <v/>
      </c>
    </row>
    <row r="17" spans="1:18" x14ac:dyDescent="0.25">
      <c r="A17">
        <v>16</v>
      </c>
      <c r="B17" s="27" t="str">
        <f>IF(ISBLANK(Eingabe!B17), "",(480+Eingabe!B17)/60)</f>
        <v/>
      </c>
      <c r="C17" s="22" t="str">
        <f>IF(ISBLANK(Eingabe!C17), "",(480+Eingabe!C17)/60)</f>
        <v/>
      </c>
      <c r="D17" s="22" t="str">
        <f>IF(ISBLANK(Eingabe!D17), "",(480+Eingabe!D17)/60)</f>
        <v/>
      </c>
      <c r="E17" s="22" t="str">
        <f>IF(ISBLANK(Eingabe!E17), "",(480+Eingabe!E17)/60)</f>
        <v/>
      </c>
      <c r="F17" s="22" t="str">
        <f>IF(ISBLANK(Eingabe!F17), "",(480+Eingabe!F17)/60)</f>
        <v/>
      </c>
      <c r="G17" s="22" t="str">
        <f>IF(ISBLANK(Eingabe!G17), "",(480+Eingabe!G17)/60)</f>
        <v/>
      </c>
      <c r="H17" s="22" t="str">
        <f>IF(ISBLANK(Eingabe!H17), "",(480+Eingabe!H17)/60)</f>
        <v/>
      </c>
      <c r="I17" s="22" t="str">
        <f>IF(ISBLANK(Eingabe!I17), "",(480+Eingabe!I17)/60)</f>
        <v/>
      </c>
      <c r="J17" s="22" t="str">
        <f>IF(ISBLANK(Eingabe!J17), "",(480+Eingabe!J17)/60)</f>
        <v/>
      </c>
      <c r="K17" s="22" t="str">
        <f>IF(ISBLANK(Eingabe!K17), "",(480+Eingabe!K17)/60)</f>
        <v/>
      </c>
      <c r="L17" s="22" t="str">
        <f>IF(ISBLANK(Eingabe!L17), "",(480+Eingabe!L17)/60)</f>
        <v/>
      </c>
      <c r="M17" s="28" t="str">
        <f>IF(ISBLANK(Eingabe!M17), "",(480+Eingabe!M17)/60)</f>
        <v/>
      </c>
    </row>
    <row r="18" spans="1:18" x14ac:dyDescent="0.25">
      <c r="A18">
        <v>17</v>
      </c>
      <c r="B18" s="27" t="str">
        <f>IF(ISBLANK(Eingabe!B18), "",(480+Eingabe!B18)/60)</f>
        <v/>
      </c>
      <c r="C18" s="22" t="str">
        <f>IF(ISBLANK(Eingabe!C18), "",(480+Eingabe!C18)/60)</f>
        <v/>
      </c>
      <c r="D18" s="22" t="str">
        <f>IF(ISBLANK(Eingabe!D18), "",(480+Eingabe!D18)/60)</f>
        <v/>
      </c>
      <c r="E18" s="22" t="str">
        <f>IF(ISBLANK(Eingabe!E18), "",(480+Eingabe!E18)/60)</f>
        <v/>
      </c>
      <c r="F18" s="22" t="str">
        <f>IF(ISBLANK(Eingabe!F18), "",(480+Eingabe!F18)/60)</f>
        <v/>
      </c>
      <c r="G18" s="22" t="str">
        <f>IF(ISBLANK(Eingabe!G18), "",(480+Eingabe!G18)/60)</f>
        <v/>
      </c>
      <c r="H18" s="22" t="str">
        <f>IF(ISBLANK(Eingabe!H18), "",(480+Eingabe!H18)/60)</f>
        <v/>
      </c>
      <c r="I18" s="22" t="str">
        <f>IF(ISBLANK(Eingabe!I18), "",(480+Eingabe!I18)/60)</f>
        <v/>
      </c>
      <c r="J18" s="22" t="str">
        <f>IF(ISBLANK(Eingabe!J18), "",(480+Eingabe!J18)/60)</f>
        <v/>
      </c>
      <c r="K18" s="22" t="str">
        <f>IF(ISBLANK(Eingabe!K18), "",(480+Eingabe!K18)/60)</f>
        <v/>
      </c>
      <c r="L18" s="22" t="str">
        <f>IF(ISBLANK(Eingabe!L18), "",(480+Eingabe!L18)/60)</f>
        <v/>
      </c>
      <c r="M18" s="28" t="str">
        <f>IF(ISBLANK(Eingabe!M18), "",(480+Eingabe!M18)/60)</f>
        <v/>
      </c>
    </row>
    <row r="19" spans="1:18" x14ac:dyDescent="0.25">
      <c r="A19">
        <v>18</v>
      </c>
      <c r="B19" s="27" t="str">
        <f>IF(ISBLANK(Eingabe!B19), "",(480+Eingabe!B19)/60)</f>
        <v/>
      </c>
      <c r="C19" s="22" t="str">
        <f>IF(ISBLANK(Eingabe!C19), "",(480+Eingabe!C19)/60)</f>
        <v/>
      </c>
      <c r="D19" s="22" t="str">
        <f>IF(ISBLANK(Eingabe!D19), "",(480+Eingabe!D19)/60)</f>
        <v/>
      </c>
      <c r="E19" s="22" t="str">
        <f>IF(ISBLANK(Eingabe!E19), "",(480+Eingabe!E19)/60)</f>
        <v/>
      </c>
      <c r="F19" s="22" t="str">
        <f>IF(ISBLANK(Eingabe!F19), "",(480+Eingabe!F19)/60)</f>
        <v/>
      </c>
      <c r="G19" s="22" t="str">
        <f>IF(ISBLANK(Eingabe!G19), "",(480+Eingabe!G19)/60)</f>
        <v/>
      </c>
      <c r="H19" s="22" t="str">
        <f>IF(ISBLANK(Eingabe!H19), "",(480+Eingabe!H19)/60)</f>
        <v/>
      </c>
      <c r="I19" s="22" t="str">
        <f>IF(ISBLANK(Eingabe!I19), "",(480+Eingabe!I19)/60)</f>
        <v/>
      </c>
      <c r="J19" s="22" t="str">
        <f>IF(ISBLANK(Eingabe!J19), "",(480+Eingabe!J19)/60)</f>
        <v/>
      </c>
      <c r="K19" s="22" t="str">
        <f>IF(ISBLANK(Eingabe!K19), "",(480+Eingabe!K19)/60)</f>
        <v/>
      </c>
      <c r="L19" s="22" t="str">
        <f>IF(ISBLANK(Eingabe!L19), "",(480+Eingabe!L19)/60)</f>
        <v/>
      </c>
      <c r="M19" s="28" t="str">
        <f>IF(ISBLANK(Eingabe!M19), "",(480+Eingabe!M19)/60)</f>
        <v/>
      </c>
    </row>
    <row r="20" spans="1:18" x14ac:dyDescent="0.25">
      <c r="A20">
        <v>19</v>
      </c>
      <c r="B20" s="27" t="str">
        <f>IF(ISBLANK(Eingabe!B20), "",(480+Eingabe!B20)/60)</f>
        <v/>
      </c>
      <c r="C20" s="22" t="str">
        <f>IF(ISBLANK(Eingabe!C20), "",(480+Eingabe!C20)/60)</f>
        <v/>
      </c>
      <c r="D20" s="22" t="str">
        <f>IF(ISBLANK(Eingabe!D20), "",(480+Eingabe!D20)/60)</f>
        <v/>
      </c>
      <c r="E20" s="22" t="str">
        <f>IF(ISBLANK(Eingabe!E20), "",(480+Eingabe!E20)/60)</f>
        <v/>
      </c>
      <c r="F20" s="22" t="str">
        <f>IF(ISBLANK(Eingabe!F20), "",(480+Eingabe!F20)/60)</f>
        <v/>
      </c>
      <c r="G20" s="22" t="str">
        <f>IF(ISBLANK(Eingabe!G20), "",(480+Eingabe!G20)/60)</f>
        <v/>
      </c>
      <c r="H20" s="22" t="str">
        <f>IF(ISBLANK(Eingabe!H20), "",(480+Eingabe!H20)/60)</f>
        <v/>
      </c>
      <c r="I20" s="22" t="str">
        <f>IF(ISBLANK(Eingabe!I20), "",(480+Eingabe!I20)/60)</f>
        <v/>
      </c>
      <c r="J20" s="22" t="str">
        <f>IF(ISBLANK(Eingabe!J20), "",(480+Eingabe!J20)/60)</f>
        <v/>
      </c>
      <c r="K20" s="22" t="str">
        <f>IF(ISBLANK(Eingabe!K20), "",(480+Eingabe!K20)/60)</f>
        <v/>
      </c>
      <c r="L20" s="22" t="str">
        <f>IF(ISBLANK(Eingabe!L20), "",(480+Eingabe!L20)/60)</f>
        <v/>
      </c>
      <c r="M20" s="28" t="str">
        <f>IF(ISBLANK(Eingabe!M20), "",(480+Eingabe!M20)/60)</f>
        <v/>
      </c>
    </row>
    <row r="21" spans="1:18" x14ac:dyDescent="0.25">
      <c r="A21">
        <v>20</v>
      </c>
      <c r="B21" s="27" t="str">
        <f>IF(ISBLANK(Eingabe!B21), "",(480+Eingabe!B21)/60)</f>
        <v/>
      </c>
      <c r="C21" s="22" t="str">
        <f>IF(ISBLANK(Eingabe!C21), "",(480+Eingabe!C21)/60)</f>
        <v/>
      </c>
      <c r="D21" s="22" t="str">
        <f>IF(ISBLANK(Eingabe!D21), "",(480+Eingabe!D21)/60)</f>
        <v/>
      </c>
      <c r="E21" s="22" t="str">
        <f>IF(ISBLANK(Eingabe!E21), "",(480+Eingabe!E21)/60)</f>
        <v/>
      </c>
      <c r="F21" s="22" t="str">
        <f>IF(ISBLANK(Eingabe!F21), "",(480+Eingabe!F21)/60)</f>
        <v/>
      </c>
      <c r="G21" s="22" t="str">
        <f>IF(ISBLANK(Eingabe!G21), "",(480+Eingabe!G21)/60)</f>
        <v/>
      </c>
      <c r="H21" s="22" t="str">
        <f>IF(ISBLANK(Eingabe!H21), "",(480+Eingabe!H21)/60)</f>
        <v/>
      </c>
      <c r="I21" s="22" t="str">
        <f>IF(ISBLANK(Eingabe!I21), "",(480+Eingabe!I21)/60)</f>
        <v/>
      </c>
      <c r="J21" s="22" t="str">
        <f>IF(ISBLANK(Eingabe!J21), "",(480+Eingabe!J21)/60)</f>
        <v/>
      </c>
      <c r="K21" s="22" t="str">
        <f>IF(ISBLANK(Eingabe!K21), "",(480+Eingabe!K21)/60)</f>
        <v/>
      </c>
      <c r="L21" s="22" t="str">
        <f>IF(ISBLANK(Eingabe!L21), "",(480+Eingabe!L21)/60)</f>
        <v/>
      </c>
      <c r="M21" s="28" t="str">
        <f>IF(ISBLANK(Eingabe!M21), "",(480+Eingabe!M21)/60)</f>
        <v/>
      </c>
    </row>
    <row r="22" spans="1:18" x14ac:dyDescent="0.25">
      <c r="A22">
        <v>21</v>
      </c>
      <c r="B22" s="27" t="str">
        <f>IF(ISBLANK(Eingabe!B22), "",(480+Eingabe!B22)/60)</f>
        <v/>
      </c>
      <c r="C22" s="22" t="str">
        <f>IF(ISBLANK(Eingabe!C22), "",(480+Eingabe!C22)/60)</f>
        <v/>
      </c>
      <c r="D22" s="22" t="str">
        <f>IF(ISBLANK(Eingabe!D22), "",(480+Eingabe!D22)/60)</f>
        <v/>
      </c>
      <c r="E22" s="22" t="str">
        <f>IF(ISBLANK(Eingabe!E22), "",(480+Eingabe!E22)/60)</f>
        <v/>
      </c>
      <c r="F22" s="22" t="str">
        <f>IF(ISBLANK(Eingabe!F22), "",(480+Eingabe!F22)/60)</f>
        <v/>
      </c>
      <c r="G22" s="22" t="str">
        <f>IF(ISBLANK(Eingabe!G22), "",(480+Eingabe!G22)/60)</f>
        <v/>
      </c>
      <c r="H22" s="22" t="str">
        <f>IF(ISBLANK(Eingabe!H22), "",(480+Eingabe!H22)/60)</f>
        <v/>
      </c>
      <c r="I22" s="22" t="str">
        <f>IF(ISBLANK(Eingabe!I22), "",(480+Eingabe!I22)/60)</f>
        <v/>
      </c>
      <c r="J22" s="22" t="str">
        <f>IF(ISBLANK(Eingabe!J22), "",(480+Eingabe!J22)/60)</f>
        <v/>
      </c>
      <c r="K22" s="22" t="str">
        <f>IF(ISBLANK(Eingabe!K22), "",(480+Eingabe!K22)/60)</f>
        <v/>
      </c>
      <c r="L22" s="22" t="str">
        <f>IF(ISBLANK(Eingabe!L22), "",(480+Eingabe!L22)/60)</f>
        <v/>
      </c>
      <c r="M22" s="28" t="str">
        <f>IF(ISBLANK(Eingabe!M22), "",(480+Eingabe!M22)/60)</f>
        <v/>
      </c>
    </row>
    <row r="23" spans="1:18" x14ac:dyDescent="0.25">
      <c r="A23">
        <v>22</v>
      </c>
      <c r="B23" s="27" t="str">
        <f>IF(ISBLANK(Eingabe!B23), "",(480+Eingabe!B23)/60)</f>
        <v/>
      </c>
      <c r="C23" s="22" t="str">
        <f>IF(ISBLANK(Eingabe!C23), "",(480+Eingabe!C23)/60)</f>
        <v/>
      </c>
      <c r="D23" s="22" t="str">
        <f>IF(ISBLANK(Eingabe!D23), "",(480+Eingabe!D23)/60)</f>
        <v/>
      </c>
      <c r="E23" s="22" t="str">
        <f>IF(ISBLANK(Eingabe!E23), "",(480+Eingabe!E23)/60)</f>
        <v/>
      </c>
      <c r="F23" s="22" t="str">
        <f>IF(ISBLANK(Eingabe!F23), "",(480+Eingabe!F23)/60)</f>
        <v/>
      </c>
      <c r="G23" s="22" t="str">
        <f>IF(ISBLANK(Eingabe!G23), "",(480+Eingabe!G23)/60)</f>
        <v/>
      </c>
      <c r="H23" s="22" t="str">
        <f>IF(ISBLANK(Eingabe!H23), "",(480+Eingabe!H23)/60)</f>
        <v/>
      </c>
      <c r="I23" s="22" t="str">
        <f>IF(ISBLANK(Eingabe!I23), "",(480+Eingabe!I23)/60)</f>
        <v/>
      </c>
      <c r="J23" s="22" t="str">
        <f>IF(ISBLANK(Eingabe!J23), "",(480+Eingabe!J23)/60)</f>
        <v/>
      </c>
      <c r="K23" s="22" t="str">
        <f>IF(ISBLANK(Eingabe!K23), "",(480+Eingabe!K23)/60)</f>
        <v/>
      </c>
      <c r="L23" s="22" t="str">
        <f>IF(ISBLANK(Eingabe!L23), "",(480+Eingabe!L23)/60)</f>
        <v/>
      </c>
      <c r="M23" s="28" t="str">
        <f>IF(ISBLANK(Eingabe!M23), "",(480+Eingabe!M23)/60)</f>
        <v/>
      </c>
      <c r="O23" t="s">
        <v>19</v>
      </c>
    </row>
    <row r="24" spans="1:18" x14ac:dyDescent="0.25">
      <c r="A24">
        <v>23</v>
      </c>
      <c r="B24" s="27" t="str">
        <f>IF(ISBLANK(Eingabe!B24), "",(480+Eingabe!B24)/60)</f>
        <v/>
      </c>
      <c r="C24" s="22" t="str">
        <f>IF(ISBLANK(Eingabe!C24), "",(480+Eingabe!C24)/60)</f>
        <v/>
      </c>
      <c r="D24" s="22" t="str">
        <f>IF(ISBLANK(Eingabe!D24), "",(480+Eingabe!D24)/60)</f>
        <v/>
      </c>
      <c r="E24" s="22" t="str">
        <f>IF(ISBLANK(Eingabe!E24), "",(480+Eingabe!E24)/60)</f>
        <v/>
      </c>
      <c r="F24" s="22" t="str">
        <f>IF(ISBLANK(Eingabe!F24), "",(480+Eingabe!F24)/60)</f>
        <v/>
      </c>
      <c r="G24" s="22" t="str">
        <f>IF(ISBLANK(Eingabe!G24), "",(480+Eingabe!G24)/60)</f>
        <v/>
      </c>
      <c r="H24" s="22" t="str">
        <f>IF(ISBLANK(Eingabe!H24), "",(480+Eingabe!H24)/60)</f>
        <v/>
      </c>
      <c r="I24" s="22" t="str">
        <f>IF(ISBLANK(Eingabe!I24), "",(480+Eingabe!I24)/60)</f>
        <v/>
      </c>
      <c r="J24" s="22" t="str">
        <f>IF(ISBLANK(Eingabe!J24), "",(480+Eingabe!J24)/60)</f>
        <v/>
      </c>
      <c r="K24" s="22" t="str">
        <f>IF(ISBLANK(Eingabe!K24), "",(480+Eingabe!K24)/60)</f>
        <v/>
      </c>
      <c r="L24" s="22" t="str">
        <f>IF(ISBLANK(Eingabe!L24), "",(480+Eingabe!L24)/60)</f>
        <v/>
      </c>
      <c r="M24" s="28" t="str">
        <f>IF(ISBLANK(Eingabe!M24), "",(480+Eingabe!M24)/60)</f>
        <v/>
      </c>
      <c r="O24" s="14" t="s">
        <v>20</v>
      </c>
      <c r="P24" s="14" t="s">
        <v>21</v>
      </c>
      <c r="Q24" s="14" t="s">
        <v>22</v>
      </c>
    </row>
    <row r="25" spans="1:18" x14ac:dyDescent="0.25">
      <c r="A25">
        <v>24</v>
      </c>
      <c r="B25" s="27" t="str">
        <f>IF(ISBLANK(Eingabe!B25), "",(480+Eingabe!B25)/60)</f>
        <v/>
      </c>
      <c r="C25" s="22" t="str">
        <f>IF(ISBLANK(Eingabe!C25), "",(480+Eingabe!C25)/60)</f>
        <v/>
      </c>
      <c r="D25" s="22" t="str">
        <f>IF(ISBLANK(Eingabe!D25), "",(480+Eingabe!D25)/60)</f>
        <v/>
      </c>
      <c r="E25" s="22" t="str">
        <f>IF(ISBLANK(Eingabe!E25), "",(480+Eingabe!E25)/60)</f>
        <v/>
      </c>
      <c r="F25" s="22" t="str">
        <f>IF(ISBLANK(Eingabe!F25), "",(480+Eingabe!F25)/60)</f>
        <v/>
      </c>
      <c r="G25" s="22" t="str">
        <f>IF(ISBLANK(Eingabe!G25), "",(480+Eingabe!G25)/60)</f>
        <v/>
      </c>
      <c r="H25" s="22" t="str">
        <f>IF(ISBLANK(Eingabe!H25), "",(480+Eingabe!H25)/60)</f>
        <v/>
      </c>
      <c r="I25" s="22" t="str">
        <f>IF(ISBLANK(Eingabe!I25), "",(480+Eingabe!I25)/60)</f>
        <v/>
      </c>
      <c r="J25" s="22" t="str">
        <f>IF(ISBLANK(Eingabe!J25), "",(480+Eingabe!J25)/60)</f>
        <v/>
      </c>
      <c r="K25" s="22" t="str">
        <f>IF(ISBLANK(Eingabe!K25), "",(480+Eingabe!K25)/60)</f>
        <v/>
      </c>
      <c r="L25" s="22" t="str">
        <f>IF(ISBLANK(Eingabe!L25), "",(480+Eingabe!L25)/60)</f>
        <v/>
      </c>
      <c r="M25" s="28" t="str">
        <f>IF(ISBLANK(Eingabe!M25), "",(480+Eingabe!M25)/60)</f>
        <v/>
      </c>
      <c r="O25" s="14">
        <f>(8*A34-A36)</f>
        <v>-1900</v>
      </c>
      <c r="P25" s="14">
        <f>Q30</f>
        <v>-1900</v>
      </c>
      <c r="Q25" s="15">
        <f>IF(N35=0,O25,IF(N35=A34,P25,O25-((O25-P25)/N35)*(A34)))</f>
        <v>-1900</v>
      </c>
    </row>
    <row r="26" spans="1:18" x14ac:dyDescent="0.25">
      <c r="A26">
        <v>25</v>
      </c>
      <c r="B26" s="27" t="str">
        <f>IF(ISBLANK(Eingabe!B26), "",(480+Eingabe!B26)/60)</f>
        <v/>
      </c>
      <c r="C26" s="22" t="str">
        <f>IF(ISBLANK(Eingabe!C26), "",(480+Eingabe!C26)/60)</f>
        <v/>
      </c>
      <c r="D26" s="22" t="str">
        <f>IF(ISBLANK(Eingabe!D26), "",(480+Eingabe!D26)/60)</f>
        <v/>
      </c>
      <c r="E26" s="22" t="str">
        <f>IF(ISBLANK(Eingabe!E26), "",(480+Eingabe!E26)/60)</f>
        <v/>
      </c>
      <c r="F26" s="22" t="str">
        <f>IF(ISBLANK(Eingabe!F26), "",(480+Eingabe!F26)/60)</f>
        <v/>
      </c>
      <c r="G26" s="22" t="str">
        <f>IF(ISBLANK(Eingabe!G26), "",(480+Eingabe!G26)/60)</f>
        <v/>
      </c>
      <c r="H26" s="22" t="str">
        <f>IF(ISBLANK(Eingabe!H26), "",(480+Eingabe!H26)/60)</f>
        <v/>
      </c>
      <c r="I26" s="22" t="str">
        <f>IF(ISBLANK(Eingabe!I26), "",(480+Eingabe!I26)/60)</f>
        <v/>
      </c>
      <c r="J26" s="22" t="str">
        <f>IF(ISBLANK(Eingabe!J26), "",(480+Eingabe!J26)/60)</f>
        <v/>
      </c>
      <c r="K26" s="22" t="str">
        <f>IF(ISBLANK(Eingabe!K26), "",(480+Eingabe!K26)/60)</f>
        <v/>
      </c>
      <c r="L26" s="22" t="str">
        <f>IF(ISBLANK(Eingabe!L26), "",(480+Eingabe!L26)/60)</f>
        <v/>
      </c>
      <c r="M26" s="28" t="str">
        <f>IF(ISBLANK(Eingabe!M26), "",(480+Eingabe!M26)/60)</f>
        <v/>
      </c>
    </row>
    <row r="27" spans="1:18" x14ac:dyDescent="0.25">
      <c r="A27">
        <v>26</v>
      </c>
      <c r="B27" s="27" t="str">
        <f>IF(ISBLANK(Eingabe!B27), "",(480+Eingabe!B27)/60)</f>
        <v/>
      </c>
      <c r="C27" s="22" t="str">
        <f>IF(ISBLANK(Eingabe!C27), "",(480+Eingabe!C27)/60)</f>
        <v/>
      </c>
      <c r="D27" s="22" t="str">
        <f>IF(ISBLANK(Eingabe!D27), "",(480+Eingabe!D27)/60)</f>
        <v/>
      </c>
      <c r="E27" s="22" t="str">
        <f>IF(ISBLANK(Eingabe!E27), "",(480+Eingabe!E27)/60)</f>
        <v/>
      </c>
      <c r="F27" s="22" t="str">
        <f>IF(ISBLANK(Eingabe!F27), "",(480+Eingabe!F27)/60)</f>
        <v/>
      </c>
      <c r="G27" s="22" t="str">
        <f>IF(ISBLANK(Eingabe!G27), "",(480+Eingabe!G27)/60)</f>
        <v/>
      </c>
      <c r="H27" s="22" t="str">
        <f>IF(ISBLANK(Eingabe!H27), "",(480+Eingabe!H27)/60)</f>
        <v/>
      </c>
      <c r="I27" s="22" t="str">
        <f>IF(ISBLANK(Eingabe!I27), "",(480+Eingabe!I27)/60)</f>
        <v/>
      </c>
      <c r="J27" s="22" t="str">
        <f>IF(ISBLANK(Eingabe!J27), "",(480+Eingabe!J27)/60)</f>
        <v/>
      </c>
      <c r="K27" s="22" t="str">
        <f>IF(ISBLANK(Eingabe!K27), "",(480+Eingabe!K27)/60)</f>
        <v/>
      </c>
      <c r="L27" s="22" t="str">
        <f>IF(ISBLANK(Eingabe!L27), "",(480+Eingabe!L27)/60)</f>
        <v/>
      </c>
      <c r="M27" s="28" t="str">
        <f>IF(ISBLANK(Eingabe!M27), "",(480+Eingabe!M27)/60)</f>
        <v/>
      </c>
    </row>
    <row r="28" spans="1:18" x14ac:dyDescent="0.25">
      <c r="A28">
        <v>27</v>
      </c>
      <c r="B28" s="27" t="str">
        <f>IF(ISBLANK(Eingabe!B28), "",(480+Eingabe!B28)/60)</f>
        <v/>
      </c>
      <c r="C28" s="22" t="str">
        <f>IF(ISBLANK(Eingabe!C28), "",(480+Eingabe!C28)/60)</f>
        <v/>
      </c>
      <c r="D28" s="22" t="str">
        <f>IF(ISBLANK(Eingabe!D28), "",(480+Eingabe!D28)/60)</f>
        <v/>
      </c>
      <c r="E28" s="22" t="str">
        <f>IF(ISBLANK(Eingabe!E28), "",(480+Eingabe!E28)/60)</f>
        <v/>
      </c>
      <c r="F28" s="22" t="str">
        <f>IF(ISBLANK(Eingabe!F28), "",(480+Eingabe!F28)/60)</f>
        <v/>
      </c>
      <c r="G28" s="22" t="str">
        <f>IF(ISBLANK(Eingabe!G28), "",(480+Eingabe!G28)/60)</f>
        <v/>
      </c>
      <c r="H28" s="22" t="str">
        <f>IF(ISBLANK(Eingabe!H28), "",(480+Eingabe!H28)/60)</f>
        <v/>
      </c>
      <c r="I28" s="22" t="str">
        <f>IF(ISBLANK(Eingabe!I28), "",(480+Eingabe!I28)/60)</f>
        <v/>
      </c>
      <c r="J28" s="22" t="str">
        <f>IF(ISBLANK(Eingabe!J28), "",(480+Eingabe!J28)/60)</f>
        <v/>
      </c>
      <c r="K28" s="22" t="str">
        <f>IF(ISBLANK(Eingabe!K28), "",(480+Eingabe!K28)/60)</f>
        <v/>
      </c>
      <c r="L28" s="22" t="str">
        <f>IF(ISBLANK(Eingabe!L28), "",(480+Eingabe!L28)/60)</f>
        <v/>
      </c>
      <c r="M28" s="28" t="str">
        <f>IF(ISBLANK(Eingabe!M28), "",(480+Eingabe!M28)/60)</f>
        <v/>
      </c>
    </row>
    <row r="29" spans="1:18" ht="16.5" thickBot="1" x14ac:dyDescent="0.3">
      <c r="A29">
        <v>28</v>
      </c>
      <c r="B29" s="27" t="str">
        <f>IF(ISBLANK(Eingabe!B29), "",(480+Eingabe!B29)/60)</f>
        <v/>
      </c>
      <c r="C29" s="22" t="str">
        <f>IF(ISBLANK(Eingabe!C29), "",(480+Eingabe!C29)/60)</f>
        <v/>
      </c>
      <c r="D29" s="22" t="str">
        <f>IF(ISBLANK(Eingabe!D29), "",(480+Eingabe!D29)/60)</f>
        <v/>
      </c>
      <c r="E29" s="22" t="str">
        <f>IF(ISBLANK(Eingabe!E29), "",(480+Eingabe!E29)/60)</f>
        <v/>
      </c>
      <c r="F29" s="22" t="str">
        <f>IF(ISBLANK(Eingabe!F29), "",(480+Eingabe!F29)/60)</f>
        <v/>
      </c>
      <c r="G29" s="22" t="str">
        <f>IF(ISBLANK(Eingabe!G29), "",(480+Eingabe!G29)/60)</f>
        <v/>
      </c>
      <c r="H29" s="22" t="str">
        <f>IF(ISBLANK(Eingabe!H29), "",(480+Eingabe!H29)/60)</f>
        <v/>
      </c>
      <c r="I29" s="22" t="str">
        <f>IF(ISBLANK(Eingabe!I29), "",(480+Eingabe!I29)/60)</f>
        <v/>
      </c>
      <c r="J29" s="22" t="str">
        <f>IF(ISBLANK(Eingabe!J29), "",(480+Eingabe!J29)/60)</f>
        <v/>
      </c>
      <c r="K29" s="22" t="str">
        <f>IF(ISBLANK(Eingabe!K29), "",(480+Eingabe!K29)/60)</f>
        <v/>
      </c>
      <c r="L29" s="22" t="str">
        <f>IF(ISBLANK(Eingabe!L29), "",(480+Eingabe!L29)/60)</f>
        <v/>
      </c>
      <c r="M29" s="28" t="str">
        <f>IF(ISBLANK(Eingabe!M29), "",(480+Eingabe!M29)/60)</f>
        <v/>
      </c>
      <c r="Q29" s="16" t="s">
        <v>13</v>
      </c>
      <c r="R29" s="17" t="s">
        <v>32</v>
      </c>
    </row>
    <row r="30" spans="1:18" ht="16.5" thickBot="1" x14ac:dyDescent="0.3">
      <c r="A30">
        <v>29</v>
      </c>
      <c r="B30" s="27" t="str">
        <f>IF(ISBLANK(Eingabe!B30), "",(480+Eingabe!B30)/60)</f>
        <v/>
      </c>
      <c r="C30" s="22" t="str">
        <f>IF(ISBLANK(Eingabe!C30), "",(480+Eingabe!C30)/60)</f>
        <v/>
      </c>
      <c r="D30" s="22" t="str">
        <f>IF(ISBLANK(Eingabe!D30), "",(480+Eingabe!D30)/60)</f>
        <v/>
      </c>
      <c r="E30" s="22" t="str">
        <f>IF(ISBLANK(Eingabe!E30), "",(480+Eingabe!E30)/60)</f>
        <v/>
      </c>
      <c r="F30" s="22" t="str">
        <f>IF(ISBLANK(Eingabe!F30), "",(480+Eingabe!F30)/60)</f>
        <v/>
      </c>
      <c r="G30" s="22" t="str">
        <f>IF(ISBLANK(Eingabe!G30), "",(480+Eingabe!G30)/60)</f>
        <v/>
      </c>
      <c r="H30" s="22" t="str">
        <f>IF(ISBLANK(Eingabe!H30), "",(480+Eingabe!H30)/60)</f>
        <v/>
      </c>
      <c r="I30" s="22" t="str">
        <f>IF(ISBLANK(Eingabe!I30), "",(480+Eingabe!I30)/60)</f>
        <v/>
      </c>
      <c r="J30" s="22" t="str">
        <f>IF(ISBLANK(Eingabe!J30), "",(480+Eingabe!J30)/60)</f>
        <v/>
      </c>
      <c r="K30" s="22" t="str">
        <f>IF(ISBLANK(Eingabe!K30), "",(480+Eingabe!K30)/60)</f>
        <v/>
      </c>
      <c r="L30" s="22" t="str">
        <f>IF(ISBLANK(Eingabe!L30), "",(480+Eingabe!L30)/60)</f>
        <v/>
      </c>
      <c r="M30" s="28" t="str">
        <f>IF(ISBLANK(Eingabe!M30), "",(480+Eingabe!M30)/60)</f>
        <v/>
      </c>
      <c r="O30">
        <f>A34</f>
        <v>-25</v>
      </c>
      <c r="P30">
        <f>O30-N35</f>
        <v>-25</v>
      </c>
      <c r="Q30" s="18">
        <f>(8-O35)*P30</f>
        <v>-1900</v>
      </c>
      <c r="R30" s="19">
        <f>(A35-O35)*P30</f>
        <v>0</v>
      </c>
    </row>
    <row r="31" spans="1:18" ht="16.5" thickBot="1" x14ac:dyDescent="0.3">
      <c r="A31">
        <v>30</v>
      </c>
      <c r="B31" s="27" t="str">
        <f>IF(ISBLANK(Eingabe!B31), "",(480+Eingabe!B31)/60)</f>
        <v/>
      </c>
      <c r="C31" s="22" t="str">
        <f>IF(ISBLANK(Eingabe!C31), "",(480+Eingabe!C31)/60)</f>
        <v/>
      </c>
      <c r="D31" s="22" t="str">
        <f>IF(ISBLANK(Eingabe!D31), "",(480+Eingabe!D31)/60)</f>
        <v/>
      </c>
      <c r="E31" s="22" t="str">
        <f>IF(ISBLANK(Eingabe!E31), "",(480+Eingabe!E31)/60)</f>
        <v/>
      </c>
      <c r="F31" s="22" t="str">
        <f>IF(ISBLANK(Eingabe!F31), "",(480+Eingabe!F31)/60)</f>
        <v/>
      </c>
      <c r="G31" s="22" t="str">
        <f>IF(ISBLANK(Eingabe!G31), "",(480+Eingabe!G31)/60)</f>
        <v/>
      </c>
      <c r="H31" s="22" t="str">
        <f>IF(ISBLANK(Eingabe!H31), "",(480+Eingabe!H31)/60)</f>
        <v/>
      </c>
      <c r="I31" s="22" t="str">
        <f>IF(ISBLANK(Eingabe!I31), "",(480+Eingabe!I31)/60)</f>
        <v/>
      </c>
      <c r="J31" s="22" t="str">
        <f>IF(ISBLANK(Eingabe!J31), "",(480+Eingabe!J31)/60)</f>
        <v/>
      </c>
      <c r="K31" s="22" t="str">
        <f>IF(ISBLANK(Eingabe!K31), "",(480+Eingabe!K31)/60)</f>
        <v/>
      </c>
      <c r="L31" s="22" t="str">
        <f>IF(ISBLANK(Eingabe!L31), "",(480+Eingabe!L31)/60)</f>
        <v/>
      </c>
      <c r="M31" s="28" t="str">
        <f>IF(ISBLANK(Eingabe!M31), "",(480+Eingabe!M31)/60)</f>
        <v/>
      </c>
      <c r="Q31" s="18">
        <f>Q30*60</f>
        <v>-114000</v>
      </c>
      <c r="R31" s="19">
        <f>R30*60</f>
        <v>0</v>
      </c>
    </row>
    <row r="32" spans="1:18" ht="16.5" thickBot="1" x14ac:dyDescent="0.3">
      <c r="A32">
        <v>31</v>
      </c>
      <c r="B32" s="35" t="str">
        <f>IF(ISBLANK(Eingabe!B32), "",(480+Eingabe!B32)/60)</f>
        <v/>
      </c>
      <c r="C32" s="29" t="str">
        <f>IF(ISBLANK(Eingabe!C32), "",(480+Eingabe!C32)/60)</f>
        <v/>
      </c>
      <c r="D32" s="29" t="str">
        <f>IF(ISBLANK(Eingabe!D32), "",(480+Eingabe!D32)/60)</f>
        <v/>
      </c>
      <c r="E32" s="46" t="str">
        <f>IF(ISBLANK(Eingabe!E32), "",(480+Eingabe!E32)/60)</f>
        <v/>
      </c>
      <c r="F32" s="29" t="str">
        <f>IF(ISBLANK(Eingabe!F32), "",(480+Eingabe!F32)/60)</f>
        <v/>
      </c>
      <c r="G32" s="46" t="str">
        <f>IF(ISBLANK(Eingabe!G32), "",(480+Eingabe!G32)/60)</f>
        <v/>
      </c>
      <c r="H32" s="29" t="str">
        <f>IF(ISBLANK(Eingabe!H32), "",(480+Eingabe!H32)/60)</f>
        <v/>
      </c>
      <c r="I32" s="29" t="str">
        <f>IF(ISBLANK(Eingabe!I32), "",(480+Eingabe!I32)/60)</f>
        <v/>
      </c>
      <c r="J32" s="46" t="str">
        <f>IF(ISBLANK(Eingabe!J32), "",(480+Eingabe!J32)/60)</f>
        <v/>
      </c>
      <c r="K32" s="29" t="str">
        <f>IF(ISBLANK(Eingabe!K32), "",(480+Eingabe!K32)/60)</f>
        <v/>
      </c>
      <c r="L32" s="46" t="str">
        <f>IF(ISBLANK(Eingabe!L32), "",(480+Eingabe!L32)/60)</f>
        <v/>
      </c>
      <c r="M32" s="47" t="str">
        <f>IF(ISBLANK(Eingabe!M32), "",(480+Eingabe!M32)/60)</f>
        <v/>
      </c>
      <c r="N32" s="6" t="s">
        <v>25</v>
      </c>
      <c r="O32" s="13" t="s">
        <v>26</v>
      </c>
      <c r="Q32" s="20">
        <f>Q30/8</f>
        <v>-237.5</v>
      </c>
      <c r="R32" s="21">
        <f>R30/8</f>
        <v>0</v>
      </c>
    </row>
    <row r="33" spans="1:19" x14ac:dyDescent="0.25">
      <c r="A33" s="36">
        <f>SUM(B41:M41)</f>
        <v>0</v>
      </c>
      <c r="B33" s="2">
        <f t="shared" ref="B33:M33" si="0">SUM(B2:B32)</f>
        <v>0</v>
      </c>
      <c r="C33" s="2">
        <f t="shared" si="0"/>
        <v>0</v>
      </c>
      <c r="D33" s="2">
        <f t="shared" si="0"/>
        <v>0</v>
      </c>
      <c r="E33" s="2">
        <f t="shared" si="0"/>
        <v>0</v>
      </c>
      <c r="F33" s="2">
        <f t="shared" si="0"/>
        <v>0</v>
      </c>
      <c r="G33" s="2">
        <f t="shared" si="0"/>
        <v>0</v>
      </c>
      <c r="H33" s="2">
        <f t="shared" si="0"/>
        <v>0</v>
      </c>
      <c r="I33" s="2">
        <f t="shared" si="0"/>
        <v>0</v>
      </c>
      <c r="J33" s="2">
        <f t="shared" si="0"/>
        <v>0</v>
      </c>
      <c r="K33" s="2">
        <f t="shared" si="0"/>
        <v>0</v>
      </c>
      <c r="L33" s="2">
        <f t="shared" si="0"/>
        <v>0</v>
      </c>
      <c r="M33" s="2">
        <f t="shared" si="0"/>
        <v>0</v>
      </c>
      <c r="N33" s="11">
        <f>SUM(B33:M33)</f>
        <v>0</v>
      </c>
      <c r="O33" s="12">
        <f>A36-N33</f>
        <v>1700</v>
      </c>
    </row>
    <row r="34" spans="1:19" x14ac:dyDescent="0.25">
      <c r="A34">
        <f>A33-Eingabe!O2</f>
        <v>-25</v>
      </c>
      <c r="B34" s="2">
        <f>B33-COUNT(B2:B32)*A35</f>
        <v>0</v>
      </c>
      <c r="C34" s="2">
        <f>C33-COUNT(C2:C32)*A35</f>
        <v>0</v>
      </c>
      <c r="D34" s="2">
        <f>D33-COUNT(D2:D32)*A35</f>
        <v>0</v>
      </c>
      <c r="E34" s="2">
        <f>E33-COUNT(E2:E32)*A35</f>
        <v>0</v>
      </c>
      <c r="F34" s="2">
        <f>F33-COUNT(F2:F32)*A35</f>
        <v>0</v>
      </c>
      <c r="G34" s="2">
        <f>G33-COUNT(G2:G32)*A35</f>
        <v>0</v>
      </c>
      <c r="H34" s="2">
        <f>H33-COUNT(H2:H32)*A35</f>
        <v>0</v>
      </c>
      <c r="I34" s="2">
        <f>I33-COUNT(I2:I32)*A35</f>
        <v>0</v>
      </c>
      <c r="J34" s="2">
        <f>J33-COUNT(J2:J32)*A35</f>
        <v>0</v>
      </c>
      <c r="K34" s="2">
        <f>K33-COUNT(K2:K32)*A35</f>
        <v>0</v>
      </c>
      <c r="L34" s="2">
        <f>L33-COUNT(L2:L32)*A35</f>
        <v>0</v>
      </c>
      <c r="M34" s="2">
        <f>M33-COUNT(M2:M32)*A35</f>
        <v>0</v>
      </c>
      <c r="N34" s="2">
        <f>SUM(B34:M34)</f>
        <v>0</v>
      </c>
      <c r="O34" s="2"/>
      <c r="Q34" t="s">
        <v>23</v>
      </c>
      <c r="R34" t="s">
        <v>24</v>
      </c>
      <c r="S34" t="s">
        <v>7</v>
      </c>
    </row>
    <row r="35" spans="1:19" x14ac:dyDescent="0.25">
      <c r="A35">
        <f>A36/A34</f>
        <v>-68</v>
      </c>
      <c r="B35">
        <f t="shared" ref="B35:M35" si="1">COUNT(B2:B32)</f>
        <v>0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>SUM(B35:M35)</f>
        <v>0</v>
      </c>
      <c r="O35">
        <f>IF(O30=N35,O33,O33/(O30-N35))</f>
        <v>-68</v>
      </c>
      <c r="Q35">
        <v>0</v>
      </c>
      <c r="R35">
        <v>0</v>
      </c>
      <c r="S35">
        <f>Q35*8 + R35</f>
        <v>0</v>
      </c>
    </row>
    <row r="36" spans="1:19" x14ac:dyDescent="0.25">
      <c r="A36" s="3">
        <f>Eingabe!O3</f>
        <v>1700</v>
      </c>
      <c r="B36" s="30">
        <f>A36-B33</f>
        <v>1700</v>
      </c>
      <c r="C36" s="30">
        <f>B36-C33</f>
        <v>1700</v>
      </c>
      <c r="D36" s="30">
        <f>C36-D33</f>
        <v>1700</v>
      </c>
      <c r="E36" s="30">
        <f>D36-E33</f>
        <v>1700</v>
      </c>
      <c r="F36" s="30">
        <f t="shared" ref="F36:M36" si="2">E36-F33</f>
        <v>1700</v>
      </c>
      <c r="G36" s="30">
        <f t="shared" si="2"/>
        <v>1700</v>
      </c>
      <c r="H36" s="30">
        <f t="shared" si="2"/>
        <v>1700</v>
      </c>
      <c r="I36" s="30">
        <f t="shared" si="2"/>
        <v>1700</v>
      </c>
      <c r="J36" s="30">
        <f t="shared" si="2"/>
        <v>1700</v>
      </c>
      <c r="K36" s="30">
        <f t="shared" si="2"/>
        <v>1700</v>
      </c>
      <c r="L36" s="30">
        <f t="shared" si="2"/>
        <v>1700</v>
      </c>
      <c r="M36" s="30">
        <f t="shared" si="2"/>
        <v>1700</v>
      </c>
      <c r="N36" s="4" t="s">
        <v>37</v>
      </c>
    </row>
    <row r="37" spans="1:19" x14ac:dyDescent="0.25">
      <c r="A37" t="s">
        <v>15</v>
      </c>
      <c r="B37" s="34">
        <f>A34-B35</f>
        <v>-25</v>
      </c>
      <c r="C37" s="34">
        <f>B37-C35</f>
        <v>-25</v>
      </c>
      <c r="D37" s="34">
        <f>C37-D35</f>
        <v>-25</v>
      </c>
      <c r="E37" s="34">
        <f>D37-E35</f>
        <v>-25</v>
      </c>
      <c r="F37" s="34">
        <f t="shared" ref="F37:M37" si="3">E37-F35</f>
        <v>-25</v>
      </c>
      <c r="G37" s="34">
        <f t="shared" si="3"/>
        <v>-25</v>
      </c>
      <c r="H37" s="34">
        <f t="shared" si="3"/>
        <v>-25</v>
      </c>
      <c r="I37" s="34">
        <f t="shared" si="3"/>
        <v>-25</v>
      </c>
      <c r="J37" s="34">
        <f t="shared" si="3"/>
        <v>-25</v>
      </c>
      <c r="K37" s="34">
        <f t="shared" si="3"/>
        <v>-25</v>
      </c>
      <c r="L37" s="34">
        <f t="shared" si="3"/>
        <v>-25</v>
      </c>
      <c r="M37" s="34">
        <f t="shared" si="3"/>
        <v>-25</v>
      </c>
      <c r="N37" s="4" t="s">
        <v>36</v>
      </c>
    </row>
    <row r="38" spans="1:19" x14ac:dyDescent="0.25">
      <c r="B38" s="31">
        <f>B36/B37</f>
        <v>-68</v>
      </c>
      <c r="C38" s="31">
        <f t="shared" ref="C38" si="4">C36/C37</f>
        <v>-68</v>
      </c>
      <c r="D38" s="31">
        <f t="shared" ref="D38" si="5">D36/D37</f>
        <v>-68</v>
      </c>
      <c r="E38" s="31">
        <f t="shared" ref="E38:M38" si="6">E36/E37</f>
        <v>-68</v>
      </c>
      <c r="F38" s="31">
        <f t="shared" si="6"/>
        <v>-68</v>
      </c>
      <c r="G38" s="31">
        <f t="shared" si="6"/>
        <v>-68</v>
      </c>
      <c r="H38" s="31">
        <f t="shared" si="6"/>
        <v>-68</v>
      </c>
      <c r="I38" s="31">
        <f t="shared" si="6"/>
        <v>-68</v>
      </c>
      <c r="J38" s="31">
        <f t="shared" si="6"/>
        <v>-68</v>
      </c>
      <c r="K38" s="31">
        <f t="shared" si="6"/>
        <v>-68</v>
      </c>
      <c r="L38" s="31">
        <f t="shared" si="6"/>
        <v>-68</v>
      </c>
      <c r="M38" s="31">
        <f t="shared" si="6"/>
        <v>-68</v>
      </c>
      <c r="N38" s="4" t="s">
        <v>38</v>
      </c>
    </row>
    <row r="39" spans="1:19" x14ac:dyDescent="0.25">
      <c r="B39" s="32">
        <f>(8-B38)*60</f>
        <v>4560</v>
      </c>
      <c r="C39" s="32">
        <f t="shared" ref="C39" si="7">(8-C38)*60</f>
        <v>4560</v>
      </c>
      <c r="D39" s="32">
        <f t="shared" ref="D39" si="8">(8-D38)*60</f>
        <v>4560</v>
      </c>
      <c r="E39" s="32">
        <f t="shared" ref="E39:M39" si="9">(8-E38)*60</f>
        <v>4560</v>
      </c>
      <c r="F39" s="32">
        <f t="shared" si="9"/>
        <v>4560</v>
      </c>
      <c r="G39" s="32">
        <f t="shared" si="9"/>
        <v>4560</v>
      </c>
      <c r="H39" s="32">
        <f t="shared" si="9"/>
        <v>4560</v>
      </c>
      <c r="I39" s="32">
        <f t="shared" si="9"/>
        <v>4560</v>
      </c>
      <c r="J39" s="32">
        <f t="shared" si="9"/>
        <v>4560</v>
      </c>
      <c r="K39" s="32">
        <f t="shared" si="9"/>
        <v>4560</v>
      </c>
      <c r="L39" s="32">
        <f t="shared" si="9"/>
        <v>4560</v>
      </c>
      <c r="M39" s="32">
        <f t="shared" si="9"/>
        <v>4560</v>
      </c>
      <c r="N39" s="4" t="s">
        <v>14</v>
      </c>
    </row>
    <row r="40" spans="1:19" x14ac:dyDescent="0.25">
      <c r="B40" s="33">
        <f>B34</f>
        <v>0</v>
      </c>
      <c r="C40" s="33">
        <f t="shared" ref="C40:M40" si="10">C34+B40</f>
        <v>0</v>
      </c>
      <c r="D40" s="33">
        <f t="shared" si="10"/>
        <v>0</v>
      </c>
      <c r="E40" s="33">
        <f t="shared" si="10"/>
        <v>0</v>
      </c>
      <c r="F40" s="33">
        <f t="shared" si="10"/>
        <v>0</v>
      </c>
      <c r="G40" s="33">
        <f t="shared" si="10"/>
        <v>0</v>
      </c>
      <c r="H40" s="33">
        <f t="shared" si="10"/>
        <v>0</v>
      </c>
      <c r="I40" s="33">
        <f t="shared" si="10"/>
        <v>0</v>
      </c>
      <c r="J40" s="33">
        <f t="shared" si="10"/>
        <v>0</v>
      </c>
      <c r="K40" s="33">
        <f t="shared" si="10"/>
        <v>0</v>
      </c>
      <c r="L40" s="33">
        <f t="shared" si="10"/>
        <v>0</v>
      </c>
      <c r="M40" s="33">
        <f t="shared" si="10"/>
        <v>0</v>
      </c>
      <c r="N40" s="4" t="s">
        <v>35</v>
      </c>
    </row>
    <row r="41" spans="1:19" x14ac:dyDescent="0.25">
      <c r="B41" s="49">
        <v>0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" t="s">
        <v>34</v>
      </c>
    </row>
  </sheetData>
  <conditionalFormatting sqref="N20">
    <cfRule type="colorScale" priority="124">
      <colorScale>
        <cfvo type="num" val="7"/>
        <cfvo type="num" val="7.7270000000000003"/>
        <cfvo type="num" val="8"/>
        <color rgb="FFF8696B"/>
        <color rgb="FF92D050"/>
        <color rgb="FF63BE7B"/>
      </colorScale>
    </cfRule>
  </conditionalFormatting>
  <conditionalFormatting sqref="B2:M32">
    <cfRule type="colorScale" priority="64">
      <colorScale>
        <cfvo type="num" val="7.9"/>
        <cfvo type="percentile" val="8"/>
        <cfvo type="max"/>
        <color rgb="FFF8696B"/>
        <color rgb="FF00B050"/>
        <color theme="3"/>
      </colorScale>
    </cfRule>
    <cfRule type="colorScale" priority="65">
      <colorScale>
        <cfvo type="num" val="7"/>
        <cfvo type="percentile" val="8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7.5890000000000004"/>
        <cfvo type="max"/>
        <color rgb="FFF8696B"/>
        <color rgb="FFFFEB84"/>
        <color rgb="FF63BE7B"/>
      </colorScale>
    </cfRule>
  </conditionalFormatting>
  <conditionalFormatting sqref="E2:M32">
    <cfRule type="colorScale" priority="57">
      <colorScale>
        <cfvo type="num" val="7"/>
        <cfvo type="num" val="7.7270000000000003"/>
        <cfvo type="num" val="8"/>
        <color rgb="FFF8696B"/>
        <color rgb="FF92D050"/>
        <color rgb="FF63BE7B"/>
      </colorScale>
    </cfRule>
    <cfRule type="colorScale" priority="58">
      <colorScale>
        <cfvo type="num" val="7.7270000000000003"/>
        <cfvo type="num" val="8"/>
        <color rgb="FFFFC000"/>
        <color rgb="FF00B050"/>
      </colorScale>
    </cfRule>
    <cfRule type="colorScale" priority="59">
      <colorScale>
        <cfvo type="num" val="7"/>
        <cfvo type="num" val="7.7270000000000003"/>
        <cfvo type="num" val="8"/>
        <color rgb="FFF8696B"/>
        <color rgb="FFFFEB84"/>
        <color rgb="FF63BE7B"/>
      </colorScale>
    </cfRule>
    <cfRule type="iconSet" priority="60">
      <iconSet iconSet="3Arrows">
        <cfvo type="percent" val="0"/>
        <cfvo type="num" val="7"/>
        <cfvo type="num" val="&quot;$D$38&quot;"/>
      </iconSet>
    </cfRule>
    <cfRule type="colorScale" priority="61">
      <colorScale>
        <cfvo type="num" val="7"/>
        <cfvo type="num" val="8"/>
        <cfvo type="max"/>
        <color rgb="FFF8696B"/>
        <color rgb="FFFCFCFF"/>
        <color rgb="FF63BE7B"/>
      </colorScale>
    </cfRule>
    <cfRule type="colorScale" priority="62">
      <colorScale>
        <cfvo type="num" val="7.6"/>
        <cfvo type="num" val="8"/>
        <cfvo type="max"/>
        <color rgb="FFF8696B"/>
        <color rgb="FFFFEB84"/>
        <color rgb="FF63BE7B"/>
      </colorScale>
    </cfRule>
    <cfRule type="colorScale" priority="63">
      <colorScale>
        <cfvo type="num" val="7.6"/>
        <cfvo type="percentile" val="8"/>
        <cfvo type="max"/>
        <color rgb="FFF8696B"/>
        <color rgb="FFFFEB84"/>
        <color rgb="FF63BE7B"/>
      </colorScale>
    </cfRule>
  </conditionalFormatting>
  <conditionalFormatting sqref="D2">
    <cfRule type="colorScale" priority="50">
      <colorScale>
        <cfvo type="num" val="7"/>
        <cfvo type="num" val="7.7270000000000003"/>
        <cfvo type="num" val="8"/>
        <color rgb="FFF8696B"/>
        <color rgb="FF92D050"/>
        <color rgb="FF63BE7B"/>
      </colorScale>
    </cfRule>
    <cfRule type="colorScale" priority="51">
      <colorScale>
        <cfvo type="num" val="7.7270000000000003"/>
        <cfvo type="num" val="8"/>
        <color rgb="FFFFC000"/>
        <color rgb="FF00B050"/>
      </colorScale>
    </cfRule>
    <cfRule type="colorScale" priority="52">
      <colorScale>
        <cfvo type="num" val="7"/>
        <cfvo type="num" val="7.7270000000000003"/>
        <cfvo type="num" val="8"/>
        <color rgb="FFF8696B"/>
        <color rgb="FFFFEB84"/>
        <color rgb="FF63BE7B"/>
      </colorScale>
    </cfRule>
    <cfRule type="iconSet" priority="53">
      <iconSet iconSet="3Arrows">
        <cfvo type="percent" val="0"/>
        <cfvo type="num" val="7"/>
        <cfvo type="num" val="&quot;$D$38&quot;"/>
      </iconSet>
    </cfRule>
    <cfRule type="colorScale" priority="54">
      <colorScale>
        <cfvo type="num" val="7"/>
        <cfvo type="num" val="8"/>
        <cfvo type="max"/>
        <color rgb="FFF8696B"/>
        <color rgb="FFFCFCFF"/>
        <color rgb="FF63BE7B"/>
      </colorScale>
    </cfRule>
    <cfRule type="colorScale" priority="55">
      <colorScale>
        <cfvo type="num" val="7.6"/>
        <cfvo type="num" val="8"/>
        <cfvo type="max"/>
        <color rgb="FFF8696B"/>
        <color rgb="FFFFEB84"/>
        <color rgb="FF63BE7B"/>
      </colorScale>
    </cfRule>
    <cfRule type="colorScale" priority="56">
      <colorScale>
        <cfvo type="num" val="7.6"/>
        <cfvo type="percentile" val="8"/>
        <cfvo type="max"/>
        <color rgb="FFF8696B"/>
        <color rgb="FFFFEB84"/>
        <color rgb="FF63BE7B"/>
      </colorScale>
    </cfRule>
  </conditionalFormatting>
  <conditionalFormatting sqref="C2">
    <cfRule type="colorScale" priority="43">
      <colorScale>
        <cfvo type="num" val="7"/>
        <cfvo type="num" val="7.7270000000000003"/>
        <cfvo type="num" val="8"/>
        <color rgb="FFF8696B"/>
        <color rgb="FF92D050"/>
        <color rgb="FF63BE7B"/>
      </colorScale>
    </cfRule>
    <cfRule type="colorScale" priority="44">
      <colorScale>
        <cfvo type="num" val="7.7270000000000003"/>
        <cfvo type="num" val="8"/>
        <color rgb="FFFFC000"/>
        <color rgb="FF00B050"/>
      </colorScale>
    </cfRule>
    <cfRule type="colorScale" priority="45">
      <colorScale>
        <cfvo type="num" val="7"/>
        <cfvo type="num" val="7.7270000000000003"/>
        <cfvo type="num" val="8"/>
        <color rgb="FFF8696B"/>
        <color rgb="FFFFEB84"/>
        <color rgb="FF63BE7B"/>
      </colorScale>
    </cfRule>
    <cfRule type="iconSet" priority="46">
      <iconSet iconSet="3Arrows">
        <cfvo type="percent" val="0"/>
        <cfvo type="num" val="7"/>
        <cfvo type="num" val="&quot;$D$38&quot;"/>
      </iconSet>
    </cfRule>
    <cfRule type="colorScale" priority="47">
      <colorScale>
        <cfvo type="num" val="7"/>
        <cfvo type="num" val="8"/>
        <cfvo type="max"/>
        <color rgb="FFF8696B"/>
        <color rgb="FFFCFCFF"/>
        <color rgb="FF63BE7B"/>
      </colorScale>
    </cfRule>
    <cfRule type="colorScale" priority="48">
      <colorScale>
        <cfvo type="num" val="7.6"/>
        <cfvo type="num" val="8"/>
        <cfvo type="max"/>
        <color rgb="FFF8696B"/>
        <color rgb="FFFFEB84"/>
        <color rgb="FF63BE7B"/>
      </colorScale>
    </cfRule>
    <cfRule type="colorScale" priority="49">
      <colorScale>
        <cfvo type="num" val="7.6"/>
        <cfvo type="percentile" val="8"/>
        <cfvo type="max"/>
        <color rgb="FFF8696B"/>
        <color rgb="FFFFEB84"/>
        <color rgb="FF63BE7B"/>
      </colorScale>
    </cfRule>
  </conditionalFormatting>
  <conditionalFormatting sqref="B2">
    <cfRule type="colorScale" priority="36">
      <colorScale>
        <cfvo type="num" val="7"/>
        <cfvo type="num" val="7.7270000000000003"/>
        <cfvo type="num" val="8"/>
        <color rgb="FFF8696B"/>
        <color rgb="FF92D050"/>
        <color rgb="FF63BE7B"/>
      </colorScale>
    </cfRule>
    <cfRule type="colorScale" priority="37">
      <colorScale>
        <cfvo type="num" val="7.7270000000000003"/>
        <cfvo type="num" val="8"/>
        <color rgb="FFFFC000"/>
        <color rgb="FF00B050"/>
      </colorScale>
    </cfRule>
    <cfRule type="colorScale" priority="38">
      <colorScale>
        <cfvo type="num" val="7"/>
        <cfvo type="num" val="7.7270000000000003"/>
        <cfvo type="num" val="8"/>
        <color rgb="FFF8696B"/>
        <color rgb="FFFFEB84"/>
        <color rgb="FF63BE7B"/>
      </colorScale>
    </cfRule>
    <cfRule type="iconSet" priority="39">
      <iconSet iconSet="3Arrows">
        <cfvo type="percent" val="0"/>
        <cfvo type="num" val="7"/>
        <cfvo type="num" val="&quot;$D$38&quot;"/>
      </iconSet>
    </cfRule>
    <cfRule type="colorScale" priority="40">
      <colorScale>
        <cfvo type="num" val="7"/>
        <cfvo type="num" val="8"/>
        <cfvo type="max"/>
        <color rgb="FFF8696B"/>
        <color rgb="FFFCFCFF"/>
        <color rgb="FF63BE7B"/>
      </colorScale>
    </cfRule>
    <cfRule type="colorScale" priority="41">
      <colorScale>
        <cfvo type="num" val="7.6"/>
        <cfvo type="num" val="8"/>
        <cfvo type="max"/>
        <color rgb="FFF8696B"/>
        <color rgb="FFFFEB84"/>
        <color rgb="FF63BE7B"/>
      </colorScale>
    </cfRule>
    <cfRule type="colorScale" priority="42">
      <colorScale>
        <cfvo type="num" val="7.6"/>
        <cfvo type="percentile" val="8"/>
        <cfvo type="max"/>
        <color rgb="FFF8696B"/>
        <color rgb="FFFFEB84"/>
        <color rgb="FF63BE7B"/>
      </colorScale>
    </cfRule>
  </conditionalFormatting>
  <conditionalFormatting sqref="B3">
    <cfRule type="colorScale" priority="29">
      <colorScale>
        <cfvo type="num" val="7"/>
        <cfvo type="num" val="7.7270000000000003"/>
        <cfvo type="num" val="8"/>
        <color rgb="FFF8696B"/>
        <color rgb="FF92D050"/>
        <color rgb="FF63BE7B"/>
      </colorScale>
    </cfRule>
    <cfRule type="colorScale" priority="30">
      <colorScale>
        <cfvo type="num" val="7.7270000000000003"/>
        <cfvo type="num" val="8"/>
        <color rgb="FFFFC000"/>
        <color rgb="FF00B050"/>
      </colorScale>
    </cfRule>
    <cfRule type="colorScale" priority="31">
      <colorScale>
        <cfvo type="num" val="7"/>
        <cfvo type="num" val="7.7270000000000003"/>
        <cfvo type="num" val="8"/>
        <color rgb="FFF8696B"/>
        <color rgb="FFFFEB84"/>
        <color rgb="FF63BE7B"/>
      </colorScale>
    </cfRule>
    <cfRule type="iconSet" priority="32">
      <iconSet iconSet="3Arrows">
        <cfvo type="percent" val="0"/>
        <cfvo type="num" val="7"/>
        <cfvo type="num" val="&quot;$D$38&quot;"/>
      </iconSet>
    </cfRule>
    <cfRule type="colorScale" priority="33">
      <colorScale>
        <cfvo type="num" val="7"/>
        <cfvo type="num" val="8"/>
        <cfvo type="max"/>
        <color rgb="FFF8696B"/>
        <color rgb="FFFCFCFF"/>
        <color rgb="FF63BE7B"/>
      </colorScale>
    </cfRule>
    <cfRule type="colorScale" priority="34">
      <colorScale>
        <cfvo type="num" val="7.6"/>
        <cfvo type="num" val="8"/>
        <cfvo type="max"/>
        <color rgb="FFF8696B"/>
        <color rgb="FFFFEB84"/>
        <color rgb="FF63BE7B"/>
      </colorScale>
    </cfRule>
    <cfRule type="colorScale" priority="35">
      <colorScale>
        <cfvo type="num" val="7.6"/>
        <cfvo type="percentile" val="8"/>
        <cfvo type="max"/>
        <color rgb="FFF8696B"/>
        <color rgb="FFFFEB84"/>
        <color rgb="FF63BE7B"/>
      </colorScale>
    </cfRule>
  </conditionalFormatting>
  <conditionalFormatting sqref="B4">
    <cfRule type="colorScale" priority="22">
      <colorScale>
        <cfvo type="num" val="7"/>
        <cfvo type="num" val="7.7270000000000003"/>
        <cfvo type="num" val="8"/>
        <color rgb="FFF8696B"/>
        <color rgb="FF92D050"/>
        <color rgb="FF63BE7B"/>
      </colorScale>
    </cfRule>
    <cfRule type="colorScale" priority="23">
      <colorScale>
        <cfvo type="num" val="7.7270000000000003"/>
        <cfvo type="num" val="8"/>
        <color rgb="FFFFC000"/>
        <color rgb="FF00B050"/>
      </colorScale>
    </cfRule>
    <cfRule type="colorScale" priority="24">
      <colorScale>
        <cfvo type="num" val="7"/>
        <cfvo type="num" val="7.7270000000000003"/>
        <cfvo type="num" val="8"/>
        <color rgb="FFF8696B"/>
        <color rgb="FFFFEB84"/>
        <color rgb="FF63BE7B"/>
      </colorScale>
    </cfRule>
    <cfRule type="iconSet" priority="25">
      <iconSet iconSet="3Arrows">
        <cfvo type="percent" val="0"/>
        <cfvo type="num" val="7"/>
        <cfvo type="num" val="&quot;$D$38&quot;"/>
      </iconSet>
    </cfRule>
    <cfRule type="colorScale" priority="26">
      <colorScale>
        <cfvo type="num" val="7"/>
        <cfvo type="num" val="8"/>
        <cfvo type="max"/>
        <color rgb="FFF8696B"/>
        <color rgb="FFFCFCFF"/>
        <color rgb="FF63BE7B"/>
      </colorScale>
    </cfRule>
    <cfRule type="colorScale" priority="27">
      <colorScale>
        <cfvo type="num" val="7.6"/>
        <cfvo type="num" val="8"/>
        <cfvo type="max"/>
        <color rgb="FFF8696B"/>
        <color rgb="FFFFEB84"/>
        <color rgb="FF63BE7B"/>
      </colorScale>
    </cfRule>
    <cfRule type="colorScale" priority="28">
      <colorScale>
        <cfvo type="num" val="7.6"/>
        <cfvo type="percentile" val="8"/>
        <cfvo type="max"/>
        <color rgb="FFF8696B"/>
        <color rgb="FFFFEB84"/>
        <color rgb="FF63BE7B"/>
      </colorScale>
    </cfRule>
  </conditionalFormatting>
  <conditionalFormatting sqref="B5">
    <cfRule type="colorScale" priority="15">
      <colorScale>
        <cfvo type="num" val="7"/>
        <cfvo type="num" val="7.7270000000000003"/>
        <cfvo type="num" val="8"/>
        <color rgb="FFF8696B"/>
        <color rgb="FF92D050"/>
        <color rgb="FF63BE7B"/>
      </colorScale>
    </cfRule>
    <cfRule type="colorScale" priority="16">
      <colorScale>
        <cfvo type="num" val="7.7270000000000003"/>
        <cfvo type="num" val="8"/>
        <color rgb="FFFFC000"/>
        <color rgb="FF00B050"/>
      </colorScale>
    </cfRule>
    <cfRule type="colorScale" priority="17">
      <colorScale>
        <cfvo type="num" val="7"/>
        <cfvo type="num" val="7.7270000000000003"/>
        <cfvo type="num" val="8"/>
        <color rgb="FFF8696B"/>
        <color rgb="FFFFEB84"/>
        <color rgb="FF63BE7B"/>
      </colorScale>
    </cfRule>
    <cfRule type="iconSet" priority="18">
      <iconSet iconSet="3Arrows">
        <cfvo type="percent" val="0"/>
        <cfvo type="num" val="7"/>
        <cfvo type="num" val="&quot;$D$38&quot;"/>
      </iconSet>
    </cfRule>
    <cfRule type="colorScale" priority="19">
      <colorScale>
        <cfvo type="num" val="7"/>
        <cfvo type="num" val="8"/>
        <cfvo type="max"/>
        <color rgb="FFF8696B"/>
        <color rgb="FFFCFCFF"/>
        <color rgb="FF63BE7B"/>
      </colorScale>
    </cfRule>
    <cfRule type="colorScale" priority="20">
      <colorScale>
        <cfvo type="num" val="7.6"/>
        <cfvo type="num" val="8"/>
        <cfvo type="max"/>
        <color rgb="FFF8696B"/>
        <color rgb="FFFFEB84"/>
        <color rgb="FF63BE7B"/>
      </colorScale>
    </cfRule>
    <cfRule type="colorScale" priority="21">
      <colorScale>
        <cfvo type="num" val="7.6"/>
        <cfvo type="percentile" val="8"/>
        <cfvo type="max"/>
        <color rgb="FFF8696B"/>
        <color rgb="FFFFEB84"/>
        <color rgb="FF63BE7B"/>
      </colorScale>
    </cfRule>
  </conditionalFormatting>
  <conditionalFormatting sqref="B6:B32">
    <cfRule type="colorScale" priority="8">
      <colorScale>
        <cfvo type="num" val="7"/>
        <cfvo type="num" val="7.7270000000000003"/>
        <cfvo type="num" val="8"/>
        <color rgb="FFF8696B"/>
        <color rgb="FF92D050"/>
        <color rgb="FF63BE7B"/>
      </colorScale>
    </cfRule>
    <cfRule type="colorScale" priority="9">
      <colorScale>
        <cfvo type="num" val="7.7270000000000003"/>
        <cfvo type="num" val="8"/>
        <color rgb="FFFFC000"/>
        <color rgb="FF00B050"/>
      </colorScale>
    </cfRule>
    <cfRule type="colorScale" priority="10">
      <colorScale>
        <cfvo type="num" val="7"/>
        <cfvo type="num" val="7.7270000000000003"/>
        <cfvo type="num" val="8"/>
        <color rgb="FFF8696B"/>
        <color rgb="FFFFEB84"/>
        <color rgb="FF63BE7B"/>
      </colorScale>
    </cfRule>
    <cfRule type="iconSet" priority="11">
      <iconSet iconSet="3Arrows">
        <cfvo type="percent" val="0"/>
        <cfvo type="num" val="7"/>
        <cfvo type="num" val="&quot;$D$38&quot;"/>
      </iconSet>
    </cfRule>
    <cfRule type="colorScale" priority="12">
      <colorScale>
        <cfvo type="num" val="7"/>
        <cfvo type="num" val="8"/>
        <cfvo type="max"/>
        <color rgb="FFF8696B"/>
        <color rgb="FFFCFCFF"/>
        <color rgb="FF63BE7B"/>
      </colorScale>
    </cfRule>
    <cfRule type="colorScale" priority="13">
      <colorScale>
        <cfvo type="num" val="7.6"/>
        <cfvo type="num" val="8"/>
        <cfvo type="max"/>
        <color rgb="FFF8696B"/>
        <color rgb="FFFFEB84"/>
        <color rgb="FF63BE7B"/>
      </colorScale>
    </cfRule>
    <cfRule type="colorScale" priority="14">
      <colorScale>
        <cfvo type="num" val="7.6"/>
        <cfvo type="percentile" val="8"/>
        <cfvo type="max"/>
        <color rgb="FFF8696B"/>
        <color rgb="FFFFEB84"/>
        <color rgb="FF63BE7B"/>
      </colorScale>
    </cfRule>
  </conditionalFormatting>
  <conditionalFormatting sqref="C2:D32">
    <cfRule type="colorScale" priority="1">
      <colorScale>
        <cfvo type="num" val="7"/>
        <cfvo type="num" val="7.5892799999999996"/>
        <cfvo type="num" val="8"/>
        <color rgb="FFF8696B"/>
        <color rgb="FF92D050"/>
        <color rgb="FF63BE7B"/>
      </colorScale>
    </cfRule>
    <cfRule type="colorScale" priority="2">
      <colorScale>
        <cfvo type="num" val="7.7270000000000003"/>
        <cfvo type="num" val="8"/>
        <color rgb="FFFFC000"/>
        <color rgb="FF00B050"/>
      </colorScale>
    </cfRule>
    <cfRule type="colorScale" priority="3">
      <colorScale>
        <cfvo type="num" val="7"/>
        <cfvo type="num" val="7.7270000000000003"/>
        <cfvo type="num" val="8"/>
        <color rgb="FFF8696B"/>
        <color rgb="FFFFEB84"/>
        <color rgb="FF63BE7B"/>
      </colorScale>
    </cfRule>
    <cfRule type="iconSet" priority="4">
      <iconSet iconSet="3Arrows">
        <cfvo type="percent" val="0"/>
        <cfvo type="num" val="7"/>
        <cfvo type="num" val="&quot;$D$38&quot;"/>
      </iconSet>
    </cfRule>
    <cfRule type="colorScale" priority="5">
      <colorScale>
        <cfvo type="num" val="7"/>
        <cfvo type="num" val="8"/>
        <cfvo type="max"/>
        <color rgb="FFF8696B"/>
        <color rgb="FFFCFCFF"/>
        <color rgb="FF63BE7B"/>
      </colorScale>
    </cfRule>
    <cfRule type="colorScale" priority="6">
      <colorScale>
        <cfvo type="num" val="7.6"/>
        <cfvo type="num" val="8"/>
        <cfvo type="max"/>
        <color rgb="FFF8696B"/>
        <color rgb="FFFFEB84"/>
        <color rgb="FF63BE7B"/>
      </colorScale>
    </cfRule>
    <cfRule type="colorScale" priority="7">
      <colorScale>
        <cfvo type="num" val="7.6"/>
        <cfvo type="percentile" val="8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6" sqref="N4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"/>
  <sheetViews>
    <sheetView workbookViewId="0">
      <selection activeCell="C49" sqref="C49"/>
    </sheetView>
  </sheetViews>
  <sheetFormatPr baseColWidth="10" defaultRowHeight="15" x14ac:dyDescent="0.25"/>
  <cols>
    <col min="3" max="3" width="21" bestFit="1" customWidth="1"/>
    <col min="4" max="4" width="19.7109375" bestFit="1" customWidth="1"/>
  </cols>
  <sheetData>
    <row r="1" spans="1:7" ht="15.75" thickBot="1" x14ac:dyDescent="0.3">
      <c r="B1" t="s">
        <v>17</v>
      </c>
      <c r="C1" t="s">
        <v>29</v>
      </c>
      <c r="D1" t="s">
        <v>30</v>
      </c>
      <c r="F1" t="s">
        <v>31</v>
      </c>
      <c r="G1" t="s">
        <v>28</v>
      </c>
    </row>
    <row r="2" spans="1:7" x14ac:dyDescent="0.25">
      <c r="A2" t="s">
        <v>16</v>
      </c>
      <c r="B2" s="7" t="str">
        <f>Ausgabe!B2</f>
        <v/>
      </c>
      <c r="C2" s="2">
        <f>IF(B2="",0,B2-Ausgabe!$A$35)</f>
        <v>0</v>
      </c>
      <c r="D2" s="2">
        <f>C2</f>
        <v>0</v>
      </c>
      <c r="E2">
        <v>372</v>
      </c>
      <c r="F2" s="2">
        <v>0</v>
      </c>
      <c r="G2" s="2">
        <v>10</v>
      </c>
    </row>
    <row r="3" spans="1:7" x14ac:dyDescent="0.25">
      <c r="B3" s="8" t="str">
        <f>Ausgabe!B3</f>
        <v/>
      </c>
      <c r="C3" s="2">
        <f>IF(B3="",0,B3-Ausgabe!$A$35)</f>
        <v>0</v>
      </c>
      <c r="D3" s="2">
        <f>C3+D2</f>
        <v>0</v>
      </c>
      <c r="E3">
        <v>371</v>
      </c>
      <c r="F3" s="2">
        <v>0</v>
      </c>
      <c r="G3" s="2"/>
    </row>
    <row r="4" spans="1:7" x14ac:dyDescent="0.25">
      <c r="B4" s="8" t="str">
        <f>Ausgabe!B4</f>
        <v/>
      </c>
      <c r="C4" s="2">
        <f>IF(B4="",0,B4-Ausgabe!$A$35)</f>
        <v>0</v>
      </c>
      <c r="D4" s="2">
        <f>C4+D3</f>
        <v>0</v>
      </c>
      <c r="E4">
        <v>370</v>
      </c>
      <c r="F4" s="2">
        <v>0</v>
      </c>
      <c r="G4" s="2"/>
    </row>
    <row r="5" spans="1:7" x14ac:dyDescent="0.25">
      <c r="B5" s="8" t="str">
        <f>Ausgabe!B5</f>
        <v/>
      </c>
      <c r="C5" s="2">
        <f>IF(B5="",0,B5-Ausgabe!$A$35)</f>
        <v>0</v>
      </c>
      <c r="D5" s="2">
        <f>C5+D4</f>
        <v>0</v>
      </c>
      <c r="E5">
        <v>369</v>
      </c>
      <c r="F5" s="2">
        <v>0</v>
      </c>
      <c r="G5" s="2"/>
    </row>
    <row r="6" spans="1:7" x14ac:dyDescent="0.25">
      <c r="B6" s="8" t="str">
        <f>Ausgabe!B6</f>
        <v/>
      </c>
      <c r="C6" s="2">
        <f>IF(B6="",0,B6-Ausgabe!$A$35)</f>
        <v>0</v>
      </c>
      <c r="D6" s="2">
        <f t="shared" ref="D6:D69" si="0">C6+D5</f>
        <v>0</v>
      </c>
      <c r="E6">
        <v>368</v>
      </c>
      <c r="F6" s="2">
        <v>0</v>
      </c>
      <c r="G6" s="2"/>
    </row>
    <row r="7" spans="1:7" x14ac:dyDescent="0.25">
      <c r="B7" s="8" t="str">
        <f>Ausgabe!B7</f>
        <v/>
      </c>
      <c r="C7" s="2">
        <f>IF(B7="",0,B7-Ausgabe!$A$35)</f>
        <v>0</v>
      </c>
      <c r="D7" s="2">
        <f t="shared" si="0"/>
        <v>0</v>
      </c>
      <c r="E7">
        <v>367</v>
      </c>
      <c r="F7" s="2">
        <v>0</v>
      </c>
      <c r="G7" s="2"/>
    </row>
    <row r="8" spans="1:7" x14ac:dyDescent="0.25">
      <c r="B8" s="8" t="str">
        <f>Ausgabe!B8</f>
        <v/>
      </c>
      <c r="C8" s="2">
        <f>IF(B8="",0,B8-Ausgabe!$A$35)</f>
        <v>0</v>
      </c>
      <c r="D8" s="2">
        <f t="shared" si="0"/>
        <v>0</v>
      </c>
      <c r="E8">
        <v>366</v>
      </c>
      <c r="F8" s="2">
        <v>0</v>
      </c>
      <c r="G8" s="2"/>
    </row>
    <row r="9" spans="1:7" x14ac:dyDescent="0.25">
      <c r="B9" s="8" t="str">
        <f>Ausgabe!B9</f>
        <v/>
      </c>
      <c r="C9" s="2">
        <f>IF(B9="",0,B9-Ausgabe!$A$35)</f>
        <v>0</v>
      </c>
      <c r="D9" s="2">
        <f t="shared" si="0"/>
        <v>0</v>
      </c>
      <c r="E9">
        <v>365</v>
      </c>
      <c r="F9" s="2">
        <v>0</v>
      </c>
      <c r="G9" s="2"/>
    </row>
    <row r="10" spans="1:7" x14ac:dyDescent="0.25">
      <c r="B10" s="8" t="str">
        <f>Ausgabe!B10</f>
        <v/>
      </c>
      <c r="C10" s="2">
        <f>IF(B10="",0,B10-Ausgabe!$A$35)</f>
        <v>0</v>
      </c>
      <c r="D10" s="2">
        <f t="shared" si="0"/>
        <v>0</v>
      </c>
      <c r="E10">
        <v>364</v>
      </c>
      <c r="F10" s="2">
        <v>0</v>
      </c>
      <c r="G10" s="2"/>
    </row>
    <row r="11" spans="1:7" x14ac:dyDescent="0.25">
      <c r="B11" s="8" t="str">
        <f>Ausgabe!B11</f>
        <v/>
      </c>
      <c r="C11" s="2">
        <f>IF(B11="",0,B11-Ausgabe!$A$35)</f>
        <v>0</v>
      </c>
      <c r="D11" s="2">
        <f t="shared" si="0"/>
        <v>0</v>
      </c>
      <c r="E11">
        <v>363</v>
      </c>
      <c r="F11" s="2">
        <v>0</v>
      </c>
      <c r="G11" s="2"/>
    </row>
    <row r="12" spans="1:7" x14ac:dyDescent="0.25">
      <c r="B12" s="8" t="str">
        <f>Ausgabe!B12</f>
        <v/>
      </c>
      <c r="C12" s="2">
        <f>IF(B12="",0,B12-Ausgabe!$A$35)</f>
        <v>0</v>
      </c>
      <c r="D12" s="2">
        <f t="shared" si="0"/>
        <v>0</v>
      </c>
      <c r="E12">
        <v>362</v>
      </c>
      <c r="F12" s="2">
        <v>0</v>
      </c>
      <c r="G12" s="2"/>
    </row>
    <row r="13" spans="1:7" x14ac:dyDescent="0.25">
      <c r="B13" s="8" t="str">
        <f>Ausgabe!B13</f>
        <v/>
      </c>
      <c r="C13" s="2">
        <f>IF(B13="",0,B13-Ausgabe!$A$35)</f>
        <v>0</v>
      </c>
      <c r="D13" s="2">
        <f t="shared" si="0"/>
        <v>0</v>
      </c>
      <c r="E13">
        <v>361</v>
      </c>
      <c r="F13" s="2">
        <v>0</v>
      </c>
      <c r="G13" s="2"/>
    </row>
    <row r="14" spans="1:7" x14ac:dyDescent="0.25">
      <c r="B14" s="8" t="str">
        <f>Ausgabe!B14</f>
        <v/>
      </c>
      <c r="C14" s="2">
        <f>IF(B14="",0,B14-Ausgabe!$A$35)</f>
        <v>0</v>
      </c>
      <c r="D14" s="2">
        <f t="shared" si="0"/>
        <v>0</v>
      </c>
      <c r="E14">
        <v>360</v>
      </c>
      <c r="F14" s="2">
        <v>0</v>
      </c>
      <c r="G14" s="2"/>
    </row>
    <row r="15" spans="1:7" x14ac:dyDescent="0.25">
      <c r="B15" s="8" t="str">
        <f>Ausgabe!B15</f>
        <v/>
      </c>
      <c r="C15" s="2">
        <f>IF(B15="",0,B15-Ausgabe!$A$35)</f>
        <v>0</v>
      </c>
      <c r="D15" s="2">
        <f t="shared" si="0"/>
        <v>0</v>
      </c>
      <c r="E15">
        <v>359</v>
      </c>
      <c r="F15" s="2">
        <v>0</v>
      </c>
      <c r="G15" s="2"/>
    </row>
    <row r="16" spans="1:7" x14ac:dyDescent="0.25">
      <c r="B16" s="8" t="str">
        <f>Ausgabe!B16</f>
        <v/>
      </c>
      <c r="C16" s="2">
        <f>IF(B16="",0,B16-Ausgabe!$A$35)</f>
        <v>0</v>
      </c>
      <c r="D16" s="2">
        <f t="shared" si="0"/>
        <v>0</v>
      </c>
      <c r="E16">
        <v>358</v>
      </c>
      <c r="F16" s="2">
        <v>0</v>
      </c>
      <c r="G16" s="2"/>
    </row>
    <row r="17" spans="2:7" x14ac:dyDescent="0.25">
      <c r="B17" s="8" t="str">
        <f>Ausgabe!B17</f>
        <v/>
      </c>
      <c r="C17" s="2">
        <f>IF(B17="",0,B17-Ausgabe!$A$35)</f>
        <v>0</v>
      </c>
      <c r="D17" s="2">
        <f t="shared" si="0"/>
        <v>0</v>
      </c>
      <c r="E17">
        <v>357</v>
      </c>
      <c r="F17" s="2">
        <v>0</v>
      </c>
      <c r="G17" s="2"/>
    </row>
    <row r="18" spans="2:7" x14ac:dyDescent="0.25">
      <c r="B18" s="8" t="str">
        <f>Ausgabe!B18</f>
        <v/>
      </c>
      <c r="C18" s="2">
        <f>IF(B18="",0,B18-Ausgabe!$A$35)</f>
        <v>0</v>
      </c>
      <c r="D18" s="2">
        <f t="shared" si="0"/>
        <v>0</v>
      </c>
      <c r="E18">
        <v>356</v>
      </c>
      <c r="F18" s="2">
        <v>0</v>
      </c>
      <c r="G18" s="2"/>
    </row>
    <row r="19" spans="2:7" x14ac:dyDescent="0.25">
      <c r="B19" s="8" t="str">
        <f>Ausgabe!B19</f>
        <v/>
      </c>
      <c r="C19" s="2">
        <f>IF(B19="",0,B19-Ausgabe!$A$35)</f>
        <v>0</v>
      </c>
      <c r="D19" s="2">
        <f t="shared" si="0"/>
        <v>0</v>
      </c>
      <c r="E19">
        <v>355</v>
      </c>
      <c r="F19" s="2">
        <v>0</v>
      </c>
      <c r="G19" s="2"/>
    </row>
    <row r="20" spans="2:7" x14ac:dyDescent="0.25">
      <c r="B20" s="8" t="str">
        <f>Ausgabe!B20</f>
        <v/>
      </c>
      <c r="C20" s="2">
        <f>IF(B20="",0,B20-Ausgabe!$A$35)</f>
        <v>0</v>
      </c>
      <c r="D20" s="2">
        <f t="shared" si="0"/>
        <v>0</v>
      </c>
      <c r="E20">
        <v>354</v>
      </c>
      <c r="F20" s="2">
        <v>0</v>
      </c>
      <c r="G20" s="2"/>
    </row>
    <row r="21" spans="2:7" x14ac:dyDescent="0.25">
      <c r="B21" s="8" t="str">
        <f>Ausgabe!B21</f>
        <v/>
      </c>
      <c r="C21" s="2">
        <f>IF(B21="",0,B21-Ausgabe!$A$35)</f>
        <v>0</v>
      </c>
      <c r="D21" s="2">
        <f t="shared" si="0"/>
        <v>0</v>
      </c>
      <c r="E21">
        <v>353</v>
      </c>
      <c r="F21" s="2">
        <v>0</v>
      </c>
      <c r="G21" s="2"/>
    </row>
    <row r="22" spans="2:7" x14ac:dyDescent="0.25">
      <c r="B22" s="8" t="str">
        <f>Ausgabe!B22</f>
        <v/>
      </c>
      <c r="C22" s="2">
        <f>IF(B22="",0,B22-Ausgabe!$A$35)</f>
        <v>0</v>
      </c>
      <c r="D22" s="2">
        <f t="shared" si="0"/>
        <v>0</v>
      </c>
      <c r="E22">
        <v>352</v>
      </c>
      <c r="F22" s="2">
        <v>0</v>
      </c>
      <c r="G22" s="2"/>
    </row>
    <row r="23" spans="2:7" x14ac:dyDescent="0.25">
      <c r="B23" s="8" t="str">
        <f>Ausgabe!B23</f>
        <v/>
      </c>
      <c r="C23" s="2">
        <f>IF(B23="",0,B23-Ausgabe!$A$35)</f>
        <v>0</v>
      </c>
      <c r="D23" s="2">
        <f t="shared" si="0"/>
        <v>0</v>
      </c>
      <c r="E23">
        <v>351</v>
      </c>
      <c r="F23" s="2">
        <v>0</v>
      </c>
      <c r="G23" s="2"/>
    </row>
    <row r="24" spans="2:7" x14ac:dyDescent="0.25">
      <c r="B24" s="8" t="str">
        <f>Ausgabe!B24</f>
        <v/>
      </c>
      <c r="C24" s="2">
        <f>IF(B24="",0,B24-Ausgabe!$A$35)</f>
        <v>0</v>
      </c>
      <c r="D24" s="2">
        <f t="shared" si="0"/>
        <v>0</v>
      </c>
      <c r="E24">
        <v>350</v>
      </c>
      <c r="F24" s="2">
        <v>0</v>
      </c>
      <c r="G24" s="2"/>
    </row>
    <row r="25" spans="2:7" x14ac:dyDescent="0.25">
      <c r="B25" s="8" t="str">
        <f>Ausgabe!B25</f>
        <v/>
      </c>
      <c r="C25" s="2">
        <f>IF(B25="",0,B25-Ausgabe!$A$35)</f>
        <v>0</v>
      </c>
      <c r="D25" s="2">
        <f t="shared" si="0"/>
        <v>0</v>
      </c>
      <c r="E25">
        <v>349</v>
      </c>
      <c r="F25" s="2">
        <v>0</v>
      </c>
      <c r="G25" s="2"/>
    </row>
    <row r="26" spans="2:7" x14ac:dyDescent="0.25">
      <c r="B26" s="8" t="str">
        <f>Ausgabe!B26</f>
        <v/>
      </c>
      <c r="C26" s="2">
        <f>IF(B26="",0,B26-Ausgabe!$A$35)</f>
        <v>0</v>
      </c>
      <c r="D26" s="2">
        <f t="shared" si="0"/>
        <v>0</v>
      </c>
      <c r="E26">
        <v>348</v>
      </c>
      <c r="F26" s="2">
        <v>0</v>
      </c>
      <c r="G26" s="2"/>
    </row>
    <row r="27" spans="2:7" x14ac:dyDescent="0.25">
      <c r="B27" s="8" t="str">
        <f>Ausgabe!B27</f>
        <v/>
      </c>
      <c r="C27" s="2">
        <f>IF(B27="",0,B27-Ausgabe!$A$35)</f>
        <v>0</v>
      </c>
      <c r="D27" s="2">
        <f t="shared" si="0"/>
        <v>0</v>
      </c>
      <c r="E27">
        <v>347</v>
      </c>
      <c r="F27" s="2">
        <v>0</v>
      </c>
      <c r="G27" s="2"/>
    </row>
    <row r="28" spans="2:7" x14ac:dyDescent="0.25">
      <c r="B28" s="8" t="str">
        <f>Ausgabe!B28</f>
        <v/>
      </c>
      <c r="C28" s="2">
        <f>IF(B28="",0,B28-Ausgabe!$A$35)</f>
        <v>0</v>
      </c>
      <c r="D28" s="2">
        <f t="shared" si="0"/>
        <v>0</v>
      </c>
      <c r="E28">
        <v>346</v>
      </c>
      <c r="F28" s="2">
        <v>0</v>
      </c>
      <c r="G28" s="2"/>
    </row>
    <row r="29" spans="2:7" x14ac:dyDescent="0.25">
      <c r="B29" s="8" t="str">
        <f>Ausgabe!B29</f>
        <v/>
      </c>
      <c r="C29" s="2">
        <f>IF(B29="",0,B29-Ausgabe!$A$35)</f>
        <v>0</v>
      </c>
      <c r="D29" s="2">
        <f t="shared" si="0"/>
        <v>0</v>
      </c>
      <c r="E29">
        <v>345</v>
      </c>
      <c r="F29" s="2">
        <v>0</v>
      </c>
      <c r="G29" s="2"/>
    </row>
    <row r="30" spans="2:7" x14ac:dyDescent="0.25">
      <c r="B30" s="8" t="str">
        <f>Ausgabe!B30</f>
        <v/>
      </c>
      <c r="C30" s="2">
        <f>IF(B30="",0,B30-Ausgabe!$A$35)</f>
        <v>0</v>
      </c>
      <c r="D30" s="2">
        <f t="shared" si="0"/>
        <v>0</v>
      </c>
      <c r="E30">
        <v>344</v>
      </c>
      <c r="F30" s="2">
        <v>0</v>
      </c>
      <c r="G30" s="2"/>
    </row>
    <row r="31" spans="2:7" x14ac:dyDescent="0.25">
      <c r="B31" s="8" t="str">
        <f>Ausgabe!B31</f>
        <v/>
      </c>
      <c r="C31" s="2">
        <f>IF(B31="",0,B31-Ausgabe!$A$35)</f>
        <v>0</v>
      </c>
      <c r="D31" s="2">
        <f t="shared" si="0"/>
        <v>0</v>
      </c>
      <c r="E31">
        <v>343</v>
      </c>
      <c r="F31" s="2">
        <v>0</v>
      </c>
      <c r="G31" s="2"/>
    </row>
    <row r="32" spans="2:7" ht="15.75" thickBot="1" x14ac:dyDescent="0.3">
      <c r="B32" s="9" t="str">
        <f>Ausgabe!B32</f>
        <v/>
      </c>
      <c r="C32" s="2">
        <f>IF(B32="",0,B32-Ausgabe!$A$35)</f>
        <v>0</v>
      </c>
      <c r="D32" s="2">
        <f t="shared" si="0"/>
        <v>0</v>
      </c>
      <c r="E32">
        <v>342</v>
      </c>
      <c r="F32" s="2">
        <v>0</v>
      </c>
      <c r="G32" s="2"/>
    </row>
    <row r="33" spans="1:7" x14ac:dyDescent="0.25">
      <c r="A33" t="s">
        <v>18</v>
      </c>
      <c r="B33" s="7" t="str">
        <f>Ausgabe!C2</f>
        <v/>
      </c>
      <c r="C33" s="2">
        <f>IF(B33="",0,B33-Ausgabe!$A$35)</f>
        <v>0</v>
      </c>
      <c r="D33" s="2">
        <f t="shared" si="0"/>
        <v>0</v>
      </c>
      <c r="E33">
        <v>341</v>
      </c>
      <c r="F33" s="2">
        <v>0</v>
      </c>
      <c r="G33" s="2"/>
    </row>
    <row r="34" spans="1:7" x14ac:dyDescent="0.25">
      <c r="B34" s="8" t="str">
        <f>Ausgabe!C3</f>
        <v/>
      </c>
      <c r="C34" s="2">
        <f>IF(B34="",0,B34-Ausgabe!$A$35)</f>
        <v>0</v>
      </c>
      <c r="D34" s="2">
        <f t="shared" si="0"/>
        <v>0</v>
      </c>
      <c r="E34">
        <v>340</v>
      </c>
      <c r="F34" s="2">
        <v>0</v>
      </c>
      <c r="G34" s="2"/>
    </row>
    <row r="35" spans="1:7" x14ac:dyDescent="0.25">
      <c r="B35" s="8" t="str">
        <f>Ausgabe!C4</f>
        <v/>
      </c>
      <c r="C35" s="2">
        <f>IF(B35="",0,B35-Ausgabe!$A$35)</f>
        <v>0</v>
      </c>
      <c r="D35" s="2">
        <f t="shared" si="0"/>
        <v>0</v>
      </c>
      <c r="E35">
        <v>339</v>
      </c>
      <c r="F35" s="2">
        <v>0</v>
      </c>
      <c r="G35" s="2"/>
    </row>
    <row r="36" spans="1:7" x14ac:dyDescent="0.25">
      <c r="B36" s="8" t="str">
        <f>Ausgabe!C5</f>
        <v/>
      </c>
      <c r="C36" s="2">
        <f>IF(B36="",0,B36-Ausgabe!$A$35)</f>
        <v>0</v>
      </c>
      <c r="D36" s="2">
        <f t="shared" si="0"/>
        <v>0</v>
      </c>
      <c r="E36">
        <v>338</v>
      </c>
      <c r="F36" s="2">
        <v>0</v>
      </c>
      <c r="G36" s="2"/>
    </row>
    <row r="37" spans="1:7" x14ac:dyDescent="0.25">
      <c r="B37" s="8" t="str">
        <f>Ausgabe!C6</f>
        <v/>
      </c>
      <c r="C37" s="2">
        <f>IF(B37="",0,B37-Ausgabe!$A$35)</f>
        <v>0</v>
      </c>
      <c r="D37" s="2">
        <f t="shared" si="0"/>
        <v>0</v>
      </c>
      <c r="E37">
        <v>337</v>
      </c>
      <c r="F37" s="2">
        <v>0</v>
      </c>
      <c r="G37" s="2"/>
    </row>
    <row r="38" spans="1:7" x14ac:dyDescent="0.25">
      <c r="B38" s="8" t="str">
        <f>Ausgabe!C7</f>
        <v/>
      </c>
      <c r="C38" s="2">
        <f>IF(B38="",0,B38-Ausgabe!$A$35)</f>
        <v>0</v>
      </c>
      <c r="D38" s="2">
        <f t="shared" si="0"/>
        <v>0</v>
      </c>
      <c r="E38">
        <v>336</v>
      </c>
      <c r="F38" s="2">
        <v>0</v>
      </c>
      <c r="G38" s="2"/>
    </row>
    <row r="39" spans="1:7" x14ac:dyDescent="0.25">
      <c r="B39" s="8" t="str">
        <f>Ausgabe!C8</f>
        <v/>
      </c>
      <c r="C39" s="2">
        <f>IF(B39="",0,B39-Ausgabe!$A$35)</f>
        <v>0</v>
      </c>
      <c r="D39" s="2">
        <f t="shared" si="0"/>
        <v>0</v>
      </c>
      <c r="E39">
        <v>335</v>
      </c>
      <c r="F39" s="2">
        <v>0</v>
      </c>
      <c r="G39" s="2"/>
    </row>
    <row r="40" spans="1:7" x14ac:dyDescent="0.25">
      <c r="B40" s="8" t="str">
        <f>Ausgabe!C9</f>
        <v/>
      </c>
      <c r="C40" s="2">
        <f>IF(B40="",0,B40-Ausgabe!$A$35)</f>
        <v>0</v>
      </c>
      <c r="D40" s="2">
        <f t="shared" si="0"/>
        <v>0</v>
      </c>
      <c r="E40">
        <v>334</v>
      </c>
      <c r="F40" s="2">
        <v>0</v>
      </c>
      <c r="G40" s="2"/>
    </row>
    <row r="41" spans="1:7" x14ac:dyDescent="0.25">
      <c r="B41" s="8" t="str">
        <f>Ausgabe!C10</f>
        <v/>
      </c>
      <c r="C41" s="2">
        <f>IF(B41="",0,B41-Ausgabe!$A$35)</f>
        <v>0</v>
      </c>
      <c r="D41" s="2">
        <f t="shared" si="0"/>
        <v>0</v>
      </c>
      <c r="E41">
        <v>333</v>
      </c>
      <c r="F41" s="2">
        <v>0</v>
      </c>
      <c r="G41" s="2"/>
    </row>
    <row r="42" spans="1:7" x14ac:dyDescent="0.25">
      <c r="B42" s="8" t="str">
        <f>Ausgabe!C11</f>
        <v/>
      </c>
      <c r="C42" s="2">
        <f>IF(B42="",0,B42-Ausgabe!$A$35)</f>
        <v>0</v>
      </c>
      <c r="D42" s="2">
        <f t="shared" si="0"/>
        <v>0</v>
      </c>
      <c r="E42">
        <v>332</v>
      </c>
      <c r="F42" s="2">
        <v>0</v>
      </c>
      <c r="G42" s="2"/>
    </row>
    <row r="43" spans="1:7" x14ac:dyDescent="0.25">
      <c r="B43" s="8" t="str">
        <f>Ausgabe!C12</f>
        <v/>
      </c>
      <c r="C43" s="2">
        <f>IF(B43="",0,B43-Ausgabe!$A$35)</f>
        <v>0</v>
      </c>
      <c r="D43" s="2">
        <f t="shared" si="0"/>
        <v>0</v>
      </c>
      <c r="E43">
        <v>331</v>
      </c>
      <c r="F43" s="2">
        <v>0</v>
      </c>
      <c r="G43" s="2"/>
    </row>
    <row r="44" spans="1:7" x14ac:dyDescent="0.25">
      <c r="B44" s="8" t="str">
        <f>Ausgabe!C13</f>
        <v/>
      </c>
      <c r="C44" s="2">
        <f>IF(B44="",0,B44-Ausgabe!$A$35)</f>
        <v>0</v>
      </c>
      <c r="D44" s="2">
        <f t="shared" si="0"/>
        <v>0</v>
      </c>
      <c r="E44">
        <v>330</v>
      </c>
      <c r="F44" s="2">
        <v>0</v>
      </c>
      <c r="G44" s="2"/>
    </row>
    <row r="45" spans="1:7" x14ac:dyDescent="0.25">
      <c r="B45" s="8" t="str">
        <f>Ausgabe!C14</f>
        <v/>
      </c>
      <c r="C45" s="2">
        <f>IF(B45="",0,B45-Ausgabe!$A$35)</f>
        <v>0</v>
      </c>
      <c r="D45" s="2">
        <f t="shared" si="0"/>
        <v>0</v>
      </c>
      <c r="E45">
        <v>329</v>
      </c>
      <c r="F45" s="2">
        <v>0</v>
      </c>
      <c r="G45" s="2"/>
    </row>
    <row r="46" spans="1:7" x14ac:dyDescent="0.25">
      <c r="B46" s="8" t="str">
        <f>Ausgabe!C15</f>
        <v/>
      </c>
      <c r="C46" s="2">
        <f>IF(B46="",0,B46-Ausgabe!$A$35)</f>
        <v>0</v>
      </c>
      <c r="D46" s="2">
        <f t="shared" si="0"/>
        <v>0</v>
      </c>
      <c r="E46">
        <v>328</v>
      </c>
      <c r="F46" s="2">
        <v>0</v>
      </c>
      <c r="G46" s="2"/>
    </row>
    <row r="47" spans="1:7" x14ac:dyDescent="0.25">
      <c r="B47" s="8" t="str">
        <f>Ausgabe!C16</f>
        <v/>
      </c>
      <c r="C47" s="2">
        <f>IF(B47="",0,B47-Ausgabe!$A$35)</f>
        <v>0</v>
      </c>
      <c r="D47" s="2">
        <f t="shared" si="0"/>
        <v>0</v>
      </c>
      <c r="E47">
        <v>327</v>
      </c>
      <c r="F47" s="2">
        <v>0</v>
      </c>
      <c r="G47" s="2"/>
    </row>
    <row r="48" spans="1:7" x14ac:dyDescent="0.25">
      <c r="B48" s="8" t="str">
        <f>Ausgabe!C17</f>
        <v/>
      </c>
      <c r="C48" s="2">
        <f>IF(B48="",0,B48-Ausgabe!$A$35)</f>
        <v>0</v>
      </c>
      <c r="D48" s="2">
        <f t="shared" si="0"/>
        <v>0</v>
      </c>
      <c r="E48">
        <v>326</v>
      </c>
      <c r="F48" s="2">
        <v>0</v>
      </c>
      <c r="G48" s="2"/>
    </row>
    <row r="49" spans="2:7" x14ac:dyDescent="0.25">
      <c r="B49" s="8" t="str">
        <f>Ausgabe!C18</f>
        <v/>
      </c>
      <c r="C49" s="2">
        <f>IF(B49="",0,B49-Ausgabe!$A$35)</f>
        <v>0</v>
      </c>
      <c r="D49" s="2">
        <f t="shared" si="0"/>
        <v>0</v>
      </c>
      <c r="E49">
        <v>325</v>
      </c>
      <c r="F49" s="2">
        <v>0</v>
      </c>
      <c r="G49" s="2"/>
    </row>
    <row r="50" spans="2:7" x14ac:dyDescent="0.25">
      <c r="B50" s="8" t="str">
        <f>Ausgabe!C19</f>
        <v/>
      </c>
      <c r="C50" s="2">
        <f>IF(B50="",0,B50-Ausgabe!$A$35)</f>
        <v>0</v>
      </c>
      <c r="D50" s="2">
        <f t="shared" si="0"/>
        <v>0</v>
      </c>
      <c r="E50">
        <v>324</v>
      </c>
      <c r="F50" s="2">
        <v>0</v>
      </c>
      <c r="G50" s="2"/>
    </row>
    <row r="51" spans="2:7" x14ac:dyDescent="0.25">
      <c r="B51" s="8" t="str">
        <f>Ausgabe!C20</f>
        <v/>
      </c>
      <c r="C51" s="2">
        <f>IF(B51="",0,B51-Ausgabe!$A$35)</f>
        <v>0</v>
      </c>
      <c r="D51" s="2">
        <f t="shared" si="0"/>
        <v>0</v>
      </c>
      <c r="E51">
        <v>323</v>
      </c>
      <c r="F51" s="2">
        <v>0</v>
      </c>
      <c r="G51" s="2"/>
    </row>
    <row r="52" spans="2:7" x14ac:dyDescent="0.25">
      <c r="B52" s="8" t="str">
        <f>Ausgabe!C21</f>
        <v/>
      </c>
      <c r="C52" s="2">
        <f>IF(B52="",0,B52-Ausgabe!$A$35)</f>
        <v>0</v>
      </c>
      <c r="D52" s="2">
        <f t="shared" si="0"/>
        <v>0</v>
      </c>
      <c r="E52">
        <v>322</v>
      </c>
      <c r="F52" s="2">
        <v>0</v>
      </c>
      <c r="G52" s="2"/>
    </row>
    <row r="53" spans="2:7" x14ac:dyDescent="0.25">
      <c r="B53" s="8" t="str">
        <f>Ausgabe!C22</f>
        <v/>
      </c>
      <c r="C53" s="2">
        <f>IF(B53="",0,B53-Ausgabe!$A$35)</f>
        <v>0</v>
      </c>
      <c r="D53" s="2">
        <f t="shared" si="0"/>
        <v>0</v>
      </c>
      <c r="E53">
        <v>321</v>
      </c>
      <c r="F53" s="2">
        <v>0</v>
      </c>
      <c r="G53" s="2"/>
    </row>
    <row r="54" spans="2:7" x14ac:dyDescent="0.25">
      <c r="B54" s="8" t="str">
        <f>Ausgabe!C23</f>
        <v/>
      </c>
      <c r="C54" s="2">
        <f>IF(B54="",0,B54-Ausgabe!$A$35)</f>
        <v>0</v>
      </c>
      <c r="D54" s="2">
        <f t="shared" si="0"/>
        <v>0</v>
      </c>
      <c r="E54">
        <v>320</v>
      </c>
      <c r="F54" s="2">
        <v>0</v>
      </c>
      <c r="G54" s="2"/>
    </row>
    <row r="55" spans="2:7" x14ac:dyDescent="0.25">
      <c r="B55" s="8" t="str">
        <f>Ausgabe!C24</f>
        <v/>
      </c>
      <c r="C55" s="2">
        <f>IF(B55="",0,B55-Ausgabe!$A$35)</f>
        <v>0</v>
      </c>
      <c r="D55" s="2">
        <f t="shared" si="0"/>
        <v>0</v>
      </c>
      <c r="E55">
        <v>319</v>
      </c>
      <c r="F55" s="2">
        <v>0</v>
      </c>
      <c r="G55" s="2"/>
    </row>
    <row r="56" spans="2:7" x14ac:dyDescent="0.25">
      <c r="B56" s="8" t="str">
        <f>Ausgabe!C25</f>
        <v/>
      </c>
      <c r="C56" s="2">
        <f>IF(B56="",0,B56-Ausgabe!$A$35)</f>
        <v>0</v>
      </c>
      <c r="D56" s="2">
        <f t="shared" si="0"/>
        <v>0</v>
      </c>
      <c r="E56">
        <v>318</v>
      </c>
      <c r="F56" s="2">
        <v>0</v>
      </c>
      <c r="G56" s="2"/>
    </row>
    <row r="57" spans="2:7" x14ac:dyDescent="0.25">
      <c r="B57" s="8" t="str">
        <f>Ausgabe!C26</f>
        <v/>
      </c>
      <c r="C57" s="2">
        <f>IF(B57="",0,B57-Ausgabe!$A$35)</f>
        <v>0</v>
      </c>
      <c r="D57" s="2">
        <f t="shared" si="0"/>
        <v>0</v>
      </c>
      <c r="E57">
        <v>317</v>
      </c>
      <c r="F57" s="2">
        <v>0</v>
      </c>
      <c r="G57" s="2"/>
    </row>
    <row r="58" spans="2:7" x14ac:dyDescent="0.25">
      <c r="B58" s="8" t="str">
        <f>Ausgabe!C27</f>
        <v/>
      </c>
      <c r="C58" s="2">
        <f>IF(B58="",0,B58-Ausgabe!$A$35)</f>
        <v>0</v>
      </c>
      <c r="D58" s="2">
        <f t="shared" si="0"/>
        <v>0</v>
      </c>
      <c r="E58">
        <v>316</v>
      </c>
      <c r="F58" s="2">
        <v>0</v>
      </c>
      <c r="G58" s="2"/>
    </row>
    <row r="59" spans="2:7" x14ac:dyDescent="0.25">
      <c r="B59" s="8" t="str">
        <f>Ausgabe!C28</f>
        <v/>
      </c>
      <c r="C59" s="2">
        <f>IF(B59="",0,B59-Ausgabe!$A$35)</f>
        <v>0</v>
      </c>
      <c r="D59" s="2">
        <f t="shared" si="0"/>
        <v>0</v>
      </c>
      <c r="E59">
        <v>315</v>
      </c>
      <c r="F59" s="2">
        <v>0</v>
      </c>
      <c r="G59" s="2"/>
    </row>
    <row r="60" spans="2:7" x14ac:dyDescent="0.25">
      <c r="B60" s="8" t="str">
        <f>Ausgabe!C29</f>
        <v/>
      </c>
      <c r="C60" s="2">
        <f>IF(B60="",0,B60-Ausgabe!$A$35)</f>
        <v>0</v>
      </c>
      <c r="D60" s="2">
        <f t="shared" si="0"/>
        <v>0</v>
      </c>
      <c r="E60">
        <v>314</v>
      </c>
      <c r="F60" s="2">
        <v>0</v>
      </c>
      <c r="G60" s="2"/>
    </row>
    <row r="61" spans="2:7" x14ac:dyDescent="0.25">
      <c r="B61" s="8" t="str">
        <f>Ausgabe!C30</f>
        <v/>
      </c>
      <c r="C61" s="2">
        <f>IF(B61="",0,B61-Ausgabe!$A$35)</f>
        <v>0</v>
      </c>
      <c r="D61" s="2">
        <f t="shared" si="0"/>
        <v>0</v>
      </c>
      <c r="E61">
        <v>313</v>
      </c>
      <c r="F61" s="2">
        <v>0</v>
      </c>
      <c r="G61" s="2"/>
    </row>
    <row r="62" spans="2:7" x14ac:dyDescent="0.25">
      <c r="B62" s="8" t="str">
        <f>Ausgabe!C31</f>
        <v/>
      </c>
      <c r="C62" s="2">
        <f>IF(B62="",0,B62-Ausgabe!$A$35)</f>
        <v>0</v>
      </c>
      <c r="D62" s="2">
        <f t="shared" si="0"/>
        <v>0</v>
      </c>
      <c r="E62">
        <v>312</v>
      </c>
      <c r="F62" s="2">
        <v>0</v>
      </c>
      <c r="G62" s="2"/>
    </row>
    <row r="63" spans="2:7" ht="15.75" thickBot="1" x14ac:dyDescent="0.3">
      <c r="B63" s="9" t="str">
        <f>Ausgabe!C32</f>
        <v/>
      </c>
      <c r="C63" s="2">
        <f>IF(B63="",0,B63-Ausgabe!$A$35)</f>
        <v>0</v>
      </c>
      <c r="D63" s="2">
        <f t="shared" si="0"/>
        <v>0</v>
      </c>
      <c r="E63">
        <v>311</v>
      </c>
      <c r="F63" s="2">
        <v>0</v>
      </c>
      <c r="G63" s="2"/>
    </row>
    <row r="64" spans="2:7" x14ac:dyDescent="0.25">
      <c r="B64" s="7" t="str">
        <f>Ausgabe!D2</f>
        <v/>
      </c>
      <c r="C64" s="2">
        <f>IF(B64="",0,B64-Ausgabe!$A$35)</f>
        <v>0</v>
      </c>
      <c r="D64" s="2">
        <f t="shared" si="0"/>
        <v>0</v>
      </c>
      <c r="E64">
        <v>310</v>
      </c>
      <c r="F64" s="2">
        <v>0</v>
      </c>
      <c r="G64" s="2"/>
    </row>
    <row r="65" spans="2:7" x14ac:dyDescent="0.25">
      <c r="B65" s="8" t="str">
        <f>Ausgabe!D3</f>
        <v/>
      </c>
      <c r="C65" s="2">
        <f>IF(B65="",0,B65-Ausgabe!$A$35)</f>
        <v>0</v>
      </c>
      <c r="D65" s="2">
        <f t="shared" si="0"/>
        <v>0</v>
      </c>
      <c r="E65">
        <v>309</v>
      </c>
      <c r="F65" s="2">
        <v>0</v>
      </c>
      <c r="G65" s="2"/>
    </row>
    <row r="66" spans="2:7" x14ac:dyDescent="0.25">
      <c r="B66" s="8" t="str">
        <f>Ausgabe!D4</f>
        <v/>
      </c>
      <c r="C66" s="2">
        <f>IF(B66="",0,B66-Ausgabe!$A$35)</f>
        <v>0</v>
      </c>
      <c r="D66" s="2">
        <f t="shared" si="0"/>
        <v>0</v>
      </c>
      <c r="E66">
        <v>308</v>
      </c>
      <c r="F66" s="2">
        <v>0</v>
      </c>
      <c r="G66" s="2"/>
    </row>
    <row r="67" spans="2:7" x14ac:dyDescent="0.25">
      <c r="B67" s="8" t="str">
        <f>Ausgabe!D5</f>
        <v/>
      </c>
      <c r="C67" s="2">
        <f>IF(B67="",0,B67-Ausgabe!$A$35)</f>
        <v>0</v>
      </c>
      <c r="D67" s="2">
        <f t="shared" si="0"/>
        <v>0</v>
      </c>
      <c r="E67">
        <v>307</v>
      </c>
      <c r="F67" s="2">
        <v>0</v>
      </c>
      <c r="G67" s="2"/>
    </row>
    <row r="68" spans="2:7" x14ac:dyDescent="0.25">
      <c r="B68" s="8" t="str">
        <f>Ausgabe!D6</f>
        <v/>
      </c>
      <c r="C68" s="2">
        <f>IF(B68="",0,B68-Ausgabe!$A$35)</f>
        <v>0</v>
      </c>
      <c r="D68" s="2">
        <f t="shared" si="0"/>
        <v>0</v>
      </c>
      <c r="E68">
        <v>306</v>
      </c>
      <c r="F68" s="2">
        <v>0</v>
      </c>
      <c r="G68" s="2"/>
    </row>
    <row r="69" spans="2:7" x14ac:dyDescent="0.25">
      <c r="B69" s="8" t="str">
        <f>Ausgabe!D7</f>
        <v/>
      </c>
      <c r="C69" s="2">
        <f>IF(B69="",0,B69-Ausgabe!$A$35)</f>
        <v>0</v>
      </c>
      <c r="D69" s="2">
        <f t="shared" si="0"/>
        <v>0</v>
      </c>
      <c r="E69">
        <v>305</v>
      </c>
      <c r="F69" s="2">
        <v>0</v>
      </c>
      <c r="G69" s="2"/>
    </row>
    <row r="70" spans="2:7" x14ac:dyDescent="0.25">
      <c r="B70" s="8" t="str">
        <f>Ausgabe!D8</f>
        <v/>
      </c>
      <c r="C70" s="2">
        <f>IF(B70="",0,B70-Ausgabe!$A$35)</f>
        <v>0</v>
      </c>
      <c r="D70" s="2">
        <f t="shared" ref="D70:D133" si="1">C70+D69</f>
        <v>0</v>
      </c>
      <c r="E70">
        <v>304</v>
      </c>
      <c r="F70" s="2">
        <v>0</v>
      </c>
      <c r="G70" s="2"/>
    </row>
    <row r="71" spans="2:7" x14ac:dyDescent="0.25">
      <c r="B71" s="8" t="str">
        <f>Ausgabe!D9</f>
        <v/>
      </c>
      <c r="C71" s="2">
        <f>IF(B71="",0,B71-Ausgabe!$A$35)</f>
        <v>0</v>
      </c>
      <c r="D71" s="2">
        <f t="shared" si="1"/>
        <v>0</v>
      </c>
      <c r="E71">
        <v>303</v>
      </c>
      <c r="F71" s="2">
        <v>0</v>
      </c>
      <c r="G71" s="2"/>
    </row>
    <row r="72" spans="2:7" x14ac:dyDescent="0.25">
      <c r="B72" s="8" t="str">
        <f>Ausgabe!D10</f>
        <v/>
      </c>
      <c r="C72" s="2">
        <f>IF(B72="",0,B72-Ausgabe!$A$35)</f>
        <v>0</v>
      </c>
      <c r="D72" s="2">
        <f t="shared" si="1"/>
        <v>0</v>
      </c>
      <c r="E72">
        <v>302</v>
      </c>
      <c r="F72" s="2">
        <v>0</v>
      </c>
      <c r="G72" s="2"/>
    </row>
    <row r="73" spans="2:7" x14ac:dyDescent="0.25">
      <c r="B73" s="8" t="str">
        <f>Ausgabe!D11</f>
        <v/>
      </c>
      <c r="C73" s="2">
        <f>IF(B73="",0,B73-Ausgabe!$A$35)</f>
        <v>0</v>
      </c>
      <c r="D73" s="2">
        <f t="shared" si="1"/>
        <v>0</v>
      </c>
      <c r="E73">
        <v>301</v>
      </c>
      <c r="F73" s="2">
        <v>0</v>
      </c>
      <c r="G73" s="2"/>
    </row>
    <row r="74" spans="2:7" x14ac:dyDescent="0.25">
      <c r="B74" s="8" t="str">
        <f>Ausgabe!D12</f>
        <v/>
      </c>
      <c r="C74" s="2">
        <f>IF(B74="",0,B74-Ausgabe!$A$35)</f>
        <v>0</v>
      </c>
      <c r="D74" s="2">
        <f t="shared" si="1"/>
        <v>0</v>
      </c>
      <c r="E74">
        <v>300</v>
      </c>
      <c r="F74" s="2">
        <v>0</v>
      </c>
      <c r="G74" s="2"/>
    </row>
    <row r="75" spans="2:7" x14ac:dyDescent="0.25">
      <c r="B75" s="8" t="str">
        <f>Ausgabe!D13</f>
        <v/>
      </c>
      <c r="C75" s="2">
        <f>IF(B75="",0,B75-Ausgabe!$A$35)</f>
        <v>0</v>
      </c>
      <c r="D75" s="2">
        <f t="shared" si="1"/>
        <v>0</v>
      </c>
      <c r="E75">
        <v>299</v>
      </c>
      <c r="F75" s="2">
        <v>0</v>
      </c>
      <c r="G75" s="2"/>
    </row>
    <row r="76" spans="2:7" x14ac:dyDescent="0.25">
      <c r="B76" s="8" t="str">
        <f>Ausgabe!D14</f>
        <v/>
      </c>
      <c r="C76" s="2">
        <f>IF(B76="",0,B76-Ausgabe!$A$35)</f>
        <v>0</v>
      </c>
      <c r="D76" s="2">
        <f t="shared" si="1"/>
        <v>0</v>
      </c>
      <c r="E76">
        <v>298</v>
      </c>
      <c r="F76" s="2">
        <v>0</v>
      </c>
      <c r="G76" s="2"/>
    </row>
    <row r="77" spans="2:7" x14ac:dyDescent="0.25">
      <c r="B77" s="8" t="str">
        <f>Ausgabe!D15</f>
        <v/>
      </c>
      <c r="C77" s="2">
        <f>IF(B77="",0,B77-Ausgabe!$A$35)</f>
        <v>0</v>
      </c>
      <c r="D77" s="2">
        <f t="shared" si="1"/>
        <v>0</v>
      </c>
      <c r="E77">
        <v>297</v>
      </c>
      <c r="F77" s="2">
        <v>0</v>
      </c>
      <c r="G77" s="2"/>
    </row>
    <row r="78" spans="2:7" x14ac:dyDescent="0.25">
      <c r="B78" s="8" t="str">
        <f>Ausgabe!D16</f>
        <v/>
      </c>
      <c r="C78" s="2">
        <f>IF(B78="",0,B78-Ausgabe!$A$35)</f>
        <v>0</v>
      </c>
      <c r="D78" s="2">
        <f t="shared" si="1"/>
        <v>0</v>
      </c>
      <c r="E78">
        <v>296</v>
      </c>
      <c r="F78" s="2">
        <v>0</v>
      </c>
      <c r="G78" s="2"/>
    </row>
    <row r="79" spans="2:7" x14ac:dyDescent="0.25">
      <c r="B79" s="8" t="str">
        <f>Ausgabe!D17</f>
        <v/>
      </c>
      <c r="C79" s="2">
        <f>IF(B79="",0,B79-Ausgabe!$A$35)</f>
        <v>0</v>
      </c>
      <c r="D79" s="2">
        <f t="shared" si="1"/>
        <v>0</v>
      </c>
      <c r="E79">
        <v>295</v>
      </c>
      <c r="F79" s="2">
        <v>0</v>
      </c>
      <c r="G79" s="2"/>
    </row>
    <row r="80" spans="2:7" x14ac:dyDescent="0.25">
      <c r="B80" s="8" t="str">
        <f>Ausgabe!D18</f>
        <v/>
      </c>
      <c r="C80" s="2">
        <f>IF(B80="",0,B80-Ausgabe!$A$35)</f>
        <v>0</v>
      </c>
      <c r="D80" s="2">
        <f t="shared" si="1"/>
        <v>0</v>
      </c>
      <c r="E80">
        <v>294</v>
      </c>
      <c r="F80" s="2">
        <v>0</v>
      </c>
      <c r="G80" s="2"/>
    </row>
    <row r="81" spans="2:7" x14ac:dyDescent="0.25">
      <c r="B81" s="8" t="str">
        <f>Ausgabe!D19</f>
        <v/>
      </c>
      <c r="C81" s="2">
        <f>IF(B81="",0,B81-Ausgabe!$A$35)</f>
        <v>0</v>
      </c>
      <c r="D81" s="2">
        <f t="shared" si="1"/>
        <v>0</v>
      </c>
      <c r="E81">
        <v>293</v>
      </c>
      <c r="F81" s="2">
        <v>0</v>
      </c>
      <c r="G81" s="2"/>
    </row>
    <row r="82" spans="2:7" x14ac:dyDescent="0.25">
      <c r="B82" s="8" t="str">
        <f>Ausgabe!D20</f>
        <v/>
      </c>
      <c r="C82" s="2">
        <f>IF(B82="",0,B82-Ausgabe!$A$35)</f>
        <v>0</v>
      </c>
      <c r="D82" s="2">
        <f t="shared" si="1"/>
        <v>0</v>
      </c>
      <c r="E82">
        <v>292</v>
      </c>
      <c r="F82" s="2">
        <v>0</v>
      </c>
      <c r="G82" s="2"/>
    </row>
    <row r="83" spans="2:7" x14ac:dyDescent="0.25">
      <c r="B83" s="8" t="str">
        <f>Ausgabe!D21</f>
        <v/>
      </c>
      <c r="C83" s="2">
        <f>IF(B83="",0,B83-Ausgabe!$A$35)</f>
        <v>0</v>
      </c>
      <c r="D83" s="2">
        <f t="shared" si="1"/>
        <v>0</v>
      </c>
      <c r="E83">
        <v>291</v>
      </c>
      <c r="F83" s="2">
        <v>0</v>
      </c>
      <c r="G83" s="2"/>
    </row>
    <row r="84" spans="2:7" x14ac:dyDescent="0.25">
      <c r="B84" s="8" t="str">
        <f>Ausgabe!D22</f>
        <v/>
      </c>
      <c r="C84" s="2">
        <f>IF(B84="",0,B84-Ausgabe!$A$35)</f>
        <v>0</v>
      </c>
      <c r="D84" s="2">
        <f t="shared" si="1"/>
        <v>0</v>
      </c>
      <c r="E84">
        <v>290</v>
      </c>
      <c r="F84" s="2">
        <v>0</v>
      </c>
      <c r="G84" s="2"/>
    </row>
    <row r="85" spans="2:7" x14ac:dyDescent="0.25">
      <c r="B85" s="8" t="str">
        <f>Ausgabe!D23</f>
        <v/>
      </c>
      <c r="C85" s="2">
        <f>IF(B85="",0,B85-Ausgabe!$A$35)</f>
        <v>0</v>
      </c>
      <c r="D85" s="2">
        <f t="shared" si="1"/>
        <v>0</v>
      </c>
      <c r="E85">
        <v>289</v>
      </c>
      <c r="F85" s="2">
        <v>0</v>
      </c>
      <c r="G85" s="2"/>
    </row>
    <row r="86" spans="2:7" x14ac:dyDescent="0.25">
      <c r="B86" s="8" t="str">
        <f>Ausgabe!D24</f>
        <v/>
      </c>
      <c r="C86" s="2">
        <f>IF(B86="",0,B86-Ausgabe!$A$35)</f>
        <v>0</v>
      </c>
      <c r="D86" s="2">
        <f t="shared" si="1"/>
        <v>0</v>
      </c>
      <c r="E86">
        <v>288</v>
      </c>
      <c r="F86" s="2">
        <v>0</v>
      </c>
      <c r="G86" s="2"/>
    </row>
    <row r="87" spans="2:7" x14ac:dyDescent="0.25">
      <c r="B87" s="8" t="str">
        <f>Ausgabe!D25</f>
        <v/>
      </c>
      <c r="C87" s="2">
        <f>IF(B87="",0,B87-Ausgabe!$A$35)</f>
        <v>0</v>
      </c>
      <c r="D87" s="2">
        <f t="shared" si="1"/>
        <v>0</v>
      </c>
      <c r="E87">
        <v>287</v>
      </c>
      <c r="F87" s="2">
        <v>0</v>
      </c>
      <c r="G87" s="2"/>
    </row>
    <row r="88" spans="2:7" x14ac:dyDescent="0.25">
      <c r="B88" s="8" t="str">
        <f>Ausgabe!D26</f>
        <v/>
      </c>
      <c r="C88" s="2">
        <f>IF(B88="",0,B88-Ausgabe!$A$35)</f>
        <v>0</v>
      </c>
      <c r="D88" s="2">
        <f t="shared" si="1"/>
        <v>0</v>
      </c>
      <c r="E88">
        <v>286</v>
      </c>
      <c r="F88" s="2">
        <v>0</v>
      </c>
      <c r="G88" s="2"/>
    </row>
    <row r="89" spans="2:7" x14ac:dyDescent="0.25">
      <c r="B89" s="8" t="str">
        <f>Ausgabe!D27</f>
        <v/>
      </c>
      <c r="C89" s="2">
        <f>IF(B89="",0,B89-Ausgabe!$A$35)</f>
        <v>0</v>
      </c>
      <c r="D89" s="2">
        <f t="shared" si="1"/>
        <v>0</v>
      </c>
      <c r="E89">
        <v>285</v>
      </c>
      <c r="F89" s="2">
        <v>0</v>
      </c>
      <c r="G89" s="2"/>
    </row>
    <row r="90" spans="2:7" x14ac:dyDescent="0.25">
      <c r="B90" s="8" t="str">
        <f>Ausgabe!D28</f>
        <v/>
      </c>
      <c r="C90" s="2">
        <f>IF(B90="",0,B90-Ausgabe!$A$35)</f>
        <v>0</v>
      </c>
      <c r="D90" s="2">
        <f t="shared" si="1"/>
        <v>0</v>
      </c>
      <c r="E90">
        <v>284</v>
      </c>
      <c r="F90" s="2">
        <v>0</v>
      </c>
      <c r="G90" s="2"/>
    </row>
    <row r="91" spans="2:7" x14ac:dyDescent="0.25">
      <c r="B91" s="8" t="str">
        <f>Ausgabe!D29</f>
        <v/>
      </c>
      <c r="C91" s="2">
        <f>IF(B91="",0,B91-Ausgabe!$A$35)</f>
        <v>0</v>
      </c>
      <c r="D91" s="2">
        <f t="shared" si="1"/>
        <v>0</v>
      </c>
      <c r="E91">
        <v>283</v>
      </c>
      <c r="F91" s="2">
        <v>0</v>
      </c>
      <c r="G91" s="2"/>
    </row>
    <row r="92" spans="2:7" x14ac:dyDescent="0.25">
      <c r="B92" s="8" t="str">
        <f>Ausgabe!D30</f>
        <v/>
      </c>
      <c r="C92" s="2">
        <f>IF(B92="",0,B92-Ausgabe!$A$35)</f>
        <v>0</v>
      </c>
      <c r="D92" s="2">
        <f t="shared" si="1"/>
        <v>0</v>
      </c>
      <c r="E92">
        <v>282</v>
      </c>
      <c r="F92" s="2">
        <v>0</v>
      </c>
      <c r="G92" s="2"/>
    </row>
    <row r="93" spans="2:7" x14ac:dyDescent="0.25">
      <c r="B93" s="8" t="str">
        <f>Ausgabe!D31</f>
        <v/>
      </c>
      <c r="C93" s="2">
        <f>IF(B93="",0,B93-Ausgabe!$A$35)</f>
        <v>0</v>
      </c>
      <c r="D93" s="2">
        <f t="shared" si="1"/>
        <v>0</v>
      </c>
      <c r="E93">
        <v>281</v>
      </c>
      <c r="F93" s="2">
        <v>0</v>
      </c>
      <c r="G93" s="2"/>
    </row>
    <row r="94" spans="2:7" ht="15.75" thickBot="1" x14ac:dyDescent="0.3">
      <c r="B94" s="9" t="str">
        <f>Ausgabe!D32</f>
        <v/>
      </c>
      <c r="C94" s="2">
        <f>IF(B94="",0,B94-Ausgabe!$A$35)</f>
        <v>0</v>
      </c>
      <c r="D94" s="2">
        <f t="shared" si="1"/>
        <v>0</v>
      </c>
      <c r="E94">
        <v>280</v>
      </c>
      <c r="F94" s="2">
        <v>0</v>
      </c>
      <c r="G94" s="2"/>
    </row>
    <row r="95" spans="2:7" x14ac:dyDescent="0.25">
      <c r="B95" s="7" t="str">
        <f>Ausgabe!E2</f>
        <v/>
      </c>
      <c r="C95" s="2">
        <f>IF(B95="",0,B95-Ausgabe!$A$35)</f>
        <v>0</v>
      </c>
      <c r="D95" s="2">
        <f t="shared" si="1"/>
        <v>0</v>
      </c>
      <c r="E95">
        <v>279</v>
      </c>
      <c r="F95" s="2">
        <v>0</v>
      </c>
      <c r="G95" s="2"/>
    </row>
    <row r="96" spans="2:7" x14ac:dyDescent="0.25">
      <c r="B96" s="8" t="str">
        <f>Ausgabe!E3</f>
        <v/>
      </c>
      <c r="C96" s="2">
        <f>IF(B96="",0,B96-Ausgabe!$A$35)</f>
        <v>0</v>
      </c>
      <c r="D96" s="2">
        <f t="shared" si="1"/>
        <v>0</v>
      </c>
      <c r="E96">
        <v>278</v>
      </c>
      <c r="F96" s="2">
        <v>0</v>
      </c>
      <c r="G96" s="2"/>
    </row>
    <row r="97" spans="2:7" x14ac:dyDescent="0.25">
      <c r="B97" s="8" t="str">
        <f>Ausgabe!E4</f>
        <v/>
      </c>
      <c r="C97" s="2">
        <f>IF(B97="",0,B97-Ausgabe!$A$35)</f>
        <v>0</v>
      </c>
      <c r="D97" s="2">
        <f t="shared" si="1"/>
        <v>0</v>
      </c>
      <c r="E97">
        <v>277</v>
      </c>
      <c r="F97" s="2">
        <v>0</v>
      </c>
      <c r="G97" s="2"/>
    </row>
    <row r="98" spans="2:7" x14ac:dyDescent="0.25">
      <c r="B98" s="8" t="str">
        <f>Ausgabe!E5</f>
        <v/>
      </c>
      <c r="C98" s="2">
        <f>IF(B98="",0,B98-Ausgabe!$A$35)</f>
        <v>0</v>
      </c>
      <c r="D98" s="2">
        <f t="shared" si="1"/>
        <v>0</v>
      </c>
      <c r="E98">
        <v>276</v>
      </c>
      <c r="F98" s="2">
        <v>0</v>
      </c>
      <c r="G98" s="2"/>
    </row>
    <row r="99" spans="2:7" x14ac:dyDescent="0.25">
      <c r="B99" s="8" t="str">
        <f>Ausgabe!E6</f>
        <v/>
      </c>
      <c r="C99" s="2">
        <f>IF(B99="",0,B99-Ausgabe!$A$35)</f>
        <v>0</v>
      </c>
      <c r="D99" s="2">
        <f t="shared" si="1"/>
        <v>0</v>
      </c>
      <c r="E99">
        <v>275</v>
      </c>
      <c r="F99" s="2">
        <v>0</v>
      </c>
      <c r="G99" s="2"/>
    </row>
    <row r="100" spans="2:7" x14ac:dyDescent="0.25">
      <c r="B100" s="8" t="str">
        <f>Ausgabe!E7</f>
        <v/>
      </c>
      <c r="C100" s="2">
        <f>IF(B100="",0,B100-Ausgabe!$A$35)</f>
        <v>0</v>
      </c>
      <c r="D100" s="2">
        <f t="shared" si="1"/>
        <v>0</v>
      </c>
      <c r="E100">
        <v>274</v>
      </c>
      <c r="F100" s="2">
        <v>0</v>
      </c>
      <c r="G100" s="2"/>
    </row>
    <row r="101" spans="2:7" x14ac:dyDescent="0.25">
      <c r="B101" s="8" t="str">
        <f>Ausgabe!E8</f>
        <v/>
      </c>
      <c r="C101" s="2">
        <f>IF(B101="",0,B101-Ausgabe!$A$35)</f>
        <v>0</v>
      </c>
      <c r="D101" s="2">
        <f t="shared" si="1"/>
        <v>0</v>
      </c>
      <c r="E101">
        <v>273</v>
      </c>
      <c r="F101" s="2">
        <v>0</v>
      </c>
      <c r="G101" s="2"/>
    </row>
    <row r="102" spans="2:7" x14ac:dyDescent="0.25">
      <c r="B102" s="8" t="str">
        <f>Ausgabe!E9</f>
        <v/>
      </c>
      <c r="C102" s="2">
        <f>IF(B102="",0,B102-Ausgabe!$A$35)</f>
        <v>0</v>
      </c>
      <c r="D102" s="2">
        <f t="shared" si="1"/>
        <v>0</v>
      </c>
      <c r="E102">
        <v>272</v>
      </c>
      <c r="F102" s="2">
        <v>0</v>
      </c>
      <c r="G102" s="2"/>
    </row>
    <row r="103" spans="2:7" x14ac:dyDescent="0.25">
      <c r="B103" s="8" t="str">
        <f>Ausgabe!E10</f>
        <v/>
      </c>
      <c r="C103" s="2">
        <f>IF(B103="",0,B103-Ausgabe!$A$35)</f>
        <v>0</v>
      </c>
      <c r="D103" s="2">
        <f t="shared" si="1"/>
        <v>0</v>
      </c>
      <c r="E103">
        <v>271</v>
      </c>
      <c r="F103" s="2">
        <v>0</v>
      </c>
      <c r="G103" s="2"/>
    </row>
    <row r="104" spans="2:7" x14ac:dyDescent="0.25">
      <c r="B104" s="8" t="str">
        <f>Ausgabe!E11</f>
        <v/>
      </c>
      <c r="C104" s="2">
        <f>IF(B104="",0,B104-Ausgabe!$A$35)</f>
        <v>0</v>
      </c>
      <c r="D104" s="2">
        <f t="shared" si="1"/>
        <v>0</v>
      </c>
      <c r="E104">
        <v>270</v>
      </c>
      <c r="F104" s="2">
        <v>0</v>
      </c>
      <c r="G104" s="2"/>
    </row>
    <row r="105" spans="2:7" x14ac:dyDescent="0.25">
      <c r="B105" s="8" t="str">
        <f>Ausgabe!E12</f>
        <v/>
      </c>
      <c r="C105" s="2">
        <f>IF(B105="",0,B105-Ausgabe!$A$35)</f>
        <v>0</v>
      </c>
      <c r="D105" s="2">
        <f t="shared" si="1"/>
        <v>0</v>
      </c>
      <c r="E105">
        <v>269</v>
      </c>
      <c r="F105" s="2">
        <v>0</v>
      </c>
      <c r="G105" s="2"/>
    </row>
    <row r="106" spans="2:7" x14ac:dyDescent="0.25">
      <c r="B106" s="8" t="str">
        <f>Ausgabe!E13</f>
        <v/>
      </c>
      <c r="C106" s="2">
        <f>IF(B106="",0,B106-Ausgabe!$A$35)</f>
        <v>0</v>
      </c>
      <c r="D106" s="2">
        <f t="shared" si="1"/>
        <v>0</v>
      </c>
      <c r="E106">
        <v>268</v>
      </c>
      <c r="F106" s="2">
        <v>0</v>
      </c>
      <c r="G106" s="2"/>
    </row>
    <row r="107" spans="2:7" x14ac:dyDescent="0.25">
      <c r="B107" s="8" t="str">
        <f>Ausgabe!E14</f>
        <v/>
      </c>
      <c r="C107" s="2">
        <f>IF(B107="",0,B107-Ausgabe!$A$35)</f>
        <v>0</v>
      </c>
      <c r="D107" s="2">
        <f t="shared" si="1"/>
        <v>0</v>
      </c>
      <c r="E107">
        <v>267</v>
      </c>
      <c r="F107" s="2">
        <v>0</v>
      </c>
      <c r="G107" s="2"/>
    </row>
    <row r="108" spans="2:7" x14ac:dyDescent="0.25">
      <c r="B108" s="8" t="str">
        <f>Ausgabe!E15</f>
        <v/>
      </c>
      <c r="C108" s="2">
        <f>IF(B108="",0,B108-Ausgabe!$A$35)</f>
        <v>0</v>
      </c>
      <c r="D108" s="2">
        <f t="shared" si="1"/>
        <v>0</v>
      </c>
      <c r="E108">
        <v>266</v>
      </c>
      <c r="F108" s="2">
        <v>0</v>
      </c>
      <c r="G108" s="2"/>
    </row>
    <row r="109" spans="2:7" x14ac:dyDescent="0.25">
      <c r="B109" s="8" t="str">
        <f>Ausgabe!E16</f>
        <v/>
      </c>
      <c r="C109" s="2">
        <f>IF(B109="",0,B109-Ausgabe!$A$35)</f>
        <v>0</v>
      </c>
      <c r="D109" s="2">
        <f t="shared" si="1"/>
        <v>0</v>
      </c>
      <c r="E109">
        <v>265</v>
      </c>
      <c r="F109" s="2">
        <v>0</v>
      </c>
      <c r="G109" s="2"/>
    </row>
    <row r="110" spans="2:7" x14ac:dyDescent="0.25">
      <c r="B110" s="8" t="str">
        <f>Ausgabe!E17</f>
        <v/>
      </c>
      <c r="C110" s="2">
        <f>IF(B110="",0,B110-Ausgabe!$A$35)</f>
        <v>0</v>
      </c>
      <c r="D110" s="2">
        <f t="shared" si="1"/>
        <v>0</v>
      </c>
      <c r="E110">
        <v>264</v>
      </c>
      <c r="F110" s="2">
        <v>0</v>
      </c>
      <c r="G110" s="2"/>
    </row>
    <row r="111" spans="2:7" x14ac:dyDescent="0.25">
      <c r="B111" s="8" t="str">
        <f>Ausgabe!E18</f>
        <v/>
      </c>
      <c r="C111" s="2">
        <f>IF(B111="",0,B111-Ausgabe!$A$35)</f>
        <v>0</v>
      </c>
      <c r="D111" s="2">
        <f t="shared" si="1"/>
        <v>0</v>
      </c>
      <c r="E111">
        <v>263</v>
      </c>
      <c r="F111" s="2">
        <v>0</v>
      </c>
      <c r="G111" s="2"/>
    </row>
    <row r="112" spans="2:7" x14ac:dyDescent="0.25">
      <c r="B112" s="8" t="str">
        <f>Ausgabe!E19</f>
        <v/>
      </c>
      <c r="C112" s="2">
        <f>IF(B112="",0,B112-Ausgabe!$A$35)</f>
        <v>0</v>
      </c>
      <c r="D112" s="2">
        <f t="shared" si="1"/>
        <v>0</v>
      </c>
      <c r="E112">
        <v>262</v>
      </c>
      <c r="F112" s="2">
        <v>0</v>
      </c>
      <c r="G112" s="2"/>
    </row>
    <row r="113" spans="2:7" x14ac:dyDescent="0.25">
      <c r="B113" s="8" t="str">
        <f>Ausgabe!E20</f>
        <v/>
      </c>
      <c r="C113" s="2">
        <f>IF(B113="",0,B113-Ausgabe!$A$35)</f>
        <v>0</v>
      </c>
      <c r="D113" s="2">
        <f t="shared" si="1"/>
        <v>0</v>
      </c>
      <c r="E113">
        <v>261</v>
      </c>
      <c r="F113" s="2">
        <v>0</v>
      </c>
      <c r="G113" s="2"/>
    </row>
    <row r="114" spans="2:7" x14ac:dyDescent="0.25">
      <c r="B114" s="8" t="str">
        <f>Ausgabe!E21</f>
        <v/>
      </c>
      <c r="C114" s="2">
        <f>IF(B114="",0,B114-Ausgabe!$A$35)</f>
        <v>0</v>
      </c>
      <c r="D114" s="2">
        <f t="shared" si="1"/>
        <v>0</v>
      </c>
      <c r="E114">
        <v>260</v>
      </c>
      <c r="F114" s="2">
        <v>0</v>
      </c>
      <c r="G114" s="2"/>
    </row>
    <row r="115" spans="2:7" x14ac:dyDescent="0.25">
      <c r="B115" s="8" t="str">
        <f>Ausgabe!E22</f>
        <v/>
      </c>
      <c r="C115" s="2">
        <f>IF(B115="",0,B115-Ausgabe!$A$35)</f>
        <v>0</v>
      </c>
      <c r="D115" s="2">
        <f t="shared" si="1"/>
        <v>0</v>
      </c>
      <c r="E115">
        <v>259</v>
      </c>
      <c r="F115" s="2">
        <v>0</v>
      </c>
      <c r="G115" s="2"/>
    </row>
    <row r="116" spans="2:7" x14ac:dyDescent="0.25">
      <c r="B116" s="8" t="str">
        <f>Ausgabe!E23</f>
        <v/>
      </c>
      <c r="C116" s="2">
        <f>IF(B116="",0,B116-Ausgabe!$A$35)</f>
        <v>0</v>
      </c>
      <c r="D116" s="2">
        <f t="shared" si="1"/>
        <v>0</v>
      </c>
      <c r="E116">
        <v>258</v>
      </c>
      <c r="F116" s="2">
        <v>0</v>
      </c>
      <c r="G116" s="2"/>
    </row>
    <row r="117" spans="2:7" x14ac:dyDescent="0.25">
      <c r="B117" s="8" t="str">
        <f>Ausgabe!E24</f>
        <v/>
      </c>
      <c r="C117" s="2">
        <f>IF(B117="",0,B117-Ausgabe!$A$35)</f>
        <v>0</v>
      </c>
      <c r="D117" s="2">
        <f t="shared" si="1"/>
        <v>0</v>
      </c>
      <c r="E117">
        <v>257</v>
      </c>
      <c r="F117" s="2">
        <v>0</v>
      </c>
      <c r="G117" s="2"/>
    </row>
    <row r="118" spans="2:7" x14ac:dyDescent="0.25">
      <c r="B118" s="8" t="str">
        <f>Ausgabe!E25</f>
        <v/>
      </c>
      <c r="C118" s="2">
        <f>IF(B118="",0,B118-Ausgabe!$A$35)</f>
        <v>0</v>
      </c>
      <c r="D118" s="2">
        <f t="shared" si="1"/>
        <v>0</v>
      </c>
      <c r="E118">
        <v>256</v>
      </c>
      <c r="F118" s="2">
        <v>0</v>
      </c>
      <c r="G118" s="2"/>
    </row>
    <row r="119" spans="2:7" x14ac:dyDescent="0.25">
      <c r="B119" s="8" t="str">
        <f>Ausgabe!E26</f>
        <v/>
      </c>
      <c r="C119" s="2">
        <f>IF(B119="",0,B119-Ausgabe!$A$35)</f>
        <v>0</v>
      </c>
      <c r="D119" s="2">
        <f t="shared" si="1"/>
        <v>0</v>
      </c>
      <c r="E119">
        <v>255</v>
      </c>
      <c r="F119" s="2">
        <v>0</v>
      </c>
      <c r="G119" s="2"/>
    </row>
    <row r="120" spans="2:7" x14ac:dyDescent="0.25">
      <c r="B120" s="8" t="str">
        <f>Ausgabe!E27</f>
        <v/>
      </c>
      <c r="C120" s="2">
        <f>IF(B120="",0,B120-Ausgabe!$A$35)</f>
        <v>0</v>
      </c>
      <c r="D120" s="2">
        <f t="shared" si="1"/>
        <v>0</v>
      </c>
      <c r="E120">
        <v>254</v>
      </c>
      <c r="F120" s="2">
        <v>0</v>
      </c>
      <c r="G120" s="2"/>
    </row>
    <row r="121" spans="2:7" x14ac:dyDescent="0.25">
      <c r="B121" s="8" t="str">
        <f>Ausgabe!E28</f>
        <v/>
      </c>
      <c r="C121" s="2">
        <f>IF(B121="",0,B121-Ausgabe!$A$35)</f>
        <v>0</v>
      </c>
      <c r="D121" s="2">
        <f t="shared" si="1"/>
        <v>0</v>
      </c>
      <c r="E121">
        <v>253</v>
      </c>
      <c r="F121" s="2">
        <v>0</v>
      </c>
      <c r="G121" s="2"/>
    </row>
    <row r="122" spans="2:7" x14ac:dyDescent="0.25">
      <c r="B122" s="8" t="str">
        <f>Ausgabe!E29</f>
        <v/>
      </c>
      <c r="C122" s="2">
        <f>IF(B122="",0,B122-Ausgabe!$A$35)</f>
        <v>0</v>
      </c>
      <c r="D122" s="2">
        <f t="shared" si="1"/>
        <v>0</v>
      </c>
      <c r="E122">
        <v>252</v>
      </c>
      <c r="F122" s="2">
        <v>0</v>
      </c>
      <c r="G122" s="2"/>
    </row>
    <row r="123" spans="2:7" x14ac:dyDescent="0.25">
      <c r="B123" s="8" t="str">
        <f>Ausgabe!E30</f>
        <v/>
      </c>
      <c r="C123" s="2">
        <f>IF(B123="",0,B123-Ausgabe!$A$35)</f>
        <v>0</v>
      </c>
      <c r="D123" s="2">
        <f t="shared" si="1"/>
        <v>0</v>
      </c>
      <c r="E123">
        <v>251</v>
      </c>
      <c r="F123" s="2">
        <v>0</v>
      </c>
      <c r="G123" s="2"/>
    </row>
    <row r="124" spans="2:7" x14ac:dyDescent="0.25">
      <c r="B124" s="8" t="str">
        <f>Ausgabe!E31</f>
        <v/>
      </c>
      <c r="C124" s="2">
        <f>IF(B124="",0,B124-Ausgabe!$A$35)</f>
        <v>0</v>
      </c>
      <c r="D124" s="2">
        <f t="shared" si="1"/>
        <v>0</v>
      </c>
      <c r="E124">
        <v>250</v>
      </c>
      <c r="F124" s="2">
        <v>0</v>
      </c>
      <c r="G124" s="2"/>
    </row>
    <row r="125" spans="2:7" ht="15.75" thickBot="1" x14ac:dyDescent="0.3">
      <c r="B125" s="9" t="str">
        <f>Ausgabe!E32</f>
        <v/>
      </c>
      <c r="C125" s="2">
        <f>IF(B125="",0,B125-Ausgabe!$A$35)</f>
        <v>0</v>
      </c>
      <c r="D125" s="2">
        <f t="shared" si="1"/>
        <v>0</v>
      </c>
      <c r="E125">
        <v>249</v>
      </c>
      <c r="F125" s="2">
        <v>0</v>
      </c>
      <c r="G125" s="2"/>
    </row>
    <row r="126" spans="2:7" x14ac:dyDescent="0.25">
      <c r="B126" s="7" t="str">
        <f>Ausgabe!F2</f>
        <v/>
      </c>
      <c r="C126" s="2">
        <f>IF(B126="",0,B126-Ausgabe!$A$35)</f>
        <v>0</v>
      </c>
      <c r="D126" s="2">
        <f t="shared" si="1"/>
        <v>0</v>
      </c>
      <c r="E126">
        <v>248</v>
      </c>
      <c r="F126" s="2">
        <v>0</v>
      </c>
      <c r="G126" s="2"/>
    </row>
    <row r="127" spans="2:7" x14ac:dyDescent="0.25">
      <c r="B127" s="8" t="str">
        <f>Ausgabe!F3</f>
        <v/>
      </c>
      <c r="C127" s="2">
        <f>IF(B127="",0,B127-Ausgabe!$A$35)</f>
        <v>0</v>
      </c>
      <c r="D127" s="2">
        <f t="shared" si="1"/>
        <v>0</v>
      </c>
      <c r="E127">
        <v>247</v>
      </c>
      <c r="F127" s="2">
        <v>0</v>
      </c>
      <c r="G127" s="2"/>
    </row>
    <row r="128" spans="2:7" x14ac:dyDescent="0.25">
      <c r="B128" s="8" t="str">
        <f>Ausgabe!F4</f>
        <v/>
      </c>
      <c r="C128" s="2">
        <f>IF(B128="",0,B128-Ausgabe!$A$35)</f>
        <v>0</v>
      </c>
      <c r="D128" s="2">
        <f t="shared" si="1"/>
        <v>0</v>
      </c>
      <c r="E128">
        <v>246</v>
      </c>
      <c r="F128" s="2">
        <v>0</v>
      </c>
      <c r="G128" s="2"/>
    </row>
    <row r="129" spans="2:7" x14ac:dyDescent="0.25">
      <c r="B129" s="8" t="str">
        <f>Ausgabe!F5</f>
        <v/>
      </c>
      <c r="C129" s="2">
        <f>IF(B129="",0,B129-Ausgabe!$A$35)</f>
        <v>0</v>
      </c>
      <c r="D129" s="2">
        <f t="shared" si="1"/>
        <v>0</v>
      </c>
      <c r="E129">
        <v>245</v>
      </c>
      <c r="F129" s="2">
        <v>0</v>
      </c>
      <c r="G129" s="2"/>
    </row>
    <row r="130" spans="2:7" x14ac:dyDescent="0.25">
      <c r="B130" s="8" t="str">
        <f>Ausgabe!F6</f>
        <v/>
      </c>
      <c r="C130" s="2">
        <f>IF(B130="",0,B130-Ausgabe!$A$35)</f>
        <v>0</v>
      </c>
      <c r="D130" s="2">
        <f t="shared" si="1"/>
        <v>0</v>
      </c>
      <c r="E130">
        <v>244</v>
      </c>
      <c r="F130" s="2">
        <v>0</v>
      </c>
      <c r="G130" s="2"/>
    </row>
    <row r="131" spans="2:7" x14ac:dyDescent="0.25">
      <c r="B131" s="8" t="str">
        <f>Ausgabe!F7</f>
        <v/>
      </c>
      <c r="C131" s="2">
        <f>IF(B131="",0,B131-Ausgabe!$A$35)</f>
        <v>0</v>
      </c>
      <c r="D131" s="2">
        <f t="shared" si="1"/>
        <v>0</v>
      </c>
      <c r="E131">
        <v>243</v>
      </c>
      <c r="F131" s="2">
        <v>0</v>
      </c>
      <c r="G131" s="2"/>
    </row>
    <row r="132" spans="2:7" x14ac:dyDescent="0.25">
      <c r="B132" s="8" t="str">
        <f>Ausgabe!F8</f>
        <v/>
      </c>
      <c r="C132" s="2">
        <f>IF(B132="",0,B132-Ausgabe!$A$35)</f>
        <v>0</v>
      </c>
      <c r="D132" s="2">
        <f t="shared" si="1"/>
        <v>0</v>
      </c>
      <c r="E132">
        <v>242</v>
      </c>
      <c r="F132" s="2">
        <v>0</v>
      </c>
      <c r="G132" s="2"/>
    </row>
    <row r="133" spans="2:7" x14ac:dyDescent="0.25">
      <c r="B133" s="8" t="str">
        <f>Ausgabe!F9</f>
        <v/>
      </c>
      <c r="C133" s="2">
        <f>IF(B133="",0,B133-Ausgabe!$A$35)</f>
        <v>0</v>
      </c>
      <c r="D133" s="2">
        <f t="shared" si="1"/>
        <v>0</v>
      </c>
      <c r="E133">
        <v>241</v>
      </c>
      <c r="F133" s="2">
        <v>0</v>
      </c>
      <c r="G133" s="2"/>
    </row>
    <row r="134" spans="2:7" x14ac:dyDescent="0.25">
      <c r="B134" s="8" t="str">
        <f>Ausgabe!F10</f>
        <v/>
      </c>
      <c r="C134" s="2">
        <f>IF(B134="",0,B134-Ausgabe!$A$35)</f>
        <v>0</v>
      </c>
      <c r="D134" s="2">
        <f t="shared" ref="D134:D197" si="2">C134+D133</f>
        <v>0</v>
      </c>
      <c r="E134">
        <v>240</v>
      </c>
      <c r="F134" s="2">
        <v>0</v>
      </c>
      <c r="G134" s="2"/>
    </row>
    <row r="135" spans="2:7" x14ac:dyDescent="0.25">
      <c r="B135" s="8" t="str">
        <f>Ausgabe!F11</f>
        <v/>
      </c>
      <c r="C135" s="2">
        <f>IF(B135="",0,B135-Ausgabe!$A$35)</f>
        <v>0</v>
      </c>
      <c r="D135" s="2">
        <f t="shared" si="2"/>
        <v>0</v>
      </c>
      <c r="E135">
        <v>239</v>
      </c>
      <c r="F135" s="2">
        <v>0</v>
      </c>
      <c r="G135" s="2"/>
    </row>
    <row r="136" spans="2:7" x14ac:dyDescent="0.25">
      <c r="B136" s="8" t="str">
        <f>Ausgabe!F12</f>
        <v/>
      </c>
      <c r="C136" s="2">
        <f>IF(B136="",0,B136-Ausgabe!$A$35)</f>
        <v>0</v>
      </c>
      <c r="D136" s="2">
        <f t="shared" si="2"/>
        <v>0</v>
      </c>
      <c r="E136">
        <v>238</v>
      </c>
      <c r="F136" s="2">
        <v>0</v>
      </c>
      <c r="G136" s="2"/>
    </row>
    <row r="137" spans="2:7" x14ac:dyDescent="0.25">
      <c r="B137" s="8" t="str">
        <f>Ausgabe!F13</f>
        <v/>
      </c>
      <c r="C137" s="2">
        <f>IF(B137="",0,B137-Ausgabe!$A$35)</f>
        <v>0</v>
      </c>
      <c r="D137" s="2">
        <f t="shared" si="2"/>
        <v>0</v>
      </c>
      <c r="E137">
        <v>237</v>
      </c>
      <c r="F137" s="2">
        <v>0</v>
      </c>
      <c r="G137" s="2"/>
    </row>
    <row r="138" spans="2:7" x14ac:dyDescent="0.25">
      <c r="B138" s="8" t="str">
        <f>Ausgabe!F14</f>
        <v/>
      </c>
      <c r="C138" s="2">
        <f>IF(B138="",0,B138-Ausgabe!$A$35)</f>
        <v>0</v>
      </c>
      <c r="D138" s="2">
        <f t="shared" si="2"/>
        <v>0</v>
      </c>
      <c r="E138">
        <v>236</v>
      </c>
      <c r="F138" s="2">
        <v>0</v>
      </c>
      <c r="G138" s="2"/>
    </row>
    <row r="139" spans="2:7" x14ac:dyDescent="0.25">
      <c r="B139" s="8" t="str">
        <f>Ausgabe!F15</f>
        <v/>
      </c>
      <c r="C139" s="2">
        <f>IF(B139="",0,B139-Ausgabe!$A$35)</f>
        <v>0</v>
      </c>
      <c r="D139" s="2">
        <f t="shared" si="2"/>
        <v>0</v>
      </c>
      <c r="E139">
        <v>235</v>
      </c>
      <c r="F139" s="2">
        <v>0</v>
      </c>
      <c r="G139" s="2"/>
    </row>
    <row r="140" spans="2:7" x14ac:dyDescent="0.25">
      <c r="B140" s="8" t="str">
        <f>Ausgabe!F16</f>
        <v/>
      </c>
      <c r="C140" s="2">
        <f>IF(B140="",0,B140-Ausgabe!$A$35)</f>
        <v>0</v>
      </c>
      <c r="D140" s="2">
        <f t="shared" si="2"/>
        <v>0</v>
      </c>
      <c r="E140">
        <v>234</v>
      </c>
      <c r="F140" s="2">
        <v>0</v>
      </c>
      <c r="G140" s="2"/>
    </row>
    <row r="141" spans="2:7" x14ac:dyDescent="0.25">
      <c r="B141" s="8" t="str">
        <f>Ausgabe!F17</f>
        <v/>
      </c>
      <c r="C141" s="2">
        <f>IF(B141="",0,B141-Ausgabe!$A$35)</f>
        <v>0</v>
      </c>
      <c r="D141" s="2">
        <f t="shared" si="2"/>
        <v>0</v>
      </c>
      <c r="E141">
        <v>233</v>
      </c>
      <c r="F141" s="2">
        <v>0</v>
      </c>
      <c r="G141" s="2"/>
    </row>
    <row r="142" spans="2:7" x14ac:dyDescent="0.25">
      <c r="B142" s="8" t="str">
        <f>Ausgabe!F18</f>
        <v/>
      </c>
      <c r="C142" s="2">
        <f>IF(B142="",0,B142-Ausgabe!$A$35)</f>
        <v>0</v>
      </c>
      <c r="D142" s="2">
        <f t="shared" si="2"/>
        <v>0</v>
      </c>
      <c r="E142">
        <v>232</v>
      </c>
      <c r="F142" s="2">
        <v>0</v>
      </c>
      <c r="G142" s="2"/>
    </row>
    <row r="143" spans="2:7" x14ac:dyDescent="0.25">
      <c r="B143" s="8" t="str">
        <f>Ausgabe!F19</f>
        <v/>
      </c>
      <c r="C143" s="2">
        <f>IF(B143="",0,B143-Ausgabe!$A$35)</f>
        <v>0</v>
      </c>
      <c r="D143" s="2">
        <f t="shared" si="2"/>
        <v>0</v>
      </c>
      <c r="E143">
        <v>231</v>
      </c>
      <c r="F143" s="2">
        <v>0</v>
      </c>
      <c r="G143" s="2"/>
    </row>
    <row r="144" spans="2:7" x14ac:dyDescent="0.25">
      <c r="B144" s="8" t="str">
        <f>Ausgabe!F20</f>
        <v/>
      </c>
      <c r="C144" s="2">
        <f>IF(B144="",0,B144-Ausgabe!$A$35)</f>
        <v>0</v>
      </c>
      <c r="D144" s="2">
        <f t="shared" si="2"/>
        <v>0</v>
      </c>
      <c r="E144">
        <v>230</v>
      </c>
      <c r="F144" s="2">
        <v>0</v>
      </c>
      <c r="G144" s="2"/>
    </row>
    <row r="145" spans="2:7" x14ac:dyDescent="0.25">
      <c r="B145" s="8" t="str">
        <f>Ausgabe!F21</f>
        <v/>
      </c>
      <c r="C145" s="2">
        <f>IF(B145="",0,B145-Ausgabe!$A$35)</f>
        <v>0</v>
      </c>
      <c r="D145" s="2">
        <f t="shared" si="2"/>
        <v>0</v>
      </c>
      <c r="E145">
        <v>229</v>
      </c>
      <c r="F145" s="2">
        <v>0</v>
      </c>
      <c r="G145" s="2"/>
    </row>
    <row r="146" spans="2:7" x14ac:dyDescent="0.25">
      <c r="B146" s="8" t="str">
        <f>Ausgabe!F22</f>
        <v/>
      </c>
      <c r="C146" s="2">
        <f>IF(B146="",0,B146-Ausgabe!$A$35)</f>
        <v>0</v>
      </c>
      <c r="D146" s="2">
        <f t="shared" si="2"/>
        <v>0</v>
      </c>
      <c r="E146">
        <v>228</v>
      </c>
      <c r="F146" s="2">
        <v>0</v>
      </c>
      <c r="G146" s="2"/>
    </row>
    <row r="147" spans="2:7" x14ac:dyDescent="0.25">
      <c r="B147" s="8" t="str">
        <f>Ausgabe!F23</f>
        <v/>
      </c>
      <c r="C147" s="2">
        <f>IF(B147="",0,B147-Ausgabe!$A$35)</f>
        <v>0</v>
      </c>
      <c r="D147" s="2">
        <f t="shared" si="2"/>
        <v>0</v>
      </c>
      <c r="E147">
        <v>227</v>
      </c>
      <c r="F147" s="2">
        <v>0</v>
      </c>
      <c r="G147" s="2"/>
    </row>
    <row r="148" spans="2:7" x14ac:dyDescent="0.25">
      <c r="B148" s="8" t="str">
        <f>Ausgabe!F24</f>
        <v/>
      </c>
      <c r="C148" s="2">
        <f>IF(B148="",0,B148-Ausgabe!$A$35)</f>
        <v>0</v>
      </c>
      <c r="D148" s="2">
        <f t="shared" si="2"/>
        <v>0</v>
      </c>
      <c r="E148">
        <v>226</v>
      </c>
      <c r="F148" s="2">
        <v>0</v>
      </c>
      <c r="G148" s="2"/>
    </row>
    <row r="149" spans="2:7" x14ac:dyDescent="0.25">
      <c r="B149" s="8" t="str">
        <f>Ausgabe!F25</f>
        <v/>
      </c>
      <c r="C149" s="2">
        <f>IF(B149="",0,B149-Ausgabe!$A$35)</f>
        <v>0</v>
      </c>
      <c r="D149" s="2">
        <f t="shared" si="2"/>
        <v>0</v>
      </c>
      <c r="E149">
        <v>225</v>
      </c>
      <c r="F149" s="2">
        <v>0</v>
      </c>
      <c r="G149" s="2"/>
    </row>
    <row r="150" spans="2:7" x14ac:dyDescent="0.25">
      <c r="B150" s="8" t="str">
        <f>Ausgabe!F26</f>
        <v/>
      </c>
      <c r="C150" s="2">
        <f>IF(B150="",0,B150-Ausgabe!$A$35)</f>
        <v>0</v>
      </c>
      <c r="D150" s="2">
        <f t="shared" si="2"/>
        <v>0</v>
      </c>
      <c r="E150">
        <v>224</v>
      </c>
      <c r="F150" s="2">
        <v>0</v>
      </c>
      <c r="G150" s="2"/>
    </row>
    <row r="151" spans="2:7" x14ac:dyDescent="0.25">
      <c r="B151" s="8" t="str">
        <f>Ausgabe!F27</f>
        <v/>
      </c>
      <c r="C151" s="2">
        <f>IF(B151="",0,B151-Ausgabe!$A$35)</f>
        <v>0</v>
      </c>
      <c r="D151" s="2">
        <f t="shared" si="2"/>
        <v>0</v>
      </c>
      <c r="E151">
        <v>223</v>
      </c>
      <c r="F151" s="2">
        <v>0</v>
      </c>
      <c r="G151" s="2"/>
    </row>
    <row r="152" spans="2:7" x14ac:dyDescent="0.25">
      <c r="B152" s="8" t="str">
        <f>Ausgabe!F28</f>
        <v/>
      </c>
      <c r="C152" s="2">
        <f>IF(B152="",0,B152-Ausgabe!$A$35)</f>
        <v>0</v>
      </c>
      <c r="D152" s="2">
        <f t="shared" si="2"/>
        <v>0</v>
      </c>
      <c r="E152">
        <v>222</v>
      </c>
      <c r="F152" s="2">
        <v>0</v>
      </c>
      <c r="G152" s="2"/>
    </row>
    <row r="153" spans="2:7" x14ac:dyDescent="0.25">
      <c r="B153" s="8" t="str">
        <f>Ausgabe!F29</f>
        <v/>
      </c>
      <c r="C153" s="2">
        <f>IF(B153="",0,B153-Ausgabe!$A$35)</f>
        <v>0</v>
      </c>
      <c r="D153" s="2">
        <f t="shared" si="2"/>
        <v>0</v>
      </c>
      <c r="E153">
        <v>221</v>
      </c>
      <c r="F153" s="2">
        <v>0</v>
      </c>
      <c r="G153" s="2"/>
    </row>
    <row r="154" spans="2:7" x14ac:dyDescent="0.25">
      <c r="B154" s="8" t="str">
        <f>Ausgabe!F30</f>
        <v/>
      </c>
      <c r="C154" s="2">
        <f>IF(B154="",0,B154-Ausgabe!$A$35)</f>
        <v>0</v>
      </c>
      <c r="D154" s="2">
        <f t="shared" si="2"/>
        <v>0</v>
      </c>
      <c r="E154">
        <v>220</v>
      </c>
      <c r="F154" s="2">
        <v>0</v>
      </c>
      <c r="G154" s="2"/>
    </row>
    <row r="155" spans="2:7" x14ac:dyDescent="0.25">
      <c r="B155" s="8" t="str">
        <f>Ausgabe!F31</f>
        <v/>
      </c>
      <c r="C155" s="2">
        <f>IF(B155="",0,B155-Ausgabe!$A$35)</f>
        <v>0</v>
      </c>
      <c r="D155" s="2">
        <f t="shared" si="2"/>
        <v>0</v>
      </c>
      <c r="E155">
        <v>219</v>
      </c>
      <c r="F155" s="2">
        <v>0</v>
      </c>
      <c r="G155" s="2"/>
    </row>
    <row r="156" spans="2:7" ht="15.75" thickBot="1" x14ac:dyDescent="0.3">
      <c r="B156" s="9" t="str">
        <f>Ausgabe!F32</f>
        <v/>
      </c>
      <c r="C156" s="2">
        <f>IF(B156="",0,B156-Ausgabe!$A$35)</f>
        <v>0</v>
      </c>
      <c r="D156" s="2">
        <f t="shared" si="2"/>
        <v>0</v>
      </c>
      <c r="E156">
        <v>218</v>
      </c>
      <c r="F156" s="2">
        <v>0</v>
      </c>
      <c r="G156" s="2"/>
    </row>
    <row r="157" spans="2:7" x14ac:dyDescent="0.25">
      <c r="B157" s="7" t="str">
        <f>Ausgabe!G2</f>
        <v/>
      </c>
      <c r="C157" s="2">
        <f>IF(B157="",0,B157-Ausgabe!$A$35)</f>
        <v>0</v>
      </c>
      <c r="D157" s="2">
        <f t="shared" si="2"/>
        <v>0</v>
      </c>
      <c r="E157">
        <v>217</v>
      </c>
      <c r="F157" s="2">
        <v>0</v>
      </c>
      <c r="G157" s="2"/>
    </row>
    <row r="158" spans="2:7" x14ac:dyDescent="0.25">
      <c r="B158" s="8" t="str">
        <f>Ausgabe!G3</f>
        <v/>
      </c>
      <c r="C158" s="2">
        <f>IF(B158="",0,B158-Ausgabe!$A$35)</f>
        <v>0</v>
      </c>
      <c r="D158" s="2">
        <f t="shared" si="2"/>
        <v>0</v>
      </c>
      <c r="E158">
        <v>216</v>
      </c>
      <c r="F158" s="2">
        <v>0</v>
      </c>
      <c r="G158" s="2"/>
    </row>
    <row r="159" spans="2:7" x14ac:dyDescent="0.25">
      <c r="B159" s="8" t="str">
        <f>Ausgabe!G4</f>
        <v/>
      </c>
      <c r="C159" s="2">
        <f>IF(B159="",0,B159-Ausgabe!$A$35)</f>
        <v>0</v>
      </c>
      <c r="D159" s="2">
        <f t="shared" si="2"/>
        <v>0</v>
      </c>
      <c r="E159">
        <v>215</v>
      </c>
      <c r="F159" s="2">
        <v>0</v>
      </c>
      <c r="G159" s="2"/>
    </row>
    <row r="160" spans="2:7" x14ac:dyDescent="0.25">
      <c r="B160" s="8" t="str">
        <f>Ausgabe!G5</f>
        <v/>
      </c>
      <c r="C160" s="2">
        <f>IF(B160="",0,B160-Ausgabe!$A$35)</f>
        <v>0</v>
      </c>
      <c r="D160" s="2">
        <f t="shared" si="2"/>
        <v>0</v>
      </c>
      <c r="E160">
        <v>214</v>
      </c>
      <c r="F160" s="2">
        <v>0</v>
      </c>
      <c r="G160" s="2"/>
    </row>
    <row r="161" spans="2:7" x14ac:dyDescent="0.25">
      <c r="B161" s="8" t="str">
        <f>Ausgabe!G6</f>
        <v/>
      </c>
      <c r="C161" s="2">
        <f>IF(B161="",0,B161-Ausgabe!$A$35)</f>
        <v>0</v>
      </c>
      <c r="D161" s="2">
        <f t="shared" si="2"/>
        <v>0</v>
      </c>
      <c r="E161">
        <v>213</v>
      </c>
      <c r="F161" s="2">
        <v>0</v>
      </c>
      <c r="G161" s="2"/>
    </row>
    <row r="162" spans="2:7" x14ac:dyDescent="0.25">
      <c r="B162" s="8" t="str">
        <f>Ausgabe!G7</f>
        <v/>
      </c>
      <c r="C162" s="2">
        <f>IF(B162="",0,B162-Ausgabe!$A$35)</f>
        <v>0</v>
      </c>
      <c r="D162" s="2">
        <f t="shared" si="2"/>
        <v>0</v>
      </c>
      <c r="E162">
        <v>212</v>
      </c>
      <c r="F162" s="2">
        <v>0</v>
      </c>
      <c r="G162" s="2"/>
    </row>
    <row r="163" spans="2:7" x14ac:dyDescent="0.25">
      <c r="B163" s="8" t="str">
        <f>Ausgabe!G8</f>
        <v/>
      </c>
      <c r="C163" s="2">
        <f>IF(B163="",0,B163-Ausgabe!$A$35)</f>
        <v>0</v>
      </c>
      <c r="D163" s="2">
        <f t="shared" si="2"/>
        <v>0</v>
      </c>
      <c r="E163">
        <v>211</v>
      </c>
      <c r="F163" s="2">
        <v>0</v>
      </c>
      <c r="G163" s="2"/>
    </row>
    <row r="164" spans="2:7" x14ac:dyDescent="0.25">
      <c r="B164" s="8" t="str">
        <f>Ausgabe!G9</f>
        <v/>
      </c>
      <c r="C164" s="2">
        <f>IF(B164="",0,B164-Ausgabe!$A$35)</f>
        <v>0</v>
      </c>
      <c r="D164" s="2">
        <f t="shared" si="2"/>
        <v>0</v>
      </c>
      <c r="E164">
        <v>210</v>
      </c>
      <c r="F164" s="2">
        <v>0</v>
      </c>
      <c r="G164" s="2"/>
    </row>
    <row r="165" spans="2:7" x14ac:dyDescent="0.25">
      <c r="B165" s="8" t="str">
        <f>Ausgabe!G10</f>
        <v/>
      </c>
      <c r="C165" s="2">
        <f>IF(B165="",0,B165-Ausgabe!$A$35)</f>
        <v>0</v>
      </c>
      <c r="D165" s="2">
        <f t="shared" si="2"/>
        <v>0</v>
      </c>
      <c r="E165">
        <v>209</v>
      </c>
      <c r="F165" s="2">
        <v>0</v>
      </c>
      <c r="G165" s="2"/>
    </row>
    <row r="166" spans="2:7" x14ac:dyDescent="0.25">
      <c r="B166" s="8" t="str">
        <f>Ausgabe!G11</f>
        <v/>
      </c>
      <c r="C166" s="2">
        <f>IF(B166="",0,B166-Ausgabe!$A$35)</f>
        <v>0</v>
      </c>
      <c r="D166" s="2">
        <f t="shared" si="2"/>
        <v>0</v>
      </c>
      <c r="E166">
        <v>208</v>
      </c>
      <c r="F166" s="2">
        <v>0</v>
      </c>
      <c r="G166" s="2"/>
    </row>
    <row r="167" spans="2:7" x14ac:dyDescent="0.25">
      <c r="B167" s="8" t="str">
        <f>Ausgabe!G12</f>
        <v/>
      </c>
      <c r="C167" s="2">
        <f>IF(B167="",0,B167-Ausgabe!$A$35)</f>
        <v>0</v>
      </c>
      <c r="D167" s="2">
        <f t="shared" si="2"/>
        <v>0</v>
      </c>
      <c r="E167">
        <v>207</v>
      </c>
      <c r="F167" s="2">
        <v>0</v>
      </c>
      <c r="G167" s="2"/>
    </row>
    <row r="168" spans="2:7" x14ac:dyDescent="0.25">
      <c r="B168" s="8" t="str">
        <f>Ausgabe!G13</f>
        <v/>
      </c>
      <c r="C168" s="2">
        <f>IF(B168="",0,B168-Ausgabe!$A$35)</f>
        <v>0</v>
      </c>
      <c r="D168" s="2">
        <f t="shared" si="2"/>
        <v>0</v>
      </c>
      <c r="E168">
        <v>206</v>
      </c>
      <c r="F168" s="2">
        <v>0</v>
      </c>
      <c r="G168" s="2"/>
    </row>
    <row r="169" spans="2:7" x14ac:dyDescent="0.25">
      <c r="B169" s="8" t="str">
        <f>Ausgabe!G14</f>
        <v/>
      </c>
      <c r="C169" s="2">
        <f>IF(B169="",0,B169-Ausgabe!$A$35)</f>
        <v>0</v>
      </c>
      <c r="D169" s="2">
        <f t="shared" si="2"/>
        <v>0</v>
      </c>
      <c r="E169">
        <v>205</v>
      </c>
      <c r="F169" s="2">
        <v>0</v>
      </c>
      <c r="G169" s="2"/>
    </row>
    <row r="170" spans="2:7" x14ac:dyDescent="0.25">
      <c r="B170" s="8" t="str">
        <f>Ausgabe!G15</f>
        <v/>
      </c>
      <c r="C170" s="2">
        <f>IF(B170="",0,B170-Ausgabe!$A$35)</f>
        <v>0</v>
      </c>
      <c r="D170" s="2">
        <f t="shared" si="2"/>
        <v>0</v>
      </c>
      <c r="E170">
        <v>204</v>
      </c>
      <c r="F170" s="2">
        <v>0</v>
      </c>
      <c r="G170" s="2"/>
    </row>
    <row r="171" spans="2:7" x14ac:dyDescent="0.25">
      <c r="B171" s="8" t="str">
        <f>Ausgabe!G16</f>
        <v/>
      </c>
      <c r="C171" s="2">
        <f>IF(B171="",0,B171-Ausgabe!$A$35)</f>
        <v>0</v>
      </c>
      <c r="D171" s="2">
        <f t="shared" si="2"/>
        <v>0</v>
      </c>
      <c r="E171">
        <v>203</v>
      </c>
      <c r="F171" s="2">
        <v>0</v>
      </c>
      <c r="G171" s="2"/>
    </row>
    <row r="172" spans="2:7" x14ac:dyDescent="0.25">
      <c r="B172" s="8" t="str">
        <f>Ausgabe!G17</f>
        <v/>
      </c>
      <c r="C172" s="2">
        <f>IF(B172="",0,B172-Ausgabe!$A$35)</f>
        <v>0</v>
      </c>
      <c r="D172" s="2">
        <f t="shared" si="2"/>
        <v>0</v>
      </c>
      <c r="E172">
        <v>202</v>
      </c>
      <c r="F172" s="2">
        <v>0</v>
      </c>
      <c r="G172" s="2"/>
    </row>
    <row r="173" spans="2:7" x14ac:dyDescent="0.25">
      <c r="B173" s="8" t="str">
        <f>Ausgabe!G18</f>
        <v/>
      </c>
      <c r="C173" s="2">
        <f>IF(B173="",0,B173-Ausgabe!$A$35)</f>
        <v>0</v>
      </c>
      <c r="D173" s="2">
        <f t="shared" si="2"/>
        <v>0</v>
      </c>
      <c r="E173">
        <v>201</v>
      </c>
      <c r="F173" s="2">
        <v>0</v>
      </c>
      <c r="G173" s="2"/>
    </row>
    <row r="174" spans="2:7" x14ac:dyDescent="0.25">
      <c r="B174" s="8" t="str">
        <f>Ausgabe!G19</f>
        <v/>
      </c>
      <c r="C174" s="2">
        <f>IF(B174="",0,B174-Ausgabe!$A$35)</f>
        <v>0</v>
      </c>
      <c r="D174" s="2">
        <f t="shared" si="2"/>
        <v>0</v>
      </c>
      <c r="E174">
        <v>200</v>
      </c>
      <c r="F174" s="2">
        <v>0</v>
      </c>
      <c r="G174" s="2"/>
    </row>
    <row r="175" spans="2:7" x14ac:dyDescent="0.25">
      <c r="B175" s="8" t="str">
        <f>Ausgabe!G20</f>
        <v/>
      </c>
      <c r="C175" s="2">
        <f>IF(B175="",0,B175-Ausgabe!$A$35)</f>
        <v>0</v>
      </c>
      <c r="D175" s="2">
        <f t="shared" si="2"/>
        <v>0</v>
      </c>
      <c r="E175">
        <v>199</v>
      </c>
      <c r="F175" s="2">
        <v>0</v>
      </c>
      <c r="G175" s="2"/>
    </row>
    <row r="176" spans="2:7" x14ac:dyDescent="0.25">
      <c r="B176" s="8" t="str">
        <f>Ausgabe!G21</f>
        <v/>
      </c>
      <c r="C176" s="2">
        <f>IF(B176="",0,B176-Ausgabe!$A$35)</f>
        <v>0</v>
      </c>
      <c r="D176" s="2">
        <f t="shared" si="2"/>
        <v>0</v>
      </c>
      <c r="E176">
        <v>198</v>
      </c>
      <c r="F176" s="2">
        <v>0</v>
      </c>
      <c r="G176" s="2"/>
    </row>
    <row r="177" spans="2:7" x14ac:dyDescent="0.25">
      <c r="B177" s="8" t="str">
        <f>Ausgabe!G22</f>
        <v/>
      </c>
      <c r="C177" s="2">
        <f>IF(B177="",0,B177-Ausgabe!$A$35)</f>
        <v>0</v>
      </c>
      <c r="D177" s="2">
        <f t="shared" si="2"/>
        <v>0</v>
      </c>
      <c r="E177">
        <v>197</v>
      </c>
      <c r="F177" s="2">
        <v>0</v>
      </c>
      <c r="G177" s="2"/>
    </row>
    <row r="178" spans="2:7" x14ac:dyDescent="0.25">
      <c r="B178" s="8" t="str">
        <f>Ausgabe!G23</f>
        <v/>
      </c>
      <c r="C178" s="2">
        <f>IF(B178="",0,B178-Ausgabe!$A$35)</f>
        <v>0</v>
      </c>
      <c r="D178" s="2">
        <f t="shared" si="2"/>
        <v>0</v>
      </c>
      <c r="E178">
        <v>196</v>
      </c>
      <c r="F178" s="2">
        <v>0</v>
      </c>
      <c r="G178" s="2"/>
    </row>
    <row r="179" spans="2:7" x14ac:dyDescent="0.25">
      <c r="B179" s="8" t="str">
        <f>Ausgabe!G24</f>
        <v/>
      </c>
      <c r="C179" s="2">
        <f>IF(B179="",0,B179-Ausgabe!$A$35)</f>
        <v>0</v>
      </c>
      <c r="D179" s="2">
        <f t="shared" si="2"/>
        <v>0</v>
      </c>
      <c r="E179">
        <v>195</v>
      </c>
      <c r="F179" s="2">
        <v>0</v>
      </c>
      <c r="G179" s="2"/>
    </row>
    <row r="180" spans="2:7" x14ac:dyDescent="0.25">
      <c r="B180" s="8" t="str">
        <f>Ausgabe!G25</f>
        <v/>
      </c>
      <c r="C180" s="2">
        <f>IF(B180="",0,B180-Ausgabe!$A$35)</f>
        <v>0</v>
      </c>
      <c r="D180" s="2">
        <f t="shared" si="2"/>
        <v>0</v>
      </c>
      <c r="E180">
        <v>194</v>
      </c>
      <c r="F180" s="2">
        <v>0</v>
      </c>
      <c r="G180" s="2"/>
    </row>
    <row r="181" spans="2:7" x14ac:dyDescent="0.25">
      <c r="B181" s="8" t="str">
        <f>Ausgabe!G26</f>
        <v/>
      </c>
      <c r="C181" s="2">
        <f>IF(B181="",0,B181-Ausgabe!$A$35)</f>
        <v>0</v>
      </c>
      <c r="D181" s="2">
        <f t="shared" si="2"/>
        <v>0</v>
      </c>
      <c r="E181">
        <v>193</v>
      </c>
      <c r="F181" s="2">
        <v>0</v>
      </c>
      <c r="G181" s="2"/>
    </row>
    <row r="182" spans="2:7" x14ac:dyDescent="0.25">
      <c r="B182" s="8" t="str">
        <f>Ausgabe!G27</f>
        <v/>
      </c>
      <c r="C182" s="2">
        <f>IF(B182="",0,B182-Ausgabe!$A$35)</f>
        <v>0</v>
      </c>
      <c r="D182" s="2">
        <f t="shared" si="2"/>
        <v>0</v>
      </c>
      <c r="E182">
        <v>192</v>
      </c>
      <c r="F182" s="2">
        <v>0</v>
      </c>
      <c r="G182" s="2"/>
    </row>
    <row r="183" spans="2:7" x14ac:dyDescent="0.25">
      <c r="B183" s="8" t="str">
        <f>Ausgabe!G28</f>
        <v/>
      </c>
      <c r="C183" s="2">
        <f>IF(B183="",0,B183-Ausgabe!$A$35)</f>
        <v>0</v>
      </c>
      <c r="D183" s="2">
        <f t="shared" si="2"/>
        <v>0</v>
      </c>
      <c r="E183">
        <v>191</v>
      </c>
      <c r="F183" s="2">
        <v>0</v>
      </c>
      <c r="G183" s="2"/>
    </row>
    <row r="184" spans="2:7" x14ac:dyDescent="0.25">
      <c r="B184" s="8" t="str">
        <f>Ausgabe!G29</f>
        <v/>
      </c>
      <c r="C184" s="2">
        <f>IF(B184="",0,B184-Ausgabe!$A$35)</f>
        <v>0</v>
      </c>
      <c r="D184" s="2">
        <f t="shared" si="2"/>
        <v>0</v>
      </c>
      <c r="E184">
        <v>190</v>
      </c>
      <c r="F184" s="2">
        <v>0</v>
      </c>
      <c r="G184" s="2"/>
    </row>
    <row r="185" spans="2:7" x14ac:dyDescent="0.25">
      <c r="B185" s="8" t="str">
        <f>Ausgabe!G30</f>
        <v/>
      </c>
      <c r="C185" s="2">
        <f>IF(B185="",0,B185-Ausgabe!$A$35)</f>
        <v>0</v>
      </c>
      <c r="D185" s="2">
        <f t="shared" si="2"/>
        <v>0</v>
      </c>
      <c r="E185">
        <v>189</v>
      </c>
      <c r="F185" s="2">
        <v>0</v>
      </c>
      <c r="G185" s="2"/>
    </row>
    <row r="186" spans="2:7" x14ac:dyDescent="0.25">
      <c r="B186" s="8" t="str">
        <f>Ausgabe!G31</f>
        <v/>
      </c>
      <c r="C186" s="2">
        <f>IF(B186="",0,B186-Ausgabe!$A$35)</f>
        <v>0</v>
      </c>
      <c r="D186" s="2">
        <f t="shared" si="2"/>
        <v>0</v>
      </c>
      <c r="E186">
        <v>188</v>
      </c>
      <c r="F186" s="2">
        <v>0</v>
      </c>
      <c r="G186" s="2"/>
    </row>
    <row r="187" spans="2:7" ht="15.75" thickBot="1" x14ac:dyDescent="0.3">
      <c r="B187" s="9" t="str">
        <f>Ausgabe!G32</f>
        <v/>
      </c>
      <c r="C187" s="2">
        <f>IF(B187="",0,B187-Ausgabe!$A$35)</f>
        <v>0</v>
      </c>
      <c r="D187" s="2">
        <f t="shared" si="2"/>
        <v>0</v>
      </c>
      <c r="E187">
        <v>187</v>
      </c>
      <c r="F187" s="2">
        <v>0</v>
      </c>
      <c r="G187" s="2"/>
    </row>
    <row r="188" spans="2:7" x14ac:dyDescent="0.25">
      <c r="B188" s="7" t="str">
        <f>Ausgabe!H2</f>
        <v/>
      </c>
      <c r="C188" s="2">
        <f>IF(B188="",0,B188-Ausgabe!$A$35)</f>
        <v>0</v>
      </c>
      <c r="D188" s="2">
        <f t="shared" si="2"/>
        <v>0</v>
      </c>
      <c r="E188">
        <v>186</v>
      </c>
      <c r="F188" s="2">
        <v>0</v>
      </c>
      <c r="G188" s="2"/>
    </row>
    <row r="189" spans="2:7" x14ac:dyDescent="0.25">
      <c r="B189" s="8" t="str">
        <f>Ausgabe!H3</f>
        <v/>
      </c>
      <c r="C189" s="2">
        <f>IF(B189="",0,B189-Ausgabe!$A$35)</f>
        <v>0</v>
      </c>
      <c r="D189" s="2">
        <f t="shared" si="2"/>
        <v>0</v>
      </c>
      <c r="E189">
        <v>185</v>
      </c>
      <c r="F189" s="2">
        <v>0</v>
      </c>
      <c r="G189" s="2"/>
    </row>
    <row r="190" spans="2:7" x14ac:dyDescent="0.25">
      <c r="B190" s="8" t="str">
        <f>Ausgabe!H4</f>
        <v/>
      </c>
      <c r="C190" s="2">
        <f>IF(B190="",0,B190-Ausgabe!$A$35)</f>
        <v>0</v>
      </c>
      <c r="D190" s="2">
        <f t="shared" si="2"/>
        <v>0</v>
      </c>
      <c r="E190">
        <v>184</v>
      </c>
      <c r="F190" s="2">
        <v>0</v>
      </c>
      <c r="G190" s="2"/>
    </row>
    <row r="191" spans="2:7" x14ac:dyDescent="0.25">
      <c r="B191" s="8" t="str">
        <f>Ausgabe!H5</f>
        <v/>
      </c>
      <c r="C191" s="2">
        <f>IF(B191="",0,B191-Ausgabe!$A$35)</f>
        <v>0</v>
      </c>
      <c r="D191" s="2">
        <f t="shared" si="2"/>
        <v>0</v>
      </c>
      <c r="E191">
        <v>183</v>
      </c>
      <c r="F191" s="2">
        <v>0</v>
      </c>
      <c r="G191" s="2"/>
    </row>
    <row r="192" spans="2:7" x14ac:dyDescent="0.25">
      <c r="B192" s="8" t="str">
        <f>Ausgabe!H6</f>
        <v/>
      </c>
      <c r="C192" s="2">
        <f>IF(B192="",0,B192-Ausgabe!$A$35)</f>
        <v>0</v>
      </c>
      <c r="D192" s="2">
        <f t="shared" si="2"/>
        <v>0</v>
      </c>
      <c r="E192">
        <v>182</v>
      </c>
      <c r="F192" s="2">
        <v>0</v>
      </c>
      <c r="G192" s="2"/>
    </row>
    <row r="193" spans="2:7" x14ac:dyDescent="0.25">
      <c r="B193" s="8" t="str">
        <f>Ausgabe!H7</f>
        <v/>
      </c>
      <c r="C193" s="2">
        <f>IF(B193="",0,B193-Ausgabe!$A$35)</f>
        <v>0</v>
      </c>
      <c r="D193" s="2">
        <f t="shared" si="2"/>
        <v>0</v>
      </c>
      <c r="E193">
        <v>181</v>
      </c>
      <c r="F193" s="2">
        <v>0</v>
      </c>
      <c r="G193" s="2"/>
    </row>
    <row r="194" spans="2:7" x14ac:dyDescent="0.25">
      <c r="B194" s="8" t="str">
        <f>Ausgabe!H8</f>
        <v/>
      </c>
      <c r="C194" s="2">
        <f>IF(B194="",0,B194-Ausgabe!$A$35)</f>
        <v>0</v>
      </c>
      <c r="D194" s="2">
        <f t="shared" si="2"/>
        <v>0</v>
      </c>
      <c r="E194">
        <v>180</v>
      </c>
      <c r="F194" s="2">
        <v>0</v>
      </c>
      <c r="G194" s="2"/>
    </row>
    <row r="195" spans="2:7" x14ac:dyDescent="0.25">
      <c r="B195" s="8" t="str">
        <f>Ausgabe!H9</f>
        <v/>
      </c>
      <c r="C195" s="2">
        <f>IF(B195="",0,B195-Ausgabe!$A$35)</f>
        <v>0</v>
      </c>
      <c r="D195" s="2">
        <f t="shared" si="2"/>
        <v>0</v>
      </c>
      <c r="E195">
        <v>179</v>
      </c>
      <c r="F195" s="2">
        <v>0</v>
      </c>
      <c r="G195" s="2"/>
    </row>
    <row r="196" spans="2:7" x14ac:dyDescent="0.25">
      <c r="B196" s="8" t="str">
        <f>Ausgabe!H10</f>
        <v/>
      </c>
      <c r="C196" s="2">
        <f>IF(B196="",0,B196-Ausgabe!$A$35)</f>
        <v>0</v>
      </c>
      <c r="D196" s="2">
        <f t="shared" si="2"/>
        <v>0</v>
      </c>
      <c r="E196">
        <v>178</v>
      </c>
      <c r="F196" s="2">
        <v>0</v>
      </c>
      <c r="G196" s="2"/>
    </row>
    <row r="197" spans="2:7" x14ac:dyDescent="0.25">
      <c r="B197" s="8" t="str">
        <f>Ausgabe!H11</f>
        <v/>
      </c>
      <c r="C197" s="2">
        <f>IF(B197="",0,B197-Ausgabe!$A$35)</f>
        <v>0</v>
      </c>
      <c r="D197" s="2">
        <f t="shared" si="2"/>
        <v>0</v>
      </c>
      <c r="E197">
        <v>177</v>
      </c>
      <c r="F197" s="2">
        <v>0</v>
      </c>
      <c r="G197" s="2"/>
    </row>
    <row r="198" spans="2:7" x14ac:dyDescent="0.25">
      <c r="B198" s="8" t="str">
        <f>Ausgabe!H12</f>
        <v/>
      </c>
      <c r="C198" s="2">
        <f>IF(B198="",0,B198-Ausgabe!$A$35)</f>
        <v>0</v>
      </c>
      <c r="D198" s="2">
        <f t="shared" ref="D198:D261" si="3">C198+D197</f>
        <v>0</v>
      </c>
      <c r="E198">
        <v>176</v>
      </c>
      <c r="F198" s="2">
        <v>0</v>
      </c>
      <c r="G198" s="2"/>
    </row>
    <row r="199" spans="2:7" x14ac:dyDescent="0.25">
      <c r="B199" s="8" t="str">
        <f>Ausgabe!H13</f>
        <v/>
      </c>
      <c r="C199" s="2">
        <f>IF(B199="",0,B199-Ausgabe!$A$35)</f>
        <v>0</v>
      </c>
      <c r="D199" s="2">
        <f t="shared" si="3"/>
        <v>0</v>
      </c>
      <c r="E199">
        <v>175</v>
      </c>
      <c r="F199" s="2">
        <v>0</v>
      </c>
      <c r="G199" s="2"/>
    </row>
    <row r="200" spans="2:7" x14ac:dyDescent="0.25">
      <c r="B200" s="8" t="str">
        <f>Ausgabe!H14</f>
        <v/>
      </c>
      <c r="C200" s="2">
        <f>IF(B200="",0,B200-Ausgabe!$A$35)</f>
        <v>0</v>
      </c>
      <c r="D200" s="2">
        <f t="shared" si="3"/>
        <v>0</v>
      </c>
      <c r="E200">
        <v>174</v>
      </c>
      <c r="F200" s="2">
        <v>0</v>
      </c>
      <c r="G200" s="2"/>
    </row>
    <row r="201" spans="2:7" x14ac:dyDescent="0.25">
      <c r="B201" s="8" t="str">
        <f>Ausgabe!H15</f>
        <v/>
      </c>
      <c r="C201" s="2">
        <f>IF(B201="",0,B201-Ausgabe!$A$35)</f>
        <v>0</v>
      </c>
      <c r="D201" s="2">
        <f t="shared" si="3"/>
        <v>0</v>
      </c>
      <c r="E201">
        <v>173</v>
      </c>
      <c r="F201" s="2">
        <v>0</v>
      </c>
      <c r="G201" s="2"/>
    </row>
    <row r="202" spans="2:7" x14ac:dyDescent="0.25">
      <c r="B202" s="8" t="str">
        <f>Ausgabe!H16</f>
        <v/>
      </c>
      <c r="C202" s="2">
        <f>IF(B202="",0,B202-Ausgabe!$A$35)</f>
        <v>0</v>
      </c>
      <c r="D202" s="2">
        <f t="shared" si="3"/>
        <v>0</v>
      </c>
      <c r="E202">
        <v>172</v>
      </c>
      <c r="F202" s="2">
        <v>0</v>
      </c>
      <c r="G202" s="2"/>
    </row>
    <row r="203" spans="2:7" x14ac:dyDescent="0.25">
      <c r="B203" s="8" t="str">
        <f>Ausgabe!H17</f>
        <v/>
      </c>
      <c r="C203" s="2">
        <f>IF(B203="",0,B203-Ausgabe!$A$35)</f>
        <v>0</v>
      </c>
      <c r="D203" s="2">
        <f t="shared" si="3"/>
        <v>0</v>
      </c>
      <c r="E203">
        <v>171</v>
      </c>
      <c r="F203" s="2">
        <v>0</v>
      </c>
      <c r="G203" s="2"/>
    </row>
    <row r="204" spans="2:7" x14ac:dyDescent="0.25">
      <c r="B204" s="8" t="str">
        <f>Ausgabe!H18</f>
        <v/>
      </c>
      <c r="C204" s="2">
        <f>IF(B204="",0,B204-Ausgabe!$A$35)</f>
        <v>0</v>
      </c>
      <c r="D204" s="2">
        <f t="shared" si="3"/>
        <v>0</v>
      </c>
      <c r="E204">
        <v>170</v>
      </c>
      <c r="F204" s="2">
        <v>0</v>
      </c>
      <c r="G204" s="2"/>
    </row>
    <row r="205" spans="2:7" x14ac:dyDescent="0.25">
      <c r="B205" s="8" t="str">
        <f>Ausgabe!H19</f>
        <v/>
      </c>
      <c r="C205" s="2">
        <f>IF(B205="",0,B205-Ausgabe!$A$35)</f>
        <v>0</v>
      </c>
      <c r="D205" s="2">
        <f t="shared" si="3"/>
        <v>0</v>
      </c>
      <c r="E205">
        <v>169</v>
      </c>
      <c r="F205" s="2">
        <v>0</v>
      </c>
      <c r="G205" s="2"/>
    </row>
    <row r="206" spans="2:7" x14ac:dyDescent="0.25">
      <c r="B206" s="8" t="str">
        <f>Ausgabe!H20</f>
        <v/>
      </c>
      <c r="C206" s="2">
        <f>IF(B206="",0,B206-Ausgabe!$A$35)</f>
        <v>0</v>
      </c>
      <c r="D206" s="2">
        <f t="shared" si="3"/>
        <v>0</v>
      </c>
      <c r="E206">
        <v>168</v>
      </c>
      <c r="F206" s="2">
        <v>0</v>
      </c>
      <c r="G206" s="2"/>
    </row>
    <row r="207" spans="2:7" x14ac:dyDescent="0.25">
      <c r="B207" s="8" t="str">
        <f>Ausgabe!H21</f>
        <v/>
      </c>
      <c r="C207" s="2">
        <f>IF(B207="",0,B207-Ausgabe!$A$35)</f>
        <v>0</v>
      </c>
      <c r="D207" s="2">
        <f t="shared" si="3"/>
        <v>0</v>
      </c>
      <c r="E207">
        <v>167</v>
      </c>
      <c r="F207" s="2">
        <v>0</v>
      </c>
      <c r="G207" s="2"/>
    </row>
    <row r="208" spans="2:7" x14ac:dyDescent="0.25">
      <c r="B208" s="8" t="str">
        <f>Ausgabe!H22</f>
        <v/>
      </c>
      <c r="C208" s="2">
        <f>IF(B208="",0,B208-Ausgabe!$A$35)</f>
        <v>0</v>
      </c>
      <c r="D208" s="2">
        <f t="shared" si="3"/>
        <v>0</v>
      </c>
      <c r="E208">
        <v>166</v>
      </c>
      <c r="F208" s="2">
        <v>0</v>
      </c>
      <c r="G208" s="2"/>
    </row>
    <row r="209" spans="2:7" x14ac:dyDescent="0.25">
      <c r="B209" s="8" t="str">
        <f>Ausgabe!H23</f>
        <v/>
      </c>
      <c r="C209" s="2">
        <f>IF(B209="",0,B209-Ausgabe!$A$35)</f>
        <v>0</v>
      </c>
      <c r="D209" s="2">
        <f t="shared" si="3"/>
        <v>0</v>
      </c>
      <c r="E209">
        <v>165</v>
      </c>
      <c r="F209" s="2">
        <v>0</v>
      </c>
      <c r="G209" s="2"/>
    </row>
    <row r="210" spans="2:7" x14ac:dyDescent="0.25">
      <c r="B210" s="8" t="str">
        <f>Ausgabe!H24</f>
        <v/>
      </c>
      <c r="C210" s="2">
        <f>IF(B210="",0,B210-Ausgabe!$A$35)</f>
        <v>0</v>
      </c>
      <c r="D210" s="2">
        <f t="shared" si="3"/>
        <v>0</v>
      </c>
      <c r="E210">
        <v>164</v>
      </c>
      <c r="F210" s="2">
        <v>0</v>
      </c>
      <c r="G210" s="2"/>
    </row>
    <row r="211" spans="2:7" x14ac:dyDescent="0.25">
      <c r="B211" s="8" t="str">
        <f>Ausgabe!H25</f>
        <v/>
      </c>
      <c r="C211" s="2">
        <f>IF(B211="",0,B211-Ausgabe!$A$35)</f>
        <v>0</v>
      </c>
      <c r="D211" s="2">
        <f t="shared" si="3"/>
        <v>0</v>
      </c>
      <c r="E211">
        <v>163</v>
      </c>
      <c r="F211" s="2">
        <v>0</v>
      </c>
      <c r="G211" s="2"/>
    </row>
    <row r="212" spans="2:7" x14ac:dyDescent="0.25">
      <c r="B212" s="8" t="str">
        <f>Ausgabe!H26</f>
        <v/>
      </c>
      <c r="C212" s="2">
        <f>IF(B212="",0,B212-Ausgabe!$A$35)</f>
        <v>0</v>
      </c>
      <c r="D212" s="2">
        <f t="shared" si="3"/>
        <v>0</v>
      </c>
      <c r="E212">
        <v>162</v>
      </c>
      <c r="F212" s="2">
        <v>0</v>
      </c>
      <c r="G212" s="2"/>
    </row>
    <row r="213" spans="2:7" x14ac:dyDescent="0.25">
      <c r="B213" s="8" t="str">
        <f>Ausgabe!H27</f>
        <v/>
      </c>
      <c r="C213" s="2">
        <f>IF(B213="",0,B213-Ausgabe!$A$35)</f>
        <v>0</v>
      </c>
      <c r="D213" s="2">
        <f t="shared" si="3"/>
        <v>0</v>
      </c>
      <c r="E213">
        <v>161</v>
      </c>
      <c r="F213" s="2">
        <v>0</v>
      </c>
      <c r="G213" s="2"/>
    </row>
    <row r="214" spans="2:7" x14ac:dyDescent="0.25">
      <c r="B214" s="8" t="str">
        <f>Ausgabe!H28</f>
        <v/>
      </c>
      <c r="C214" s="2">
        <f>IF(B214="",0,B214-Ausgabe!$A$35)</f>
        <v>0</v>
      </c>
      <c r="D214" s="2">
        <f t="shared" si="3"/>
        <v>0</v>
      </c>
      <c r="E214">
        <v>160</v>
      </c>
      <c r="F214" s="2">
        <v>0</v>
      </c>
      <c r="G214" s="2"/>
    </row>
    <row r="215" spans="2:7" x14ac:dyDescent="0.25">
      <c r="B215" s="8" t="str">
        <f>Ausgabe!H29</f>
        <v/>
      </c>
      <c r="C215" s="2">
        <f>IF(B215="",0,B215-Ausgabe!$A$35)</f>
        <v>0</v>
      </c>
      <c r="D215" s="2">
        <f t="shared" si="3"/>
        <v>0</v>
      </c>
      <c r="E215">
        <v>159</v>
      </c>
      <c r="F215" s="2">
        <v>0</v>
      </c>
      <c r="G215" s="2"/>
    </row>
    <row r="216" spans="2:7" x14ac:dyDescent="0.25">
      <c r="B216" s="8" t="str">
        <f>Ausgabe!H30</f>
        <v/>
      </c>
      <c r="C216" s="2">
        <f>IF(B216="",0,B216-Ausgabe!$A$35)</f>
        <v>0</v>
      </c>
      <c r="D216" s="2">
        <f t="shared" si="3"/>
        <v>0</v>
      </c>
      <c r="E216">
        <v>158</v>
      </c>
      <c r="F216" s="2">
        <v>0</v>
      </c>
      <c r="G216" s="2"/>
    </row>
    <row r="217" spans="2:7" x14ac:dyDescent="0.25">
      <c r="B217" s="8" t="str">
        <f>Ausgabe!H31</f>
        <v/>
      </c>
      <c r="C217" s="2">
        <f>IF(B217="",0,B217-Ausgabe!$A$35)</f>
        <v>0</v>
      </c>
      <c r="D217" s="2">
        <f t="shared" si="3"/>
        <v>0</v>
      </c>
      <c r="E217">
        <v>157</v>
      </c>
      <c r="F217" s="2">
        <v>0</v>
      </c>
      <c r="G217" s="2"/>
    </row>
    <row r="218" spans="2:7" ht="15.75" thickBot="1" x14ac:dyDescent="0.3">
      <c r="B218" s="9" t="str">
        <f>Ausgabe!H32</f>
        <v/>
      </c>
      <c r="C218" s="2">
        <f>IF(B218="",0,B218-Ausgabe!$A$35)</f>
        <v>0</v>
      </c>
      <c r="D218" s="2">
        <f t="shared" si="3"/>
        <v>0</v>
      </c>
      <c r="E218">
        <v>156</v>
      </c>
      <c r="F218" s="2">
        <v>0</v>
      </c>
      <c r="G218" s="2"/>
    </row>
    <row r="219" spans="2:7" x14ac:dyDescent="0.25">
      <c r="B219" s="7" t="str">
        <f>Ausgabe!I2</f>
        <v/>
      </c>
      <c r="C219" s="2">
        <f>IF(B219="",0,B219-Ausgabe!$A$35)</f>
        <v>0</v>
      </c>
      <c r="D219" s="2">
        <f t="shared" si="3"/>
        <v>0</v>
      </c>
      <c r="E219">
        <v>155</v>
      </c>
      <c r="F219" s="2">
        <v>0</v>
      </c>
      <c r="G219" s="2"/>
    </row>
    <row r="220" spans="2:7" x14ac:dyDescent="0.25">
      <c r="B220" s="8" t="str">
        <f>Ausgabe!I3</f>
        <v/>
      </c>
      <c r="C220" s="2">
        <f>IF(B220="",0,B220-Ausgabe!$A$35)</f>
        <v>0</v>
      </c>
      <c r="D220" s="2">
        <f t="shared" si="3"/>
        <v>0</v>
      </c>
      <c r="E220">
        <v>154</v>
      </c>
      <c r="F220" s="2">
        <v>0</v>
      </c>
      <c r="G220" s="2"/>
    </row>
    <row r="221" spans="2:7" x14ac:dyDescent="0.25">
      <c r="B221" s="8" t="str">
        <f>Ausgabe!I4</f>
        <v/>
      </c>
      <c r="C221" s="2">
        <f>IF(B221="",0,B221-Ausgabe!$A$35)</f>
        <v>0</v>
      </c>
      <c r="D221" s="2">
        <f t="shared" si="3"/>
        <v>0</v>
      </c>
      <c r="E221">
        <v>153</v>
      </c>
      <c r="F221" s="2">
        <v>0</v>
      </c>
      <c r="G221" s="2"/>
    </row>
    <row r="222" spans="2:7" x14ac:dyDescent="0.25">
      <c r="B222" s="8" t="str">
        <f>Ausgabe!I5</f>
        <v/>
      </c>
      <c r="C222" s="2">
        <f>IF(B222="",0,B222-Ausgabe!$A$35)</f>
        <v>0</v>
      </c>
      <c r="D222" s="2">
        <f t="shared" si="3"/>
        <v>0</v>
      </c>
      <c r="E222">
        <v>152</v>
      </c>
      <c r="F222" s="2">
        <v>0</v>
      </c>
      <c r="G222" s="2"/>
    </row>
    <row r="223" spans="2:7" x14ac:dyDescent="0.25">
      <c r="B223" s="8" t="str">
        <f>Ausgabe!I6</f>
        <v/>
      </c>
      <c r="C223" s="2">
        <f>IF(B223="",0,B223-Ausgabe!$A$35)</f>
        <v>0</v>
      </c>
      <c r="D223" s="2">
        <f t="shared" si="3"/>
        <v>0</v>
      </c>
      <c r="E223">
        <v>151</v>
      </c>
      <c r="F223" s="2">
        <v>0</v>
      </c>
      <c r="G223" s="2"/>
    </row>
    <row r="224" spans="2:7" x14ac:dyDescent="0.25">
      <c r="B224" s="8" t="str">
        <f>Ausgabe!I7</f>
        <v/>
      </c>
      <c r="C224" s="2">
        <f>IF(B224="",0,B224-Ausgabe!$A$35)</f>
        <v>0</v>
      </c>
      <c r="D224" s="2">
        <f t="shared" si="3"/>
        <v>0</v>
      </c>
      <c r="E224">
        <v>150</v>
      </c>
      <c r="F224" s="2">
        <v>0</v>
      </c>
      <c r="G224" s="2"/>
    </row>
    <row r="225" spans="2:7" x14ac:dyDescent="0.25">
      <c r="B225" s="8" t="str">
        <f>Ausgabe!I8</f>
        <v/>
      </c>
      <c r="C225" s="2">
        <f>IF(B225="",0,B225-Ausgabe!$A$35)</f>
        <v>0</v>
      </c>
      <c r="D225" s="2">
        <f t="shared" si="3"/>
        <v>0</v>
      </c>
      <c r="E225">
        <v>149</v>
      </c>
      <c r="F225" s="2">
        <v>0</v>
      </c>
      <c r="G225" s="2"/>
    </row>
    <row r="226" spans="2:7" x14ac:dyDescent="0.25">
      <c r="B226" s="8" t="str">
        <f>Ausgabe!I9</f>
        <v/>
      </c>
      <c r="C226" s="2">
        <f>IF(B226="",0,B226-Ausgabe!$A$35)</f>
        <v>0</v>
      </c>
      <c r="D226" s="2">
        <f t="shared" si="3"/>
        <v>0</v>
      </c>
      <c r="E226">
        <v>148</v>
      </c>
      <c r="F226" s="2">
        <v>0</v>
      </c>
      <c r="G226" s="2"/>
    </row>
    <row r="227" spans="2:7" x14ac:dyDescent="0.25">
      <c r="B227" s="8" t="str">
        <f>Ausgabe!I10</f>
        <v/>
      </c>
      <c r="C227" s="2">
        <f>IF(B227="",0,B227-Ausgabe!$A$35)</f>
        <v>0</v>
      </c>
      <c r="D227" s="2">
        <f t="shared" si="3"/>
        <v>0</v>
      </c>
      <c r="E227">
        <v>147</v>
      </c>
      <c r="F227" s="2">
        <v>0</v>
      </c>
      <c r="G227" s="2"/>
    </row>
    <row r="228" spans="2:7" x14ac:dyDescent="0.25">
      <c r="B228" s="8" t="str">
        <f>Ausgabe!I11</f>
        <v/>
      </c>
      <c r="C228" s="2">
        <f>IF(B228="",0,B228-Ausgabe!$A$35)</f>
        <v>0</v>
      </c>
      <c r="D228" s="2">
        <f t="shared" si="3"/>
        <v>0</v>
      </c>
      <c r="E228">
        <v>146</v>
      </c>
      <c r="F228" s="2">
        <v>0</v>
      </c>
      <c r="G228" s="2"/>
    </row>
    <row r="229" spans="2:7" x14ac:dyDescent="0.25">
      <c r="B229" s="8" t="str">
        <f>Ausgabe!I12</f>
        <v/>
      </c>
      <c r="C229" s="2">
        <f>IF(B229="",0,B229-Ausgabe!$A$35)</f>
        <v>0</v>
      </c>
      <c r="D229" s="2">
        <f t="shared" si="3"/>
        <v>0</v>
      </c>
      <c r="E229">
        <v>145</v>
      </c>
      <c r="F229" s="2">
        <v>0</v>
      </c>
      <c r="G229" s="2"/>
    </row>
    <row r="230" spans="2:7" x14ac:dyDescent="0.25">
      <c r="B230" s="8" t="str">
        <f>Ausgabe!I13</f>
        <v/>
      </c>
      <c r="C230" s="2">
        <f>IF(B230="",0,B230-Ausgabe!$A$35)</f>
        <v>0</v>
      </c>
      <c r="D230" s="2">
        <f t="shared" si="3"/>
        <v>0</v>
      </c>
      <c r="E230">
        <v>144</v>
      </c>
      <c r="F230" s="2">
        <v>0</v>
      </c>
      <c r="G230" s="2"/>
    </row>
    <row r="231" spans="2:7" x14ac:dyDescent="0.25">
      <c r="B231" s="8" t="str">
        <f>Ausgabe!I14</f>
        <v/>
      </c>
      <c r="C231" s="2">
        <f>IF(B231="",0,B231-Ausgabe!$A$35)</f>
        <v>0</v>
      </c>
      <c r="D231" s="2">
        <f t="shared" si="3"/>
        <v>0</v>
      </c>
      <c r="E231">
        <v>143</v>
      </c>
      <c r="F231" s="2">
        <v>0</v>
      </c>
      <c r="G231" s="2"/>
    </row>
    <row r="232" spans="2:7" x14ac:dyDescent="0.25">
      <c r="B232" s="8" t="str">
        <f>Ausgabe!I15</f>
        <v/>
      </c>
      <c r="C232" s="2">
        <f>IF(B232="",0,B232-Ausgabe!$A$35)</f>
        <v>0</v>
      </c>
      <c r="D232" s="2">
        <f t="shared" si="3"/>
        <v>0</v>
      </c>
      <c r="E232">
        <v>142</v>
      </c>
      <c r="F232" s="2">
        <v>0</v>
      </c>
      <c r="G232" s="2"/>
    </row>
    <row r="233" spans="2:7" x14ac:dyDescent="0.25">
      <c r="B233" s="8" t="str">
        <f>Ausgabe!I16</f>
        <v/>
      </c>
      <c r="C233" s="2">
        <f>IF(B233="",0,B233-Ausgabe!$A$35)</f>
        <v>0</v>
      </c>
      <c r="D233" s="2">
        <f t="shared" si="3"/>
        <v>0</v>
      </c>
      <c r="E233">
        <v>141</v>
      </c>
      <c r="F233" s="2">
        <v>0</v>
      </c>
      <c r="G233" s="2"/>
    </row>
    <row r="234" spans="2:7" x14ac:dyDescent="0.25">
      <c r="B234" s="8" t="str">
        <f>Ausgabe!I17</f>
        <v/>
      </c>
      <c r="C234" s="2">
        <f>IF(B234="",0,B234-Ausgabe!$A$35)</f>
        <v>0</v>
      </c>
      <c r="D234" s="2">
        <f t="shared" si="3"/>
        <v>0</v>
      </c>
      <c r="E234">
        <v>140</v>
      </c>
      <c r="F234" s="2">
        <v>0</v>
      </c>
      <c r="G234" s="2"/>
    </row>
    <row r="235" spans="2:7" x14ac:dyDescent="0.25">
      <c r="B235" s="8" t="str">
        <f>Ausgabe!I18</f>
        <v/>
      </c>
      <c r="C235" s="2">
        <f>IF(B235="",0,B235-Ausgabe!$A$35)</f>
        <v>0</v>
      </c>
      <c r="D235" s="2">
        <f t="shared" si="3"/>
        <v>0</v>
      </c>
      <c r="E235">
        <v>139</v>
      </c>
      <c r="F235" s="2">
        <v>0</v>
      </c>
      <c r="G235" s="2"/>
    </row>
    <row r="236" spans="2:7" x14ac:dyDescent="0.25">
      <c r="B236" s="8" t="str">
        <f>Ausgabe!I19</f>
        <v/>
      </c>
      <c r="C236" s="2">
        <f>IF(B236="",0,B236-Ausgabe!$A$35)</f>
        <v>0</v>
      </c>
      <c r="D236" s="2">
        <f t="shared" si="3"/>
        <v>0</v>
      </c>
      <c r="E236">
        <v>138</v>
      </c>
      <c r="F236" s="2">
        <v>0</v>
      </c>
      <c r="G236" s="2"/>
    </row>
    <row r="237" spans="2:7" x14ac:dyDescent="0.25">
      <c r="B237" s="8" t="str">
        <f>Ausgabe!I20</f>
        <v/>
      </c>
      <c r="C237" s="2">
        <f>IF(B237="",0,B237-Ausgabe!$A$35)</f>
        <v>0</v>
      </c>
      <c r="D237" s="2">
        <f t="shared" si="3"/>
        <v>0</v>
      </c>
      <c r="E237">
        <v>137</v>
      </c>
      <c r="F237" s="2">
        <v>0</v>
      </c>
      <c r="G237" s="2"/>
    </row>
    <row r="238" spans="2:7" x14ac:dyDescent="0.25">
      <c r="B238" s="8" t="str">
        <f>Ausgabe!I21</f>
        <v/>
      </c>
      <c r="C238" s="2">
        <f>IF(B238="",0,B238-Ausgabe!$A$35)</f>
        <v>0</v>
      </c>
      <c r="D238" s="2">
        <f t="shared" si="3"/>
        <v>0</v>
      </c>
      <c r="E238">
        <v>136</v>
      </c>
      <c r="F238" s="2">
        <v>0</v>
      </c>
      <c r="G238" s="2"/>
    </row>
    <row r="239" spans="2:7" x14ac:dyDescent="0.25">
      <c r="B239" s="8" t="str">
        <f>Ausgabe!I22</f>
        <v/>
      </c>
      <c r="C239" s="2">
        <f>IF(B239="",0,B239-Ausgabe!$A$35)</f>
        <v>0</v>
      </c>
      <c r="D239" s="2">
        <f t="shared" si="3"/>
        <v>0</v>
      </c>
      <c r="E239">
        <v>135</v>
      </c>
      <c r="F239" s="2">
        <v>0</v>
      </c>
      <c r="G239" s="2"/>
    </row>
    <row r="240" spans="2:7" x14ac:dyDescent="0.25">
      <c r="B240" s="8" t="str">
        <f>Ausgabe!I23</f>
        <v/>
      </c>
      <c r="C240" s="2">
        <f>IF(B240="",0,B240-Ausgabe!$A$35)</f>
        <v>0</v>
      </c>
      <c r="D240" s="2">
        <f t="shared" si="3"/>
        <v>0</v>
      </c>
      <c r="E240">
        <v>134</v>
      </c>
      <c r="F240" s="2">
        <v>0</v>
      </c>
      <c r="G240" s="2"/>
    </row>
    <row r="241" spans="2:7" x14ac:dyDescent="0.25">
      <c r="B241" s="8" t="str">
        <f>Ausgabe!I24</f>
        <v/>
      </c>
      <c r="C241" s="2">
        <f>IF(B241="",0,B241-Ausgabe!$A$35)</f>
        <v>0</v>
      </c>
      <c r="D241" s="2">
        <f t="shared" si="3"/>
        <v>0</v>
      </c>
      <c r="E241">
        <v>133</v>
      </c>
      <c r="F241" s="2">
        <v>0</v>
      </c>
      <c r="G241" s="2"/>
    </row>
    <row r="242" spans="2:7" x14ac:dyDescent="0.25">
      <c r="B242" s="8" t="str">
        <f>Ausgabe!I25</f>
        <v/>
      </c>
      <c r="C242" s="2">
        <f>IF(B242="",0,B242-Ausgabe!$A$35)</f>
        <v>0</v>
      </c>
      <c r="D242" s="2">
        <f t="shared" si="3"/>
        <v>0</v>
      </c>
      <c r="E242">
        <v>132</v>
      </c>
      <c r="F242" s="2">
        <v>0</v>
      </c>
      <c r="G242" s="2"/>
    </row>
    <row r="243" spans="2:7" x14ac:dyDescent="0.25">
      <c r="B243" s="8" t="str">
        <f>Ausgabe!I26</f>
        <v/>
      </c>
      <c r="C243" s="2">
        <f>IF(B243="",0,B243-Ausgabe!$A$35)</f>
        <v>0</v>
      </c>
      <c r="D243" s="2">
        <f t="shared" si="3"/>
        <v>0</v>
      </c>
      <c r="E243">
        <v>131</v>
      </c>
      <c r="F243" s="2">
        <v>0</v>
      </c>
      <c r="G243" s="2"/>
    </row>
    <row r="244" spans="2:7" x14ac:dyDescent="0.25">
      <c r="B244" s="8" t="str">
        <f>Ausgabe!I27</f>
        <v/>
      </c>
      <c r="C244" s="2">
        <f>IF(B244="",0,B244-Ausgabe!$A$35)</f>
        <v>0</v>
      </c>
      <c r="D244" s="2">
        <f t="shared" si="3"/>
        <v>0</v>
      </c>
      <c r="E244">
        <v>130</v>
      </c>
      <c r="F244" s="2">
        <v>0</v>
      </c>
      <c r="G244" s="2"/>
    </row>
    <row r="245" spans="2:7" x14ac:dyDescent="0.25">
      <c r="B245" s="8" t="str">
        <f>Ausgabe!I28</f>
        <v/>
      </c>
      <c r="C245" s="2">
        <f>IF(B245="",0,B245-Ausgabe!$A$35)</f>
        <v>0</v>
      </c>
      <c r="D245" s="2">
        <f t="shared" si="3"/>
        <v>0</v>
      </c>
      <c r="E245">
        <v>129</v>
      </c>
      <c r="F245" s="2">
        <v>0</v>
      </c>
      <c r="G245" s="2"/>
    </row>
    <row r="246" spans="2:7" x14ac:dyDescent="0.25">
      <c r="B246" s="8" t="str">
        <f>Ausgabe!I29</f>
        <v/>
      </c>
      <c r="C246" s="2">
        <f>IF(B246="",0,B246-Ausgabe!$A$35)</f>
        <v>0</v>
      </c>
      <c r="D246" s="2">
        <f t="shared" si="3"/>
        <v>0</v>
      </c>
      <c r="E246">
        <v>128</v>
      </c>
      <c r="F246" s="2">
        <v>0</v>
      </c>
      <c r="G246" s="2"/>
    </row>
    <row r="247" spans="2:7" x14ac:dyDescent="0.25">
      <c r="B247" s="8" t="str">
        <f>Ausgabe!I30</f>
        <v/>
      </c>
      <c r="C247" s="2">
        <f>IF(B247="",0,B247-Ausgabe!$A$35)</f>
        <v>0</v>
      </c>
      <c r="D247" s="2">
        <f t="shared" si="3"/>
        <v>0</v>
      </c>
      <c r="E247">
        <v>127</v>
      </c>
      <c r="F247" s="2">
        <v>0</v>
      </c>
      <c r="G247" s="2"/>
    </row>
    <row r="248" spans="2:7" x14ac:dyDescent="0.25">
      <c r="B248" s="8" t="str">
        <f>Ausgabe!I31</f>
        <v/>
      </c>
      <c r="C248" s="2">
        <f>IF(B248="",0,B248-Ausgabe!$A$35)</f>
        <v>0</v>
      </c>
      <c r="D248" s="2">
        <f t="shared" si="3"/>
        <v>0</v>
      </c>
      <c r="E248">
        <v>126</v>
      </c>
      <c r="F248" s="2">
        <v>0</v>
      </c>
      <c r="G248" s="2"/>
    </row>
    <row r="249" spans="2:7" ht="15.75" thickBot="1" x14ac:dyDescent="0.3">
      <c r="B249" s="9" t="str">
        <f>Ausgabe!I32</f>
        <v/>
      </c>
      <c r="C249" s="2">
        <f>IF(B249="",0,B249-Ausgabe!$A$35)</f>
        <v>0</v>
      </c>
      <c r="D249" s="2">
        <f t="shared" si="3"/>
        <v>0</v>
      </c>
      <c r="E249">
        <v>125</v>
      </c>
      <c r="F249" s="2">
        <v>0</v>
      </c>
      <c r="G249" s="2"/>
    </row>
    <row r="250" spans="2:7" x14ac:dyDescent="0.25">
      <c r="B250" s="7" t="str">
        <f>Ausgabe!J2</f>
        <v/>
      </c>
      <c r="C250" s="2">
        <f>IF(B250="",0,B250-Ausgabe!$A$35)</f>
        <v>0</v>
      </c>
      <c r="D250" s="2">
        <f t="shared" si="3"/>
        <v>0</v>
      </c>
      <c r="E250">
        <v>124</v>
      </c>
      <c r="F250" s="2">
        <v>0</v>
      </c>
      <c r="G250" s="2"/>
    </row>
    <row r="251" spans="2:7" x14ac:dyDescent="0.25">
      <c r="B251" s="8" t="str">
        <f>Ausgabe!J3</f>
        <v/>
      </c>
      <c r="C251" s="2">
        <f>IF(B251="",0,B251-Ausgabe!$A$35)</f>
        <v>0</v>
      </c>
      <c r="D251" s="2">
        <f t="shared" si="3"/>
        <v>0</v>
      </c>
      <c r="E251">
        <v>123</v>
      </c>
      <c r="F251" s="2">
        <v>0</v>
      </c>
      <c r="G251" s="2"/>
    </row>
    <row r="252" spans="2:7" x14ac:dyDescent="0.25">
      <c r="B252" s="8" t="str">
        <f>Ausgabe!J4</f>
        <v/>
      </c>
      <c r="C252" s="2">
        <f>IF(B252="",0,B252-Ausgabe!$A$35)</f>
        <v>0</v>
      </c>
      <c r="D252" s="2">
        <f t="shared" si="3"/>
        <v>0</v>
      </c>
      <c r="E252">
        <v>122</v>
      </c>
      <c r="F252" s="2">
        <v>0</v>
      </c>
      <c r="G252" s="2"/>
    </row>
    <row r="253" spans="2:7" x14ac:dyDescent="0.25">
      <c r="B253" s="8" t="str">
        <f>Ausgabe!J5</f>
        <v/>
      </c>
      <c r="C253" s="2">
        <f>IF(B253="",0,B253-Ausgabe!$A$35)</f>
        <v>0</v>
      </c>
      <c r="D253" s="2">
        <f t="shared" si="3"/>
        <v>0</v>
      </c>
      <c r="E253">
        <v>121</v>
      </c>
      <c r="F253" s="2">
        <v>0</v>
      </c>
      <c r="G253" s="2"/>
    </row>
    <row r="254" spans="2:7" x14ac:dyDescent="0.25">
      <c r="B254" s="8" t="str">
        <f>Ausgabe!J6</f>
        <v/>
      </c>
      <c r="C254" s="2">
        <f>IF(B254="",0,B254-Ausgabe!$A$35)</f>
        <v>0</v>
      </c>
      <c r="D254" s="2">
        <f t="shared" si="3"/>
        <v>0</v>
      </c>
      <c r="E254">
        <v>120</v>
      </c>
      <c r="F254" s="2">
        <v>0</v>
      </c>
      <c r="G254" s="2"/>
    </row>
    <row r="255" spans="2:7" x14ac:dyDescent="0.25">
      <c r="B255" s="8" t="str">
        <f>Ausgabe!J7</f>
        <v/>
      </c>
      <c r="C255" s="2">
        <f>IF(B255="",0,B255-Ausgabe!$A$35)</f>
        <v>0</v>
      </c>
      <c r="D255" s="2">
        <f t="shared" si="3"/>
        <v>0</v>
      </c>
      <c r="E255">
        <v>119</v>
      </c>
      <c r="F255" s="2">
        <v>0</v>
      </c>
      <c r="G255" s="2"/>
    </row>
    <row r="256" spans="2:7" x14ac:dyDescent="0.25">
      <c r="B256" s="8" t="str">
        <f>Ausgabe!J8</f>
        <v/>
      </c>
      <c r="C256" s="2">
        <f>IF(B256="",0,B256-Ausgabe!$A$35)</f>
        <v>0</v>
      </c>
      <c r="D256" s="2">
        <f t="shared" si="3"/>
        <v>0</v>
      </c>
      <c r="E256">
        <v>118</v>
      </c>
      <c r="F256" s="2">
        <v>0</v>
      </c>
      <c r="G256" s="2"/>
    </row>
    <row r="257" spans="2:7" x14ac:dyDescent="0.25">
      <c r="B257" s="8" t="str">
        <f>Ausgabe!J9</f>
        <v/>
      </c>
      <c r="C257" s="2">
        <f>IF(B257="",0,B257-Ausgabe!$A$35)</f>
        <v>0</v>
      </c>
      <c r="D257" s="2">
        <f t="shared" si="3"/>
        <v>0</v>
      </c>
      <c r="E257">
        <v>117</v>
      </c>
      <c r="F257" s="2">
        <v>0</v>
      </c>
      <c r="G257" s="2"/>
    </row>
    <row r="258" spans="2:7" x14ac:dyDescent="0.25">
      <c r="B258" s="8" t="str">
        <f>Ausgabe!J10</f>
        <v/>
      </c>
      <c r="C258" s="2">
        <f>IF(B258="",0,B258-Ausgabe!$A$35)</f>
        <v>0</v>
      </c>
      <c r="D258" s="2">
        <f t="shared" si="3"/>
        <v>0</v>
      </c>
      <c r="E258">
        <v>116</v>
      </c>
      <c r="F258" s="2">
        <v>0</v>
      </c>
      <c r="G258" s="2"/>
    </row>
    <row r="259" spans="2:7" x14ac:dyDescent="0.25">
      <c r="B259" s="8" t="str">
        <f>Ausgabe!J11</f>
        <v/>
      </c>
      <c r="C259" s="2">
        <f>IF(B259="",0,B259-Ausgabe!$A$35)</f>
        <v>0</v>
      </c>
      <c r="D259" s="2">
        <f t="shared" si="3"/>
        <v>0</v>
      </c>
      <c r="E259">
        <v>115</v>
      </c>
      <c r="F259" s="2">
        <v>0</v>
      </c>
      <c r="G259" s="2"/>
    </row>
    <row r="260" spans="2:7" x14ac:dyDescent="0.25">
      <c r="B260" s="8" t="str">
        <f>Ausgabe!J12</f>
        <v/>
      </c>
      <c r="C260" s="2">
        <f>IF(B260="",0,B260-Ausgabe!$A$35)</f>
        <v>0</v>
      </c>
      <c r="D260" s="2">
        <f t="shared" si="3"/>
        <v>0</v>
      </c>
      <c r="E260">
        <v>114</v>
      </c>
      <c r="F260" s="2">
        <v>0</v>
      </c>
      <c r="G260" s="2"/>
    </row>
    <row r="261" spans="2:7" x14ac:dyDescent="0.25">
      <c r="B261" s="8" t="str">
        <f>Ausgabe!J13</f>
        <v/>
      </c>
      <c r="C261" s="2">
        <f>IF(B261="",0,B261-Ausgabe!$A$35)</f>
        <v>0</v>
      </c>
      <c r="D261" s="2">
        <f t="shared" si="3"/>
        <v>0</v>
      </c>
      <c r="E261">
        <v>113</v>
      </c>
      <c r="F261" s="2">
        <v>0</v>
      </c>
      <c r="G261" s="2"/>
    </row>
    <row r="262" spans="2:7" x14ac:dyDescent="0.25">
      <c r="B262" s="8" t="str">
        <f>Ausgabe!J14</f>
        <v/>
      </c>
      <c r="C262" s="2">
        <f>IF(B262="",0,B262-Ausgabe!$A$35)</f>
        <v>0</v>
      </c>
      <c r="D262" s="2">
        <f t="shared" ref="D262:D325" si="4">C262+D261</f>
        <v>0</v>
      </c>
      <c r="E262">
        <v>112</v>
      </c>
      <c r="F262" s="2">
        <v>0</v>
      </c>
      <c r="G262" s="2"/>
    </row>
    <row r="263" spans="2:7" x14ac:dyDescent="0.25">
      <c r="B263" s="8" t="str">
        <f>Ausgabe!J15</f>
        <v/>
      </c>
      <c r="C263" s="2">
        <f>IF(B263="",0,B263-Ausgabe!$A$35)</f>
        <v>0</v>
      </c>
      <c r="D263" s="2">
        <f t="shared" si="4"/>
        <v>0</v>
      </c>
      <c r="E263">
        <v>111</v>
      </c>
      <c r="F263" s="2">
        <v>0</v>
      </c>
      <c r="G263" s="2"/>
    </row>
    <row r="264" spans="2:7" x14ac:dyDescent="0.25">
      <c r="B264" s="8" t="str">
        <f>Ausgabe!J16</f>
        <v/>
      </c>
      <c r="C264" s="2">
        <f>IF(B264="",0,B264-Ausgabe!$A$35)</f>
        <v>0</v>
      </c>
      <c r="D264" s="2">
        <f t="shared" si="4"/>
        <v>0</v>
      </c>
      <c r="E264">
        <v>110</v>
      </c>
      <c r="F264" s="2">
        <v>0</v>
      </c>
      <c r="G264" s="2"/>
    </row>
    <row r="265" spans="2:7" x14ac:dyDescent="0.25">
      <c r="B265" s="8" t="str">
        <f>Ausgabe!J17</f>
        <v/>
      </c>
      <c r="C265" s="2">
        <f>IF(B265="",0,B265-Ausgabe!$A$35)</f>
        <v>0</v>
      </c>
      <c r="D265" s="2">
        <f t="shared" si="4"/>
        <v>0</v>
      </c>
      <c r="E265">
        <v>109</v>
      </c>
      <c r="F265" s="2">
        <v>0</v>
      </c>
      <c r="G265" s="2"/>
    </row>
    <row r="266" spans="2:7" x14ac:dyDescent="0.25">
      <c r="B266" s="8" t="str">
        <f>Ausgabe!J18</f>
        <v/>
      </c>
      <c r="C266" s="2">
        <f>IF(B266="",0,B266-Ausgabe!$A$35)</f>
        <v>0</v>
      </c>
      <c r="D266" s="2">
        <f t="shared" si="4"/>
        <v>0</v>
      </c>
      <c r="E266">
        <v>108</v>
      </c>
      <c r="F266" s="2">
        <v>0</v>
      </c>
      <c r="G266" s="2"/>
    </row>
    <row r="267" spans="2:7" x14ac:dyDescent="0.25">
      <c r="B267" s="8" t="str">
        <f>Ausgabe!J19</f>
        <v/>
      </c>
      <c r="C267" s="2">
        <f>IF(B267="",0,B267-Ausgabe!$A$35)</f>
        <v>0</v>
      </c>
      <c r="D267" s="2">
        <f t="shared" si="4"/>
        <v>0</v>
      </c>
      <c r="E267">
        <v>107</v>
      </c>
      <c r="F267" s="2">
        <v>0</v>
      </c>
      <c r="G267" s="2"/>
    </row>
    <row r="268" spans="2:7" x14ac:dyDescent="0.25">
      <c r="B268" s="8" t="str">
        <f>Ausgabe!J20</f>
        <v/>
      </c>
      <c r="C268" s="2">
        <f>IF(B268="",0,B268-Ausgabe!$A$35)</f>
        <v>0</v>
      </c>
      <c r="D268" s="2">
        <f t="shared" si="4"/>
        <v>0</v>
      </c>
      <c r="E268">
        <v>106</v>
      </c>
      <c r="F268" s="2">
        <v>0</v>
      </c>
      <c r="G268" s="2"/>
    </row>
    <row r="269" spans="2:7" x14ac:dyDescent="0.25">
      <c r="B269" s="8" t="str">
        <f>Ausgabe!J21</f>
        <v/>
      </c>
      <c r="C269" s="2">
        <f>IF(B269="",0,B269-Ausgabe!$A$35)</f>
        <v>0</v>
      </c>
      <c r="D269" s="2">
        <f t="shared" si="4"/>
        <v>0</v>
      </c>
      <c r="E269">
        <v>105</v>
      </c>
      <c r="F269" s="2">
        <v>0</v>
      </c>
      <c r="G269" s="2"/>
    </row>
    <row r="270" spans="2:7" x14ac:dyDescent="0.25">
      <c r="B270" s="8" t="str">
        <f>Ausgabe!J22</f>
        <v/>
      </c>
      <c r="C270" s="2">
        <f>IF(B270="",0,B270-Ausgabe!$A$35)</f>
        <v>0</v>
      </c>
      <c r="D270" s="2">
        <f t="shared" si="4"/>
        <v>0</v>
      </c>
      <c r="E270">
        <v>104</v>
      </c>
      <c r="F270" s="2">
        <v>0</v>
      </c>
      <c r="G270" s="2"/>
    </row>
    <row r="271" spans="2:7" x14ac:dyDescent="0.25">
      <c r="B271" s="8" t="str">
        <f>Ausgabe!J23</f>
        <v/>
      </c>
      <c r="C271" s="2">
        <f>IF(B271="",0,B271-Ausgabe!$A$35)</f>
        <v>0</v>
      </c>
      <c r="D271" s="2">
        <f t="shared" si="4"/>
        <v>0</v>
      </c>
      <c r="E271">
        <v>103</v>
      </c>
      <c r="F271" s="2">
        <v>0</v>
      </c>
      <c r="G271" s="2"/>
    </row>
    <row r="272" spans="2:7" x14ac:dyDescent="0.25">
      <c r="B272" s="8" t="str">
        <f>Ausgabe!J24</f>
        <v/>
      </c>
      <c r="C272" s="2">
        <f>IF(B272="",0,B272-Ausgabe!$A$35)</f>
        <v>0</v>
      </c>
      <c r="D272" s="2">
        <f t="shared" si="4"/>
        <v>0</v>
      </c>
      <c r="E272">
        <v>102</v>
      </c>
      <c r="F272" s="2">
        <v>0</v>
      </c>
      <c r="G272" s="2"/>
    </row>
    <row r="273" spans="2:7" x14ac:dyDescent="0.25">
      <c r="B273" s="8" t="str">
        <f>Ausgabe!J25</f>
        <v/>
      </c>
      <c r="C273" s="2">
        <f>IF(B273="",0,B273-Ausgabe!$A$35)</f>
        <v>0</v>
      </c>
      <c r="D273" s="2">
        <f t="shared" si="4"/>
        <v>0</v>
      </c>
      <c r="E273">
        <v>101</v>
      </c>
      <c r="F273" s="2">
        <v>0</v>
      </c>
      <c r="G273" s="2"/>
    </row>
    <row r="274" spans="2:7" x14ac:dyDescent="0.25">
      <c r="B274" s="8" t="str">
        <f>Ausgabe!J26</f>
        <v/>
      </c>
      <c r="C274" s="2">
        <f>IF(B274="",0,B274-Ausgabe!$A$35)</f>
        <v>0</v>
      </c>
      <c r="D274" s="2">
        <f t="shared" si="4"/>
        <v>0</v>
      </c>
      <c r="E274">
        <v>100</v>
      </c>
      <c r="F274" s="2">
        <v>0</v>
      </c>
      <c r="G274" s="2"/>
    </row>
    <row r="275" spans="2:7" x14ac:dyDescent="0.25">
      <c r="B275" s="8" t="str">
        <f>Ausgabe!J27</f>
        <v/>
      </c>
      <c r="C275" s="2">
        <f>IF(B275="",0,B275-Ausgabe!$A$35)</f>
        <v>0</v>
      </c>
      <c r="D275" s="2">
        <f t="shared" si="4"/>
        <v>0</v>
      </c>
      <c r="E275">
        <v>99</v>
      </c>
      <c r="F275" s="2">
        <v>0</v>
      </c>
      <c r="G275" s="2"/>
    </row>
    <row r="276" spans="2:7" x14ac:dyDescent="0.25">
      <c r="B276" s="8" t="str">
        <f>Ausgabe!J28</f>
        <v/>
      </c>
      <c r="C276" s="2">
        <f>IF(B276="",0,B276-Ausgabe!$A$35)</f>
        <v>0</v>
      </c>
      <c r="D276" s="2">
        <f t="shared" si="4"/>
        <v>0</v>
      </c>
      <c r="E276">
        <v>98</v>
      </c>
      <c r="F276" s="2">
        <v>0</v>
      </c>
      <c r="G276" s="2"/>
    </row>
    <row r="277" spans="2:7" x14ac:dyDescent="0.25">
      <c r="B277" s="8" t="str">
        <f>Ausgabe!J29</f>
        <v/>
      </c>
      <c r="C277" s="2">
        <f>IF(B277="",0,B277-Ausgabe!$A$35)</f>
        <v>0</v>
      </c>
      <c r="D277" s="2">
        <f t="shared" si="4"/>
        <v>0</v>
      </c>
      <c r="E277">
        <v>97</v>
      </c>
      <c r="F277" s="2">
        <v>0</v>
      </c>
      <c r="G277" s="2"/>
    </row>
    <row r="278" spans="2:7" x14ac:dyDescent="0.25">
      <c r="B278" s="8" t="str">
        <f>Ausgabe!J30</f>
        <v/>
      </c>
      <c r="C278" s="2">
        <f>IF(B278="",0,B278-Ausgabe!$A$35)</f>
        <v>0</v>
      </c>
      <c r="D278" s="2">
        <f t="shared" si="4"/>
        <v>0</v>
      </c>
      <c r="E278">
        <v>96</v>
      </c>
      <c r="F278" s="2">
        <v>0</v>
      </c>
      <c r="G278" s="2"/>
    </row>
    <row r="279" spans="2:7" x14ac:dyDescent="0.25">
      <c r="B279" s="8" t="str">
        <f>Ausgabe!J31</f>
        <v/>
      </c>
      <c r="C279" s="2">
        <f>IF(B279="",0,B279-Ausgabe!$A$35)</f>
        <v>0</v>
      </c>
      <c r="D279" s="2">
        <f t="shared" si="4"/>
        <v>0</v>
      </c>
      <c r="E279">
        <v>95</v>
      </c>
      <c r="F279" s="2">
        <v>0</v>
      </c>
      <c r="G279" s="2"/>
    </row>
    <row r="280" spans="2:7" ht="15.75" thickBot="1" x14ac:dyDescent="0.3">
      <c r="B280" s="9" t="str">
        <f>Ausgabe!J32</f>
        <v/>
      </c>
      <c r="C280" s="2">
        <f>IF(B280="",0,B280-Ausgabe!$A$35)</f>
        <v>0</v>
      </c>
      <c r="D280" s="2">
        <f t="shared" si="4"/>
        <v>0</v>
      </c>
      <c r="E280">
        <v>94</v>
      </c>
      <c r="F280" s="2">
        <v>0</v>
      </c>
      <c r="G280" s="2"/>
    </row>
    <row r="281" spans="2:7" x14ac:dyDescent="0.25">
      <c r="B281" s="7" t="str">
        <f>Ausgabe!K2</f>
        <v/>
      </c>
      <c r="C281" s="2">
        <f>IF(B281="",0,B281-Ausgabe!$A$35)</f>
        <v>0</v>
      </c>
      <c r="D281" s="2">
        <f t="shared" si="4"/>
        <v>0</v>
      </c>
      <c r="E281">
        <v>93</v>
      </c>
      <c r="F281" s="2">
        <v>0</v>
      </c>
      <c r="G281" s="2"/>
    </row>
    <row r="282" spans="2:7" x14ac:dyDescent="0.25">
      <c r="B282" s="8" t="str">
        <f>Ausgabe!K3</f>
        <v/>
      </c>
      <c r="C282" s="2">
        <f>IF(B282="",0,B282-Ausgabe!$A$35)</f>
        <v>0</v>
      </c>
      <c r="D282" s="2">
        <f t="shared" si="4"/>
        <v>0</v>
      </c>
      <c r="E282">
        <v>92</v>
      </c>
      <c r="F282" s="2">
        <v>0</v>
      </c>
      <c r="G282" s="2"/>
    </row>
    <row r="283" spans="2:7" x14ac:dyDescent="0.25">
      <c r="B283" s="8" t="str">
        <f>Ausgabe!K4</f>
        <v/>
      </c>
      <c r="C283" s="2">
        <f>IF(B283="",0,B283-Ausgabe!$A$35)</f>
        <v>0</v>
      </c>
      <c r="D283" s="2">
        <f t="shared" si="4"/>
        <v>0</v>
      </c>
      <c r="E283">
        <v>91</v>
      </c>
      <c r="F283" s="2">
        <v>0</v>
      </c>
      <c r="G283" s="2"/>
    </row>
    <row r="284" spans="2:7" x14ac:dyDescent="0.25">
      <c r="B284" s="8" t="str">
        <f>Ausgabe!K5</f>
        <v/>
      </c>
      <c r="C284" s="2">
        <f>IF(B284="",0,B284-Ausgabe!$A$35)</f>
        <v>0</v>
      </c>
      <c r="D284" s="2">
        <f t="shared" si="4"/>
        <v>0</v>
      </c>
      <c r="E284">
        <v>90</v>
      </c>
      <c r="F284" s="2">
        <v>0</v>
      </c>
      <c r="G284" s="2"/>
    </row>
    <row r="285" spans="2:7" x14ac:dyDescent="0.25">
      <c r="B285" s="8" t="str">
        <f>Ausgabe!K6</f>
        <v/>
      </c>
      <c r="C285" s="2">
        <f>IF(B285="",0,B285-Ausgabe!$A$35)</f>
        <v>0</v>
      </c>
      <c r="D285" s="2">
        <f t="shared" si="4"/>
        <v>0</v>
      </c>
      <c r="E285">
        <v>89</v>
      </c>
      <c r="F285" s="2">
        <v>0</v>
      </c>
      <c r="G285" s="2"/>
    </row>
    <row r="286" spans="2:7" x14ac:dyDescent="0.25">
      <c r="B286" s="8" t="str">
        <f>Ausgabe!K7</f>
        <v/>
      </c>
      <c r="C286" s="2">
        <f>IF(B286="",0,B286-Ausgabe!$A$35)</f>
        <v>0</v>
      </c>
      <c r="D286" s="2">
        <f t="shared" si="4"/>
        <v>0</v>
      </c>
      <c r="E286">
        <v>88</v>
      </c>
      <c r="F286" s="2">
        <v>0</v>
      </c>
      <c r="G286" s="2"/>
    </row>
    <row r="287" spans="2:7" x14ac:dyDescent="0.25">
      <c r="B287" s="8" t="str">
        <f>Ausgabe!K8</f>
        <v/>
      </c>
      <c r="C287" s="2">
        <f>IF(B287="",0,B287-Ausgabe!$A$35)</f>
        <v>0</v>
      </c>
      <c r="D287" s="2">
        <f t="shared" si="4"/>
        <v>0</v>
      </c>
      <c r="E287">
        <v>87</v>
      </c>
      <c r="F287" s="2">
        <v>0</v>
      </c>
      <c r="G287" s="2"/>
    </row>
    <row r="288" spans="2:7" x14ac:dyDescent="0.25">
      <c r="B288" s="8" t="str">
        <f>Ausgabe!K9</f>
        <v/>
      </c>
      <c r="C288" s="2">
        <f>IF(B288="",0,B288-Ausgabe!$A$35)</f>
        <v>0</v>
      </c>
      <c r="D288" s="2">
        <f t="shared" si="4"/>
        <v>0</v>
      </c>
      <c r="E288">
        <v>86</v>
      </c>
      <c r="F288" s="2">
        <v>0</v>
      </c>
      <c r="G288" s="2"/>
    </row>
    <row r="289" spans="2:7" x14ac:dyDescent="0.25">
      <c r="B289" s="8" t="str">
        <f>Ausgabe!K10</f>
        <v/>
      </c>
      <c r="C289" s="2">
        <f>IF(B289="",0,B289-Ausgabe!$A$35)</f>
        <v>0</v>
      </c>
      <c r="D289" s="2">
        <f t="shared" si="4"/>
        <v>0</v>
      </c>
      <c r="E289">
        <v>85</v>
      </c>
      <c r="F289" s="2">
        <v>0</v>
      </c>
      <c r="G289" s="2"/>
    </row>
    <row r="290" spans="2:7" x14ac:dyDescent="0.25">
      <c r="B290" s="8" t="str">
        <f>Ausgabe!K11</f>
        <v/>
      </c>
      <c r="C290" s="2">
        <f>IF(B290="",0,B290-Ausgabe!$A$35)</f>
        <v>0</v>
      </c>
      <c r="D290" s="2">
        <f t="shared" si="4"/>
        <v>0</v>
      </c>
      <c r="E290">
        <v>84</v>
      </c>
      <c r="F290" s="2">
        <v>0</v>
      </c>
      <c r="G290" s="2"/>
    </row>
    <row r="291" spans="2:7" x14ac:dyDescent="0.25">
      <c r="B291" s="8" t="str">
        <f>Ausgabe!K12</f>
        <v/>
      </c>
      <c r="C291" s="2">
        <f>IF(B291="",0,B291-Ausgabe!$A$35)</f>
        <v>0</v>
      </c>
      <c r="D291" s="2">
        <f t="shared" si="4"/>
        <v>0</v>
      </c>
      <c r="E291">
        <v>83</v>
      </c>
      <c r="F291" s="2">
        <v>0</v>
      </c>
      <c r="G291" s="2"/>
    </row>
    <row r="292" spans="2:7" x14ac:dyDescent="0.25">
      <c r="B292" s="8" t="str">
        <f>Ausgabe!K13</f>
        <v/>
      </c>
      <c r="C292" s="2">
        <f>IF(B292="",0,B292-Ausgabe!$A$35)</f>
        <v>0</v>
      </c>
      <c r="D292" s="2">
        <f t="shared" si="4"/>
        <v>0</v>
      </c>
      <c r="E292">
        <v>82</v>
      </c>
      <c r="F292" s="2">
        <v>0</v>
      </c>
      <c r="G292" s="2"/>
    </row>
    <row r="293" spans="2:7" x14ac:dyDescent="0.25">
      <c r="B293" s="8" t="str">
        <f>Ausgabe!K14</f>
        <v/>
      </c>
      <c r="C293" s="2">
        <f>IF(B293="",0,B293-Ausgabe!$A$35)</f>
        <v>0</v>
      </c>
      <c r="D293" s="2">
        <f t="shared" si="4"/>
        <v>0</v>
      </c>
      <c r="E293">
        <v>81</v>
      </c>
      <c r="F293" s="2">
        <v>0</v>
      </c>
      <c r="G293" s="2"/>
    </row>
    <row r="294" spans="2:7" x14ac:dyDescent="0.25">
      <c r="B294" s="8" t="str">
        <f>Ausgabe!K15</f>
        <v/>
      </c>
      <c r="C294" s="2">
        <f>IF(B294="",0,B294-Ausgabe!$A$35)</f>
        <v>0</v>
      </c>
      <c r="D294" s="2">
        <f t="shared" si="4"/>
        <v>0</v>
      </c>
      <c r="E294">
        <v>80</v>
      </c>
      <c r="F294" s="2">
        <v>0</v>
      </c>
      <c r="G294" s="2"/>
    </row>
    <row r="295" spans="2:7" x14ac:dyDescent="0.25">
      <c r="B295" s="8" t="str">
        <f>Ausgabe!K16</f>
        <v/>
      </c>
      <c r="C295" s="2">
        <f>IF(B295="",0,B295-Ausgabe!$A$35)</f>
        <v>0</v>
      </c>
      <c r="D295" s="2">
        <f t="shared" si="4"/>
        <v>0</v>
      </c>
      <c r="E295">
        <v>79</v>
      </c>
      <c r="F295" s="2">
        <v>0</v>
      </c>
      <c r="G295" s="2"/>
    </row>
    <row r="296" spans="2:7" x14ac:dyDescent="0.25">
      <c r="B296" s="8" t="str">
        <f>Ausgabe!K17</f>
        <v/>
      </c>
      <c r="C296" s="2">
        <f>IF(B296="",0,B296-Ausgabe!$A$35)</f>
        <v>0</v>
      </c>
      <c r="D296" s="2">
        <f t="shared" si="4"/>
        <v>0</v>
      </c>
      <c r="E296">
        <v>78</v>
      </c>
      <c r="F296" s="2">
        <v>0</v>
      </c>
      <c r="G296" s="2"/>
    </row>
    <row r="297" spans="2:7" x14ac:dyDescent="0.25">
      <c r="B297" s="8" t="str">
        <f>Ausgabe!K18</f>
        <v/>
      </c>
      <c r="C297" s="2">
        <f>IF(B297="",0,B297-Ausgabe!$A$35)</f>
        <v>0</v>
      </c>
      <c r="D297" s="2">
        <f t="shared" si="4"/>
        <v>0</v>
      </c>
      <c r="E297">
        <v>77</v>
      </c>
      <c r="F297" s="2">
        <v>0</v>
      </c>
      <c r="G297" s="2"/>
    </row>
    <row r="298" spans="2:7" x14ac:dyDescent="0.25">
      <c r="B298" s="8" t="str">
        <f>Ausgabe!K19</f>
        <v/>
      </c>
      <c r="C298" s="2">
        <f>IF(B298="",0,B298-Ausgabe!$A$35)</f>
        <v>0</v>
      </c>
      <c r="D298" s="2">
        <f t="shared" si="4"/>
        <v>0</v>
      </c>
      <c r="E298">
        <v>76</v>
      </c>
      <c r="F298" s="2">
        <v>0</v>
      </c>
      <c r="G298" s="2"/>
    </row>
    <row r="299" spans="2:7" x14ac:dyDescent="0.25">
      <c r="B299" s="8" t="str">
        <f>Ausgabe!K20</f>
        <v/>
      </c>
      <c r="C299" s="2">
        <f>IF(B299="",0,B299-Ausgabe!$A$35)</f>
        <v>0</v>
      </c>
      <c r="D299" s="2">
        <f t="shared" si="4"/>
        <v>0</v>
      </c>
      <c r="E299">
        <v>75</v>
      </c>
      <c r="F299" s="2">
        <v>0</v>
      </c>
      <c r="G299" s="2"/>
    </row>
    <row r="300" spans="2:7" x14ac:dyDescent="0.25">
      <c r="B300" s="8" t="str">
        <f>Ausgabe!K21</f>
        <v/>
      </c>
      <c r="C300" s="2">
        <f>IF(B300="",0,B300-Ausgabe!$A$35)</f>
        <v>0</v>
      </c>
      <c r="D300" s="2">
        <f t="shared" si="4"/>
        <v>0</v>
      </c>
      <c r="E300">
        <v>74</v>
      </c>
      <c r="F300" s="2">
        <v>0</v>
      </c>
      <c r="G300" s="2"/>
    </row>
    <row r="301" spans="2:7" x14ac:dyDescent="0.25">
      <c r="B301" s="8" t="str">
        <f>Ausgabe!K22</f>
        <v/>
      </c>
      <c r="C301" s="2">
        <f>IF(B301="",0,B301-Ausgabe!$A$35)</f>
        <v>0</v>
      </c>
      <c r="D301" s="2">
        <f t="shared" si="4"/>
        <v>0</v>
      </c>
      <c r="E301">
        <v>73</v>
      </c>
      <c r="F301" s="2">
        <v>0</v>
      </c>
      <c r="G301" s="2"/>
    </row>
    <row r="302" spans="2:7" x14ac:dyDescent="0.25">
      <c r="B302" s="8" t="str">
        <f>Ausgabe!K23</f>
        <v/>
      </c>
      <c r="C302" s="2">
        <f>IF(B302="",0,B302-Ausgabe!$A$35)</f>
        <v>0</v>
      </c>
      <c r="D302" s="2">
        <f t="shared" si="4"/>
        <v>0</v>
      </c>
      <c r="E302">
        <v>72</v>
      </c>
      <c r="F302" s="2">
        <v>0</v>
      </c>
      <c r="G302" s="2"/>
    </row>
    <row r="303" spans="2:7" x14ac:dyDescent="0.25">
      <c r="B303" s="8" t="str">
        <f>Ausgabe!K24</f>
        <v/>
      </c>
      <c r="C303" s="2">
        <f>IF(B303="",0,B303-Ausgabe!$A$35)</f>
        <v>0</v>
      </c>
      <c r="D303" s="2">
        <f t="shared" si="4"/>
        <v>0</v>
      </c>
      <c r="E303">
        <v>71</v>
      </c>
      <c r="F303" s="2">
        <v>0</v>
      </c>
      <c r="G303" s="2"/>
    </row>
    <row r="304" spans="2:7" x14ac:dyDescent="0.25">
      <c r="B304" s="8" t="str">
        <f>Ausgabe!K25</f>
        <v/>
      </c>
      <c r="C304" s="2">
        <f>IF(B304="",0,B304-Ausgabe!$A$35)</f>
        <v>0</v>
      </c>
      <c r="D304" s="2">
        <f t="shared" si="4"/>
        <v>0</v>
      </c>
      <c r="E304">
        <v>70</v>
      </c>
      <c r="F304" s="2">
        <v>0</v>
      </c>
      <c r="G304" s="2"/>
    </row>
    <row r="305" spans="2:7" x14ac:dyDescent="0.25">
      <c r="B305" s="8" t="str">
        <f>Ausgabe!K26</f>
        <v/>
      </c>
      <c r="C305" s="2">
        <f>IF(B305="",0,B305-Ausgabe!$A$35)</f>
        <v>0</v>
      </c>
      <c r="D305" s="2">
        <f t="shared" si="4"/>
        <v>0</v>
      </c>
      <c r="E305">
        <v>69</v>
      </c>
      <c r="F305" s="2">
        <v>0</v>
      </c>
      <c r="G305" s="2"/>
    </row>
    <row r="306" spans="2:7" x14ac:dyDescent="0.25">
      <c r="B306" s="8" t="str">
        <f>Ausgabe!K27</f>
        <v/>
      </c>
      <c r="C306" s="2">
        <f>IF(B306="",0,B306-Ausgabe!$A$35)</f>
        <v>0</v>
      </c>
      <c r="D306" s="2">
        <f t="shared" si="4"/>
        <v>0</v>
      </c>
      <c r="E306">
        <v>68</v>
      </c>
      <c r="F306" s="2">
        <v>0</v>
      </c>
      <c r="G306" s="2"/>
    </row>
    <row r="307" spans="2:7" x14ac:dyDescent="0.25">
      <c r="B307" s="8" t="str">
        <f>Ausgabe!K28</f>
        <v/>
      </c>
      <c r="C307" s="2">
        <f>IF(B307="",0,B307-Ausgabe!$A$35)</f>
        <v>0</v>
      </c>
      <c r="D307" s="2">
        <f t="shared" si="4"/>
        <v>0</v>
      </c>
      <c r="E307">
        <v>67</v>
      </c>
      <c r="F307" s="2">
        <v>0</v>
      </c>
      <c r="G307" s="2"/>
    </row>
    <row r="308" spans="2:7" x14ac:dyDescent="0.25">
      <c r="B308" s="8" t="str">
        <f>Ausgabe!K29</f>
        <v/>
      </c>
      <c r="C308" s="2">
        <f>IF(B308="",0,B308-Ausgabe!$A$35)</f>
        <v>0</v>
      </c>
      <c r="D308" s="2">
        <f t="shared" si="4"/>
        <v>0</v>
      </c>
      <c r="E308">
        <v>66</v>
      </c>
      <c r="F308" s="2">
        <v>0</v>
      </c>
      <c r="G308" s="2"/>
    </row>
    <row r="309" spans="2:7" x14ac:dyDescent="0.25">
      <c r="B309" s="8" t="str">
        <f>Ausgabe!K30</f>
        <v/>
      </c>
      <c r="C309" s="2">
        <f>IF(B309="",0,B309-Ausgabe!$A$35)</f>
        <v>0</v>
      </c>
      <c r="D309" s="2">
        <f t="shared" si="4"/>
        <v>0</v>
      </c>
      <c r="E309">
        <v>65</v>
      </c>
      <c r="F309" s="2">
        <v>0</v>
      </c>
      <c r="G309" s="2"/>
    </row>
    <row r="310" spans="2:7" x14ac:dyDescent="0.25">
      <c r="B310" s="8" t="str">
        <f>Ausgabe!K31</f>
        <v/>
      </c>
      <c r="C310" s="2">
        <f>IF(B310="",0,B310-Ausgabe!$A$35)</f>
        <v>0</v>
      </c>
      <c r="D310" s="2">
        <f t="shared" si="4"/>
        <v>0</v>
      </c>
      <c r="E310">
        <v>64</v>
      </c>
      <c r="F310" s="2">
        <v>0</v>
      </c>
      <c r="G310" s="2"/>
    </row>
    <row r="311" spans="2:7" ht="15.75" thickBot="1" x14ac:dyDescent="0.3">
      <c r="B311" s="9" t="str">
        <f>Ausgabe!K32</f>
        <v/>
      </c>
      <c r="C311" s="2">
        <f>IF(B311="",0,B311-Ausgabe!$A$35)</f>
        <v>0</v>
      </c>
      <c r="D311" s="2">
        <f t="shared" si="4"/>
        <v>0</v>
      </c>
      <c r="E311">
        <v>63</v>
      </c>
      <c r="F311" s="2">
        <v>0</v>
      </c>
      <c r="G311" s="2"/>
    </row>
    <row r="312" spans="2:7" x14ac:dyDescent="0.25">
      <c r="B312" s="7" t="str">
        <f>Ausgabe!L2</f>
        <v/>
      </c>
      <c r="C312" s="2">
        <f>IF(B312="",0,B312-Ausgabe!$A$35)</f>
        <v>0</v>
      </c>
      <c r="D312" s="2">
        <f t="shared" si="4"/>
        <v>0</v>
      </c>
      <c r="E312">
        <v>62</v>
      </c>
      <c r="F312" s="2">
        <v>0</v>
      </c>
      <c r="G312" s="2"/>
    </row>
    <row r="313" spans="2:7" x14ac:dyDescent="0.25">
      <c r="B313" s="8" t="str">
        <f>Ausgabe!L3</f>
        <v/>
      </c>
      <c r="C313" s="2">
        <f>IF(B313="",0,B313-Ausgabe!$A$35)</f>
        <v>0</v>
      </c>
      <c r="D313" s="2">
        <f t="shared" si="4"/>
        <v>0</v>
      </c>
      <c r="E313">
        <v>61</v>
      </c>
      <c r="F313" s="2">
        <v>0</v>
      </c>
      <c r="G313" s="2"/>
    </row>
    <row r="314" spans="2:7" x14ac:dyDescent="0.25">
      <c r="B314" s="8" t="str">
        <f>Ausgabe!L4</f>
        <v/>
      </c>
      <c r="C314" s="2">
        <f>IF(B314="",0,B314-Ausgabe!$A$35)</f>
        <v>0</v>
      </c>
      <c r="D314" s="2">
        <f t="shared" si="4"/>
        <v>0</v>
      </c>
      <c r="E314">
        <v>60</v>
      </c>
      <c r="F314" s="2">
        <v>0</v>
      </c>
      <c r="G314" s="2"/>
    </row>
    <row r="315" spans="2:7" x14ac:dyDescent="0.25">
      <c r="B315" s="8" t="str">
        <f>Ausgabe!L5</f>
        <v/>
      </c>
      <c r="C315" s="2">
        <f>IF(B315="",0,B315-Ausgabe!$A$35)</f>
        <v>0</v>
      </c>
      <c r="D315" s="2">
        <f t="shared" si="4"/>
        <v>0</v>
      </c>
      <c r="E315">
        <v>59</v>
      </c>
      <c r="F315" s="2">
        <v>0</v>
      </c>
      <c r="G315" s="2"/>
    </row>
    <row r="316" spans="2:7" x14ac:dyDescent="0.25">
      <c r="B316" s="8" t="str">
        <f>Ausgabe!L6</f>
        <v/>
      </c>
      <c r="C316" s="2">
        <f>IF(B316="",0,B316-Ausgabe!$A$35)</f>
        <v>0</v>
      </c>
      <c r="D316" s="2">
        <f t="shared" si="4"/>
        <v>0</v>
      </c>
      <c r="E316">
        <v>58</v>
      </c>
      <c r="F316" s="2">
        <v>0</v>
      </c>
      <c r="G316" s="2"/>
    </row>
    <row r="317" spans="2:7" x14ac:dyDescent="0.25">
      <c r="B317" s="8" t="str">
        <f>Ausgabe!L7</f>
        <v/>
      </c>
      <c r="C317" s="2">
        <f>IF(B317="",0,B317-Ausgabe!$A$35)</f>
        <v>0</v>
      </c>
      <c r="D317" s="2">
        <f t="shared" si="4"/>
        <v>0</v>
      </c>
      <c r="E317">
        <v>57</v>
      </c>
      <c r="F317" s="2">
        <v>0</v>
      </c>
      <c r="G317" s="2"/>
    </row>
    <row r="318" spans="2:7" x14ac:dyDescent="0.25">
      <c r="B318" s="8" t="str">
        <f>Ausgabe!L8</f>
        <v/>
      </c>
      <c r="C318" s="2">
        <f>IF(B318="",0,B318-Ausgabe!$A$35)</f>
        <v>0</v>
      </c>
      <c r="D318" s="2">
        <f t="shared" si="4"/>
        <v>0</v>
      </c>
      <c r="E318">
        <v>56</v>
      </c>
      <c r="F318" s="2">
        <v>0</v>
      </c>
      <c r="G318" s="2"/>
    </row>
    <row r="319" spans="2:7" x14ac:dyDescent="0.25">
      <c r="B319" s="8" t="str">
        <f>Ausgabe!L9</f>
        <v/>
      </c>
      <c r="C319" s="2">
        <f>IF(B319="",0,B319-Ausgabe!$A$35)</f>
        <v>0</v>
      </c>
      <c r="D319" s="2">
        <f t="shared" si="4"/>
        <v>0</v>
      </c>
      <c r="E319">
        <v>55</v>
      </c>
      <c r="F319" s="2">
        <v>0</v>
      </c>
      <c r="G319" s="2"/>
    </row>
    <row r="320" spans="2:7" x14ac:dyDescent="0.25">
      <c r="B320" s="8" t="str">
        <f>Ausgabe!L10</f>
        <v/>
      </c>
      <c r="C320" s="2">
        <f>IF(B320="",0,B320-Ausgabe!$A$35)</f>
        <v>0</v>
      </c>
      <c r="D320" s="2">
        <f t="shared" si="4"/>
        <v>0</v>
      </c>
      <c r="E320">
        <v>54</v>
      </c>
      <c r="F320" s="2">
        <v>0</v>
      </c>
      <c r="G320" s="2"/>
    </row>
    <row r="321" spans="2:7" x14ac:dyDescent="0.25">
      <c r="B321" s="8" t="str">
        <f>Ausgabe!L11</f>
        <v/>
      </c>
      <c r="C321" s="2">
        <f>IF(B321="",0,B321-Ausgabe!$A$35)</f>
        <v>0</v>
      </c>
      <c r="D321" s="2">
        <f t="shared" si="4"/>
        <v>0</v>
      </c>
      <c r="E321">
        <v>53</v>
      </c>
      <c r="F321" s="2">
        <v>0</v>
      </c>
      <c r="G321" s="2"/>
    </row>
    <row r="322" spans="2:7" x14ac:dyDescent="0.25">
      <c r="B322" s="8" t="str">
        <f>Ausgabe!L12</f>
        <v/>
      </c>
      <c r="C322" s="2">
        <f>IF(B322="",0,B322-Ausgabe!$A$35)</f>
        <v>0</v>
      </c>
      <c r="D322" s="2">
        <f t="shared" si="4"/>
        <v>0</v>
      </c>
      <c r="E322">
        <v>52</v>
      </c>
      <c r="F322" s="2">
        <v>0</v>
      </c>
      <c r="G322" s="2"/>
    </row>
    <row r="323" spans="2:7" x14ac:dyDescent="0.25">
      <c r="B323" s="8" t="str">
        <f>Ausgabe!L13</f>
        <v/>
      </c>
      <c r="C323" s="2">
        <f>IF(B323="",0,B323-Ausgabe!$A$35)</f>
        <v>0</v>
      </c>
      <c r="D323" s="2">
        <f t="shared" si="4"/>
        <v>0</v>
      </c>
      <c r="E323">
        <v>51</v>
      </c>
      <c r="F323" s="2">
        <v>0</v>
      </c>
      <c r="G323" s="2"/>
    </row>
    <row r="324" spans="2:7" x14ac:dyDescent="0.25">
      <c r="B324" s="8" t="str">
        <f>Ausgabe!L14</f>
        <v/>
      </c>
      <c r="C324" s="2">
        <f>IF(B324="",0,B324-Ausgabe!$A$35)</f>
        <v>0</v>
      </c>
      <c r="D324" s="2">
        <f t="shared" si="4"/>
        <v>0</v>
      </c>
      <c r="E324">
        <v>50</v>
      </c>
      <c r="F324" s="2">
        <v>0</v>
      </c>
      <c r="G324" s="2"/>
    </row>
    <row r="325" spans="2:7" x14ac:dyDescent="0.25">
      <c r="B325" s="8" t="str">
        <f>Ausgabe!L15</f>
        <v/>
      </c>
      <c r="C325" s="2">
        <f>IF(B325="",0,B325-Ausgabe!$A$35)</f>
        <v>0</v>
      </c>
      <c r="D325" s="2">
        <f t="shared" si="4"/>
        <v>0</v>
      </c>
      <c r="E325">
        <v>49</v>
      </c>
      <c r="F325" s="2">
        <v>0</v>
      </c>
      <c r="G325" s="2"/>
    </row>
    <row r="326" spans="2:7" x14ac:dyDescent="0.25">
      <c r="B326" s="8" t="str">
        <f>Ausgabe!L16</f>
        <v/>
      </c>
      <c r="C326" s="2">
        <f>IF(B326="",0,B326-Ausgabe!$A$35)</f>
        <v>0</v>
      </c>
      <c r="D326" s="2">
        <f t="shared" ref="D326:D373" si="5">C326+D325</f>
        <v>0</v>
      </c>
      <c r="E326">
        <v>48</v>
      </c>
      <c r="F326" s="2">
        <v>0</v>
      </c>
      <c r="G326" s="2"/>
    </row>
    <row r="327" spans="2:7" x14ac:dyDescent="0.25">
      <c r="B327" s="8" t="str">
        <f>Ausgabe!L17</f>
        <v/>
      </c>
      <c r="C327" s="2">
        <f>IF(B327="",0,B327-Ausgabe!$A$35)</f>
        <v>0</v>
      </c>
      <c r="D327" s="2">
        <f t="shared" si="5"/>
        <v>0</v>
      </c>
      <c r="E327">
        <v>47</v>
      </c>
      <c r="F327" s="2">
        <v>0</v>
      </c>
      <c r="G327" s="2"/>
    </row>
    <row r="328" spans="2:7" x14ac:dyDescent="0.25">
      <c r="B328" s="8" t="str">
        <f>Ausgabe!L18</f>
        <v/>
      </c>
      <c r="C328" s="2">
        <f>IF(B328="",0,B328-Ausgabe!$A$35)</f>
        <v>0</v>
      </c>
      <c r="D328" s="2">
        <f t="shared" si="5"/>
        <v>0</v>
      </c>
      <c r="E328">
        <v>46</v>
      </c>
      <c r="F328" s="2">
        <v>0</v>
      </c>
      <c r="G328" s="2"/>
    </row>
    <row r="329" spans="2:7" x14ac:dyDescent="0.25">
      <c r="B329" s="8" t="str">
        <f>Ausgabe!L19</f>
        <v/>
      </c>
      <c r="C329" s="2">
        <f>IF(B329="",0,B329-Ausgabe!$A$35)</f>
        <v>0</v>
      </c>
      <c r="D329" s="2">
        <f t="shared" si="5"/>
        <v>0</v>
      </c>
      <c r="E329">
        <v>45</v>
      </c>
      <c r="F329" s="2">
        <v>0</v>
      </c>
      <c r="G329" s="2"/>
    </row>
    <row r="330" spans="2:7" x14ac:dyDescent="0.25">
      <c r="B330" s="8" t="str">
        <f>Ausgabe!L20</f>
        <v/>
      </c>
      <c r="C330" s="2">
        <f>IF(B330="",0,B330-Ausgabe!$A$35)</f>
        <v>0</v>
      </c>
      <c r="D330" s="2">
        <f t="shared" si="5"/>
        <v>0</v>
      </c>
      <c r="E330">
        <v>44</v>
      </c>
      <c r="F330" s="2">
        <v>0</v>
      </c>
      <c r="G330" s="2"/>
    </row>
    <row r="331" spans="2:7" x14ac:dyDescent="0.25">
      <c r="B331" s="8" t="str">
        <f>Ausgabe!L21</f>
        <v/>
      </c>
      <c r="C331" s="2">
        <f>IF(B331="",0,B331-Ausgabe!$A$35)</f>
        <v>0</v>
      </c>
      <c r="D331" s="2">
        <f t="shared" si="5"/>
        <v>0</v>
      </c>
      <c r="E331">
        <v>43</v>
      </c>
      <c r="F331" s="2">
        <v>0</v>
      </c>
      <c r="G331" s="2"/>
    </row>
    <row r="332" spans="2:7" x14ac:dyDescent="0.25">
      <c r="B332" s="8" t="str">
        <f>Ausgabe!L22</f>
        <v/>
      </c>
      <c r="C332" s="2">
        <f>IF(B332="",0,B332-Ausgabe!$A$35)</f>
        <v>0</v>
      </c>
      <c r="D332" s="2">
        <f t="shared" si="5"/>
        <v>0</v>
      </c>
      <c r="E332">
        <v>42</v>
      </c>
      <c r="F332" s="2">
        <v>0</v>
      </c>
      <c r="G332" s="2"/>
    </row>
    <row r="333" spans="2:7" x14ac:dyDescent="0.25">
      <c r="B333" s="8" t="str">
        <f>Ausgabe!L23</f>
        <v/>
      </c>
      <c r="C333" s="2">
        <f>IF(B333="",0,B333-Ausgabe!$A$35)</f>
        <v>0</v>
      </c>
      <c r="D333" s="2">
        <f t="shared" si="5"/>
        <v>0</v>
      </c>
      <c r="E333">
        <v>41</v>
      </c>
      <c r="F333" s="2">
        <v>0</v>
      </c>
      <c r="G333" s="2"/>
    </row>
    <row r="334" spans="2:7" x14ac:dyDescent="0.25">
      <c r="B334" s="8" t="str">
        <f>Ausgabe!L24</f>
        <v/>
      </c>
      <c r="C334" s="2">
        <f>IF(B334="",0,B334-Ausgabe!$A$35)</f>
        <v>0</v>
      </c>
      <c r="D334" s="2">
        <f t="shared" si="5"/>
        <v>0</v>
      </c>
      <c r="E334">
        <v>40</v>
      </c>
      <c r="F334" s="2">
        <v>0</v>
      </c>
      <c r="G334" s="2"/>
    </row>
    <row r="335" spans="2:7" x14ac:dyDescent="0.25">
      <c r="B335" s="8" t="str">
        <f>Ausgabe!L25</f>
        <v/>
      </c>
      <c r="C335" s="2">
        <f>IF(B335="",0,B335-Ausgabe!$A$35)</f>
        <v>0</v>
      </c>
      <c r="D335" s="2">
        <f t="shared" si="5"/>
        <v>0</v>
      </c>
      <c r="E335">
        <v>39</v>
      </c>
      <c r="F335" s="2">
        <v>0</v>
      </c>
      <c r="G335" s="2"/>
    </row>
    <row r="336" spans="2:7" x14ac:dyDescent="0.25">
      <c r="B336" s="8" t="str">
        <f>Ausgabe!L26</f>
        <v/>
      </c>
      <c r="C336" s="2">
        <f>IF(B336="",0,B336-Ausgabe!$A$35)</f>
        <v>0</v>
      </c>
      <c r="D336" s="2">
        <f t="shared" si="5"/>
        <v>0</v>
      </c>
      <c r="E336">
        <v>38</v>
      </c>
      <c r="F336" s="2">
        <v>0</v>
      </c>
      <c r="G336" s="2"/>
    </row>
    <row r="337" spans="2:7" x14ac:dyDescent="0.25">
      <c r="B337" s="8" t="str">
        <f>Ausgabe!L27</f>
        <v/>
      </c>
      <c r="C337" s="2">
        <f>IF(B337="",0,B337-Ausgabe!$A$35)</f>
        <v>0</v>
      </c>
      <c r="D337" s="2">
        <f t="shared" si="5"/>
        <v>0</v>
      </c>
      <c r="E337">
        <v>37</v>
      </c>
      <c r="F337" s="2">
        <v>0</v>
      </c>
      <c r="G337" s="2"/>
    </row>
    <row r="338" spans="2:7" x14ac:dyDescent="0.25">
      <c r="B338" s="8" t="str">
        <f>Ausgabe!L28</f>
        <v/>
      </c>
      <c r="C338" s="2">
        <f>IF(B338="",0,B338-Ausgabe!$A$35)</f>
        <v>0</v>
      </c>
      <c r="D338" s="2">
        <f t="shared" si="5"/>
        <v>0</v>
      </c>
      <c r="E338">
        <v>36</v>
      </c>
      <c r="F338" s="2">
        <v>0</v>
      </c>
      <c r="G338" s="2"/>
    </row>
    <row r="339" spans="2:7" x14ac:dyDescent="0.25">
      <c r="B339" s="8" t="str">
        <f>Ausgabe!L29</f>
        <v/>
      </c>
      <c r="C339" s="2">
        <f>IF(B339="",0,B339-Ausgabe!$A$35)</f>
        <v>0</v>
      </c>
      <c r="D339" s="2">
        <f t="shared" si="5"/>
        <v>0</v>
      </c>
      <c r="E339">
        <v>35</v>
      </c>
      <c r="F339" s="2">
        <v>0</v>
      </c>
      <c r="G339" s="2"/>
    </row>
    <row r="340" spans="2:7" x14ac:dyDescent="0.25">
      <c r="B340" s="8" t="str">
        <f>Ausgabe!L30</f>
        <v/>
      </c>
      <c r="C340" s="2">
        <f>IF(B340="",0,B340-Ausgabe!$A$35)</f>
        <v>0</v>
      </c>
      <c r="D340" s="2">
        <f t="shared" si="5"/>
        <v>0</v>
      </c>
      <c r="E340">
        <v>34</v>
      </c>
      <c r="F340" s="2">
        <v>0</v>
      </c>
      <c r="G340" s="2"/>
    </row>
    <row r="341" spans="2:7" x14ac:dyDescent="0.25">
      <c r="B341" s="8" t="str">
        <f>Ausgabe!L31</f>
        <v/>
      </c>
      <c r="C341" s="2">
        <f>IF(B341="",0,B341-Ausgabe!$A$35)</f>
        <v>0</v>
      </c>
      <c r="D341" s="2">
        <f t="shared" si="5"/>
        <v>0</v>
      </c>
      <c r="E341">
        <v>33</v>
      </c>
      <c r="F341" s="2">
        <v>0</v>
      </c>
      <c r="G341" s="2"/>
    </row>
    <row r="342" spans="2:7" ht="15.75" thickBot="1" x14ac:dyDescent="0.3">
      <c r="B342" s="9" t="str">
        <f>Ausgabe!L32</f>
        <v/>
      </c>
      <c r="C342" s="2">
        <f>IF(B342="",0,B342-Ausgabe!$A$35)</f>
        <v>0</v>
      </c>
      <c r="D342" s="2">
        <f t="shared" si="5"/>
        <v>0</v>
      </c>
      <c r="E342">
        <v>32</v>
      </c>
      <c r="F342" s="2">
        <v>0</v>
      </c>
      <c r="G342" s="2"/>
    </row>
    <row r="343" spans="2:7" x14ac:dyDescent="0.25">
      <c r="B343" s="7" t="str">
        <f>Ausgabe!M2</f>
        <v/>
      </c>
      <c r="C343" s="2">
        <f>IF(B343="",0,B343-Ausgabe!$A$35)</f>
        <v>0</v>
      </c>
      <c r="D343" s="2">
        <f t="shared" si="5"/>
        <v>0</v>
      </c>
      <c r="E343">
        <v>31</v>
      </c>
      <c r="F343" s="2">
        <v>0</v>
      </c>
      <c r="G343" s="2"/>
    </row>
    <row r="344" spans="2:7" x14ac:dyDescent="0.25">
      <c r="B344" s="8" t="str">
        <f>Ausgabe!M3</f>
        <v/>
      </c>
      <c r="C344" s="2">
        <f>IF(B344="",0,B344-Ausgabe!$A$35)</f>
        <v>0</v>
      </c>
      <c r="D344" s="2">
        <f t="shared" si="5"/>
        <v>0</v>
      </c>
      <c r="E344">
        <v>30</v>
      </c>
      <c r="F344" s="2">
        <v>0</v>
      </c>
      <c r="G344" s="2"/>
    </row>
    <row r="345" spans="2:7" x14ac:dyDescent="0.25">
      <c r="B345" s="8" t="str">
        <f>Ausgabe!M4</f>
        <v/>
      </c>
      <c r="C345" s="2">
        <f>IF(B345="",0,B345-Ausgabe!$A$35)</f>
        <v>0</v>
      </c>
      <c r="D345" s="2">
        <f t="shared" si="5"/>
        <v>0</v>
      </c>
      <c r="E345">
        <v>29</v>
      </c>
      <c r="F345" s="2">
        <v>0</v>
      </c>
      <c r="G345" s="2"/>
    </row>
    <row r="346" spans="2:7" x14ac:dyDescent="0.25">
      <c r="B346" s="8" t="str">
        <f>Ausgabe!M5</f>
        <v/>
      </c>
      <c r="C346" s="2">
        <f>IF(B346="",0,B346-Ausgabe!$A$35)</f>
        <v>0</v>
      </c>
      <c r="D346" s="2">
        <f t="shared" si="5"/>
        <v>0</v>
      </c>
      <c r="E346">
        <v>28</v>
      </c>
      <c r="F346" s="2">
        <v>0</v>
      </c>
      <c r="G346" s="2"/>
    </row>
    <row r="347" spans="2:7" x14ac:dyDescent="0.25">
      <c r="B347" s="8" t="str">
        <f>Ausgabe!M6</f>
        <v/>
      </c>
      <c r="C347" s="2">
        <f>IF(B347="",0,B347-Ausgabe!$A$35)</f>
        <v>0</v>
      </c>
      <c r="D347" s="2">
        <f t="shared" si="5"/>
        <v>0</v>
      </c>
      <c r="E347">
        <v>27</v>
      </c>
      <c r="F347" s="2">
        <v>0</v>
      </c>
      <c r="G347" s="2"/>
    </row>
    <row r="348" spans="2:7" x14ac:dyDescent="0.25">
      <c r="B348" s="8" t="str">
        <f>Ausgabe!M7</f>
        <v/>
      </c>
      <c r="C348" s="2">
        <f>IF(B348="",0,B348-Ausgabe!$A$35)</f>
        <v>0</v>
      </c>
      <c r="D348" s="2">
        <f t="shared" si="5"/>
        <v>0</v>
      </c>
      <c r="E348">
        <v>26</v>
      </c>
      <c r="F348" s="2">
        <v>0</v>
      </c>
      <c r="G348" s="2"/>
    </row>
    <row r="349" spans="2:7" x14ac:dyDescent="0.25">
      <c r="B349" s="8" t="str">
        <f>Ausgabe!M8</f>
        <v/>
      </c>
      <c r="C349" s="2">
        <f>IF(B349="",0,B349-Ausgabe!$A$35)</f>
        <v>0</v>
      </c>
      <c r="D349" s="2">
        <f t="shared" si="5"/>
        <v>0</v>
      </c>
      <c r="E349">
        <v>25</v>
      </c>
      <c r="F349" s="2">
        <v>0</v>
      </c>
      <c r="G349" s="2"/>
    </row>
    <row r="350" spans="2:7" x14ac:dyDescent="0.25">
      <c r="B350" s="8" t="str">
        <f>Ausgabe!M9</f>
        <v/>
      </c>
      <c r="C350" s="2">
        <f>IF(B350="",0,B350-Ausgabe!$A$35)</f>
        <v>0</v>
      </c>
      <c r="D350" s="2">
        <f t="shared" si="5"/>
        <v>0</v>
      </c>
      <c r="E350">
        <v>24</v>
      </c>
      <c r="F350" s="2">
        <v>0</v>
      </c>
      <c r="G350" s="2"/>
    </row>
    <row r="351" spans="2:7" x14ac:dyDescent="0.25">
      <c r="B351" s="8" t="str">
        <f>Ausgabe!M10</f>
        <v/>
      </c>
      <c r="C351" s="2">
        <f>IF(B351="",0,B351-Ausgabe!$A$35)</f>
        <v>0</v>
      </c>
      <c r="D351" s="2">
        <f t="shared" si="5"/>
        <v>0</v>
      </c>
      <c r="E351">
        <v>23</v>
      </c>
      <c r="F351" s="2">
        <v>0</v>
      </c>
      <c r="G351" s="2"/>
    </row>
    <row r="352" spans="2:7" x14ac:dyDescent="0.25">
      <c r="B352" s="8" t="str">
        <f>Ausgabe!M11</f>
        <v/>
      </c>
      <c r="C352" s="2">
        <f>IF(B352="",0,B352-Ausgabe!$A$35)</f>
        <v>0</v>
      </c>
      <c r="D352" s="2">
        <f t="shared" si="5"/>
        <v>0</v>
      </c>
      <c r="E352">
        <v>22</v>
      </c>
      <c r="F352" s="2">
        <v>0</v>
      </c>
      <c r="G352" s="2"/>
    </row>
    <row r="353" spans="2:7" x14ac:dyDescent="0.25">
      <c r="B353" s="8" t="str">
        <f>Ausgabe!M12</f>
        <v/>
      </c>
      <c r="C353" s="2">
        <f>IF(B353="",0,B353-Ausgabe!$A$35)</f>
        <v>0</v>
      </c>
      <c r="D353" s="2">
        <f t="shared" si="5"/>
        <v>0</v>
      </c>
      <c r="E353">
        <v>21</v>
      </c>
      <c r="F353" s="2">
        <v>0</v>
      </c>
      <c r="G353" s="2"/>
    </row>
    <row r="354" spans="2:7" x14ac:dyDescent="0.25">
      <c r="B354" s="8" t="str">
        <f>Ausgabe!M13</f>
        <v/>
      </c>
      <c r="C354" s="2">
        <f>IF(B354="",0,B354-Ausgabe!$A$35)</f>
        <v>0</v>
      </c>
      <c r="D354" s="2">
        <f t="shared" si="5"/>
        <v>0</v>
      </c>
      <c r="E354">
        <v>20</v>
      </c>
      <c r="F354" s="2">
        <v>0</v>
      </c>
      <c r="G354" s="2"/>
    </row>
    <row r="355" spans="2:7" x14ac:dyDescent="0.25">
      <c r="B355" s="8" t="str">
        <f>Ausgabe!M14</f>
        <v/>
      </c>
      <c r="C355" s="2">
        <f>IF(B355="",0,B355-Ausgabe!$A$35)</f>
        <v>0</v>
      </c>
      <c r="D355" s="2">
        <f t="shared" si="5"/>
        <v>0</v>
      </c>
      <c r="E355">
        <v>19</v>
      </c>
      <c r="F355" s="2">
        <v>0</v>
      </c>
      <c r="G355" s="2"/>
    </row>
    <row r="356" spans="2:7" x14ac:dyDescent="0.25">
      <c r="B356" s="8" t="str">
        <f>Ausgabe!M15</f>
        <v/>
      </c>
      <c r="C356" s="2">
        <f>IF(B356="",0,B356-Ausgabe!$A$35)</f>
        <v>0</v>
      </c>
      <c r="D356" s="2">
        <f t="shared" si="5"/>
        <v>0</v>
      </c>
      <c r="E356">
        <v>18</v>
      </c>
      <c r="F356" s="2">
        <v>0</v>
      </c>
      <c r="G356" s="2"/>
    </row>
    <row r="357" spans="2:7" x14ac:dyDescent="0.25">
      <c r="B357" s="8" t="str">
        <f>Ausgabe!M16</f>
        <v/>
      </c>
      <c r="C357" s="2">
        <f>IF(B357="",0,B357-Ausgabe!$A$35)</f>
        <v>0</v>
      </c>
      <c r="D357" s="2">
        <f t="shared" si="5"/>
        <v>0</v>
      </c>
      <c r="E357">
        <v>17</v>
      </c>
      <c r="F357" s="2">
        <v>0</v>
      </c>
      <c r="G357" s="2"/>
    </row>
    <row r="358" spans="2:7" x14ac:dyDescent="0.25">
      <c r="B358" s="8" t="str">
        <f>Ausgabe!M17</f>
        <v/>
      </c>
      <c r="C358" s="2">
        <f>IF(B358="",0,B358-Ausgabe!$A$35)</f>
        <v>0</v>
      </c>
      <c r="D358" s="2">
        <f t="shared" si="5"/>
        <v>0</v>
      </c>
      <c r="E358">
        <v>16</v>
      </c>
      <c r="F358" s="2">
        <v>0</v>
      </c>
      <c r="G358" s="2"/>
    </row>
    <row r="359" spans="2:7" x14ac:dyDescent="0.25">
      <c r="B359" s="8" t="str">
        <f>Ausgabe!M18</f>
        <v/>
      </c>
      <c r="C359" s="2">
        <f>IF(B359="",0,B359-Ausgabe!$A$35)</f>
        <v>0</v>
      </c>
      <c r="D359" s="2">
        <f t="shared" si="5"/>
        <v>0</v>
      </c>
      <c r="E359">
        <v>15</v>
      </c>
      <c r="F359" s="2">
        <v>0</v>
      </c>
      <c r="G359" s="2"/>
    </row>
    <row r="360" spans="2:7" x14ac:dyDescent="0.25">
      <c r="B360" s="8" t="str">
        <f>Ausgabe!M19</f>
        <v/>
      </c>
      <c r="C360" s="2">
        <f>IF(B360="",0,B360-Ausgabe!$A$35)</f>
        <v>0</v>
      </c>
      <c r="D360" s="2">
        <f t="shared" si="5"/>
        <v>0</v>
      </c>
      <c r="E360">
        <v>14</v>
      </c>
      <c r="F360" s="2">
        <v>0</v>
      </c>
      <c r="G360" s="2"/>
    </row>
    <row r="361" spans="2:7" x14ac:dyDescent="0.25">
      <c r="B361" s="8" t="str">
        <f>Ausgabe!M20</f>
        <v/>
      </c>
      <c r="C361" s="2">
        <f>IF(B361="",0,B361-Ausgabe!$A$35)</f>
        <v>0</v>
      </c>
      <c r="D361" s="2">
        <f t="shared" si="5"/>
        <v>0</v>
      </c>
      <c r="E361">
        <v>13</v>
      </c>
      <c r="F361" s="2">
        <v>0</v>
      </c>
      <c r="G361" s="2"/>
    </row>
    <row r="362" spans="2:7" x14ac:dyDescent="0.25">
      <c r="B362" s="8" t="str">
        <f>Ausgabe!M21</f>
        <v/>
      </c>
      <c r="C362" s="2">
        <f>IF(B362="",0,B362-Ausgabe!$A$35)</f>
        <v>0</v>
      </c>
      <c r="D362" s="2">
        <f t="shared" si="5"/>
        <v>0</v>
      </c>
      <c r="E362">
        <v>12</v>
      </c>
      <c r="F362" s="2">
        <v>0</v>
      </c>
      <c r="G362" s="2"/>
    </row>
    <row r="363" spans="2:7" x14ac:dyDescent="0.25">
      <c r="B363" s="8" t="str">
        <f>Ausgabe!M22</f>
        <v/>
      </c>
      <c r="C363" s="2">
        <f>IF(B363="",0,B363-Ausgabe!$A$35)</f>
        <v>0</v>
      </c>
      <c r="D363" s="2">
        <f t="shared" si="5"/>
        <v>0</v>
      </c>
      <c r="E363">
        <v>11</v>
      </c>
      <c r="F363" s="2">
        <v>0</v>
      </c>
      <c r="G363" s="2"/>
    </row>
    <row r="364" spans="2:7" x14ac:dyDescent="0.25">
      <c r="B364" s="8" t="str">
        <f>Ausgabe!M23</f>
        <v/>
      </c>
      <c r="C364" s="2">
        <f>IF(B364="",0,B364-Ausgabe!$A$35)</f>
        <v>0</v>
      </c>
      <c r="D364" s="2">
        <f t="shared" si="5"/>
        <v>0</v>
      </c>
      <c r="E364">
        <v>10</v>
      </c>
      <c r="F364" s="2">
        <v>0</v>
      </c>
      <c r="G364" s="2"/>
    </row>
    <row r="365" spans="2:7" x14ac:dyDescent="0.25">
      <c r="B365" s="8" t="str">
        <f>Ausgabe!M24</f>
        <v/>
      </c>
      <c r="C365" s="2">
        <f>IF(B365="",0,B365-Ausgabe!$A$35)</f>
        <v>0</v>
      </c>
      <c r="D365" s="2">
        <f t="shared" si="5"/>
        <v>0</v>
      </c>
      <c r="E365">
        <v>9</v>
      </c>
      <c r="F365" s="2">
        <v>0</v>
      </c>
      <c r="G365" s="2"/>
    </row>
    <row r="366" spans="2:7" x14ac:dyDescent="0.25">
      <c r="B366" s="8" t="str">
        <f>Ausgabe!M25</f>
        <v/>
      </c>
      <c r="C366" s="2">
        <f>IF(B366="",0,B366-Ausgabe!$A$35)</f>
        <v>0</v>
      </c>
      <c r="D366" s="2">
        <f t="shared" si="5"/>
        <v>0</v>
      </c>
      <c r="E366">
        <v>8</v>
      </c>
      <c r="F366" s="2">
        <v>0</v>
      </c>
      <c r="G366" s="2"/>
    </row>
    <row r="367" spans="2:7" x14ac:dyDescent="0.25">
      <c r="B367" s="8" t="str">
        <f>Ausgabe!M26</f>
        <v/>
      </c>
      <c r="C367" s="2">
        <f>IF(B367="",0,B367-Ausgabe!$A$35)</f>
        <v>0</v>
      </c>
      <c r="D367" s="2">
        <f t="shared" si="5"/>
        <v>0</v>
      </c>
      <c r="E367">
        <v>7</v>
      </c>
      <c r="F367" s="2">
        <v>0</v>
      </c>
      <c r="G367" s="2"/>
    </row>
    <row r="368" spans="2:7" x14ac:dyDescent="0.25">
      <c r="B368" s="8" t="str">
        <f>Ausgabe!M27</f>
        <v/>
      </c>
      <c r="C368" s="2">
        <f>IF(B368="",0,B368-Ausgabe!$A$35)</f>
        <v>0</v>
      </c>
      <c r="D368" s="2">
        <f t="shared" si="5"/>
        <v>0</v>
      </c>
      <c r="E368">
        <v>6</v>
      </c>
      <c r="F368" s="2">
        <v>0</v>
      </c>
      <c r="G368" s="2"/>
    </row>
    <row r="369" spans="2:7" x14ac:dyDescent="0.25">
      <c r="B369" s="8" t="str">
        <f>Ausgabe!M28</f>
        <v/>
      </c>
      <c r="C369" s="2">
        <f>IF(B369="",0,B369-Ausgabe!$A$35)</f>
        <v>0</v>
      </c>
      <c r="D369" s="2">
        <f t="shared" si="5"/>
        <v>0</v>
      </c>
      <c r="E369">
        <v>5</v>
      </c>
      <c r="F369" s="2">
        <v>0</v>
      </c>
      <c r="G369" s="2"/>
    </row>
    <row r="370" spans="2:7" x14ac:dyDescent="0.25">
      <c r="B370" s="8" t="str">
        <f>Ausgabe!M29</f>
        <v/>
      </c>
      <c r="C370" s="2">
        <f>IF(B370="",0,B370-Ausgabe!$A$35)</f>
        <v>0</v>
      </c>
      <c r="D370" s="2">
        <f t="shared" si="5"/>
        <v>0</v>
      </c>
      <c r="E370">
        <v>4</v>
      </c>
      <c r="F370" s="2">
        <v>0</v>
      </c>
      <c r="G370" s="2"/>
    </row>
    <row r="371" spans="2:7" x14ac:dyDescent="0.25">
      <c r="B371" s="8" t="str">
        <f>Ausgabe!M30</f>
        <v/>
      </c>
      <c r="C371" s="2">
        <f>IF(B371="",0,B371-Ausgabe!$A$35)</f>
        <v>0</v>
      </c>
      <c r="D371" s="2">
        <f t="shared" si="5"/>
        <v>0</v>
      </c>
      <c r="E371">
        <v>3</v>
      </c>
      <c r="F371" s="2">
        <v>0</v>
      </c>
      <c r="G371" s="2"/>
    </row>
    <row r="372" spans="2:7" x14ac:dyDescent="0.25">
      <c r="B372" s="8" t="str">
        <f>Ausgabe!M31</f>
        <v/>
      </c>
      <c r="C372" s="2">
        <f>IF(B372="",0,B372-Ausgabe!$A$35)</f>
        <v>0</v>
      </c>
      <c r="D372" s="2">
        <f t="shared" si="5"/>
        <v>0</v>
      </c>
      <c r="E372">
        <v>2</v>
      </c>
      <c r="F372" s="2">
        <v>0</v>
      </c>
      <c r="G372" s="2"/>
    </row>
    <row r="373" spans="2:7" ht="15.75" thickBot="1" x14ac:dyDescent="0.3">
      <c r="B373" s="9" t="str">
        <f>Ausgabe!M32</f>
        <v/>
      </c>
      <c r="C373" s="2">
        <f>IF(B373="",0,B373-Ausgabe!$A$35)</f>
        <v>0</v>
      </c>
      <c r="D373" s="2">
        <f t="shared" si="5"/>
        <v>0</v>
      </c>
      <c r="E373">
        <v>1</v>
      </c>
      <c r="F373" s="2">
        <v>0</v>
      </c>
      <c r="G373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Eingabe</vt:lpstr>
      <vt:lpstr>Ausgabe</vt:lpstr>
      <vt:lpstr>Graphen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2020-01-02T10:36:12Z</dcterms:modified>
</cp:coreProperties>
</file>