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 Law\Downloads\Academic\Semester 2\Customer Analytics\Week09 Regression\"/>
    </mc:Choice>
  </mc:AlternateContent>
  <bookViews>
    <workbookView xWindow="0" yWindow="0" windowWidth="19200" windowHeight="7460" firstSheet="6" activeTab="9"/>
  </bookViews>
  <sheets>
    <sheet name="Data" sheetId="1" r:id="rId1"/>
    <sheet name="Introductory Analysis" sheetId="14" r:id="rId2"/>
    <sheet name="intercept only demo" sheetId="2" r:id="rId3"/>
    <sheet name="intercept only model" sheetId="15" r:id="rId4"/>
    <sheet name="one binary" sheetId="4" r:id="rId5"/>
    <sheet name="one binary model" sheetId="16" r:id="rId6"/>
    <sheet name="one continuous" sheetId="3" r:id="rId7"/>
    <sheet name="one continuous model" sheetId="17" r:id="rId8"/>
    <sheet name="categorical multiple" sheetId="6" r:id="rId9"/>
    <sheet name="categorical multiple model" sheetId="19" r:id="rId10"/>
  </sheets>
  <definedNames>
    <definedName name="solver_adj" localSheetId="8" hidden="1">'categorical multiple'!$B$1:$B$6</definedName>
    <definedName name="solver_adj" localSheetId="2" hidden="1">'intercept only demo'!$B$1</definedName>
    <definedName name="solver_adj" localSheetId="4" hidden="1">'one binary'!$B$1:$B$2</definedName>
    <definedName name="solver_adj" localSheetId="6" hidden="1">'one continuous'!$B$1:$B$2</definedName>
    <definedName name="solver_cvg" localSheetId="8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8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eng" localSheetId="8" hidden="1">1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ng" localSheetId="7" hidden="1">1</definedName>
    <definedName name="solver_est" localSheetId="8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itr" localSheetId="8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in" localSheetId="8" hidden="1">2</definedName>
    <definedName name="solver_lin" localSheetId="2" hidden="1">2</definedName>
    <definedName name="solver_lin" localSheetId="4" hidden="1">2</definedName>
    <definedName name="solver_lin" localSheetId="6" hidden="1">2</definedName>
    <definedName name="solver_lin" localSheetId="7" hidden="1">2</definedName>
    <definedName name="solver_mip" localSheetId="8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8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8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8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8" hidden="1">1</definedName>
    <definedName name="solver_neg" localSheetId="2" hidden="1">2</definedName>
    <definedName name="solver_neg" localSheetId="4" hidden="1">2</definedName>
    <definedName name="solver_neg" localSheetId="6" hidden="1">2</definedName>
    <definedName name="solver_neg" localSheetId="7" hidden="1">1</definedName>
    <definedName name="solver_nod" localSheetId="8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8" hidden="1">0</definedName>
    <definedName name="solver_num" localSheetId="2" hidden="1">0</definedName>
    <definedName name="solver_num" localSheetId="4" hidden="1">0</definedName>
    <definedName name="solver_num" localSheetId="6" hidden="1">0</definedName>
    <definedName name="solver_num" localSheetId="7" hidden="1">0</definedName>
    <definedName name="solver_nwt" localSheetId="8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opt" localSheetId="8" hidden="1">'categorical multiple'!$K$1</definedName>
    <definedName name="solver_opt" localSheetId="2" hidden="1">'intercept only demo'!$D$1</definedName>
    <definedName name="solver_opt" localSheetId="4" hidden="1">'one binary'!$F$1</definedName>
    <definedName name="solver_opt" localSheetId="6" hidden="1">'one continuous'!$E$1</definedName>
    <definedName name="solver_opt" localSheetId="7" hidden="1">'one continuous model'!$D$5</definedName>
    <definedName name="solver_pre" localSheetId="8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8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lx" localSheetId="8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8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8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ho" localSheetId="8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8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8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8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8" hidden="1">2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7" hidden="1">1</definedName>
    <definedName name="solver_val" localSheetId="8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er" localSheetId="8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7" hidden="1">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6" l="1"/>
  <c r="I2" i="16"/>
  <c r="D9" i="3"/>
  <c r="D9" i="4"/>
  <c r="D9" i="6"/>
  <c r="E9" i="6"/>
  <c r="F9" i="6"/>
  <c r="G9" i="6"/>
  <c r="H9" i="6"/>
  <c r="I9" i="6"/>
  <c r="J9" i="6"/>
  <c r="K9" i="6"/>
  <c r="D10" i="6"/>
  <c r="E10" i="6"/>
  <c r="F10" i="6"/>
  <c r="G10" i="6"/>
  <c r="H10" i="6"/>
  <c r="I10" i="6"/>
  <c r="J10" i="6"/>
  <c r="K10" i="6"/>
  <c r="D11" i="6"/>
  <c r="E11" i="6"/>
  <c r="F11" i="6"/>
  <c r="G11" i="6"/>
  <c r="H11" i="6"/>
  <c r="I11" i="6"/>
  <c r="J11" i="6"/>
  <c r="K11" i="6"/>
  <c r="D12" i="6"/>
  <c r="E12" i="6"/>
  <c r="F12" i="6"/>
  <c r="G12" i="6"/>
  <c r="H12" i="6"/>
  <c r="I12" i="6"/>
  <c r="J12" i="6"/>
  <c r="K12" i="6"/>
  <c r="D13" i="6"/>
  <c r="E13" i="6"/>
  <c r="F13" i="6"/>
  <c r="G13" i="6"/>
  <c r="H13" i="6"/>
  <c r="I13" i="6"/>
  <c r="J13" i="6"/>
  <c r="K13" i="6"/>
  <c r="D14" i="6"/>
  <c r="E14" i="6"/>
  <c r="F14" i="6"/>
  <c r="G14" i="6"/>
  <c r="H14" i="6"/>
  <c r="I14" i="6"/>
  <c r="J14" i="6"/>
  <c r="K14" i="6"/>
  <c r="D15" i="6"/>
  <c r="E15" i="6"/>
  <c r="F15" i="6"/>
  <c r="G15" i="6"/>
  <c r="H15" i="6"/>
  <c r="I15" i="6"/>
  <c r="J15" i="6"/>
  <c r="K15" i="6"/>
  <c r="D16" i="6"/>
  <c r="E16" i="6"/>
  <c r="F16" i="6"/>
  <c r="G16" i="6"/>
  <c r="H16" i="6"/>
  <c r="I16" i="6"/>
  <c r="J16" i="6"/>
  <c r="K16" i="6"/>
  <c r="D17" i="6"/>
  <c r="E17" i="6"/>
  <c r="F17" i="6"/>
  <c r="G17" i="6"/>
  <c r="H17" i="6"/>
  <c r="I17" i="6"/>
  <c r="J17" i="6"/>
  <c r="K17" i="6"/>
  <c r="D18" i="6"/>
  <c r="E18" i="6"/>
  <c r="F18" i="6"/>
  <c r="G18" i="6"/>
  <c r="H18" i="6"/>
  <c r="I18" i="6"/>
  <c r="J18" i="6"/>
  <c r="K18" i="6"/>
  <c r="D19" i="6"/>
  <c r="E19" i="6"/>
  <c r="F19" i="6"/>
  <c r="G19" i="6"/>
  <c r="H19" i="6"/>
  <c r="I19" i="6"/>
  <c r="J19" i="6"/>
  <c r="K19" i="6"/>
  <c r="D20" i="6"/>
  <c r="E20" i="6"/>
  <c r="F20" i="6"/>
  <c r="G20" i="6"/>
  <c r="H20" i="6"/>
  <c r="I20" i="6"/>
  <c r="J20" i="6"/>
  <c r="K20" i="6"/>
  <c r="D21" i="6"/>
  <c r="E21" i="6"/>
  <c r="F21" i="6"/>
  <c r="G21" i="6"/>
  <c r="H21" i="6"/>
  <c r="I21" i="6"/>
  <c r="J21" i="6"/>
  <c r="K21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D24" i="6"/>
  <c r="E24" i="6"/>
  <c r="F24" i="6"/>
  <c r="G24" i="6"/>
  <c r="H24" i="6"/>
  <c r="I24" i="6"/>
  <c r="J24" i="6"/>
  <c r="K24" i="6"/>
  <c r="D25" i="6"/>
  <c r="E25" i="6"/>
  <c r="F25" i="6"/>
  <c r="G25" i="6"/>
  <c r="H25" i="6"/>
  <c r="I25" i="6"/>
  <c r="J25" i="6"/>
  <c r="K25" i="6"/>
  <c r="D26" i="6"/>
  <c r="E26" i="6"/>
  <c r="F26" i="6"/>
  <c r="G26" i="6"/>
  <c r="H26" i="6"/>
  <c r="I26" i="6"/>
  <c r="J26" i="6"/>
  <c r="K26" i="6"/>
  <c r="D27" i="6"/>
  <c r="E27" i="6"/>
  <c r="F27" i="6"/>
  <c r="G27" i="6"/>
  <c r="H27" i="6"/>
  <c r="I27" i="6"/>
  <c r="J27" i="6"/>
  <c r="K27" i="6"/>
  <c r="D28" i="6"/>
  <c r="E28" i="6"/>
  <c r="F28" i="6"/>
  <c r="G28" i="6"/>
  <c r="H28" i="6"/>
  <c r="I28" i="6"/>
  <c r="J28" i="6"/>
  <c r="K28" i="6"/>
  <c r="D29" i="6"/>
  <c r="E29" i="6"/>
  <c r="F29" i="6"/>
  <c r="G29" i="6"/>
  <c r="H29" i="6"/>
  <c r="I29" i="6"/>
  <c r="J29" i="6"/>
  <c r="K29" i="6"/>
  <c r="D30" i="6"/>
  <c r="E30" i="6"/>
  <c r="F30" i="6"/>
  <c r="G30" i="6"/>
  <c r="H30" i="6"/>
  <c r="I30" i="6"/>
  <c r="J30" i="6"/>
  <c r="K30" i="6"/>
  <c r="D31" i="6"/>
  <c r="E31" i="6"/>
  <c r="F31" i="6"/>
  <c r="G31" i="6"/>
  <c r="H31" i="6"/>
  <c r="I31" i="6"/>
  <c r="J31" i="6"/>
  <c r="K31" i="6"/>
  <c r="D32" i="6"/>
  <c r="E32" i="6"/>
  <c r="F32" i="6"/>
  <c r="G32" i="6"/>
  <c r="H32" i="6"/>
  <c r="I32" i="6"/>
  <c r="J32" i="6"/>
  <c r="K32" i="6"/>
  <c r="D33" i="6"/>
  <c r="E33" i="6"/>
  <c r="F33" i="6"/>
  <c r="G33" i="6"/>
  <c r="H33" i="6"/>
  <c r="I33" i="6"/>
  <c r="J33" i="6"/>
  <c r="K33" i="6"/>
  <c r="D34" i="6"/>
  <c r="E34" i="6"/>
  <c r="F34" i="6"/>
  <c r="G34" i="6"/>
  <c r="H34" i="6"/>
  <c r="I34" i="6"/>
  <c r="J34" i="6"/>
  <c r="K34" i="6"/>
  <c r="D35" i="6"/>
  <c r="E35" i="6"/>
  <c r="F35" i="6"/>
  <c r="G35" i="6"/>
  <c r="H35" i="6"/>
  <c r="I35" i="6"/>
  <c r="J35" i="6"/>
  <c r="K35" i="6"/>
  <c r="D36" i="6"/>
  <c r="E36" i="6"/>
  <c r="F36" i="6"/>
  <c r="G36" i="6"/>
  <c r="H36" i="6"/>
  <c r="I36" i="6"/>
  <c r="J36" i="6"/>
  <c r="K36" i="6"/>
  <c r="D37" i="6"/>
  <c r="E37" i="6"/>
  <c r="F37" i="6"/>
  <c r="G37" i="6"/>
  <c r="H37" i="6"/>
  <c r="I37" i="6"/>
  <c r="J37" i="6"/>
  <c r="K37" i="6"/>
  <c r="D38" i="6"/>
  <c r="E38" i="6"/>
  <c r="F38" i="6"/>
  <c r="G38" i="6"/>
  <c r="H38" i="6"/>
  <c r="I38" i="6"/>
  <c r="J38" i="6"/>
  <c r="K38" i="6"/>
  <c r="D39" i="6"/>
  <c r="E39" i="6"/>
  <c r="F39" i="6"/>
  <c r="G39" i="6"/>
  <c r="H39" i="6"/>
  <c r="I39" i="6"/>
  <c r="J39" i="6"/>
  <c r="K39" i="6"/>
  <c r="D40" i="6"/>
  <c r="E40" i="6"/>
  <c r="F40" i="6"/>
  <c r="G40" i="6"/>
  <c r="H40" i="6"/>
  <c r="I40" i="6"/>
  <c r="J40" i="6"/>
  <c r="K40" i="6"/>
  <c r="D41" i="6"/>
  <c r="E41" i="6"/>
  <c r="F41" i="6"/>
  <c r="G41" i="6"/>
  <c r="H41" i="6"/>
  <c r="I41" i="6"/>
  <c r="J41" i="6"/>
  <c r="K41" i="6"/>
  <c r="D42" i="6"/>
  <c r="E42" i="6"/>
  <c r="F42" i="6"/>
  <c r="G42" i="6"/>
  <c r="H42" i="6"/>
  <c r="I42" i="6"/>
  <c r="J42" i="6"/>
  <c r="K42" i="6"/>
  <c r="D43" i="6"/>
  <c r="E43" i="6"/>
  <c r="F43" i="6"/>
  <c r="G43" i="6"/>
  <c r="H43" i="6"/>
  <c r="I43" i="6"/>
  <c r="J43" i="6"/>
  <c r="K43" i="6"/>
  <c r="D44" i="6"/>
  <c r="E44" i="6"/>
  <c r="F44" i="6"/>
  <c r="G44" i="6"/>
  <c r="H44" i="6"/>
  <c r="I44" i="6"/>
  <c r="J44" i="6"/>
  <c r="K44" i="6"/>
  <c r="D45" i="6"/>
  <c r="E45" i="6"/>
  <c r="F45" i="6"/>
  <c r="G45" i="6"/>
  <c r="H45" i="6"/>
  <c r="I45" i="6"/>
  <c r="J45" i="6"/>
  <c r="K45" i="6"/>
  <c r="D46" i="6"/>
  <c r="E46" i="6"/>
  <c r="F46" i="6"/>
  <c r="G46" i="6"/>
  <c r="H46" i="6"/>
  <c r="I46" i="6"/>
  <c r="J46" i="6"/>
  <c r="K46" i="6"/>
  <c r="D47" i="6"/>
  <c r="E47" i="6"/>
  <c r="F47" i="6"/>
  <c r="G47" i="6"/>
  <c r="H47" i="6"/>
  <c r="I47" i="6"/>
  <c r="J47" i="6"/>
  <c r="K47" i="6"/>
  <c r="D48" i="6"/>
  <c r="E48" i="6"/>
  <c r="F48" i="6"/>
  <c r="G48" i="6"/>
  <c r="H48" i="6"/>
  <c r="I48" i="6"/>
  <c r="J48" i="6"/>
  <c r="K48" i="6"/>
  <c r="D49" i="6"/>
  <c r="E49" i="6"/>
  <c r="F49" i="6"/>
  <c r="G49" i="6"/>
  <c r="H49" i="6"/>
  <c r="I49" i="6"/>
  <c r="J49" i="6"/>
  <c r="K49" i="6"/>
  <c r="D50" i="6"/>
  <c r="E50" i="6"/>
  <c r="F50" i="6"/>
  <c r="G50" i="6"/>
  <c r="H50" i="6"/>
  <c r="I50" i="6"/>
  <c r="J50" i="6"/>
  <c r="K50" i="6"/>
  <c r="D51" i="6"/>
  <c r="E51" i="6"/>
  <c r="F51" i="6"/>
  <c r="G51" i="6"/>
  <c r="H51" i="6"/>
  <c r="I51" i="6"/>
  <c r="J51" i="6"/>
  <c r="K51" i="6"/>
  <c r="D52" i="6"/>
  <c r="E52" i="6"/>
  <c r="F52" i="6"/>
  <c r="G52" i="6"/>
  <c r="H52" i="6"/>
  <c r="I52" i="6"/>
  <c r="J52" i="6"/>
  <c r="K52" i="6"/>
  <c r="D53" i="6"/>
  <c r="E53" i="6"/>
  <c r="F53" i="6"/>
  <c r="G53" i="6"/>
  <c r="H53" i="6"/>
  <c r="I53" i="6"/>
  <c r="J53" i="6"/>
  <c r="K53" i="6"/>
  <c r="D54" i="6"/>
  <c r="E54" i="6"/>
  <c r="F54" i="6"/>
  <c r="G54" i="6"/>
  <c r="H54" i="6"/>
  <c r="I54" i="6"/>
  <c r="J54" i="6"/>
  <c r="K54" i="6"/>
  <c r="D55" i="6"/>
  <c r="E55" i="6"/>
  <c r="F55" i="6"/>
  <c r="G55" i="6"/>
  <c r="H55" i="6"/>
  <c r="I55" i="6"/>
  <c r="J55" i="6"/>
  <c r="K55" i="6"/>
  <c r="D56" i="6"/>
  <c r="E56" i="6"/>
  <c r="F56" i="6"/>
  <c r="G56" i="6"/>
  <c r="H56" i="6"/>
  <c r="I56" i="6"/>
  <c r="J56" i="6"/>
  <c r="K56" i="6"/>
  <c r="D57" i="6"/>
  <c r="E57" i="6"/>
  <c r="F57" i="6"/>
  <c r="G57" i="6"/>
  <c r="H57" i="6"/>
  <c r="I57" i="6"/>
  <c r="J57" i="6"/>
  <c r="K57" i="6"/>
  <c r="D58" i="6"/>
  <c r="E58" i="6"/>
  <c r="F58" i="6"/>
  <c r="G58" i="6"/>
  <c r="H58" i="6"/>
  <c r="I58" i="6"/>
  <c r="J58" i="6"/>
  <c r="K58" i="6"/>
  <c r="D59" i="6"/>
  <c r="E59" i="6"/>
  <c r="F59" i="6"/>
  <c r="G59" i="6"/>
  <c r="H59" i="6"/>
  <c r="I59" i="6"/>
  <c r="J59" i="6"/>
  <c r="K59" i="6"/>
  <c r="D60" i="6"/>
  <c r="E60" i="6"/>
  <c r="F60" i="6"/>
  <c r="G60" i="6"/>
  <c r="H60" i="6"/>
  <c r="I60" i="6"/>
  <c r="J60" i="6"/>
  <c r="K60" i="6"/>
  <c r="D61" i="6"/>
  <c r="E61" i="6"/>
  <c r="F61" i="6"/>
  <c r="G61" i="6"/>
  <c r="H61" i="6"/>
  <c r="I61" i="6"/>
  <c r="J61" i="6"/>
  <c r="K61" i="6"/>
  <c r="D62" i="6"/>
  <c r="E62" i="6"/>
  <c r="F62" i="6"/>
  <c r="G62" i="6"/>
  <c r="H62" i="6"/>
  <c r="I62" i="6"/>
  <c r="J62" i="6"/>
  <c r="K62" i="6"/>
  <c r="D63" i="6"/>
  <c r="E63" i="6"/>
  <c r="F63" i="6"/>
  <c r="G63" i="6"/>
  <c r="H63" i="6"/>
  <c r="I63" i="6"/>
  <c r="J63" i="6"/>
  <c r="K63" i="6"/>
  <c r="D64" i="6"/>
  <c r="E64" i="6"/>
  <c r="F64" i="6"/>
  <c r="G64" i="6"/>
  <c r="H64" i="6"/>
  <c r="I64" i="6"/>
  <c r="J64" i="6"/>
  <c r="K64" i="6"/>
  <c r="D65" i="6"/>
  <c r="E65" i="6"/>
  <c r="F65" i="6"/>
  <c r="G65" i="6"/>
  <c r="H65" i="6"/>
  <c r="I65" i="6"/>
  <c r="J65" i="6"/>
  <c r="K65" i="6"/>
  <c r="D66" i="6"/>
  <c r="E66" i="6"/>
  <c r="F66" i="6"/>
  <c r="G66" i="6"/>
  <c r="H66" i="6"/>
  <c r="I66" i="6"/>
  <c r="J66" i="6"/>
  <c r="K66" i="6"/>
  <c r="D67" i="6"/>
  <c r="E67" i="6"/>
  <c r="F67" i="6"/>
  <c r="G67" i="6"/>
  <c r="H67" i="6"/>
  <c r="I67" i="6"/>
  <c r="J67" i="6"/>
  <c r="K67" i="6"/>
  <c r="D68" i="6"/>
  <c r="E68" i="6"/>
  <c r="F68" i="6"/>
  <c r="G68" i="6"/>
  <c r="H68" i="6"/>
  <c r="I68" i="6"/>
  <c r="J68" i="6"/>
  <c r="K68" i="6"/>
  <c r="D69" i="6"/>
  <c r="E69" i="6"/>
  <c r="F69" i="6"/>
  <c r="G69" i="6"/>
  <c r="H69" i="6"/>
  <c r="I69" i="6"/>
  <c r="J69" i="6"/>
  <c r="K69" i="6"/>
  <c r="D70" i="6"/>
  <c r="E70" i="6"/>
  <c r="F70" i="6"/>
  <c r="G70" i="6"/>
  <c r="H70" i="6"/>
  <c r="I70" i="6"/>
  <c r="J70" i="6"/>
  <c r="K70" i="6"/>
  <c r="D71" i="6"/>
  <c r="E71" i="6"/>
  <c r="F71" i="6"/>
  <c r="G71" i="6"/>
  <c r="H71" i="6"/>
  <c r="I71" i="6"/>
  <c r="J71" i="6"/>
  <c r="K71" i="6"/>
  <c r="D72" i="6"/>
  <c r="E72" i="6"/>
  <c r="F72" i="6"/>
  <c r="G72" i="6"/>
  <c r="H72" i="6"/>
  <c r="I72" i="6"/>
  <c r="J72" i="6"/>
  <c r="K72" i="6"/>
  <c r="D73" i="6"/>
  <c r="E73" i="6"/>
  <c r="F73" i="6"/>
  <c r="G73" i="6"/>
  <c r="H73" i="6"/>
  <c r="I73" i="6"/>
  <c r="J73" i="6"/>
  <c r="K73" i="6"/>
  <c r="D74" i="6"/>
  <c r="E74" i="6"/>
  <c r="F74" i="6"/>
  <c r="G74" i="6"/>
  <c r="H74" i="6"/>
  <c r="I74" i="6"/>
  <c r="J74" i="6"/>
  <c r="K74" i="6"/>
  <c r="D75" i="6"/>
  <c r="E75" i="6"/>
  <c r="F75" i="6"/>
  <c r="G75" i="6"/>
  <c r="H75" i="6"/>
  <c r="I75" i="6"/>
  <c r="J75" i="6"/>
  <c r="K75" i="6"/>
  <c r="D76" i="6"/>
  <c r="E76" i="6"/>
  <c r="F76" i="6"/>
  <c r="G76" i="6"/>
  <c r="H76" i="6"/>
  <c r="I76" i="6"/>
  <c r="J76" i="6"/>
  <c r="K76" i="6"/>
  <c r="D77" i="6"/>
  <c r="E77" i="6"/>
  <c r="F77" i="6"/>
  <c r="G77" i="6"/>
  <c r="H77" i="6"/>
  <c r="I77" i="6"/>
  <c r="J77" i="6"/>
  <c r="K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D106" i="6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D108" i="6"/>
  <c r="E108" i="6"/>
  <c r="F108" i="6"/>
  <c r="G108" i="6"/>
  <c r="H108" i="6"/>
  <c r="I108" i="6"/>
  <c r="J108" i="6"/>
  <c r="K108" i="6"/>
  <c r="D109" i="6"/>
  <c r="E109" i="6"/>
  <c r="F109" i="6"/>
  <c r="G109" i="6"/>
  <c r="H109" i="6"/>
  <c r="I109" i="6"/>
  <c r="J109" i="6"/>
  <c r="K109" i="6"/>
  <c r="D110" i="6"/>
  <c r="E110" i="6"/>
  <c r="F110" i="6"/>
  <c r="G110" i="6"/>
  <c r="H110" i="6"/>
  <c r="I110" i="6"/>
  <c r="J110" i="6"/>
  <c r="K110" i="6"/>
  <c r="D111" i="6"/>
  <c r="E111" i="6"/>
  <c r="F111" i="6"/>
  <c r="G111" i="6"/>
  <c r="H111" i="6"/>
  <c r="I111" i="6"/>
  <c r="J111" i="6"/>
  <c r="K111" i="6"/>
  <c r="D112" i="6"/>
  <c r="E112" i="6"/>
  <c r="F112" i="6"/>
  <c r="G112" i="6"/>
  <c r="H112" i="6"/>
  <c r="I112" i="6"/>
  <c r="J112" i="6"/>
  <c r="K112" i="6"/>
  <c r="D113" i="6"/>
  <c r="E113" i="6"/>
  <c r="F113" i="6"/>
  <c r="G113" i="6"/>
  <c r="H113" i="6"/>
  <c r="I113" i="6"/>
  <c r="J113" i="6"/>
  <c r="K113" i="6"/>
  <c r="D114" i="6"/>
  <c r="E114" i="6"/>
  <c r="F114" i="6"/>
  <c r="G114" i="6"/>
  <c r="H114" i="6"/>
  <c r="I114" i="6"/>
  <c r="J114" i="6"/>
  <c r="K114" i="6"/>
  <c r="D115" i="6"/>
  <c r="E115" i="6"/>
  <c r="F115" i="6"/>
  <c r="G115" i="6"/>
  <c r="H115" i="6"/>
  <c r="I115" i="6"/>
  <c r="J115" i="6"/>
  <c r="K115" i="6"/>
  <c r="D116" i="6"/>
  <c r="E116" i="6"/>
  <c r="F116" i="6"/>
  <c r="G116" i="6"/>
  <c r="H116" i="6"/>
  <c r="I116" i="6"/>
  <c r="J116" i="6"/>
  <c r="K116" i="6"/>
  <c r="D117" i="6"/>
  <c r="E117" i="6"/>
  <c r="F117" i="6"/>
  <c r="G117" i="6"/>
  <c r="H117" i="6"/>
  <c r="I117" i="6"/>
  <c r="J117" i="6"/>
  <c r="K117" i="6"/>
  <c r="D118" i="6"/>
  <c r="E118" i="6"/>
  <c r="F118" i="6"/>
  <c r="G118" i="6"/>
  <c r="H118" i="6"/>
  <c r="I118" i="6"/>
  <c r="J118" i="6"/>
  <c r="K118" i="6"/>
  <c r="D119" i="6"/>
  <c r="E119" i="6"/>
  <c r="F119" i="6"/>
  <c r="G119" i="6"/>
  <c r="H119" i="6"/>
  <c r="I119" i="6"/>
  <c r="J119" i="6"/>
  <c r="K119" i="6"/>
  <c r="D120" i="6"/>
  <c r="E120" i="6"/>
  <c r="F120" i="6"/>
  <c r="G120" i="6"/>
  <c r="H120" i="6"/>
  <c r="I120" i="6"/>
  <c r="J120" i="6"/>
  <c r="K120" i="6"/>
  <c r="D121" i="6"/>
  <c r="E121" i="6"/>
  <c r="F121" i="6"/>
  <c r="G121" i="6"/>
  <c r="H121" i="6"/>
  <c r="I121" i="6"/>
  <c r="J121" i="6"/>
  <c r="K121" i="6"/>
  <c r="D122" i="6"/>
  <c r="E122" i="6"/>
  <c r="F122" i="6"/>
  <c r="G122" i="6"/>
  <c r="H122" i="6"/>
  <c r="I122" i="6"/>
  <c r="J122" i="6"/>
  <c r="K122" i="6"/>
  <c r="D123" i="6"/>
  <c r="E123" i="6"/>
  <c r="F123" i="6"/>
  <c r="G123" i="6"/>
  <c r="H123" i="6"/>
  <c r="I123" i="6"/>
  <c r="J123" i="6"/>
  <c r="K123" i="6"/>
  <c r="D124" i="6"/>
  <c r="E124" i="6"/>
  <c r="F124" i="6"/>
  <c r="G124" i="6"/>
  <c r="H124" i="6"/>
  <c r="I124" i="6"/>
  <c r="J124" i="6"/>
  <c r="K124" i="6"/>
  <c r="D125" i="6"/>
  <c r="E125" i="6"/>
  <c r="F125" i="6"/>
  <c r="G125" i="6"/>
  <c r="H125" i="6"/>
  <c r="I125" i="6"/>
  <c r="J125" i="6"/>
  <c r="K125" i="6"/>
  <c r="D126" i="6"/>
  <c r="E126" i="6"/>
  <c r="F126" i="6"/>
  <c r="G126" i="6"/>
  <c r="H126" i="6"/>
  <c r="I126" i="6"/>
  <c r="J126" i="6"/>
  <c r="K126" i="6"/>
  <c r="D127" i="6"/>
  <c r="E127" i="6"/>
  <c r="F127" i="6"/>
  <c r="G127" i="6"/>
  <c r="H127" i="6"/>
  <c r="I127" i="6"/>
  <c r="J127" i="6"/>
  <c r="K127" i="6"/>
  <c r="D128" i="6"/>
  <c r="E128" i="6"/>
  <c r="F128" i="6"/>
  <c r="G128" i="6"/>
  <c r="H128" i="6"/>
  <c r="I128" i="6"/>
  <c r="J128" i="6"/>
  <c r="K128" i="6"/>
  <c r="D129" i="6"/>
  <c r="E129" i="6"/>
  <c r="F129" i="6"/>
  <c r="G129" i="6"/>
  <c r="H129" i="6"/>
  <c r="I129" i="6"/>
  <c r="J129" i="6"/>
  <c r="K129" i="6"/>
  <c r="D130" i="6"/>
  <c r="E130" i="6"/>
  <c r="F130" i="6"/>
  <c r="G130" i="6"/>
  <c r="H130" i="6"/>
  <c r="I130" i="6"/>
  <c r="J130" i="6"/>
  <c r="K130" i="6"/>
  <c r="D131" i="6"/>
  <c r="E131" i="6"/>
  <c r="F131" i="6"/>
  <c r="G131" i="6"/>
  <c r="H131" i="6"/>
  <c r="I131" i="6"/>
  <c r="J131" i="6"/>
  <c r="K131" i="6"/>
  <c r="D132" i="6"/>
  <c r="E132" i="6"/>
  <c r="F132" i="6"/>
  <c r="G132" i="6"/>
  <c r="H132" i="6"/>
  <c r="I132" i="6"/>
  <c r="J132" i="6"/>
  <c r="K132" i="6"/>
  <c r="D133" i="6"/>
  <c r="E133" i="6"/>
  <c r="F133" i="6"/>
  <c r="G133" i="6"/>
  <c r="H133" i="6"/>
  <c r="I133" i="6"/>
  <c r="J133" i="6"/>
  <c r="K133" i="6"/>
  <c r="D134" i="6"/>
  <c r="E134" i="6"/>
  <c r="F134" i="6"/>
  <c r="G134" i="6"/>
  <c r="H134" i="6"/>
  <c r="I134" i="6"/>
  <c r="J134" i="6"/>
  <c r="K134" i="6"/>
  <c r="D135" i="6"/>
  <c r="E135" i="6"/>
  <c r="F135" i="6"/>
  <c r="G135" i="6"/>
  <c r="H135" i="6"/>
  <c r="I135" i="6"/>
  <c r="J135" i="6"/>
  <c r="K135" i="6"/>
  <c r="D136" i="6"/>
  <c r="E136" i="6"/>
  <c r="F136" i="6"/>
  <c r="G136" i="6"/>
  <c r="H136" i="6"/>
  <c r="I136" i="6"/>
  <c r="J136" i="6"/>
  <c r="K136" i="6"/>
  <c r="D137" i="6"/>
  <c r="E137" i="6"/>
  <c r="F137" i="6"/>
  <c r="G137" i="6"/>
  <c r="H137" i="6"/>
  <c r="I137" i="6"/>
  <c r="J137" i="6"/>
  <c r="K137" i="6"/>
  <c r="D138" i="6"/>
  <c r="E138" i="6"/>
  <c r="F138" i="6"/>
  <c r="G138" i="6"/>
  <c r="H138" i="6"/>
  <c r="I138" i="6"/>
  <c r="J138" i="6"/>
  <c r="K138" i="6"/>
  <c r="D139" i="6"/>
  <c r="E139" i="6"/>
  <c r="F139" i="6"/>
  <c r="G139" i="6"/>
  <c r="H139" i="6"/>
  <c r="I139" i="6"/>
  <c r="J139" i="6"/>
  <c r="K139" i="6"/>
  <c r="D140" i="6"/>
  <c r="E140" i="6"/>
  <c r="F140" i="6"/>
  <c r="G140" i="6"/>
  <c r="H140" i="6"/>
  <c r="I140" i="6"/>
  <c r="J140" i="6"/>
  <c r="K140" i="6"/>
  <c r="D141" i="6"/>
  <c r="E141" i="6"/>
  <c r="F141" i="6"/>
  <c r="G141" i="6"/>
  <c r="H141" i="6"/>
  <c r="I141" i="6"/>
  <c r="J141" i="6"/>
  <c r="K141" i="6"/>
  <c r="D142" i="6"/>
  <c r="E142" i="6"/>
  <c r="F142" i="6"/>
  <c r="G142" i="6"/>
  <c r="H142" i="6"/>
  <c r="I142" i="6"/>
  <c r="J142" i="6"/>
  <c r="K142" i="6"/>
  <c r="D143" i="6"/>
  <c r="E143" i="6"/>
  <c r="F143" i="6"/>
  <c r="G143" i="6"/>
  <c r="H143" i="6"/>
  <c r="I143" i="6"/>
  <c r="J143" i="6"/>
  <c r="K143" i="6"/>
  <c r="D144" i="6"/>
  <c r="E144" i="6"/>
  <c r="F144" i="6"/>
  <c r="G144" i="6"/>
  <c r="H144" i="6"/>
  <c r="I144" i="6"/>
  <c r="J144" i="6"/>
  <c r="K144" i="6"/>
  <c r="D145" i="6"/>
  <c r="E145" i="6"/>
  <c r="F145" i="6"/>
  <c r="G145" i="6"/>
  <c r="H145" i="6"/>
  <c r="I145" i="6"/>
  <c r="J145" i="6"/>
  <c r="K145" i="6"/>
  <c r="D146" i="6"/>
  <c r="E146" i="6"/>
  <c r="F146" i="6"/>
  <c r="G146" i="6"/>
  <c r="H146" i="6"/>
  <c r="I146" i="6"/>
  <c r="J146" i="6"/>
  <c r="K146" i="6"/>
  <c r="D147" i="6"/>
  <c r="E147" i="6"/>
  <c r="F147" i="6"/>
  <c r="G147" i="6"/>
  <c r="H147" i="6"/>
  <c r="I147" i="6"/>
  <c r="J147" i="6"/>
  <c r="K147" i="6"/>
  <c r="D148" i="6"/>
  <c r="E148" i="6"/>
  <c r="F148" i="6"/>
  <c r="G148" i="6"/>
  <c r="H148" i="6"/>
  <c r="I148" i="6"/>
  <c r="J148" i="6"/>
  <c r="K148" i="6"/>
  <c r="D149" i="6"/>
  <c r="E149" i="6"/>
  <c r="F149" i="6"/>
  <c r="G149" i="6"/>
  <c r="H149" i="6"/>
  <c r="I149" i="6"/>
  <c r="J149" i="6"/>
  <c r="K149" i="6"/>
  <c r="D150" i="6"/>
  <c r="E150" i="6"/>
  <c r="F150" i="6"/>
  <c r="G150" i="6"/>
  <c r="H150" i="6"/>
  <c r="I150" i="6"/>
  <c r="J150" i="6"/>
  <c r="K150" i="6"/>
  <c r="D151" i="6"/>
  <c r="E151" i="6"/>
  <c r="F151" i="6"/>
  <c r="G151" i="6"/>
  <c r="H151" i="6"/>
  <c r="I151" i="6"/>
  <c r="J151" i="6"/>
  <c r="K151" i="6"/>
  <c r="D152" i="6"/>
  <c r="E152" i="6"/>
  <c r="F152" i="6"/>
  <c r="G152" i="6"/>
  <c r="H152" i="6"/>
  <c r="I152" i="6"/>
  <c r="J152" i="6"/>
  <c r="K152" i="6"/>
  <c r="D153" i="6"/>
  <c r="E153" i="6"/>
  <c r="F153" i="6"/>
  <c r="G153" i="6"/>
  <c r="H153" i="6"/>
  <c r="I153" i="6"/>
  <c r="J153" i="6"/>
  <c r="K153" i="6"/>
  <c r="D154" i="6"/>
  <c r="E154" i="6"/>
  <c r="F154" i="6"/>
  <c r="G154" i="6"/>
  <c r="H154" i="6"/>
  <c r="I154" i="6"/>
  <c r="J154" i="6"/>
  <c r="K154" i="6"/>
  <c r="D155" i="6"/>
  <c r="E155" i="6"/>
  <c r="F155" i="6"/>
  <c r="G155" i="6"/>
  <c r="H155" i="6"/>
  <c r="I155" i="6"/>
  <c r="J155" i="6"/>
  <c r="K155" i="6"/>
  <c r="D156" i="6"/>
  <c r="E156" i="6"/>
  <c r="F156" i="6"/>
  <c r="G156" i="6"/>
  <c r="H156" i="6"/>
  <c r="I156" i="6"/>
  <c r="J156" i="6"/>
  <c r="K156" i="6"/>
  <c r="D157" i="6"/>
  <c r="E157" i="6"/>
  <c r="F157" i="6"/>
  <c r="G157" i="6"/>
  <c r="H157" i="6"/>
  <c r="I157" i="6"/>
  <c r="J157" i="6"/>
  <c r="K157" i="6"/>
  <c r="D158" i="6"/>
  <c r="E158" i="6"/>
  <c r="F158" i="6"/>
  <c r="G158" i="6"/>
  <c r="H158" i="6"/>
  <c r="I158" i="6"/>
  <c r="J158" i="6"/>
  <c r="K158" i="6"/>
  <c r="D159" i="6"/>
  <c r="E159" i="6"/>
  <c r="F159" i="6"/>
  <c r="G159" i="6"/>
  <c r="H159" i="6"/>
  <c r="I159" i="6"/>
  <c r="J159" i="6"/>
  <c r="K159" i="6"/>
  <c r="D160" i="6"/>
  <c r="E160" i="6"/>
  <c r="F160" i="6"/>
  <c r="G160" i="6"/>
  <c r="H160" i="6"/>
  <c r="I160" i="6"/>
  <c r="J160" i="6"/>
  <c r="K160" i="6"/>
  <c r="D161" i="6"/>
  <c r="E161" i="6"/>
  <c r="F161" i="6"/>
  <c r="G161" i="6"/>
  <c r="H161" i="6"/>
  <c r="I161" i="6"/>
  <c r="J161" i="6"/>
  <c r="K161" i="6"/>
  <c r="D162" i="6"/>
  <c r="E162" i="6"/>
  <c r="F162" i="6"/>
  <c r="G162" i="6"/>
  <c r="H162" i="6"/>
  <c r="I162" i="6"/>
  <c r="J162" i="6"/>
  <c r="K162" i="6"/>
  <c r="D163" i="6"/>
  <c r="E163" i="6"/>
  <c r="F163" i="6"/>
  <c r="G163" i="6"/>
  <c r="H163" i="6"/>
  <c r="I163" i="6"/>
  <c r="J163" i="6"/>
  <c r="K163" i="6"/>
  <c r="D164" i="6"/>
  <c r="E164" i="6"/>
  <c r="F164" i="6"/>
  <c r="G164" i="6"/>
  <c r="H164" i="6"/>
  <c r="I164" i="6"/>
  <c r="J164" i="6"/>
  <c r="K164" i="6"/>
  <c r="D165" i="6"/>
  <c r="E165" i="6"/>
  <c r="F165" i="6"/>
  <c r="G165" i="6"/>
  <c r="H165" i="6"/>
  <c r="I165" i="6"/>
  <c r="J165" i="6"/>
  <c r="K165" i="6"/>
  <c r="D166" i="6"/>
  <c r="E166" i="6"/>
  <c r="F166" i="6"/>
  <c r="G166" i="6"/>
  <c r="H166" i="6"/>
  <c r="I166" i="6"/>
  <c r="J166" i="6"/>
  <c r="K166" i="6"/>
  <c r="D167" i="6"/>
  <c r="E167" i="6"/>
  <c r="F167" i="6"/>
  <c r="G167" i="6"/>
  <c r="H167" i="6"/>
  <c r="I167" i="6"/>
  <c r="J167" i="6"/>
  <c r="K167" i="6"/>
  <c r="D168" i="6"/>
  <c r="E168" i="6"/>
  <c r="F168" i="6"/>
  <c r="G168" i="6"/>
  <c r="H168" i="6"/>
  <c r="I168" i="6"/>
  <c r="J168" i="6"/>
  <c r="K168" i="6"/>
  <c r="D169" i="6"/>
  <c r="E169" i="6"/>
  <c r="F169" i="6"/>
  <c r="G169" i="6"/>
  <c r="H169" i="6"/>
  <c r="I169" i="6"/>
  <c r="J169" i="6"/>
  <c r="K169" i="6"/>
  <c r="D170" i="6"/>
  <c r="E170" i="6"/>
  <c r="F170" i="6"/>
  <c r="G170" i="6"/>
  <c r="H170" i="6"/>
  <c r="I170" i="6"/>
  <c r="J170" i="6"/>
  <c r="K170" i="6"/>
  <c r="D171" i="6"/>
  <c r="E171" i="6"/>
  <c r="F171" i="6"/>
  <c r="G171" i="6"/>
  <c r="H171" i="6"/>
  <c r="I171" i="6"/>
  <c r="J171" i="6"/>
  <c r="K171" i="6"/>
  <c r="D172" i="6"/>
  <c r="E172" i="6"/>
  <c r="F172" i="6"/>
  <c r="G172" i="6"/>
  <c r="H172" i="6"/>
  <c r="I172" i="6"/>
  <c r="J172" i="6"/>
  <c r="K172" i="6"/>
  <c r="D173" i="6"/>
  <c r="E173" i="6"/>
  <c r="F173" i="6"/>
  <c r="G173" i="6"/>
  <c r="H173" i="6"/>
  <c r="I173" i="6"/>
  <c r="J173" i="6"/>
  <c r="K173" i="6"/>
  <c r="D174" i="6"/>
  <c r="E174" i="6"/>
  <c r="F174" i="6"/>
  <c r="G174" i="6"/>
  <c r="H174" i="6"/>
  <c r="I174" i="6"/>
  <c r="J174" i="6"/>
  <c r="K174" i="6"/>
  <c r="D175" i="6"/>
  <c r="E175" i="6"/>
  <c r="F175" i="6"/>
  <c r="G175" i="6"/>
  <c r="H175" i="6"/>
  <c r="I175" i="6"/>
  <c r="J175" i="6"/>
  <c r="K175" i="6"/>
  <c r="D176" i="6"/>
  <c r="E176" i="6"/>
  <c r="F176" i="6"/>
  <c r="G176" i="6"/>
  <c r="H176" i="6"/>
  <c r="I176" i="6"/>
  <c r="J176" i="6"/>
  <c r="K176" i="6"/>
  <c r="D177" i="6"/>
  <c r="E177" i="6"/>
  <c r="F177" i="6"/>
  <c r="G177" i="6"/>
  <c r="H177" i="6"/>
  <c r="I177" i="6"/>
  <c r="J177" i="6"/>
  <c r="K177" i="6"/>
  <c r="D178" i="6"/>
  <c r="E178" i="6"/>
  <c r="F178" i="6"/>
  <c r="G178" i="6"/>
  <c r="H178" i="6"/>
  <c r="I178" i="6"/>
  <c r="J178" i="6"/>
  <c r="K178" i="6"/>
  <c r="D179" i="6"/>
  <c r="E179" i="6"/>
  <c r="F179" i="6"/>
  <c r="G179" i="6"/>
  <c r="H179" i="6"/>
  <c r="I179" i="6"/>
  <c r="J179" i="6"/>
  <c r="K179" i="6"/>
  <c r="D180" i="6"/>
  <c r="E180" i="6"/>
  <c r="F180" i="6"/>
  <c r="G180" i="6"/>
  <c r="H180" i="6"/>
  <c r="I180" i="6"/>
  <c r="J180" i="6"/>
  <c r="K180" i="6"/>
  <c r="D181" i="6"/>
  <c r="E181" i="6"/>
  <c r="F181" i="6"/>
  <c r="G181" i="6"/>
  <c r="H181" i="6"/>
  <c r="I181" i="6"/>
  <c r="J181" i="6"/>
  <c r="K181" i="6"/>
  <c r="D182" i="6"/>
  <c r="E182" i="6"/>
  <c r="F182" i="6"/>
  <c r="G182" i="6"/>
  <c r="H182" i="6"/>
  <c r="I182" i="6"/>
  <c r="J182" i="6"/>
  <c r="K182" i="6"/>
  <c r="D183" i="6"/>
  <c r="E183" i="6"/>
  <c r="F183" i="6"/>
  <c r="G183" i="6"/>
  <c r="H183" i="6"/>
  <c r="I183" i="6"/>
  <c r="J183" i="6"/>
  <c r="K183" i="6"/>
  <c r="D184" i="6"/>
  <c r="E184" i="6"/>
  <c r="F184" i="6"/>
  <c r="G184" i="6"/>
  <c r="H184" i="6"/>
  <c r="I184" i="6"/>
  <c r="J184" i="6"/>
  <c r="K184" i="6"/>
  <c r="D185" i="6"/>
  <c r="E185" i="6"/>
  <c r="F185" i="6"/>
  <c r="G185" i="6"/>
  <c r="H185" i="6"/>
  <c r="I185" i="6"/>
  <c r="J185" i="6"/>
  <c r="K185" i="6"/>
  <c r="D186" i="6"/>
  <c r="E186" i="6"/>
  <c r="F186" i="6"/>
  <c r="G186" i="6"/>
  <c r="H186" i="6"/>
  <c r="I186" i="6"/>
  <c r="J186" i="6"/>
  <c r="K186" i="6"/>
  <c r="D187" i="6"/>
  <c r="E187" i="6"/>
  <c r="F187" i="6"/>
  <c r="G187" i="6"/>
  <c r="H187" i="6"/>
  <c r="I187" i="6"/>
  <c r="J187" i="6"/>
  <c r="K187" i="6"/>
  <c r="D188" i="6"/>
  <c r="E188" i="6"/>
  <c r="F188" i="6"/>
  <c r="G188" i="6"/>
  <c r="H188" i="6"/>
  <c r="I188" i="6"/>
  <c r="J188" i="6"/>
  <c r="K188" i="6"/>
  <c r="D189" i="6"/>
  <c r="E189" i="6"/>
  <c r="F189" i="6"/>
  <c r="G189" i="6"/>
  <c r="H189" i="6"/>
  <c r="I189" i="6"/>
  <c r="J189" i="6"/>
  <c r="K189" i="6"/>
  <c r="D190" i="6"/>
  <c r="E190" i="6"/>
  <c r="F190" i="6"/>
  <c r="G190" i="6"/>
  <c r="H190" i="6"/>
  <c r="I190" i="6"/>
  <c r="J190" i="6"/>
  <c r="K190" i="6"/>
  <c r="D191" i="6"/>
  <c r="E191" i="6"/>
  <c r="F191" i="6"/>
  <c r="G191" i="6"/>
  <c r="H191" i="6"/>
  <c r="I191" i="6"/>
  <c r="J191" i="6"/>
  <c r="K191" i="6"/>
  <c r="D192" i="6"/>
  <c r="E192" i="6"/>
  <c r="F192" i="6"/>
  <c r="G192" i="6"/>
  <c r="H192" i="6"/>
  <c r="I192" i="6"/>
  <c r="J192" i="6"/>
  <c r="K192" i="6"/>
  <c r="D193" i="6"/>
  <c r="E193" i="6"/>
  <c r="F193" i="6"/>
  <c r="G193" i="6"/>
  <c r="H193" i="6"/>
  <c r="I193" i="6"/>
  <c r="J193" i="6"/>
  <c r="K193" i="6"/>
  <c r="D194" i="6"/>
  <c r="E194" i="6"/>
  <c r="F194" i="6"/>
  <c r="G194" i="6"/>
  <c r="H194" i="6"/>
  <c r="I194" i="6"/>
  <c r="J194" i="6"/>
  <c r="K194" i="6"/>
  <c r="D195" i="6"/>
  <c r="E195" i="6"/>
  <c r="F195" i="6"/>
  <c r="G195" i="6"/>
  <c r="H195" i="6"/>
  <c r="I195" i="6"/>
  <c r="J195" i="6"/>
  <c r="K195" i="6"/>
  <c r="D196" i="6"/>
  <c r="E196" i="6"/>
  <c r="F196" i="6"/>
  <c r="G196" i="6"/>
  <c r="H196" i="6"/>
  <c r="I196" i="6"/>
  <c r="J196" i="6"/>
  <c r="K196" i="6"/>
  <c r="D197" i="6"/>
  <c r="E197" i="6"/>
  <c r="F197" i="6"/>
  <c r="G197" i="6"/>
  <c r="H197" i="6"/>
  <c r="I197" i="6"/>
  <c r="J197" i="6"/>
  <c r="K197" i="6"/>
  <c r="D198" i="6"/>
  <c r="E198" i="6"/>
  <c r="F198" i="6"/>
  <c r="G198" i="6"/>
  <c r="H198" i="6"/>
  <c r="I198" i="6"/>
  <c r="J198" i="6"/>
  <c r="K198" i="6"/>
  <c r="D199" i="6"/>
  <c r="E199" i="6"/>
  <c r="F199" i="6"/>
  <c r="G199" i="6"/>
  <c r="H199" i="6"/>
  <c r="I199" i="6"/>
  <c r="J199" i="6"/>
  <c r="K199" i="6"/>
  <c r="D200" i="6"/>
  <c r="E200" i="6"/>
  <c r="F200" i="6"/>
  <c r="G200" i="6"/>
  <c r="H200" i="6"/>
  <c r="I200" i="6"/>
  <c r="J200" i="6"/>
  <c r="K200" i="6"/>
  <c r="D201" i="6"/>
  <c r="E201" i="6"/>
  <c r="F201" i="6"/>
  <c r="G201" i="6"/>
  <c r="H201" i="6"/>
  <c r="I201" i="6"/>
  <c r="J201" i="6"/>
  <c r="K201" i="6"/>
  <c r="D202" i="6"/>
  <c r="E202" i="6"/>
  <c r="F202" i="6"/>
  <c r="G202" i="6"/>
  <c r="H202" i="6"/>
  <c r="I202" i="6"/>
  <c r="J202" i="6"/>
  <c r="K202" i="6"/>
  <c r="D203" i="6"/>
  <c r="E203" i="6"/>
  <c r="F203" i="6"/>
  <c r="G203" i="6"/>
  <c r="H203" i="6"/>
  <c r="I203" i="6"/>
  <c r="J203" i="6"/>
  <c r="K203" i="6"/>
  <c r="D204" i="6"/>
  <c r="E204" i="6"/>
  <c r="F204" i="6"/>
  <c r="G204" i="6"/>
  <c r="H204" i="6"/>
  <c r="I204" i="6"/>
  <c r="J204" i="6"/>
  <c r="K204" i="6"/>
  <c r="D205" i="6"/>
  <c r="E205" i="6"/>
  <c r="F205" i="6"/>
  <c r="G205" i="6"/>
  <c r="H205" i="6"/>
  <c r="I205" i="6"/>
  <c r="J205" i="6"/>
  <c r="K205" i="6"/>
  <c r="D206" i="6"/>
  <c r="E206" i="6"/>
  <c r="F206" i="6"/>
  <c r="G206" i="6"/>
  <c r="H206" i="6"/>
  <c r="I206" i="6"/>
  <c r="J206" i="6"/>
  <c r="K206" i="6"/>
  <c r="D207" i="6"/>
  <c r="E207" i="6"/>
  <c r="F207" i="6"/>
  <c r="G207" i="6"/>
  <c r="H207" i="6"/>
  <c r="I207" i="6"/>
  <c r="J207" i="6"/>
  <c r="K207" i="6"/>
  <c r="D208" i="6"/>
  <c r="E208" i="6"/>
  <c r="F208" i="6"/>
  <c r="G208" i="6"/>
  <c r="H208" i="6"/>
  <c r="I208" i="6"/>
  <c r="J208" i="6"/>
  <c r="K208" i="6"/>
  <c r="D209" i="6"/>
  <c r="E209" i="6"/>
  <c r="F209" i="6"/>
  <c r="G209" i="6"/>
  <c r="H209" i="6"/>
  <c r="I209" i="6"/>
  <c r="J209" i="6"/>
  <c r="K209" i="6"/>
  <c r="D210" i="6"/>
  <c r="E210" i="6"/>
  <c r="F210" i="6"/>
  <c r="G210" i="6"/>
  <c r="H210" i="6"/>
  <c r="I210" i="6"/>
  <c r="J210" i="6"/>
  <c r="K210" i="6"/>
  <c r="D211" i="6"/>
  <c r="E211" i="6"/>
  <c r="F211" i="6"/>
  <c r="G211" i="6"/>
  <c r="H211" i="6"/>
  <c r="I211" i="6"/>
  <c r="J211" i="6"/>
  <c r="K211" i="6"/>
  <c r="D212" i="6"/>
  <c r="E212" i="6"/>
  <c r="F212" i="6"/>
  <c r="G212" i="6"/>
  <c r="H212" i="6"/>
  <c r="I212" i="6"/>
  <c r="J212" i="6"/>
  <c r="K212" i="6"/>
  <c r="D213" i="6"/>
  <c r="E213" i="6"/>
  <c r="F213" i="6"/>
  <c r="G213" i="6"/>
  <c r="H213" i="6"/>
  <c r="I213" i="6"/>
  <c r="J213" i="6"/>
  <c r="K213" i="6"/>
  <c r="D214" i="6"/>
  <c r="E214" i="6"/>
  <c r="F214" i="6"/>
  <c r="G214" i="6"/>
  <c r="H214" i="6"/>
  <c r="I214" i="6"/>
  <c r="J214" i="6"/>
  <c r="K214" i="6"/>
  <c r="D215" i="6"/>
  <c r="E215" i="6"/>
  <c r="F215" i="6"/>
  <c r="G215" i="6"/>
  <c r="H215" i="6"/>
  <c r="I215" i="6"/>
  <c r="J215" i="6"/>
  <c r="K215" i="6"/>
  <c r="D216" i="6"/>
  <c r="E216" i="6"/>
  <c r="F216" i="6"/>
  <c r="G216" i="6"/>
  <c r="H216" i="6"/>
  <c r="I216" i="6"/>
  <c r="J216" i="6"/>
  <c r="K216" i="6"/>
  <c r="D217" i="6"/>
  <c r="E217" i="6"/>
  <c r="F217" i="6"/>
  <c r="G217" i="6"/>
  <c r="H217" i="6"/>
  <c r="I217" i="6"/>
  <c r="J217" i="6"/>
  <c r="K217" i="6"/>
  <c r="D218" i="6"/>
  <c r="E218" i="6"/>
  <c r="F218" i="6"/>
  <c r="G218" i="6"/>
  <c r="H218" i="6"/>
  <c r="I218" i="6"/>
  <c r="J218" i="6"/>
  <c r="K218" i="6"/>
  <c r="D219" i="6"/>
  <c r="E219" i="6"/>
  <c r="F219" i="6"/>
  <c r="G219" i="6"/>
  <c r="H219" i="6"/>
  <c r="I219" i="6"/>
  <c r="J219" i="6"/>
  <c r="K219" i="6"/>
  <c r="D220" i="6"/>
  <c r="E220" i="6"/>
  <c r="F220" i="6"/>
  <c r="G220" i="6"/>
  <c r="H220" i="6"/>
  <c r="I220" i="6"/>
  <c r="J220" i="6"/>
  <c r="K220" i="6"/>
  <c r="D221" i="6"/>
  <c r="E221" i="6"/>
  <c r="F221" i="6"/>
  <c r="G221" i="6"/>
  <c r="H221" i="6"/>
  <c r="I221" i="6"/>
  <c r="J221" i="6"/>
  <c r="K221" i="6"/>
  <c r="D222" i="6"/>
  <c r="E222" i="6"/>
  <c r="F222" i="6"/>
  <c r="G222" i="6"/>
  <c r="H222" i="6"/>
  <c r="I222" i="6"/>
  <c r="J222" i="6"/>
  <c r="K222" i="6"/>
  <c r="D223" i="6"/>
  <c r="E223" i="6"/>
  <c r="F223" i="6"/>
  <c r="G223" i="6"/>
  <c r="H223" i="6"/>
  <c r="I223" i="6"/>
  <c r="J223" i="6"/>
  <c r="K223" i="6"/>
  <c r="D224" i="6"/>
  <c r="E224" i="6"/>
  <c r="F224" i="6"/>
  <c r="G224" i="6"/>
  <c r="H224" i="6"/>
  <c r="I224" i="6"/>
  <c r="J224" i="6"/>
  <c r="K224" i="6"/>
  <c r="D225" i="6"/>
  <c r="E225" i="6"/>
  <c r="F225" i="6"/>
  <c r="G225" i="6"/>
  <c r="H225" i="6"/>
  <c r="I225" i="6"/>
  <c r="J225" i="6"/>
  <c r="K225" i="6"/>
  <c r="D226" i="6"/>
  <c r="E226" i="6"/>
  <c r="F226" i="6"/>
  <c r="G226" i="6"/>
  <c r="H226" i="6"/>
  <c r="I226" i="6"/>
  <c r="J226" i="6"/>
  <c r="K226" i="6"/>
  <c r="D227" i="6"/>
  <c r="E227" i="6"/>
  <c r="F227" i="6"/>
  <c r="G227" i="6"/>
  <c r="H227" i="6"/>
  <c r="I227" i="6"/>
  <c r="J227" i="6"/>
  <c r="K227" i="6"/>
  <c r="D228" i="6"/>
  <c r="E228" i="6"/>
  <c r="F228" i="6"/>
  <c r="G228" i="6"/>
  <c r="H228" i="6"/>
  <c r="I228" i="6"/>
  <c r="J228" i="6"/>
  <c r="K228" i="6"/>
  <c r="D229" i="6"/>
  <c r="E229" i="6"/>
  <c r="F229" i="6"/>
  <c r="G229" i="6"/>
  <c r="H229" i="6"/>
  <c r="I229" i="6"/>
  <c r="J229" i="6"/>
  <c r="K229" i="6"/>
  <c r="D230" i="6"/>
  <c r="E230" i="6"/>
  <c r="F230" i="6"/>
  <c r="G230" i="6"/>
  <c r="H230" i="6"/>
  <c r="I230" i="6"/>
  <c r="J230" i="6"/>
  <c r="K230" i="6"/>
  <c r="D231" i="6"/>
  <c r="E231" i="6"/>
  <c r="F231" i="6"/>
  <c r="G231" i="6"/>
  <c r="H231" i="6"/>
  <c r="I231" i="6"/>
  <c r="J231" i="6"/>
  <c r="K231" i="6"/>
  <c r="D232" i="6"/>
  <c r="E232" i="6"/>
  <c r="F232" i="6"/>
  <c r="G232" i="6"/>
  <c r="H232" i="6"/>
  <c r="I232" i="6"/>
  <c r="J232" i="6"/>
  <c r="K232" i="6"/>
  <c r="D233" i="6"/>
  <c r="E233" i="6"/>
  <c r="F233" i="6"/>
  <c r="G233" i="6"/>
  <c r="H233" i="6"/>
  <c r="I233" i="6"/>
  <c r="J233" i="6"/>
  <c r="K233" i="6"/>
  <c r="D234" i="6"/>
  <c r="E234" i="6"/>
  <c r="F234" i="6"/>
  <c r="G234" i="6"/>
  <c r="H234" i="6"/>
  <c r="I234" i="6"/>
  <c r="J234" i="6"/>
  <c r="K234" i="6"/>
  <c r="D235" i="6"/>
  <c r="E235" i="6"/>
  <c r="F235" i="6"/>
  <c r="G235" i="6"/>
  <c r="H235" i="6"/>
  <c r="I235" i="6"/>
  <c r="J235" i="6"/>
  <c r="K235" i="6"/>
  <c r="D236" i="6"/>
  <c r="E236" i="6"/>
  <c r="F236" i="6"/>
  <c r="G236" i="6"/>
  <c r="H236" i="6"/>
  <c r="I236" i="6"/>
  <c r="J236" i="6"/>
  <c r="K236" i="6"/>
  <c r="D237" i="6"/>
  <c r="E237" i="6"/>
  <c r="F237" i="6"/>
  <c r="G237" i="6"/>
  <c r="H237" i="6"/>
  <c r="I237" i="6"/>
  <c r="J237" i="6"/>
  <c r="K237" i="6"/>
  <c r="D238" i="6"/>
  <c r="E238" i="6"/>
  <c r="F238" i="6"/>
  <c r="G238" i="6"/>
  <c r="H238" i="6"/>
  <c r="I238" i="6"/>
  <c r="J238" i="6"/>
  <c r="K238" i="6"/>
  <c r="D239" i="6"/>
  <c r="E239" i="6"/>
  <c r="F239" i="6"/>
  <c r="G239" i="6"/>
  <c r="H239" i="6"/>
  <c r="I239" i="6"/>
  <c r="J239" i="6"/>
  <c r="K239" i="6"/>
  <c r="D240" i="6"/>
  <c r="E240" i="6"/>
  <c r="F240" i="6"/>
  <c r="G240" i="6"/>
  <c r="H240" i="6"/>
  <c r="I240" i="6"/>
  <c r="J240" i="6"/>
  <c r="K240" i="6"/>
  <c r="D241" i="6"/>
  <c r="E241" i="6"/>
  <c r="F241" i="6"/>
  <c r="G241" i="6"/>
  <c r="H241" i="6"/>
  <c r="I241" i="6"/>
  <c r="J241" i="6"/>
  <c r="K241" i="6"/>
  <c r="D242" i="6"/>
  <c r="E242" i="6"/>
  <c r="F242" i="6"/>
  <c r="G242" i="6"/>
  <c r="H242" i="6"/>
  <c r="I242" i="6"/>
  <c r="J242" i="6"/>
  <c r="K242" i="6"/>
  <c r="D243" i="6"/>
  <c r="E243" i="6"/>
  <c r="F243" i="6"/>
  <c r="G243" i="6"/>
  <c r="H243" i="6"/>
  <c r="I243" i="6"/>
  <c r="J243" i="6"/>
  <c r="K243" i="6"/>
  <c r="D244" i="6"/>
  <c r="E244" i="6"/>
  <c r="F244" i="6"/>
  <c r="G244" i="6"/>
  <c r="H244" i="6"/>
  <c r="I244" i="6"/>
  <c r="J244" i="6"/>
  <c r="K244" i="6"/>
  <c r="D245" i="6"/>
  <c r="E245" i="6"/>
  <c r="F245" i="6"/>
  <c r="G245" i="6"/>
  <c r="H245" i="6"/>
  <c r="I245" i="6"/>
  <c r="J245" i="6"/>
  <c r="K245" i="6"/>
  <c r="D246" i="6"/>
  <c r="E246" i="6"/>
  <c r="F246" i="6"/>
  <c r="G246" i="6"/>
  <c r="H246" i="6"/>
  <c r="I246" i="6"/>
  <c r="J246" i="6"/>
  <c r="K246" i="6"/>
  <c r="D247" i="6"/>
  <c r="E247" i="6"/>
  <c r="F247" i="6"/>
  <c r="G247" i="6"/>
  <c r="H247" i="6"/>
  <c r="I247" i="6"/>
  <c r="J247" i="6"/>
  <c r="K247" i="6"/>
  <c r="D248" i="6"/>
  <c r="E248" i="6"/>
  <c r="F248" i="6"/>
  <c r="G248" i="6"/>
  <c r="H248" i="6"/>
  <c r="I248" i="6"/>
  <c r="J248" i="6"/>
  <c r="K248" i="6"/>
  <c r="D249" i="6"/>
  <c r="E249" i="6"/>
  <c r="F249" i="6"/>
  <c r="G249" i="6"/>
  <c r="H249" i="6"/>
  <c r="I249" i="6"/>
  <c r="J249" i="6"/>
  <c r="K249" i="6"/>
  <c r="D250" i="6"/>
  <c r="E250" i="6"/>
  <c r="F250" i="6"/>
  <c r="G250" i="6"/>
  <c r="H250" i="6"/>
  <c r="I250" i="6"/>
  <c r="J250" i="6"/>
  <c r="K250" i="6"/>
  <c r="D251" i="6"/>
  <c r="E251" i="6"/>
  <c r="F251" i="6"/>
  <c r="G251" i="6"/>
  <c r="H251" i="6"/>
  <c r="I251" i="6"/>
  <c r="J251" i="6"/>
  <c r="K251" i="6"/>
  <c r="D252" i="6"/>
  <c r="E252" i="6"/>
  <c r="F252" i="6"/>
  <c r="G252" i="6"/>
  <c r="H252" i="6"/>
  <c r="I252" i="6"/>
  <c r="J252" i="6"/>
  <c r="K252" i="6"/>
  <c r="D253" i="6"/>
  <c r="E253" i="6"/>
  <c r="F253" i="6"/>
  <c r="G253" i="6"/>
  <c r="H253" i="6"/>
  <c r="I253" i="6"/>
  <c r="J253" i="6"/>
  <c r="K253" i="6"/>
  <c r="D254" i="6"/>
  <c r="E254" i="6"/>
  <c r="F254" i="6"/>
  <c r="G254" i="6"/>
  <c r="H254" i="6"/>
  <c r="I254" i="6"/>
  <c r="J254" i="6"/>
  <c r="K254" i="6"/>
  <c r="D255" i="6"/>
  <c r="E255" i="6"/>
  <c r="F255" i="6"/>
  <c r="G255" i="6"/>
  <c r="H255" i="6"/>
  <c r="I255" i="6"/>
  <c r="J255" i="6"/>
  <c r="K255" i="6"/>
  <c r="D256" i="6"/>
  <c r="E256" i="6"/>
  <c r="F256" i="6"/>
  <c r="G256" i="6"/>
  <c r="H256" i="6"/>
  <c r="I256" i="6"/>
  <c r="J256" i="6"/>
  <c r="K256" i="6"/>
  <c r="D257" i="6"/>
  <c r="E257" i="6"/>
  <c r="F257" i="6"/>
  <c r="G257" i="6"/>
  <c r="H257" i="6"/>
  <c r="I257" i="6"/>
  <c r="J257" i="6"/>
  <c r="K257" i="6"/>
  <c r="D258" i="6"/>
  <c r="E258" i="6"/>
  <c r="F258" i="6"/>
  <c r="G258" i="6"/>
  <c r="H258" i="6"/>
  <c r="I258" i="6"/>
  <c r="J258" i="6"/>
  <c r="K258" i="6"/>
  <c r="D259" i="6"/>
  <c r="E259" i="6"/>
  <c r="F259" i="6"/>
  <c r="G259" i="6"/>
  <c r="H259" i="6"/>
  <c r="I259" i="6"/>
  <c r="J259" i="6"/>
  <c r="K259" i="6"/>
  <c r="D260" i="6"/>
  <c r="E260" i="6"/>
  <c r="F260" i="6"/>
  <c r="G260" i="6"/>
  <c r="H260" i="6"/>
  <c r="I260" i="6"/>
  <c r="J260" i="6"/>
  <c r="K260" i="6"/>
  <c r="D261" i="6"/>
  <c r="E261" i="6"/>
  <c r="F261" i="6"/>
  <c r="G261" i="6"/>
  <c r="H261" i="6"/>
  <c r="I261" i="6"/>
  <c r="J261" i="6"/>
  <c r="K261" i="6"/>
  <c r="D262" i="6"/>
  <c r="E262" i="6"/>
  <c r="F262" i="6"/>
  <c r="G262" i="6"/>
  <c r="H262" i="6"/>
  <c r="I262" i="6"/>
  <c r="J262" i="6"/>
  <c r="K262" i="6"/>
  <c r="D263" i="6"/>
  <c r="E263" i="6"/>
  <c r="F263" i="6"/>
  <c r="G263" i="6"/>
  <c r="H263" i="6"/>
  <c r="I263" i="6"/>
  <c r="J263" i="6"/>
  <c r="K263" i="6"/>
  <c r="D264" i="6"/>
  <c r="E264" i="6"/>
  <c r="F264" i="6"/>
  <c r="G264" i="6"/>
  <c r="H264" i="6"/>
  <c r="I264" i="6"/>
  <c r="J264" i="6"/>
  <c r="K264" i="6"/>
  <c r="D265" i="6"/>
  <c r="E265" i="6"/>
  <c r="F265" i="6"/>
  <c r="G265" i="6"/>
  <c r="H265" i="6"/>
  <c r="I265" i="6"/>
  <c r="J265" i="6"/>
  <c r="K265" i="6"/>
  <c r="D266" i="6"/>
  <c r="E266" i="6"/>
  <c r="F266" i="6"/>
  <c r="G266" i="6"/>
  <c r="H266" i="6"/>
  <c r="I266" i="6"/>
  <c r="J266" i="6"/>
  <c r="K266" i="6"/>
  <c r="D267" i="6"/>
  <c r="E267" i="6"/>
  <c r="F267" i="6"/>
  <c r="G267" i="6"/>
  <c r="H267" i="6"/>
  <c r="I267" i="6"/>
  <c r="J267" i="6"/>
  <c r="K267" i="6"/>
  <c r="D268" i="6"/>
  <c r="E268" i="6"/>
  <c r="F268" i="6"/>
  <c r="G268" i="6"/>
  <c r="H268" i="6"/>
  <c r="I268" i="6"/>
  <c r="J268" i="6"/>
  <c r="K268" i="6"/>
  <c r="D269" i="6"/>
  <c r="E269" i="6"/>
  <c r="F269" i="6"/>
  <c r="G269" i="6"/>
  <c r="H269" i="6"/>
  <c r="I269" i="6"/>
  <c r="J269" i="6"/>
  <c r="K269" i="6"/>
  <c r="D270" i="6"/>
  <c r="E270" i="6"/>
  <c r="F270" i="6"/>
  <c r="G270" i="6"/>
  <c r="H270" i="6"/>
  <c r="I270" i="6"/>
  <c r="J270" i="6"/>
  <c r="K270" i="6"/>
  <c r="D271" i="6"/>
  <c r="E271" i="6"/>
  <c r="F271" i="6"/>
  <c r="G271" i="6"/>
  <c r="H271" i="6"/>
  <c r="I271" i="6"/>
  <c r="J271" i="6"/>
  <c r="K271" i="6"/>
  <c r="D272" i="6"/>
  <c r="E272" i="6"/>
  <c r="F272" i="6"/>
  <c r="G272" i="6"/>
  <c r="H272" i="6"/>
  <c r="I272" i="6"/>
  <c r="J272" i="6"/>
  <c r="K272" i="6"/>
  <c r="D273" i="6"/>
  <c r="E273" i="6"/>
  <c r="F273" i="6"/>
  <c r="G273" i="6"/>
  <c r="H273" i="6"/>
  <c r="I273" i="6"/>
  <c r="J273" i="6"/>
  <c r="K273" i="6"/>
  <c r="D274" i="6"/>
  <c r="E274" i="6"/>
  <c r="F274" i="6"/>
  <c r="G274" i="6"/>
  <c r="H274" i="6"/>
  <c r="I274" i="6"/>
  <c r="J274" i="6"/>
  <c r="K274" i="6"/>
  <c r="D275" i="6"/>
  <c r="E275" i="6"/>
  <c r="F275" i="6"/>
  <c r="G275" i="6"/>
  <c r="H275" i="6"/>
  <c r="I275" i="6"/>
  <c r="J275" i="6"/>
  <c r="K275" i="6"/>
  <c r="D276" i="6"/>
  <c r="E276" i="6"/>
  <c r="F276" i="6"/>
  <c r="G276" i="6"/>
  <c r="H276" i="6"/>
  <c r="I276" i="6"/>
  <c r="J276" i="6"/>
  <c r="K276" i="6"/>
  <c r="D277" i="6"/>
  <c r="E277" i="6"/>
  <c r="F277" i="6"/>
  <c r="G277" i="6"/>
  <c r="H277" i="6"/>
  <c r="I277" i="6"/>
  <c r="J277" i="6"/>
  <c r="K277" i="6"/>
  <c r="D278" i="6"/>
  <c r="E278" i="6"/>
  <c r="F278" i="6"/>
  <c r="G278" i="6"/>
  <c r="H278" i="6"/>
  <c r="I278" i="6"/>
  <c r="J278" i="6"/>
  <c r="K278" i="6"/>
  <c r="D279" i="6"/>
  <c r="E279" i="6"/>
  <c r="F279" i="6"/>
  <c r="G279" i="6"/>
  <c r="H279" i="6"/>
  <c r="I279" i="6"/>
  <c r="J279" i="6"/>
  <c r="K279" i="6"/>
  <c r="D280" i="6"/>
  <c r="E280" i="6"/>
  <c r="F280" i="6"/>
  <c r="G280" i="6"/>
  <c r="H280" i="6"/>
  <c r="I280" i="6"/>
  <c r="J280" i="6"/>
  <c r="K280" i="6"/>
  <c r="D281" i="6"/>
  <c r="E281" i="6"/>
  <c r="F281" i="6"/>
  <c r="G281" i="6"/>
  <c r="H281" i="6"/>
  <c r="I281" i="6"/>
  <c r="J281" i="6"/>
  <c r="K281" i="6"/>
  <c r="D282" i="6"/>
  <c r="E282" i="6"/>
  <c r="F282" i="6"/>
  <c r="G282" i="6"/>
  <c r="H282" i="6"/>
  <c r="I282" i="6"/>
  <c r="J282" i="6"/>
  <c r="K282" i="6"/>
  <c r="D283" i="6"/>
  <c r="E283" i="6"/>
  <c r="F283" i="6"/>
  <c r="G283" i="6"/>
  <c r="H283" i="6"/>
  <c r="I283" i="6"/>
  <c r="J283" i="6"/>
  <c r="K283" i="6"/>
  <c r="D284" i="6"/>
  <c r="E284" i="6"/>
  <c r="F284" i="6"/>
  <c r="G284" i="6"/>
  <c r="H284" i="6"/>
  <c r="I284" i="6"/>
  <c r="J284" i="6"/>
  <c r="K284" i="6"/>
  <c r="D285" i="6"/>
  <c r="E285" i="6"/>
  <c r="F285" i="6"/>
  <c r="G285" i="6"/>
  <c r="H285" i="6"/>
  <c r="I285" i="6"/>
  <c r="J285" i="6"/>
  <c r="K285" i="6"/>
  <c r="D286" i="6"/>
  <c r="E286" i="6"/>
  <c r="F286" i="6"/>
  <c r="G286" i="6"/>
  <c r="H286" i="6"/>
  <c r="I286" i="6"/>
  <c r="J286" i="6"/>
  <c r="K286" i="6"/>
  <c r="D287" i="6"/>
  <c r="E287" i="6"/>
  <c r="F287" i="6"/>
  <c r="G287" i="6"/>
  <c r="H287" i="6"/>
  <c r="I287" i="6"/>
  <c r="J287" i="6"/>
  <c r="K287" i="6"/>
  <c r="D288" i="6"/>
  <c r="E288" i="6"/>
  <c r="F288" i="6"/>
  <c r="G288" i="6"/>
  <c r="H288" i="6"/>
  <c r="I288" i="6"/>
  <c r="J288" i="6"/>
  <c r="K288" i="6"/>
  <c r="D289" i="6"/>
  <c r="E289" i="6"/>
  <c r="F289" i="6"/>
  <c r="G289" i="6"/>
  <c r="H289" i="6"/>
  <c r="I289" i="6"/>
  <c r="J289" i="6"/>
  <c r="K289" i="6"/>
  <c r="D290" i="6"/>
  <c r="E290" i="6"/>
  <c r="F290" i="6"/>
  <c r="G290" i="6"/>
  <c r="H290" i="6"/>
  <c r="I290" i="6"/>
  <c r="J290" i="6"/>
  <c r="K290" i="6"/>
  <c r="D291" i="6"/>
  <c r="E291" i="6"/>
  <c r="F291" i="6"/>
  <c r="G291" i="6"/>
  <c r="H291" i="6"/>
  <c r="I291" i="6"/>
  <c r="J291" i="6"/>
  <c r="K291" i="6"/>
  <c r="D292" i="6"/>
  <c r="E292" i="6"/>
  <c r="F292" i="6"/>
  <c r="G292" i="6"/>
  <c r="H292" i="6"/>
  <c r="I292" i="6"/>
  <c r="J292" i="6"/>
  <c r="K292" i="6"/>
  <c r="D293" i="6"/>
  <c r="E293" i="6"/>
  <c r="F293" i="6"/>
  <c r="G293" i="6"/>
  <c r="H293" i="6"/>
  <c r="I293" i="6"/>
  <c r="J293" i="6"/>
  <c r="K293" i="6"/>
  <c r="D294" i="6"/>
  <c r="E294" i="6"/>
  <c r="F294" i="6"/>
  <c r="G294" i="6"/>
  <c r="H294" i="6"/>
  <c r="I294" i="6"/>
  <c r="J294" i="6"/>
  <c r="K294" i="6"/>
  <c r="D295" i="6"/>
  <c r="E295" i="6"/>
  <c r="F295" i="6"/>
  <c r="G295" i="6"/>
  <c r="H295" i="6"/>
  <c r="I295" i="6"/>
  <c r="J295" i="6"/>
  <c r="K295" i="6"/>
  <c r="D296" i="6"/>
  <c r="E296" i="6"/>
  <c r="F296" i="6"/>
  <c r="G296" i="6"/>
  <c r="H296" i="6"/>
  <c r="I296" i="6"/>
  <c r="J296" i="6"/>
  <c r="K296" i="6"/>
  <c r="D297" i="6"/>
  <c r="E297" i="6"/>
  <c r="F297" i="6"/>
  <c r="G297" i="6"/>
  <c r="H297" i="6"/>
  <c r="I297" i="6"/>
  <c r="J297" i="6"/>
  <c r="K297" i="6"/>
  <c r="D298" i="6"/>
  <c r="E298" i="6"/>
  <c r="F298" i="6"/>
  <c r="G298" i="6"/>
  <c r="H298" i="6"/>
  <c r="I298" i="6"/>
  <c r="J298" i="6"/>
  <c r="K298" i="6"/>
  <c r="D299" i="6"/>
  <c r="E299" i="6"/>
  <c r="F299" i="6"/>
  <c r="G299" i="6"/>
  <c r="H299" i="6"/>
  <c r="I299" i="6"/>
  <c r="J299" i="6"/>
  <c r="K299" i="6"/>
  <c r="D300" i="6"/>
  <c r="E300" i="6"/>
  <c r="F300" i="6"/>
  <c r="G300" i="6"/>
  <c r="H300" i="6"/>
  <c r="I300" i="6"/>
  <c r="J300" i="6"/>
  <c r="K300" i="6"/>
  <c r="D301" i="6"/>
  <c r="E301" i="6"/>
  <c r="F301" i="6"/>
  <c r="G301" i="6"/>
  <c r="H301" i="6"/>
  <c r="I301" i="6"/>
  <c r="J301" i="6"/>
  <c r="K301" i="6"/>
  <c r="D302" i="6"/>
  <c r="E302" i="6"/>
  <c r="F302" i="6"/>
  <c r="G302" i="6"/>
  <c r="H302" i="6"/>
  <c r="I302" i="6"/>
  <c r="J302" i="6"/>
  <c r="K302" i="6"/>
  <c r="D303" i="6"/>
  <c r="E303" i="6"/>
  <c r="F303" i="6"/>
  <c r="G303" i="6"/>
  <c r="H303" i="6"/>
  <c r="I303" i="6"/>
  <c r="J303" i="6"/>
  <c r="K303" i="6"/>
  <c r="D304" i="6"/>
  <c r="E304" i="6"/>
  <c r="F304" i="6"/>
  <c r="G304" i="6"/>
  <c r="H304" i="6"/>
  <c r="I304" i="6"/>
  <c r="J304" i="6"/>
  <c r="K304" i="6"/>
  <c r="D305" i="6"/>
  <c r="E305" i="6"/>
  <c r="F305" i="6"/>
  <c r="G305" i="6"/>
  <c r="H305" i="6"/>
  <c r="I305" i="6"/>
  <c r="J305" i="6"/>
  <c r="K305" i="6"/>
  <c r="D306" i="6"/>
  <c r="E306" i="6"/>
  <c r="F306" i="6"/>
  <c r="G306" i="6"/>
  <c r="H306" i="6"/>
  <c r="I306" i="6"/>
  <c r="J306" i="6"/>
  <c r="K306" i="6"/>
  <c r="D307" i="6"/>
  <c r="E307" i="6"/>
  <c r="F307" i="6"/>
  <c r="G307" i="6"/>
  <c r="H307" i="6"/>
  <c r="I307" i="6"/>
  <c r="J307" i="6"/>
  <c r="K307" i="6"/>
  <c r="D308" i="6"/>
  <c r="E308" i="6"/>
  <c r="F308" i="6"/>
  <c r="G308" i="6"/>
  <c r="H308" i="6"/>
  <c r="I308" i="6"/>
  <c r="J308" i="6"/>
  <c r="K308" i="6"/>
  <c r="D309" i="6"/>
  <c r="E309" i="6"/>
  <c r="F309" i="6"/>
  <c r="G309" i="6"/>
  <c r="H309" i="6"/>
  <c r="I309" i="6"/>
  <c r="J309" i="6"/>
  <c r="K309" i="6"/>
  <c r="D310" i="6"/>
  <c r="E310" i="6"/>
  <c r="F310" i="6"/>
  <c r="G310" i="6"/>
  <c r="H310" i="6"/>
  <c r="I310" i="6"/>
  <c r="J310" i="6"/>
  <c r="K310" i="6"/>
  <c r="D311" i="6"/>
  <c r="E311" i="6"/>
  <c r="F311" i="6"/>
  <c r="G311" i="6"/>
  <c r="H311" i="6"/>
  <c r="I311" i="6"/>
  <c r="J311" i="6"/>
  <c r="K311" i="6"/>
  <c r="D312" i="6"/>
  <c r="E312" i="6"/>
  <c r="F312" i="6"/>
  <c r="G312" i="6"/>
  <c r="H312" i="6"/>
  <c r="I312" i="6"/>
  <c r="J312" i="6"/>
  <c r="K312" i="6"/>
  <c r="D313" i="6"/>
  <c r="E313" i="6"/>
  <c r="F313" i="6"/>
  <c r="G313" i="6"/>
  <c r="H313" i="6"/>
  <c r="I313" i="6"/>
  <c r="J313" i="6"/>
  <c r="K313" i="6"/>
  <c r="D314" i="6"/>
  <c r="E314" i="6"/>
  <c r="F314" i="6"/>
  <c r="G314" i="6"/>
  <c r="H314" i="6"/>
  <c r="I314" i="6"/>
  <c r="J314" i="6"/>
  <c r="K314" i="6"/>
  <c r="D315" i="6"/>
  <c r="E315" i="6"/>
  <c r="F315" i="6"/>
  <c r="G315" i="6"/>
  <c r="H315" i="6"/>
  <c r="I315" i="6"/>
  <c r="J315" i="6"/>
  <c r="K315" i="6"/>
  <c r="D316" i="6"/>
  <c r="E316" i="6"/>
  <c r="F316" i="6"/>
  <c r="G316" i="6"/>
  <c r="H316" i="6"/>
  <c r="I316" i="6"/>
  <c r="J316" i="6"/>
  <c r="K316" i="6"/>
  <c r="D317" i="6"/>
  <c r="E317" i="6"/>
  <c r="F317" i="6"/>
  <c r="G317" i="6"/>
  <c r="H317" i="6"/>
  <c r="I317" i="6"/>
  <c r="J317" i="6"/>
  <c r="K317" i="6"/>
  <c r="D318" i="6"/>
  <c r="E318" i="6"/>
  <c r="F318" i="6"/>
  <c r="G318" i="6"/>
  <c r="H318" i="6"/>
  <c r="I318" i="6"/>
  <c r="J318" i="6"/>
  <c r="K318" i="6"/>
  <c r="D319" i="6"/>
  <c r="E319" i="6"/>
  <c r="F319" i="6"/>
  <c r="G319" i="6"/>
  <c r="H319" i="6"/>
  <c r="I319" i="6"/>
  <c r="J319" i="6"/>
  <c r="K319" i="6"/>
  <c r="D320" i="6"/>
  <c r="E320" i="6"/>
  <c r="F320" i="6"/>
  <c r="G320" i="6"/>
  <c r="H320" i="6"/>
  <c r="I320" i="6"/>
  <c r="J320" i="6"/>
  <c r="K320" i="6"/>
  <c r="D321" i="6"/>
  <c r="E321" i="6"/>
  <c r="F321" i="6"/>
  <c r="G321" i="6"/>
  <c r="H321" i="6"/>
  <c r="I321" i="6"/>
  <c r="J321" i="6"/>
  <c r="K321" i="6"/>
  <c r="D322" i="6"/>
  <c r="E322" i="6"/>
  <c r="F322" i="6"/>
  <c r="G322" i="6"/>
  <c r="H322" i="6"/>
  <c r="I322" i="6"/>
  <c r="J322" i="6"/>
  <c r="K322" i="6"/>
  <c r="D323" i="6"/>
  <c r="E323" i="6"/>
  <c r="F323" i="6"/>
  <c r="G323" i="6"/>
  <c r="H323" i="6"/>
  <c r="I323" i="6"/>
  <c r="J323" i="6"/>
  <c r="K323" i="6"/>
  <c r="D324" i="6"/>
  <c r="E324" i="6"/>
  <c r="F324" i="6"/>
  <c r="G324" i="6"/>
  <c r="H324" i="6"/>
  <c r="I324" i="6"/>
  <c r="J324" i="6"/>
  <c r="K324" i="6"/>
  <c r="D325" i="6"/>
  <c r="E325" i="6"/>
  <c r="F325" i="6"/>
  <c r="G325" i="6"/>
  <c r="H325" i="6"/>
  <c r="I325" i="6"/>
  <c r="J325" i="6"/>
  <c r="K325" i="6"/>
  <c r="D326" i="6"/>
  <c r="E326" i="6"/>
  <c r="F326" i="6"/>
  <c r="G326" i="6"/>
  <c r="H326" i="6"/>
  <c r="I326" i="6"/>
  <c r="J326" i="6"/>
  <c r="K326" i="6"/>
  <c r="D327" i="6"/>
  <c r="E327" i="6"/>
  <c r="F327" i="6"/>
  <c r="G327" i="6"/>
  <c r="H327" i="6"/>
  <c r="I327" i="6"/>
  <c r="J327" i="6"/>
  <c r="K327" i="6"/>
  <c r="D328" i="6"/>
  <c r="E328" i="6"/>
  <c r="F328" i="6"/>
  <c r="G328" i="6"/>
  <c r="H328" i="6"/>
  <c r="I328" i="6"/>
  <c r="J328" i="6"/>
  <c r="K328" i="6"/>
  <c r="D329" i="6"/>
  <c r="E329" i="6"/>
  <c r="F329" i="6"/>
  <c r="G329" i="6"/>
  <c r="H329" i="6"/>
  <c r="I329" i="6"/>
  <c r="J329" i="6"/>
  <c r="K329" i="6"/>
  <c r="D330" i="6"/>
  <c r="E330" i="6"/>
  <c r="F330" i="6"/>
  <c r="G330" i="6"/>
  <c r="H330" i="6"/>
  <c r="I330" i="6"/>
  <c r="J330" i="6"/>
  <c r="K330" i="6"/>
  <c r="D331" i="6"/>
  <c r="E331" i="6"/>
  <c r="F331" i="6"/>
  <c r="G331" i="6"/>
  <c r="H331" i="6"/>
  <c r="I331" i="6"/>
  <c r="J331" i="6"/>
  <c r="K331" i="6"/>
  <c r="D332" i="6"/>
  <c r="E332" i="6"/>
  <c r="F332" i="6"/>
  <c r="G332" i="6"/>
  <c r="H332" i="6"/>
  <c r="I332" i="6"/>
  <c r="J332" i="6"/>
  <c r="K332" i="6"/>
  <c r="D333" i="6"/>
  <c r="E333" i="6"/>
  <c r="F333" i="6"/>
  <c r="G333" i="6"/>
  <c r="H333" i="6"/>
  <c r="I333" i="6"/>
  <c r="J333" i="6"/>
  <c r="K333" i="6"/>
  <c r="D334" i="6"/>
  <c r="E334" i="6"/>
  <c r="F334" i="6"/>
  <c r="G334" i="6"/>
  <c r="H334" i="6"/>
  <c r="I334" i="6"/>
  <c r="J334" i="6"/>
  <c r="K334" i="6"/>
  <c r="D335" i="6"/>
  <c r="E335" i="6"/>
  <c r="F335" i="6"/>
  <c r="G335" i="6"/>
  <c r="H335" i="6"/>
  <c r="I335" i="6"/>
  <c r="J335" i="6"/>
  <c r="K335" i="6"/>
  <c r="D336" i="6"/>
  <c r="E336" i="6"/>
  <c r="F336" i="6"/>
  <c r="G336" i="6"/>
  <c r="H336" i="6"/>
  <c r="I336" i="6"/>
  <c r="J336" i="6"/>
  <c r="K336" i="6"/>
  <c r="D337" i="6"/>
  <c r="E337" i="6"/>
  <c r="F337" i="6"/>
  <c r="G337" i="6"/>
  <c r="H337" i="6"/>
  <c r="I337" i="6"/>
  <c r="J337" i="6"/>
  <c r="K337" i="6"/>
  <c r="D338" i="6"/>
  <c r="E338" i="6"/>
  <c r="F338" i="6"/>
  <c r="G338" i="6"/>
  <c r="H338" i="6"/>
  <c r="I338" i="6"/>
  <c r="J338" i="6"/>
  <c r="K338" i="6"/>
  <c r="D339" i="6"/>
  <c r="E339" i="6"/>
  <c r="F339" i="6"/>
  <c r="G339" i="6"/>
  <c r="H339" i="6"/>
  <c r="I339" i="6"/>
  <c r="J339" i="6"/>
  <c r="K339" i="6"/>
  <c r="D340" i="6"/>
  <c r="E340" i="6"/>
  <c r="F340" i="6"/>
  <c r="G340" i="6"/>
  <c r="H340" i="6"/>
  <c r="I340" i="6"/>
  <c r="J340" i="6"/>
  <c r="K340" i="6"/>
  <c r="D341" i="6"/>
  <c r="E341" i="6"/>
  <c r="F341" i="6"/>
  <c r="G341" i="6"/>
  <c r="H341" i="6"/>
  <c r="I341" i="6"/>
  <c r="J341" i="6"/>
  <c r="K341" i="6"/>
  <c r="D342" i="6"/>
  <c r="E342" i="6"/>
  <c r="F342" i="6"/>
  <c r="G342" i="6"/>
  <c r="H342" i="6"/>
  <c r="I342" i="6"/>
  <c r="J342" i="6"/>
  <c r="K342" i="6"/>
  <c r="D343" i="6"/>
  <c r="E343" i="6"/>
  <c r="F343" i="6"/>
  <c r="G343" i="6"/>
  <c r="H343" i="6"/>
  <c r="I343" i="6"/>
  <c r="J343" i="6"/>
  <c r="K343" i="6"/>
  <c r="D344" i="6"/>
  <c r="E344" i="6"/>
  <c r="F344" i="6"/>
  <c r="G344" i="6"/>
  <c r="H344" i="6"/>
  <c r="I344" i="6"/>
  <c r="J344" i="6"/>
  <c r="K344" i="6"/>
  <c r="D345" i="6"/>
  <c r="E345" i="6"/>
  <c r="F345" i="6"/>
  <c r="G345" i="6"/>
  <c r="H345" i="6"/>
  <c r="I345" i="6"/>
  <c r="J345" i="6"/>
  <c r="K345" i="6"/>
  <c r="D346" i="6"/>
  <c r="E346" i="6"/>
  <c r="F346" i="6"/>
  <c r="G346" i="6"/>
  <c r="H346" i="6"/>
  <c r="I346" i="6"/>
  <c r="J346" i="6"/>
  <c r="K346" i="6"/>
  <c r="D347" i="6"/>
  <c r="E347" i="6"/>
  <c r="F347" i="6"/>
  <c r="G347" i="6"/>
  <c r="H347" i="6"/>
  <c r="I347" i="6"/>
  <c r="J347" i="6"/>
  <c r="K347" i="6"/>
  <c r="D348" i="6"/>
  <c r="E348" i="6"/>
  <c r="F348" i="6"/>
  <c r="G348" i="6"/>
  <c r="H348" i="6"/>
  <c r="I348" i="6"/>
  <c r="J348" i="6"/>
  <c r="K348" i="6"/>
  <c r="D349" i="6"/>
  <c r="E349" i="6"/>
  <c r="F349" i="6"/>
  <c r="G349" i="6"/>
  <c r="H349" i="6"/>
  <c r="I349" i="6"/>
  <c r="J349" i="6"/>
  <c r="K349" i="6"/>
  <c r="D350" i="6"/>
  <c r="E350" i="6"/>
  <c r="F350" i="6"/>
  <c r="G350" i="6"/>
  <c r="H350" i="6"/>
  <c r="I350" i="6"/>
  <c r="J350" i="6"/>
  <c r="K350" i="6"/>
  <c r="D351" i="6"/>
  <c r="E351" i="6"/>
  <c r="F351" i="6"/>
  <c r="G351" i="6"/>
  <c r="H351" i="6"/>
  <c r="I351" i="6"/>
  <c r="J351" i="6"/>
  <c r="K351" i="6"/>
  <c r="D352" i="6"/>
  <c r="E352" i="6"/>
  <c r="F352" i="6"/>
  <c r="G352" i="6"/>
  <c r="H352" i="6"/>
  <c r="I352" i="6"/>
  <c r="J352" i="6"/>
  <c r="K352" i="6"/>
  <c r="D353" i="6"/>
  <c r="E353" i="6"/>
  <c r="F353" i="6"/>
  <c r="G353" i="6"/>
  <c r="H353" i="6"/>
  <c r="I353" i="6"/>
  <c r="J353" i="6"/>
  <c r="K353" i="6"/>
  <c r="D354" i="6"/>
  <c r="E354" i="6"/>
  <c r="F354" i="6"/>
  <c r="G354" i="6"/>
  <c r="H354" i="6"/>
  <c r="I354" i="6"/>
  <c r="J354" i="6"/>
  <c r="K354" i="6"/>
  <c r="D355" i="6"/>
  <c r="E355" i="6"/>
  <c r="F355" i="6"/>
  <c r="G355" i="6"/>
  <c r="H355" i="6"/>
  <c r="I355" i="6"/>
  <c r="J355" i="6"/>
  <c r="K355" i="6"/>
  <c r="D356" i="6"/>
  <c r="E356" i="6"/>
  <c r="F356" i="6"/>
  <c r="G356" i="6"/>
  <c r="H356" i="6"/>
  <c r="I356" i="6"/>
  <c r="J356" i="6"/>
  <c r="K356" i="6"/>
  <c r="D357" i="6"/>
  <c r="E357" i="6"/>
  <c r="F357" i="6"/>
  <c r="G357" i="6"/>
  <c r="H357" i="6"/>
  <c r="I357" i="6"/>
  <c r="J357" i="6"/>
  <c r="K357" i="6"/>
  <c r="D358" i="6"/>
  <c r="E358" i="6"/>
  <c r="F358" i="6"/>
  <c r="G358" i="6"/>
  <c r="H358" i="6"/>
  <c r="I358" i="6"/>
  <c r="J358" i="6"/>
  <c r="K358" i="6"/>
  <c r="D359" i="6"/>
  <c r="E359" i="6"/>
  <c r="F359" i="6"/>
  <c r="G359" i="6"/>
  <c r="H359" i="6"/>
  <c r="I359" i="6"/>
  <c r="J359" i="6"/>
  <c r="K359" i="6"/>
  <c r="D360" i="6"/>
  <c r="E360" i="6"/>
  <c r="F360" i="6"/>
  <c r="G360" i="6"/>
  <c r="H360" i="6"/>
  <c r="I360" i="6"/>
  <c r="J360" i="6"/>
  <c r="K360" i="6"/>
  <c r="D361" i="6"/>
  <c r="E361" i="6"/>
  <c r="F361" i="6"/>
  <c r="G361" i="6"/>
  <c r="H361" i="6"/>
  <c r="I361" i="6"/>
  <c r="J361" i="6"/>
  <c r="K361" i="6"/>
  <c r="D362" i="6"/>
  <c r="E362" i="6"/>
  <c r="F362" i="6"/>
  <c r="G362" i="6"/>
  <c r="H362" i="6"/>
  <c r="I362" i="6"/>
  <c r="J362" i="6"/>
  <c r="K362" i="6"/>
  <c r="D363" i="6"/>
  <c r="E363" i="6"/>
  <c r="F363" i="6"/>
  <c r="G363" i="6"/>
  <c r="H363" i="6"/>
  <c r="I363" i="6"/>
  <c r="J363" i="6"/>
  <c r="K363" i="6"/>
  <c r="D364" i="6"/>
  <c r="E364" i="6"/>
  <c r="F364" i="6"/>
  <c r="G364" i="6"/>
  <c r="H364" i="6"/>
  <c r="I364" i="6"/>
  <c r="J364" i="6"/>
  <c r="K364" i="6"/>
  <c r="D365" i="6"/>
  <c r="E365" i="6"/>
  <c r="F365" i="6"/>
  <c r="G365" i="6"/>
  <c r="H365" i="6"/>
  <c r="I365" i="6"/>
  <c r="J365" i="6"/>
  <c r="K365" i="6"/>
  <c r="D366" i="6"/>
  <c r="E366" i="6"/>
  <c r="F366" i="6"/>
  <c r="G366" i="6"/>
  <c r="H366" i="6"/>
  <c r="I366" i="6"/>
  <c r="J366" i="6"/>
  <c r="K366" i="6"/>
  <c r="D367" i="6"/>
  <c r="E367" i="6"/>
  <c r="F367" i="6"/>
  <c r="G367" i="6"/>
  <c r="H367" i="6"/>
  <c r="I367" i="6"/>
  <c r="J367" i="6"/>
  <c r="K367" i="6"/>
  <c r="D368" i="6"/>
  <c r="E368" i="6"/>
  <c r="F368" i="6"/>
  <c r="G368" i="6"/>
  <c r="H368" i="6"/>
  <c r="I368" i="6"/>
  <c r="J368" i="6"/>
  <c r="K368" i="6"/>
  <c r="D369" i="6"/>
  <c r="E369" i="6"/>
  <c r="F369" i="6"/>
  <c r="G369" i="6"/>
  <c r="H369" i="6"/>
  <c r="I369" i="6"/>
  <c r="J369" i="6"/>
  <c r="K369" i="6"/>
  <c r="D370" i="6"/>
  <c r="E370" i="6"/>
  <c r="F370" i="6"/>
  <c r="G370" i="6"/>
  <c r="H370" i="6"/>
  <c r="I370" i="6"/>
  <c r="J370" i="6"/>
  <c r="K370" i="6"/>
  <c r="D371" i="6"/>
  <c r="E371" i="6"/>
  <c r="F371" i="6"/>
  <c r="G371" i="6"/>
  <c r="H371" i="6"/>
  <c r="I371" i="6"/>
  <c r="J371" i="6"/>
  <c r="K371" i="6"/>
  <c r="D372" i="6"/>
  <c r="E372" i="6"/>
  <c r="F372" i="6"/>
  <c r="G372" i="6"/>
  <c r="H372" i="6"/>
  <c r="I372" i="6"/>
  <c r="J372" i="6"/>
  <c r="K372" i="6"/>
  <c r="D373" i="6"/>
  <c r="E373" i="6"/>
  <c r="F373" i="6"/>
  <c r="G373" i="6"/>
  <c r="H373" i="6"/>
  <c r="I373" i="6"/>
  <c r="J373" i="6"/>
  <c r="K373" i="6"/>
  <c r="D374" i="6"/>
  <c r="E374" i="6"/>
  <c r="F374" i="6"/>
  <c r="G374" i="6"/>
  <c r="H374" i="6"/>
  <c r="I374" i="6"/>
  <c r="J374" i="6"/>
  <c r="K374" i="6"/>
  <c r="D375" i="6"/>
  <c r="E375" i="6"/>
  <c r="F375" i="6"/>
  <c r="G375" i="6"/>
  <c r="H375" i="6"/>
  <c r="I375" i="6"/>
  <c r="J375" i="6"/>
  <c r="K375" i="6"/>
  <c r="D376" i="6"/>
  <c r="E376" i="6"/>
  <c r="F376" i="6"/>
  <c r="G376" i="6"/>
  <c r="H376" i="6"/>
  <c r="I376" i="6"/>
  <c r="J376" i="6"/>
  <c r="K376" i="6"/>
  <c r="D377" i="6"/>
  <c r="E377" i="6"/>
  <c r="F377" i="6"/>
  <c r="G377" i="6"/>
  <c r="H377" i="6"/>
  <c r="I377" i="6"/>
  <c r="J377" i="6"/>
  <c r="K377" i="6"/>
  <c r="D378" i="6"/>
  <c r="E378" i="6"/>
  <c r="F378" i="6"/>
  <c r="G378" i="6"/>
  <c r="H378" i="6"/>
  <c r="I378" i="6"/>
  <c r="J378" i="6"/>
  <c r="K378" i="6"/>
  <c r="D379" i="6"/>
  <c r="E379" i="6"/>
  <c r="F379" i="6"/>
  <c r="G379" i="6"/>
  <c r="H379" i="6"/>
  <c r="I379" i="6"/>
  <c r="J379" i="6"/>
  <c r="K379" i="6"/>
  <c r="D380" i="6"/>
  <c r="E380" i="6"/>
  <c r="F380" i="6"/>
  <c r="G380" i="6"/>
  <c r="H380" i="6"/>
  <c r="I380" i="6"/>
  <c r="J380" i="6"/>
  <c r="K380" i="6"/>
  <c r="D381" i="6"/>
  <c r="E381" i="6"/>
  <c r="F381" i="6"/>
  <c r="G381" i="6"/>
  <c r="H381" i="6"/>
  <c r="I381" i="6"/>
  <c r="J381" i="6"/>
  <c r="K381" i="6"/>
  <c r="D382" i="6"/>
  <c r="E382" i="6"/>
  <c r="F382" i="6"/>
  <c r="G382" i="6"/>
  <c r="H382" i="6"/>
  <c r="I382" i="6"/>
  <c r="J382" i="6"/>
  <c r="K382" i="6"/>
  <c r="D383" i="6"/>
  <c r="E383" i="6"/>
  <c r="F383" i="6"/>
  <c r="G383" i="6"/>
  <c r="H383" i="6"/>
  <c r="I383" i="6"/>
  <c r="J383" i="6"/>
  <c r="K383" i="6"/>
  <c r="D384" i="6"/>
  <c r="E384" i="6"/>
  <c r="F384" i="6"/>
  <c r="G384" i="6"/>
  <c r="H384" i="6"/>
  <c r="I384" i="6"/>
  <c r="J384" i="6"/>
  <c r="K384" i="6"/>
  <c r="D385" i="6"/>
  <c r="E385" i="6"/>
  <c r="F385" i="6"/>
  <c r="G385" i="6"/>
  <c r="H385" i="6"/>
  <c r="I385" i="6"/>
  <c r="J385" i="6"/>
  <c r="K385" i="6"/>
  <c r="K1" i="6"/>
  <c r="K2" i="6"/>
  <c r="K3" i="6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D1" i="2"/>
  <c r="D2" i="2"/>
  <c r="D3" i="2"/>
  <c r="K6" i="6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D278" i="4"/>
  <c r="E278" i="4"/>
  <c r="F278" i="4"/>
  <c r="D279" i="4"/>
  <c r="E279" i="4"/>
  <c r="F279" i="4"/>
  <c r="D280" i="4"/>
  <c r="E280" i="4"/>
  <c r="F280" i="4"/>
  <c r="D281" i="4"/>
  <c r="E281" i="4"/>
  <c r="F281" i="4"/>
  <c r="D282" i="4"/>
  <c r="E282" i="4"/>
  <c r="F282" i="4"/>
  <c r="D283" i="4"/>
  <c r="E283" i="4"/>
  <c r="F283" i="4"/>
  <c r="D284" i="4"/>
  <c r="E284" i="4"/>
  <c r="F284" i="4"/>
  <c r="D285" i="4"/>
  <c r="E285" i="4"/>
  <c r="F285" i="4"/>
  <c r="D286" i="4"/>
  <c r="E286" i="4"/>
  <c r="F286" i="4"/>
  <c r="D287" i="4"/>
  <c r="E287" i="4"/>
  <c r="F287" i="4"/>
  <c r="D288" i="4"/>
  <c r="E288" i="4"/>
  <c r="F288" i="4"/>
  <c r="D289" i="4"/>
  <c r="E289" i="4"/>
  <c r="F289" i="4"/>
  <c r="D290" i="4"/>
  <c r="E290" i="4"/>
  <c r="F290" i="4"/>
  <c r="D291" i="4"/>
  <c r="E291" i="4"/>
  <c r="F291" i="4"/>
  <c r="D292" i="4"/>
  <c r="E292" i="4"/>
  <c r="F292" i="4"/>
  <c r="D293" i="4"/>
  <c r="E293" i="4"/>
  <c r="F293" i="4"/>
  <c r="D294" i="4"/>
  <c r="E294" i="4"/>
  <c r="F294" i="4"/>
  <c r="D295" i="4"/>
  <c r="E295" i="4"/>
  <c r="F295" i="4"/>
  <c r="D296" i="4"/>
  <c r="E296" i="4"/>
  <c r="F296" i="4"/>
  <c r="D297" i="4"/>
  <c r="E297" i="4"/>
  <c r="F297" i="4"/>
  <c r="D298" i="4"/>
  <c r="E298" i="4"/>
  <c r="F298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E305" i="4"/>
  <c r="F305" i="4"/>
  <c r="D306" i="4"/>
  <c r="E306" i="4"/>
  <c r="F306" i="4"/>
  <c r="D307" i="4"/>
  <c r="E307" i="4"/>
  <c r="F307" i="4"/>
  <c r="D308" i="4"/>
  <c r="E308" i="4"/>
  <c r="F308" i="4"/>
  <c r="D309" i="4"/>
  <c r="E309" i="4"/>
  <c r="F309" i="4"/>
  <c r="D310" i="4"/>
  <c r="E310" i="4"/>
  <c r="F310" i="4"/>
  <c r="D311" i="4"/>
  <c r="E311" i="4"/>
  <c r="F311" i="4"/>
  <c r="D312" i="4"/>
  <c r="E312" i="4"/>
  <c r="F312" i="4"/>
  <c r="D313" i="4"/>
  <c r="E313" i="4"/>
  <c r="F313" i="4"/>
  <c r="D314" i="4"/>
  <c r="E314" i="4"/>
  <c r="F314" i="4"/>
  <c r="D315" i="4"/>
  <c r="E315" i="4"/>
  <c r="F315" i="4"/>
  <c r="D316" i="4"/>
  <c r="E316" i="4"/>
  <c r="F316" i="4"/>
  <c r="D317" i="4"/>
  <c r="E317" i="4"/>
  <c r="F317" i="4"/>
  <c r="D318" i="4"/>
  <c r="E318" i="4"/>
  <c r="F318" i="4"/>
  <c r="D319" i="4"/>
  <c r="E319" i="4"/>
  <c r="F319" i="4"/>
  <c r="D320" i="4"/>
  <c r="E320" i="4"/>
  <c r="F320" i="4"/>
  <c r="D321" i="4"/>
  <c r="E321" i="4"/>
  <c r="F321" i="4"/>
  <c r="D322" i="4"/>
  <c r="E322" i="4"/>
  <c r="F322" i="4"/>
  <c r="D323" i="4"/>
  <c r="E323" i="4"/>
  <c r="F323" i="4"/>
  <c r="D324" i="4"/>
  <c r="E324" i="4"/>
  <c r="F324" i="4"/>
  <c r="D325" i="4"/>
  <c r="E325" i="4"/>
  <c r="F325" i="4"/>
  <c r="D326" i="4"/>
  <c r="E326" i="4"/>
  <c r="F326" i="4"/>
  <c r="D327" i="4"/>
  <c r="E327" i="4"/>
  <c r="F327" i="4"/>
  <c r="D328" i="4"/>
  <c r="E328" i="4"/>
  <c r="F328" i="4"/>
  <c r="D329" i="4"/>
  <c r="E329" i="4"/>
  <c r="F329" i="4"/>
  <c r="D330" i="4"/>
  <c r="E330" i="4"/>
  <c r="F330" i="4"/>
  <c r="D331" i="4"/>
  <c r="E331" i="4"/>
  <c r="F331" i="4"/>
  <c r="D332" i="4"/>
  <c r="E332" i="4"/>
  <c r="F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D337" i="4"/>
  <c r="E337" i="4"/>
  <c r="F337" i="4"/>
  <c r="D338" i="4"/>
  <c r="E338" i="4"/>
  <c r="F338" i="4"/>
  <c r="D339" i="4"/>
  <c r="E339" i="4"/>
  <c r="F339" i="4"/>
  <c r="D340" i="4"/>
  <c r="E340" i="4"/>
  <c r="F340" i="4"/>
  <c r="D341" i="4"/>
  <c r="E341" i="4"/>
  <c r="F341" i="4"/>
  <c r="D342" i="4"/>
  <c r="E342" i="4"/>
  <c r="F342" i="4"/>
  <c r="D343" i="4"/>
  <c r="E343" i="4"/>
  <c r="F343" i="4"/>
  <c r="D344" i="4"/>
  <c r="E344" i="4"/>
  <c r="F344" i="4"/>
  <c r="D345" i="4"/>
  <c r="E345" i="4"/>
  <c r="F345" i="4"/>
  <c r="D346" i="4"/>
  <c r="E346" i="4"/>
  <c r="F346" i="4"/>
  <c r="D347" i="4"/>
  <c r="E347" i="4"/>
  <c r="F347" i="4"/>
  <c r="D348" i="4"/>
  <c r="E348" i="4"/>
  <c r="F348" i="4"/>
  <c r="D349" i="4"/>
  <c r="E349" i="4"/>
  <c r="F349" i="4"/>
  <c r="D350" i="4"/>
  <c r="E350" i="4"/>
  <c r="F350" i="4"/>
  <c r="D351" i="4"/>
  <c r="E351" i="4"/>
  <c r="F351" i="4"/>
  <c r="D352" i="4"/>
  <c r="E352" i="4"/>
  <c r="F352" i="4"/>
  <c r="D353" i="4"/>
  <c r="E353" i="4"/>
  <c r="F353" i="4"/>
  <c r="D354" i="4"/>
  <c r="E354" i="4"/>
  <c r="F354" i="4"/>
  <c r="D355" i="4"/>
  <c r="E355" i="4"/>
  <c r="F355" i="4"/>
  <c r="D356" i="4"/>
  <c r="E356" i="4"/>
  <c r="F356" i="4"/>
  <c r="D357" i="4"/>
  <c r="E357" i="4"/>
  <c r="F357" i="4"/>
  <c r="D358" i="4"/>
  <c r="E358" i="4"/>
  <c r="F358" i="4"/>
  <c r="D359" i="4"/>
  <c r="E359" i="4"/>
  <c r="F359" i="4"/>
  <c r="D360" i="4"/>
  <c r="E360" i="4"/>
  <c r="F360" i="4"/>
  <c r="D361" i="4"/>
  <c r="E361" i="4"/>
  <c r="F361" i="4"/>
  <c r="D362" i="4"/>
  <c r="E362" i="4"/>
  <c r="F362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D367" i="4"/>
  <c r="E367" i="4"/>
  <c r="F367" i="4"/>
  <c r="D368" i="4"/>
  <c r="E368" i="4"/>
  <c r="F368" i="4"/>
  <c r="D369" i="4"/>
  <c r="E369" i="4"/>
  <c r="F369" i="4"/>
  <c r="D370" i="4"/>
  <c r="E370" i="4"/>
  <c r="F370" i="4"/>
  <c r="D371" i="4"/>
  <c r="E371" i="4"/>
  <c r="F371" i="4"/>
  <c r="D372" i="4"/>
  <c r="E372" i="4"/>
  <c r="F372" i="4"/>
  <c r="D373" i="4"/>
  <c r="E373" i="4"/>
  <c r="F373" i="4"/>
  <c r="D374" i="4"/>
  <c r="E374" i="4"/>
  <c r="F374" i="4"/>
  <c r="D375" i="4"/>
  <c r="E375" i="4"/>
  <c r="F375" i="4"/>
  <c r="D376" i="4"/>
  <c r="E376" i="4"/>
  <c r="F376" i="4"/>
  <c r="D377" i="4"/>
  <c r="E377" i="4"/>
  <c r="F377" i="4"/>
  <c r="D378" i="4"/>
  <c r="E378" i="4"/>
  <c r="F378" i="4"/>
  <c r="D379" i="4"/>
  <c r="E379" i="4"/>
  <c r="F379" i="4"/>
  <c r="D380" i="4"/>
  <c r="E380" i="4"/>
  <c r="F380" i="4"/>
  <c r="D381" i="4"/>
  <c r="E381" i="4"/>
  <c r="F381" i="4"/>
  <c r="D382" i="4"/>
  <c r="E382" i="4"/>
  <c r="F382" i="4"/>
  <c r="D383" i="4"/>
  <c r="E383" i="4"/>
  <c r="F383" i="4"/>
  <c r="D384" i="4"/>
  <c r="E384" i="4"/>
  <c r="F384" i="4"/>
  <c r="D385" i="4"/>
  <c r="E385" i="4"/>
  <c r="F385" i="4"/>
  <c r="F1" i="4"/>
  <c r="F2" i="4"/>
  <c r="F3" i="4"/>
  <c r="F6" i="4"/>
  <c r="F5" i="4"/>
  <c r="F4" i="4"/>
  <c r="S2" i="19"/>
  <c r="R2" i="19"/>
  <c r="Q2" i="19"/>
  <c r="P2" i="19"/>
  <c r="O2" i="19"/>
  <c r="N2" i="19"/>
  <c r="E20" i="19"/>
  <c r="E21" i="19"/>
  <c r="G378" i="19"/>
  <c r="F378" i="19"/>
  <c r="E378" i="19"/>
  <c r="D378" i="19"/>
  <c r="C378" i="19"/>
  <c r="G377" i="19"/>
  <c r="F377" i="19"/>
  <c r="E377" i="19"/>
  <c r="D377" i="19"/>
  <c r="C377" i="19"/>
  <c r="G376" i="19"/>
  <c r="F376" i="19"/>
  <c r="E376" i="19"/>
  <c r="D376" i="19"/>
  <c r="C376" i="19"/>
  <c r="G375" i="19"/>
  <c r="F375" i="19"/>
  <c r="E375" i="19"/>
  <c r="D375" i="19"/>
  <c r="C375" i="19"/>
  <c r="G374" i="19"/>
  <c r="F374" i="19"/>
  <c r="E374" i="19"/>
  <c r="D374" i="19"/>
  <c r="C374" i="19"/>
  <c r="G373" i="19"/>
  <c r="F373" i="19"/>
  <c r="E373" i="19"/>
  <c r="D373" i="19"/>
  <c r="C373" i="19"/>
  <c r="G372" i="19"/>
  <c r="F372" i="19"/>
  <c r="E372" i="19"/>
  <c r="D372" i="19"/>
  <c r="C372" i="19"/>
  <c r="G371" i="19"/>
  <c r="F371" i="19"/>
  <c r="E371" i="19"/>
  <c r="D371" i="19"/>
  <c r="C371" i="19"/>
  <c r="G370" i="19"/>
  <c r="F370" i="19"/>
  <c r="E370" i="19"/>
  <c r="D370" i="19"/>
  <c r="C370" i="19"/>
  <c r="G369" i="19"/>
  <c r="F369" i="19"/>
  <c r="E369" i="19"/>
  <c r="D369" i="19"/>
  <c r="C369" i="19"/>
  <c r="G368" i="19"/>
  <c r="F368" i="19"/>
  <c r="E368" i="19"/>
  <c r="D368" i="19"/>
  <c r="C368" i="19"/>
  <c r="G367" i="19"/>
  <c r="F367" i="19"/>
  <c r="E367" i="19"/>
  <c r="D367" i="19"/>
  <c r="C367" i="19"/>
  <c r="G366" i="19"/>
  <c r="F366" i="19"/>
  <c r="E366" i="19"/>
  <c r="D366" i="19"/>
  <c r="C366" i="19"/>
  <c r="G365" i="19"/>
  <c r="F365" i="19"/>
  <c r="E365" i="19"/>
  <c r="D365" i="19"/>
  <c r="C365" i="19"/>
  <c r="G364" i="19"/>
  <c r="F364" i="19"/>
  <c r="E364" i="19"/>
  <c r="D364" i="19"/>
  <c r="C364" i="19"/>
  <c r="G363" i="19"/>
  <c r="F363" i="19"/>
  <c r="E363" i="19"/>
  <c r="D363" i="19"/>
  <c r="C363" i="19"/>
  <c r="G362" i="19"/>
  <c r="F362" i="19"/>
  <c r="E362" i="19"/>
  <c r="D362" i="19"/>
  <c r="C362" i="19"/>
  <c r="G361" i="19"/>
  <c r="F361" i="19"/>
  <c r="E361" i="19"/>
  <c r="D361" i="19"/>
  <c r="C361" i="19"/>
  <c r="G360" i="19"/>
  <c r="F360" i="19"/>
  <c r="E360" i="19"/>
  <c r="D360" i="19"/>
  <c r="C360" i="19"/>
  <c r="G359" i="19"/>
  <c r="F359" i="19"/>
  <c r="E359" i="19"/>
  <c r="D359" i="19"/>
  <c r="C359" i="19"/>
  <c r="G358" i="19"/>
  <c r="F358" i="19"/>
  <c r="E358" i="19"/>
  <c r="D358" i="19"/>
  <c r="C358" i="19"/>
  <c r="G357" i="19"/>
  <c r="F357" i="19"/>
  <c r="E357" i="19"/>
  <c r="D357" i="19"/>
  <c r="C357" i="19"/>
  <c r="G356" i="19"/>
  <c r="F356" i="19"/>
  <c r="E356" i="19"/>
  <c r="D356" i="19"/>
  <c r="C356" i="19"/>
  <c r="G355" i="19"/>
  <c r="F355" i="19"/>
  <c r="E355" i="19"/>
  <c r="D355" i="19"/>
  <c r="C355" i="19"/>
  <c r="G354" i="19"/>
  <c r="F354" i="19"/>
  <c r="E354" i="19"/>
  <c r="D354" i="19"/>
  <c r="C354" i="19"/>
  <c r="G353" i="19"/>
  <c r="F353" i="19"/>
  <c r="E353" i="19"/>
  <c r="D353" i="19"/>
  <c r="C353" i="19"/>
  <c r="G352" i="19"/>
  <c r="F352" i="19"/>
  <c r="E352" i="19"/>
  <c r="D352" i="19"/>
  <c r="C352" i="19"/>
  <c r="G351" i="19"/>
  <c r="F351" i="19"/>
  <c r="E351" i="19"/>
  <c r="D351" i="19"/>
  <c r="C351" i="19"/>
  <c r="G350" i="19"/>
  <c r="F350" i="19"/>
  <c r="E350" i="19"/>
  <c r="D350" i="19"/>
  <c r="C350" i="19"/>
  <c r="G349" i="19"/>
  <c r="F349" i="19"/>
  <c r="E349" i="19"/>
  <c r="D349" i="19"/>
  <c r="C349" i="19"/>
  <c r="G348" i="19"/>
  <c r="F348" i="19"/>
  <c r="E348" i="19"/>
  <c r="D348" i="19"/>
  <c r="C348" i="19"/>
  <c r="G347" i="19"/>
  <c r="F347" i="19"/>
  <c r="E347" i="19"/>
  <c r="D347" i="19"/>
  <c r="C347" i="19"/>
  <c r="G346" i="19"/>
  <c r="F346" i="19"/>
  <c r="E346" i="19"/>
  <c r="D346" i="19"/>
  <c r="C346" i="19"/>
  <c r="G345" i="19"/>
  <c r="F345" i="19"/>
  <c r="E345" i="19"/>
  <c r="D345" i="19"/>
  <c r="C345" i="19"/>
  <c r="G344" i="19"/>
  <c r="F344" i="19"/>
  <c r="E344" i="19"/>
  <c r="D344" i="19"/>
  <c r="C344" i="19"/>
  <c r="G343" i="19"/>
  <c r="F343" i="19"/>
  <c r="E343" i="19"/>
  <c r="D343" i="19"/>
  <c r="C343" i="19"/>
  <c r="G342" i="19"/>
  <c r="F342" i="19"/>
  <c r="E342" i="19"/>
  <c r="D342" i="19"/>
  <c r="C342" i="19"/>
  <c r="G341" i="19"/>
  <c r="F341" i="19"/>
  <c r="E341" i="19"/>
  <c r="D341" i="19"/>
  <c r="C341" i="19"/>
  <c r="G340" i="19"/>
  <c r="F340" i="19"/>
  <c r="E340" i="19"/>
  <c r="D340" i="19"/>
  <c r="C340" i="19"/>
  <c r="G339" i="19"/>
  <c r="F339" i="19"/>
  <c r="E339" i="19"/>
  <c r="D339" i="19"/>
  <c r="C339" i="19"/>
  <c r="G338" i="19"/>
  <c r="F338" i="19"/>
  <c r="E338" i="19"/>
  <c r="D338" i="19"/>
  <c r="C338" i="19"/>
  <c r="G337" i="19"/>
  <c r="F337" i="19"/>
  <c r="E337" i="19"/>
  <c r="D337" i="19"/>
  <c r="C337" i="19"/>
  <c r="G336" i="19"/>
  <c r="F336" i="19"/>
  <c r="E336" i="19"/>
  <c r="D336" i="19"/>
  <c r="C336" i="19"/>
  <c r="G335" i="19"/>
  <c r="F335" i="19"/>
  <c r="E335" i="19"/>
  <c r="D335" i="19"/>
  <c r="C335" i="19"/>
  <c r="G334" i="19"/>
  <c r="F334" i="19"/>
  <c r="E334" i="19"/>
  <c r="D334" i="19"/>
  <c r="C334" i="19"/>
  <c r="G333" i="19"/>
  <c r="F333" i="19"/>
  <c r="E333" i="19"/>
  <c r="D333" i="19"/>
  <c r="C333" i="19"/>
  <c r="G332" i="19"/>
  <c r="F332" i="19"/>
  <c r="E332" i="19"/>
  <c r="D332" i="19"/>
  <c r="C332" i="19"/>
  <c r="G331" i="19"/>
  <c r="F331" i="19"/>
  <c r="E331" i="19"/>
  <c r="D331" i="19"/>
  <c r="C331" i="19"/>
  <c r="G330" i="19"/>
  <c r="F330" i="19"/>
  <c r="E330" i="19"/>
  <c r="D330" i="19"/>
  <c r="C330" i="19"/>
  <c r="G329" i="19"/>
  <c r="F329" i="19"/>
  <c r="E329" i="19"/>
  <c r="D329" i="19"/>
  <c r="C329" i="19"/>
  <c r="G328" i="19"/>
  <c r="F328" i="19"/>
  <c r="E328" i="19"/>
  <c r="D328" i="19"/>
  <c r="C328" i="19"/>
  <c r="G327" i="19"/>
  <c r="F327" i="19"/>
  <c r="E327" i="19"/>
  <c r="D327" i="19"/>
  <c r="C327" i="19"/>
  <c r="G326" i="19"/>
  <c r="F326" i="19"/>
  <c r="E326" i="19"/>
  <c r="D326" i="19"/>
  <c r="C326" i="19"/>
  <c r="G325" i="19"/>
  <c r="F325" i="19"/>
  <c r="E325" i="19"/>
  <c r="D325" i="19"/>
  <c r="C325" i="19"/>
  <c r="G324" i="19"/>
  <c r="F324" i="19"/>
  <c r="E324" i="19"/>
  <c r="D324" i="19"/>
  <c r="C324" i="19"/>
  <c r="G323" i="19"/>
  <c r="F323" i="19"/>
  <c r="E323" i="19"/>
  <c r="D323" i="19"/>
  <c r="C323" i="19"/>
  <c r="G322" i="19"/>
  <c r="F322" i="19"/>
  <c r="E322" i="19"/>
  <c r="D322" i="19"/>
  <c r="C322" i="19"/>
  <c r="G321" i="19"/>
  <c r="F321" i="19"/>
  <c r="E321" i="19"/>
  <c r="D321" i="19"/>
  <c r="C321" i="19"/>
  <c r="G320" i="19"/>
  <c r="F320" i="19"/>
  <c r="E320" i="19"/>
  <c r="D320" i="19"/>
  <c r="C320" i="19"/>
  <c r="G319" i="19"/>
  <c r="F319" i="19"/>
  <c r="E319" i="19"/>
  <c r="D319" i="19"/>
  <c r="C319" i="19"/>
  <c r="G318" i="19"/>
  <c r="F318" i="19"/>
  <c r="E318" i="19"/>
  <c r="D318" i="19"/>
  <c r="C318" i="19"/>
  <c r="G317" i="19"/>
  <c r="F317" i="19"/>
  <c r="E317" i="19"/>
  <c r="D317" i="19"/>
  <c r="C317" i="19"/>
  <c r="G316" i="19"/>
  <c r="F316" i="19"/>
  <c r="E316" i="19"/>
  <c r="D316" i="19"/>
  <c r="C316" i="19"/>
  <c r="G315" i="19"/>
  <c r="F315" i="19"/>
  <c r="E315" i="19"/>
  <c r="D315" i="19"/>
  <c r="C315" i="19"/>
  <c r="G314" i="19"/>
  <c r="F314" i="19"/>
  <c r="E314" i="19"/>
  <c r="D314" i="19"/>
  <c r="C314" i="19"/>
  <c r="G313" i="19"/>
  <c r="F313" i="19"/>
  <c r="E313" i="19"/>
  <c r="D313" i="19"/>
  <c r="C313" i="19"/>
  <c r="G312" i="19"/>
  <c r="F312" i="19"/>
  <c r="E312" i="19"/>
  <c r="D312" i="19"/>
  <c r="C312" i="19"/>
  <c r="G311" i="19"/>
  <c r="F311" i="19"/>
  <c r="E311" i="19"/>
  <c r="D311" i="19"/>
  <c r="C311" i="19"/>
  <c r="G310" i="19"/>
  <c r="F310" i="19"/>
  <c r="E310" i="19"/>
  <c r="D310" i="19"/>
  <c r="C310" i="19"/>
  <c r="G309" i="19"/>
  <c r="F309" i="19"/>
  <c r="E309" i="19"/>
  <c r="D309" i="19"/>
  <c r="C309" i="19"/>
  <c r="G308" i="19"/>
  <c r="F308" i="19"/>
  <c r="E308" i="19"/>
  <c r="D308" i="19"/>
  <c r="C308" i="19"/>
  <c r="G307" i="19"/>
  <c r="F307" i="19"/>
  <c r="E307" i="19"/>
  <c r="D307" i="19"/>
  <c r="C307" i="19"/>
  <c r="G306" i="19"/>
  <c r="F306" i="19"/>
  <c r="E306" i="19"/>
  <c r="D306" i="19"/>
  <c r="C306" i="19"/>
  <c r="G305" i="19"/>
  <c r="F305" i="19"/>
  <c r="E305" i="19"/>
  <c r="D305" i="19"/>
  <c r="C305" i="19"/>
  <c r="G304" i="19"/>
  <c r="F304" i="19"/>
  <c r="E304" i="19"/>
  <c r="D304" i="19"/>
  <c r="C304" i="19"/>
  <c r="G303" i="19"/>
  <c r="F303" i="19"/>
  <c r="E303" i="19"/>
  <c r="D303" i="19"/>
  <c r="C303" i="19"/>
  <c r="G302" i="19"/>
  <c r="F302" i="19"/>
  <c r="E302" i="19"/>
  <c r="D302" i="19"/>
  <c r="C302" i="19"/>
  <c r="G301" i="19"/>
  <c r="F301" i="19"/>
  <c r="E301" i="19"/>
  <c r="D301" i="19"/>
  <c r="C301" i="19"/>
  <c r="G300" i="19"/>
  <c r="F300" i="19"/>
  <c r="E300" i="19"/>
  <c r="D300" i="19"/>
  <c r="C300" i="19"/>
  <c r="G299" i="19"/>
  <c r="F299" i="19"/>
  <c r="E299" i="19"/>
  <c r="D299" i="19"/>
  <c r="C299" i="19"/>
  <c r="G298" i="19"/>
  <c r="F298" i="19"/>
  <c r="E298" i="19"/>
  <c r="D298" i="19"/>
  <c r="C298" i="19"/>
  <c r="G297" i="19"/>
  <c r="F297" i="19"/>
  <c r="E297" i="19"/>
  <c r="D297" i="19"/>
  <c r="C297" i="19"/>
  <c r="G296" i="19"/>
  <c r="F296" i="19"/>
  <c r="E296" i="19"/>
  <c r="D296" i="19"/>
  <c r="C296" i="19"/>
  <c r="G295" i="19"/>
  <c r="F295" i="19"/>
  <c r="E295" i="19"/>
  <c r="D295" i="19"/>
  <c r="C295" i="19"/>
  <c r="G294" i="19"/>
  <c r="F294" i="19"/>
  <c r="E294" i="19"/>
  <c r="D294" i="19"/>
  <c r="C294" i="19"/>
  <c r="G293" i="19"/>
  <c r="F293" i="19"/>
  <c r="E293" i="19"/>
  <c r="D293" i="19"/>
  <c r="C293" i="19"/>
  <c r="G292" i="19"/>
  <c r="F292" i="19"/>
  <c r="E292" i="19"/>
  <c r="D292" i="19"/>
  <c r="C292" i="19"/>
  <c r="G291" i="19"/>
  <c r="F291" i="19"/>
  <c r="E291" i="19"/>
  <c r="D291" i="19"/>
  <c r="C291" i="19"/>
  <c r="G290" i="19"/>
  <c r="F290" i="19"/>
  <c r="E290" i="19"/>
  <c r="D290" i="19"/>
  <c r="C290" i="19"/>
  <c r="G289" i="19"/>
  <c r="F289" i="19"/>
  <c r="E289" i="19"/>
  <c r="D289" i="19"/>
  <c r="C289" i="19"/>
  <c r="G288" i="19"/>
  <c r="F288" i="19"/>
  <c r="E288" i="19"/>
  <c r="D288" i="19"/>
  <c r="C288" i="19"/>
  <c r="G287" i="19"/>
  <c r="F287" i="19"/>
  <c r="E287" i="19"/>
  <c r="D287" i="19"/>
  <c r="C287" i="19"/>
  <c r="G286" i="19"/>
  <c r="F286" i="19"/>
  <c r="E286" i="19"/>
  <c r="D286" i="19"/>
  <c r="C286" i="19"/>
  <c r="G285" i="19"/>
  <c r="F285" i="19"/>
  <c r="E285" i="19"/>
  <c r="D285" i="19"/>
  <c r="C285" i="19"/>
  <c r="G284" i="19"/>
  <c r="F284" i="19"/>
  <c r="E284" i="19"/>
  <c r="D284" i="19"/>
  <c r="C284" i="19"/>
  <c r="G283" i="19"/>
  <c r="F283" i="19"/>
  <c r="E283" i="19"/>
  <c r="D283" i="19"/>
  <c r="C283" i="19"/>
  <c r="G282" i="19"/>
  <c r="F282" i="19"/>
  <c r="E282" i="19"/>
  <c r="D282" i="19"/>
  <c r="C282" i="19"/>
  <c r="G281" i="19"/>
  <c r="F281" i="19"/>
  <c r="E281" i="19"/>
  <c r="D281" i="19"/>
  <c r="C281" i="19"/>
  <c r="G280" i="19"/>
  <c r="F280" i="19"/>
  <c r="E280" i="19"/>
  <c r="D280" i="19"/>
  <c r="C280" i="19"/>
  <c r="G279" i="19"/>
  <c r="F279" i="19"/>
  <c r="E279" i="19"/>
  <c r="D279" i="19"/>
  <c r="C279" i="19"/>
  <c r="G278" i="19"/>
  <c r="F278" i="19"/>
  <c r="E278" i="19"/>
  <c r="D278" i="19"/>
  <c r="C278" i="19"/>
  <c r="G277" i="19"/>
  <c r="F277" i="19"/>
  <c r="E277" i="19"/>
  <c r="D277" i="19"/>
  <c r="C277" i="19"/>
  <c r="G276" i="19"/>
  <c r="F276" i="19"/>
  <c r="E276" i="19"/>
  <c r="D276" i="19"/>
  <c r="C276" i="19"/>
  <c r="G275" i="19"/>
  <c r="F275" i="19"/>
  <c r="E275" i="19"/>
  <c r="D275" i="19"/>
  <c r="C275" i="19"/>
  <c r="G274" i="19"/>
  <c r="F274" i="19"/>
  <c r="E274" i="19"/>
  <c r="D274" i="19"/>
  <c r="C274" i="19"/>
  <c r="G273" i="19"/>
  <c r="F273" i="19"/>
  <c r="E273" i="19"/>
  <c r="D273" i="19"/>
  <c r="C273" i="19"/>
  <c r="G272" i="19"/>
  <c r="F272" i="19"/>
  <c r="E272" i="19"/>
  <c r="D272" i="19"/>
  <c r="C272" i="19"/>
  <c r="G271" i="19"/>
  <c r="F271" i="19"/>
  <c r="E271" i="19"/>
  <c r="D271" i="19"/>
  <c r="C271" i="19"/>
  <c r="G270" i="19"/>
  <c r="F270" i="19"/>
  <c r="E270" i="19"/>
  <c r="D270" i="19"/>
  <c r="C270" i="19"/>
  <c r="G269" i="19"/>
  <c r="F269" i="19"/>
  <c r="E269" i="19"/>
  <c r="D269" i="19"/>
  <c r="C269" i="19"/>
  <c r="G268" i="19"/>
  <c r="F268" i="19"/>
  <c r="E268" i="19"/>
  <c r="D268" i="19"/>
  <c r="C268" i="19"/>
  <c r="G267" i="19"/>
  <c r="F267" i="19"/>
  <c r="E267" i="19"/>
  <c r="D267" i="19"/>
  <c r="C267" i="19"/>
  <c r="G266" i="19"/>
  <c r="F266" i="19"/>
  <c r="E266" i="19"/>
  <c r="D266" i="19"/>
  <c r="C266" i="19"/>
  <c r="G265" i="19"/>
  <c r="F265" i="19"/>
  <c r="E265" i="19"/>
  <c r="D265" i="19"/>
  <c r="C265" i="19"/>
  <c r="G264" i="19"/>
  <c r="F264" i="19"/>
  <c r="E264" i="19"/>
  <c r="D264" i="19"/>
  <c r="C264" i="19"/>
  <c r="G263" i="19"/>
  <c r="F263" i="19"/>
  <c r="E263" i="19"/>
  <c r="D263" i="19"/>
  <c r="C263" i="19"/>
  <c r="G262" i="19"/>
  <c r="F262" i="19"/>
  <c r="E262" i="19"/>
  <c r="D262" i="19"/>
  <c r="C262" i="19"/>
  <c r="G261" i="19"/>
  <c r="F261" i="19"/>
  <c r="E261" i="19"/>
  <c r="D261" i="19"/>
  <c r="C261" i="19"/>
  <c r="G260" i="19"/>
  <c r="F260" i="19"/>
  <c r="E260" i="19"/>
  <c r="D260" i="19"/>
  <c r="C260" i="19"/>
  <c r="G259" i="19"/>
  <c r="F259" i="19"/>
  <c r="E259" i="19"/>
  <c r="D259" i="19"/>
  <c r="C259" i="19"/>
  <c r="G258" i="19"/>
  <c r="F258" i="19"/>
  <c r="E258" i="19"/>
  <c r="D258" i="19"/>
  <c r="C258" i="19"/>
  <c r="G257" i="19"/>
  <c r="F257" i="19"/>
  <c r="E257" i="19"/>
  <c r="D257" i="19"/>
  <c r="C257" i="19"/>
  <c r="G256" i="19"/>
  <c r="F256" i="19"/>
  <c r="E256" i="19"/>
  <c r="D256" i="19"/>
  <c r="C256" i="19"/>
  <c r="G255" i="19"/>
  <c r="F255" i="19"/>
  <c r="E255" i="19"/>
  <c r="D255" i="19"/>
  <c r="C255" i="19"/>
  <c r="G254" i="19"/>
  <c r="F254" i="19"/>
  <c r="E254" i="19"/>
  <c r="D254" i="19"/>
  <c r="C254" i="19"/>
  <c r="G253" i="19"/>
  <c r="F253" i="19"/>
  <c r="E253" i="19"/>
  <c r="D253" i="19"/>
  <c r="C253" i="19"/>
  <c r="G252" i="19"/>
  <c r="F252" i="19"/>
  <c r="E252" i="19"/>
  <c r="D252" i="19"/>
  <c r="C252" i="19"/>
  <c r="G251" i="19"/>
  <c r="F251" i="19"/>
  <c r="E251" i="19"/>
  <c r="D251" i="19"/>
  <c r="C251" i="19"/>
  <c r="G250" i="19"/>
  <c r="F250" i="19"/>
  <c r="E250" i="19"/>
  <c r="D250" i="19"/>
  <c r="C250" i="19"/>
  <c r="G249" i="19"/>
  <c r="F249" i="19"/>
  <c r="E249" i="19"/>
  <c r="D249" i="19"/>
  <c r="C249" i="19"/>
  <c r="G248" i="19"/>
  <c r="F248" i="19"/>
  <c r="E248" i="19"/>
  <c r="D248" i="19"/>
  <c r="C248" i="19"/>
  <c r="G247" i="19"/>
  <c r="F247" i="19"/>
  <c r="E247" i="19"/>
  <c r="D247" i="19"/>
  <c r="C247" i="19"/>
  <c r="G246" i="19"/>
  <c r="F246" i="19"/>
  <c r="E246" i="19"/>
  <c r="D246" i="19"/>
  <c r="C246" i="19"/>
  <c r="G245" i="19"/>
  <c r="F245" i="19"/>
  <c r="E245" i="19"/>
  <c r="D245" i="19"/>
  <c r="C245" i="19"/>
  <c r="G244" i="19"/>
  <c r="F244" i="19"/>
  <c r="E244" i="19"/>
  <c r="D244" i="19"/>
  <c r="C244" i="19"/>
  <c r="G243" i="19"/>
  <c r="F243" i="19"/>
  <c r="E243" i="19"/>
  <c r="D243" i="19"/>
  <c r="C243" i="19"/>
  <c r="G242" i="19"/>
  <c r="F242" i="19"/>
  <c r="E242" i="19"/>
  <c r="D242" i="19"/>
  <c r="C242" i="19"/>
  <c r="G241" i="19"/>
  <c r="F241" i="19"/>
  <c r="E241" i="19"/>
  <c r="D241" i="19"/>
  <c r="C241" i="19"/>
  <c r="G240" i="19"/>
  <c r="F240" i="19"/>
  <c r="E240" i="19"/>
  <c r="D240" i="19"/>
  <c r="C240" i="19"/>
  <c r="G239" i="19"/>
  <c r="F239" i="19"/>
  <c r="E239" i="19"/>
  <c r="D239" i="19"/>
  <c r="C239" i="19"/>
  <c r="G238" i="19"/>
  <c r="F238" i="19"/>
  <c r="E238" i="19"/>
  <c r="D238" i="19"/>
  <c r="C238" i="19"/>
  <c r="G237" i="19"/>
  <c r="F237" i="19"/>
  <c r="E237" i="19"/>
  <c r="D237" i="19"/>
  <c r="C237" i="19"/>
  <c r="G236" i="19"/>
  <c r="F236" i="19"/>
  <c r="E236" i="19"/>
  <c r="D236" i="19"/>
  <c r="C236" i="19"/>
  <c r="G235" i="19"/>
  <c r="F235" i="19"/>
  <c r="E235" i="19"/>
  <c r="D235" i="19"/>
  <c r="C235" i="19"/>
  <c r="G234" i="19"/>
  <c r="F234" i="19"/>
  <c r="E234" i="19"/>
  <c r="D234" i="19"/>
  <c r="C234" i="19"/>
  <c r="G233" i="19"/>
  <c r="F233" i="19"/>
  <c r="E233" i="19"/>
  <c r="D233" i="19"/>
  <c r="C233" i="19"/>
  <c r="G232" i="19"/>
  <c r="F232" i="19"/>
  <c r="E232" i="19"/>
  <c r="D232" i="19"/>
  <c r="C232" i="19"/>
  <c r="G231" i="19"/>
  <c r="F231" i="19"/>
  <c r="E231" i="19"/>
  <c r="D231" i="19"/>
  <c r="C231" i="19"/>
  <c r="G230" i="19"/>
  <c r="F230" i="19"/>
  <c r="E230" i="19"/>
  <c r="D230" i="19"/>
  <c r="C230" i="19"/>
  <c r="G229" i="19"/>
  <c r="F229" i="19"/>
  <c r="E229" i="19"/>
  <c r="D229" i="19"/>
  <c r="C229" i="19"/>
  <c r="G228" i="19"/>
  <c r="F228" i="19"/>
  <c r="E228" i="19"/>
  <c r="D228" i="19"/>
  <c r="C228" i="19"/>
  <c r="G227" i="19"/>
  <c r="F227" i="19"/>
  <c r="E227" i="19"/>
  <c r="D227" i="19"/>
  <c r="C227" i="19"/>
  <c r="G226" i="19"/>
  <c r="F226" i="19"/>
  <c r="E226" i="19"/>
  <c r="D226" i="19"/>
  <c r="C226" i="19"/>
  <c r="G225" i="19"/>
  <c r="F225" i="19"/>
  <c r="E225" i="19"/>
  <c r="D225" i="19"/>
  <c r="C225" i="19"/>
  <c r="G224" i="19"/>
  <c r="F224" i="19"/>
  <c r="E224" i="19"/>
  <c r="D224" i="19"/>
  <c r="C224" i="19"/>
  <c r="G223" i="19"/>
  <c r="F223" i="19"/>
  <c r="E223" i="19"/>
  <c r="D223" i="19"/>
  <c r="C223" i="19"/>
  <c r="G222" i="19"/>
  <c r="F222" i="19"/>
  <c r="E222" i="19"/>
  <c r="D222" i="19"/>
  <c r="C222" i="19"/>
  <c r="G221" i="19"/>
  <c r="F221" i="19"/>
  <c r="E221" i="19"/>
  <c r="D221" i="19"/>
  <c r="C221" i="19"/>
  <c r="G220" i="19"/>
  <c r="F220" i="19"/>
  <c r="E220" i="19"/>
  <c r="D220" i="19"/>
  <c r="C220" i="19"/>
  <c r="G219" i="19"/>
  <c r="F219" i="19"/>
  <c r="E219" i="19"/>
  <c r="D219" i="19"/>
  <c r="C219" i="19"/>
  <c r="G218" i="19"/>
  <c r="F218" i="19"/>
  <c r="E218" i="19"/>
  <c r="D218" i="19"/>
  <c r="C218" i="19"/>
  <c r="G217" i="19"/>
  <c r="F217" i="19"/>
  <c r="E217" i="19"/>
  <c r="D217" i="19"/>
  <c r="C217" i="19"/>
  <c r="G216" i="19"/>
  <c r="F216" i="19"/>
  <c r="E216" i="19"/>
  <c r="D216" i="19"/>
  <c r="C216" i="19"/>
  <c r="G215" i="19"/>
  <c r="F215" i="19"/>
  <c r="E215" i="19"/>
  <c r="D215" i="19"/>
  <c r="C215" i="19"/>
  <c r="G214" i="19"/>
  <c r="F214" i="19"/>
  <c r="E214" i="19"/>
  <c r="D214" i="19"/>
  <c r="C214" i="19"/>
  <c r="G213" i="19"/>
  <c r="F213" i="19"/>
  <c r="E213" i="19"/>
  <c r="D213" i="19"/>
  <c r="C213" i="19"/>
  <c r="G212" i="19"/>
  <c r="F212" i="19"/>
  <c r="E212" i="19"/>
  <c r="D212" i="19"/>
  <c r="C212" i="19"/>
  <c r="G211" i="19"/>
  <c r="F211" i="19"/>
  <c r="E211" i="19"/>
  <c r="D211" i="19"/>
  <c r="C211" i="19"/>
  <c r="G210" i="19"/>
  <c r="F210" i="19"/>
  <c r="E210" i="19"/>
  <c r="D210" i="19"/>
  <c r="C210" i="19"/>
  <c r="G209" i="19"/>
  <c r="F209" i="19"/>
  <c r="E209" i="19"/>
  <c r="D209" i="19"/>
  <c r="C209" i="19"/>
  <c r="G208" i="19"/>
  <c r="F208" i="19"/>
  <c r="E208" i="19"/>
  <c r="D208" i="19"/>
  <c r="C208" i="19"/>
  <c r="G207" i="19"/>
  <c r="F207" i="19"/>
  <c r="E207" i="19"/>
  <c r="D207" i="19"/>
  <c r="C207" i="19"/>
  <c r="G206" i="19"/>
  <c r="F206" i="19"/>
  <c r="E206" i="19"/>
  <c r="D206" i="19"/>
  <c r="C206" i="19"/>
  <c r="G205" i="19"/>
  <c r="F205" i="19"/>
  <c r="E205" i="19"/>
  <c r="D205" i="19"/>
  <c r="C205" i="19"/>
  <c r="G204" i="19"/>
  <c r="F204" i="19"/>
  <c r="E204" i="19"/>
  <c r="D204" i="19"/>
  <c r="C204" i="19"/>
  <c r="G203" i="19"/>
  <c r="F203" i="19"/>
  <c r="E203" i="19"/>
  <c r="D203" i="19"/>
  <c r="C203" i="19"/>
  <c r="G202" i="19"/>
  <c r="F202" i="19"/>
  <c r="E202" i="19"/>
  <c r="D202" i="19"/>
  <c r="C202" i="19"/>
  <c r="G201" i="19"/>
  <c r="F201" i="19"/>
  <c r="E201" i="19"/>
  <c r="D201" i="19"/>
  <c r="C201" i="19"/>
  <c r="G200" i="19"/>
  <c r="F200" i="19"/>
  <c r="E200" i="19"/>
  <c r="D200" i="19"/>
  <c r="C200" i="19"/>
  <c r="G199" i="19"/>
  <c r="F199" i="19"/>
  <c r="E199" i="19"/>
  <c r="D199" i="19"/>
  <c r="C199" i="19"/>
  <c r="G198" i="19"/>
  <c r="F198" i="19"/>
  <c r="E198" i="19"/>
  <c r="D198" i="19"/>
  <c r="C198" i="19"/>
  <c r="G197" i="19"/>
  <c r="F197" i="19"/>
  <c r="E197" i="19"/>
  <c r="D197" i="19"/>
  <c r="C197" i="19"/>
  <c r="G196" i="19"/>
  <c r="F196" i="19"/>
  <c r="E196" i="19"/>
  <c r="D196" i="19"/>
  <c r="C196" i="19"/>
  <c r="G195" i="19"/>
  <c r="F195" i="19"/>
  <c r="E195" i="19"/>
  <c r="D195" i="19"/>
  <c r="C195" i="19"/>
  <c r="G194" i="19"/>
  <c r="F194" i="19"/>
  <c r="E194" i="19"/>
  <c r="D194" i="19"/>
  <c r="C194" i="19"/>
  <c r="G193" i="19"/>
  <c r="F193" i="19"/>
  <c r="E193" i="19"/>
  <c r="D193" i="19"/>
  <c r="C193" i="19"/>
  <c r="G192" i="19"/>
  <c r="F192" i="19"/>
  <c r="E192" i="19"/>
  <c r="D192" i="19"/>
  <c r="C192" i="19"/>
  <c r="G191" i="19"/>
  <c r="F191" i="19"/>
  <c r="E191" i="19"/>
  <c r="D191" i="19"/>
  <c r="C191" i="19"/>
  <c r="G190" i="19"/>
  <c r="F190" i="19"/>
  <c r="E190" i="19"/>
  <c r="D190" i="19"/>
  <c r="C190" i="19"/>
  <c r="G189" i="19"/>
  <c r="F189" i="19"/>
  <c r="E189" i="19"/>
  <c r="D189" i="19"/>
  <c r="C189" i="19"/>
  <c r="G188" i="19"/>
  <c r="F188" i="19"/>
  <c r="E188" i="19"/>
  <c r="D188" i="19"/>
  <c r="C188" i="19"/>
  <c r="G187" i="19"/>
  <c r="F187" i="19"/>
  <c r="E187" i="19"/>
  <c r="D187" i="19"/>
  <c r="C187" i="19"/>
  <c r="G186" i="19"/>
  <c r="F186" i="19"/>
  <c r="E186" i="19"/>
  <c r="D186" i="19"/>
  <c r="C186" i="19"/>
  <c r="G185" i="19"/>
  <c r="F185" i="19"/>
  <c r="E185" i="19"/>
  <c r="D185" i="19"/>
  <c r="C185" i="19"/>
  <c r="G184" i="19"/>
  <c r="F184" i="19"/>
  <c r="E184" i="19"/>
  <c r="D184" i="19"/>
  <c r="C184" i="19"/>
  <c r="G183" i="19"/>
  <c r="F183" i="19"/>
  <c r="E183" i="19"/>
  <c r="D183" i="19"/>
  <c r="C183" i="19"/>
  <c r="G182" i="19"/>
  <c r="F182" i="19"/>
  <c r="E182" i="19"/>
  <c r="D182" i="19"/>
  <c r="C182" i="19"/>
  <c r="G181" i="19"/>
  <c r="F181" i="19"/>
  <c r="E181" i="19"/>
  <c r="D181" i="19"/>
  <c r="C181" i="19"/>
  <c r="G180" i="19"/>
  <c r="F180" i="19"/>
  <c r="E180" i="19"/>
  <c r="D180" i="19"/>
  <c r="C180" i="19"/>
  <c r="G179" i="19"/>
  <c r="F179" i="19"/>
  <c r="E179" i="19"/>
  <c r="D179" i="19"/>
  <c r="C179" i="19"/>
  <c r="G178" i="19"/>
  <c r="F178" i="19"/>
  <c r="E178" i="19"/>
  <c r="D178" i="19"/>
  <c r="C178" i="19"/>
  <c r="G177" i="19"/>
  <c r="F177" i="19"/>
  <c r="E177" i="19"/>
  <c r="D177" i="19"/>
  <c r="C177" i="19"/>
  <c r="G176" i="19"/>
  <c r="F176" i="19"/>
  <c r="E176" i="19"/>
  <c r="D176" i="19"/>
  <c r="C176" i="19"/>
  <c r="G175" i="19"/>
  <c r="F175" i="19"/>
  <c r="E175" i="19"/>
  <c r="D175" i="19"/>
  <c r="C175" i="19"/>
  <c r="G174" i="19"/>
  <c r="F174" i="19"/>
  <c r="E174" i="19"/>
  <c r="D174" i="19"/>
  <c r="C174" i="19"/>
  <c r="G173" i="19"/>
  <c r="F173" i="19"/>
  <c r="E173" i="19"/>
  <c r="D173" i="19"/>
  <c r="C173" i="19"/>
  <c r="G172" i="19"/>
  <c r="F172" i="19"/>
  <c r="E172" i="19"/>
  <c r="D172" i="19"/>
  <c r="C172" i="19"/>
  <c r="G171" i="19"/>
  <c r="F171" i="19"/>
  <c r="E171" i="19"/>
  <c r="D171" i="19"/>
  <c r="C171" i="19"/>
  <c r="G170" i="19"/>
  <c r="F170" i="19"/>
  <c r="E170" i="19"/>
  <c r="D170" i="19"/>
  <c r="C170" i="19"/>
  <c r="G169" i="19"/>
  <c r="F169" i="19"/>
  <c r="E169" i="19"/>
  <c r="D169" i="19"/>
  <c r="C169" i="19"/>
  <c r="G168" i="19"/>
  <c r="F168" i="19"/>
  <c r="E168" i="19"/>
  <c r="D168" i="19"/>
  <c r="C168" i="19"/>
  <c r="G167" i="19"/>
  <c r="F167" i="19"/>
  <c r="E167" i="19"/>
  <c r="D167" i="19"/>
  <c r="C167" i="19"/>
  <c r="G166" i="19"/>
  <c r="F166" i="19"/>
  <c r="E166" i="19"/>
  <c r="D166" i="19"/>
  <c r="C166" i="19"/>
  <c r="G165" i="19"/>
  <c r="F165" i="19"/>
  <c r="E165" i="19"/>
  <c r="D165" i="19"/>
  <c r="C165" i="19"/>
  <c r="G164" i="19"/>
  <c r="F164" i="19"/>
  <c r="E164" i="19"/>
  <c r="D164" i="19"/>
  <c r="C164" i="19"/>
  <c r="G163" i="19"/>
  <c r="F163" i="19"/>
  <c r="E163" i="19"/>
  <c r="D163" i="19"/>
  <c r="C163" i="19"/>
  <c r="G162" i="19"/>
  <c r="F162" i="19"/>
  <c r="E162" i="19"/>
  <c r="D162" i="19"/>
  <c r="C162" i="19"/>
  <c r="G161" i="19"/>
  <c r="F161" i="19"/>
  <c r="E161" i="19"/>
  <c r="D161" i="19"/>
  <c r="C161" i="19"/>
  <c r="G160" i="19"/>
  <c r="F160" i="19"/>
  <c r="E160" i="19"/>
  <c r="D160" i="19"/>
  <c r="C160" i="19"/>
  <c r="G159" i="19"/>
  <c r="F159" i="19"/>
  <c r="E159" i="19"/>
  <c r="D159" i="19"/>
  <c r="C159" i="19"/>
  <c r="G158" i="19"/>
  <c r="F158" i="19"/>
  <c r="E158" i="19"/>
  <c r="D158" i="19"/>
  <c r="C158" i="19"/>
  <c r="G157" i="19"/>
  <c r="F157" i="19"/>
  <c r="E157" i="19"/>
  <c r="D157" i="19"/>
  <c r="C157" i="19"/>
  <c r="G156" i="19"/>
  <c r="F156" i="19"/>
  <c r="E156" i="19"/>
  <c r="D156" i="19"/>
  <c r="C156" i="19"/>
  <c r="G155" i="19"/>
  <c r="F155" i="19"/>
  <c r="E155" i="19"/>
  <c r="D155" i="19"/>
  <c r="C155" i="19"/>
  <c r="G154" i="19"/>
  <c r="F154" i="19"/>
  <c r="E154" i="19"/>
  <c r="D154" i="19"/>
  <c r="C154" i="19"/>
  <c r="G153" i="19"/>
  <c r="F153" i="19"/>
  <c r="E153" i="19"/>
  <c r="D153" i="19"/>
  <c r="C153" i="19"/>
  <c r="G152" i="19"/>
  <c r="F152" i="19"/>
  <c r="E152" i="19"/>
  <c r="D152" i="19"/>
  <c r="C152" i="19"/>
  <c r="G151" i="19"/>
  <c r="F151" i="19"/>
  <c r="E151" i="19"/>
  <c r="D151" i="19"/>
  <c r="C151" i="19"/>
  <c r="G150" i="19"/>
  <c r="F150" i="19"/>
  <c r="E150" i="19"/>
  <c r="D150" i="19"/>
  <c r="C150" i="19"/>
  <c r="G149" i="19"/>
  <c r="F149" i="19"/>
  <c r="E149" i="19"/>
  <c r="D149" i="19"/>
  <c r="C149" i="19"/>
  <c r="G148" i="19"/>
  <c r="F148" i="19"/>
  <c r="E148" i="19"/>
  <c r="D148" i="19"/>
  <c r="C148" i="19"/>
  <c r="G147" i="19"/>
  <c r="F147" i="19"/>
  <c r="E147" i="19"/>
  <c r="D147" i="19"/>
  <c r="C147" i="19"/>
  <c r="G146" i="19"/>
  <c r="F146" i="19"/>
  <c r="E146" i="19"/>
  <c r="D146" i="19"/>
  <c r="C146" i="19"/>
  <c r="G145" i="19"/>
  <c r="F145" i="19"/>
  <c r="E145" i="19"/>
  <c r="D145" i="19"/>
  <c r="C145" i="19"/>
  <c r="G144" i="19"/>
  <c r="F144" i="19"/>
  <c r="E144" i="19"/>
  <c r="D144" i="19"/>
  <c r="C144" i="19"/>
  <c r="G143" i="19"/>
  <c r="F143" i="19"/>
  <c r="E143" i="19"/>
  <c r="D143" i="19"/>
  <c r="C143" i="19"/>
  <c r="G142" i="19"/>
  <c r="F142" i="19"/>
  <c r="E142" i="19"/>
  <c r="D142" i="19"/>
  <c r="C142" i="19"/>
  <c r="G141" i="19"/>
  <c r="F141" i="19"/>
  <c r="E141" i="19"/>
  <c r="D141" i="19"/>
  <c r="C141" i="19"/>
  <c r="G140" i="19"/>
  <c r="F140" i="19"/>
  <c r="E140" i="19"/>
  <c r="D140" i="19"/>
  <c r="C140" i="19"/>
  <c r="G139" i="19"/>
  <c r="F139" i="19"/>
  <c r="E139" i="19"/>
  <c r="D139" i="19"/>
  <c r="C139" i="19"/>
  <c r="G138" i="19"/>
  <c r="F138" i="19"/>
  <c r="E138" i="19"/>
  <c r="D138" i="19"/>
  <c r="C138" i="19"/>
  <c r="G137" i="19"/>
  <c r="F137" i="19"/>
  <c r="E137" i="19"/>
  <c r="D137" i="19"/>
  <c r="C137" i="19"/>
  <c r="G136" i="19"/>
  <c r="F136" i="19"/>
  <c r="E136" i="19"/>
  <c r="D136" i="19"/>
  <c r="C136" i="19"/>
  <c r="G135" i="19"/>
  <c r="F135" i="19"/>
  <c r="E135" i="19"/>
  <c r="D135" i="19"/>
  <c r="C135" i="19"/>
  <c r="G134" i="19"/>
  <c r="F134" i="19"/>
  <c r="E134" i="19"/>
  <c r="D134" i="19"/>
  <c r="C134" i="19"/>
  <c r="G133" i="19"/>
  <c r="F133" i="19"/>
  <c r="E133" i="19"/>
  <c r="D133" i="19"/>
  <c r="C133" i="19"/>
  <c r="G132" i="19"/>
  <c r="F132" i="19"/>
  <c r="E132" i="19"/>
  <c r="D132" i="19"/>
  <c r="C132" i="19"/>
  <c r="G131" i="19"/>
  <c r="F131" i="19"/>
  <c r="E131" i="19"/>
  <c r="D131" i="19"/>
  <c r="C131" i="19"/>
  <c r="G130" i="19"/>
  <c r="F130" i="19"/>
  <c r="E130" i="19"/>
  <c r="D130" i="19"/>
  <c r="C130" i="19"/>
  <c r="G129" i="19"/>
  <c r="F129" i="19"/>
  <c r="E129" i="19"/>
  <c r="D129" i="19"/>
  <c r="C129" i="19"/>
  <c r="G128" i="19"/>
  <c r="F128" i="19"/>
  <c r="E128" i="19"/>
  <c r="D128" i="19"/>
  <c r="C128" i="19"/>
  <c r="G127" i="19"/>
  <c r="F127" i="19"/>
  <c r="E127" i="19"/>
  <c r="D127" i="19"/>
  <c r="C127" i="19"/>
  <c r="G126" i="19"/>
  <c r="F126" i="19"/>
  <c r="E126" i="19"/>
  <c r="D126" i="19"/>
  <c r="C126" i="19"/>
  <c r="G125" i="19"/>
  <c r="F125" i="19"/>
  <c r="E125" i="19"/>
  <c r="D125" i="19"/>
  <c r="C125" i="19"/>
  <c r="G124" i="19"/>
  <c r="F124" i="19"/>
  <c r="E124" i="19"/>
  <c r="D124" i="19"/>
  <c r="C124" i="19"/>
  <c r="G123" i="19"/>
  <c r="F123" i="19"/>
  <c r="E123" i="19"/>
  <c r="D123" i="19"/>
  <c r="C123" i="19"/>
  <c r="G122" i="19"/>
  <c r="F122" i="19"/>
  <c r="E122" i="19"/>
  <c r="D122" i="19"/>
  <c r="C122" i="19"/>
  <c r="G121" i="19"/>
  <c r="F121" i="19"/>
  <c r="E121" i="19"/>
  <c r="D121" i="19"/>
  <c r="C121" i="19"/>
  <c r="G120" i="19"/>
  <c r="F120" i="19"/>
  <c r="E120" i="19"/>
  <c r="D120" i="19"/>
  <c r="C120" i="19"/>
  <c r="G119" i="19"/>
  <c r="F119" i="19"/>
  <c r="E119" i="19"/>
  <c r="D119" i="19"/>
  <c r="C119" i="19"/>
  <c r="G118" i="19"/>
  <c r="F118" i="19"/>
  <c r="E118" i="19"/>
  <c r="D118" i="19"/>
  <c r="C118" i="19"/>
  <c r="G117" i="19"/>
  <c r="F117" i="19"/>
  <c r="E117" i="19"/>
  <c r="D117" i="19"/>
  <c r="C117" i="19"/>
  <c r="G116" i="19"/>
  <c r="F116" i="19"/>
  <c r="E116" i="19"/>
  <c r="D116" i="19"/>
  <c r="C116" i="19"/>
  <c r="G115" i="19"/>
  <c r="F115" i="19"/>
  <c r="E115" i="19"/>
  <c r="D115" i="19"/>
  <c r="C115" i="19"/>
  <c r="G114" i="19"/>
  <c r="F114" i="19"/>
  <c r="E114" i="19"/>
  <c r="D114" i="19"/>
  <c r="C114" i="19"/>
  <c r="G113" i="19"/>
  <c r="F113" i="19"/>
  <c r="E113" i="19"/>
  <c r="D113" i="19"/>
  <c r="C113" i="19"/>
  <c r="G112" i="19"/>
  <c r="F112" i="19"/>
  <c r="E112" i="19"/>
  <c r="D112" i="19"/>
  <c r="C112" i="19"/>
  <c r="G111" i="19"/>
  <c r="F111" i="19"/>
  <c r="E111" i="19"/>
  <c r="D111" i="19"/>
  <c r="C111" i="19"/>
  <c r="G110" i="19"/>
  <c r="F110" i="19"/>
  <c r="E110" i="19"/>
  <c r="D110" i="19"/>
  <c r="C110" i="19"/>
  <c r="G109" i="19"/>
  <c r="F109" i="19"/>
  <c r="E109" i="19"/>
  <c r="D109" i="19"/>
  <c r="C109" i="19"/>
  <c r="G108" i="19"/>
  <c r="F108" i="19"/>
  <c r="E108" i="19"/>
  <c r="D108" i="19"/>
  <c r="C108" i="19"/>
  <c r="G107" i="19"/>
  <c r="F107" i="19"/>
  <c r="E107" i="19"/>
  <c r="D107" i="19"/>
  <c r="C107" i="19"/>
  <c r="G106" i="19"/>
  <c r="F106" i="19"/>
  <c r="E106" i="19"/>
  <c r="D106" i="19"/>
  <c r="C106" i="19"/>
  <c r="G105" i="19"/>
  <c r="F105" i="19"/>
  <c r="E105" i="19"/>
  <c r="D105" i="19"/>
  <c r="C105" i="19"/>
  <c r="G104" i="19"/>
  <c r="F104" i="19"/>
  <c r="E104" i="19"/>
  <c r="D104" i="19"/>
  <c r="C104" i="19"/>
  <c r="G103" i="19"/>
  <c r="F103" i="19"/>
  <c r="E103" i="19"/>
  <c r="D103" i="19"/>
  <c r="C103" i="19"/>
  <c r="G102" i="19"/>
  <c r="F102" i="19"/>
  <c r="E102" i="19"/>
  <c r="D102" i="19"/>
  <c r="C102" i="19"/>
  <c r="G101" i="19"/>
  <c r="F101" i="19"/>
  <c r="E101" i="19"/>
  <c r="D101" i="19"/>
  <c r="C101" i="19"/>
  <c r="G100" i="19"/>
  <c r="F100" i="19"/>
  <c r="E100" i="19"/>
  <c r="D100" i="19"/>
  <c r="C100" i="19"/>
  <c r="G99" i="19"/>
  <c r="F99" i="19"/>
  <c r="E99" i="19"/>
  <c r="D99" i="19"/>
  <c r="C99" i="19"/>
  <c r="G98" i="19"/>
  <c r="F98" i="19"/>
  <c r="E98" i="19"/>
  <c r="D98" i="19"/>
  <c r="C98" i="19"/>
  <c r="G97" i="19"/>
  <c r="F97" i="19"/>
  <c r="E97" i="19"/>
  <c r="D97" i="19"/>
  <c r="C97" i="19"/>
  <c r="G96" i="19"/>
  <c r="F96" i="19"/>
  <c r="E96" i="19"/>
  <c r="D96" i="19"/>
  <c r="C96" i="19"/>
  <c r="G95" i="19"/>
  <c r="F95" i="19"/>
  <c r="E95" i="19"/>
  <c r="D95" i="19"/>
  <c r="C95" i="19"/>
  <c r="G94" i="19"/>
  <c r="F94" i="19"/>
  <c r="E94" i="19"/>
  <c r="D94" i="19"/>
  <c r="C94" i="19"/>
  <c r="G93" i="19"/>
  <c r="F93" i="19"/>
  <c r="E93" i="19"/>
  <c r="D93" i="19"/>
  <c r="C93" i="19"/>
  <c r="G92" i="19"/>
  <c r="F92" i="19"/>
  <c r="E92" i="19"/>
  <c r="D92" i="19"/>
  <c r="C92" i="19"/>
  <c r="G91" i="19"/>
  <c r="F91" i="19"/>
  <c r="E91" i="19"/>
  <c r="D91" i="19"/>
  <c r="C91" i="19"/>
  <c r="G90" i="19"/>
  <c r="F90" i="19"/>
  <c r="E90" i="19"/>
  <c r="D90" i="19"/>
  <c r="C90" i="19"/>
  <c r="G89" i="19"/>
  <c r="F89" i="19"/>
  <c r="E89" i="19"/>
  <c r="D89" i="19"/>
  <c r="C89" i="19"/>
  <c r="G88" i="19"/>
  <c r="F88" i="19"/>
  <c r="E88" i="19"/>
  <c r="D88" i="19"/>
  <c r="C88" i="19"/>
  <c r="G87" i="19"/>
  <c r="F87" i="19"/>
  <c r="E87" i="19"/>
  <c r="D87" i="19"/>
  <c r="C87" i="19"/>
  <c r="G86" i="19"/>
  <c r="F86" i="19"/>
  <c r="E86" i="19"/>
  <c r="D86" i="19"/>
  <c r="C86" i="19"/>
  <c r="G85" i="19"/>
  <c r="F85" i="19"/>
  <c r="E85" i="19"/>
  <c r="D85" i="19"/>
  <c r="C85" i="19"/>
  <c r="G84" i="19"/>
  <c r="F84" i="19"/>
  <c r="E84" i="19"/>
  <c r="D84" i="19"/>
  <c r="C84" i="19"/>
  <c r="G83" i="19"/>
  <c r="F83" i="19"/>
  <c r="E83" i="19"/>
  <c r="D83" i="19"/>
  <c r="C83" i="19"/>
  <c r="G82" i="19"/>
  <c r="F82" i="19"/>
  <c r="E82" i="19"/>
  <c r="D82" i="19"/>
  <c r="C82" i="19"/>
  <c r="G81" i="19"/>
  <c r="F81" i="19"/>
  <c r="E81" i="19"/>
  <c r="D81" i="19"/>
  <c r="C81" i="19"/>
  <c r="G80" i="19"/>
  <c r="F80" i="19"/>
  <c r="E80" i="19"/>
  <c r="D80" i="19"/>
  <c r="C80" i="19"/>
  <c r="G79" i="19"/>
  <c r="F79" i="19"/>
  <c r="E79" i="19"/>
  <c r="D79" i="19"/>
  <c r="C79" i="19"/>
  <c r="G78" i="19"/>
  <c r="F78" i="19"/>
  <c r="E78" i="19"/>
  <c r="D78" i="19"/>
  <c r="C78" i="19"/>
  <c r="G77" i="19"/>
  <c r="F77" i="19"/>
  <c r="E77" i="19"/>
  <c r="D77" i="19"/>
  <c r="C77" i="19"/>
  <c r="G76" i="19"/>
  <c r="F76" i="19"/>
  <c r="E76" i="19"/>
  <c r="D76" i="19"/>
  <c r="C76" i="19"/>
  <c r="G75" i="19"/>
  <c r="F75" i="19"/>
  <c r="E75" i="19"/>
  <c r="D75" i="19"/>
  <c r="C75" i="19"/>
  <c r="G74" i="19"/>
  <c r="F74" i="19"/>
  <c r="E74" i="19"/>
  <c r="D74" i="19"/>
  <c r="C74" i="19"/>
  <c r="G73" i="19"/>
  <c r="F73" i="19"/>
  <c r="E73" i="19"/>
  <c r="D73" i="19"/>
  <c r="C73" i="19"/>
  <c r="G72" i="19"/>
  <c r="F72" i="19"/>
  <c r="E72" i="19"/>
  <c r="D72" i="19"/>
  <c r="C72" i="19"/>
  <c r="G71" i="19"/>
  <c r="F71" i="19"/>
  <c r="E71" i="19"/>
  <c r="D71" i="19"/>
  <c r="C71" i="19"/>
  <c r="G70" i="19"/>
  <c r="F70" i="19"/>
  <c r="E70" i="19"/>
  <c r="D70" i="19"/>
  <c r="C70" i="19"/>
  <c r="G69" i="19"/>
  <c r="F69" i="19"/>
  <c r="E69" i="19"/>
  <c r="D69" i="19"/>
  <c r="C69" i="19"/>
  <c r="G68" i="19"/>
  <c r="F68" i="19"/>
  <c r="E68" i="19"/>
  <c r="D68" i="19"/>
  <c r="C68" i="19"/>
  <c r="G67" i="19"/>
  <c r="F67" i="19"/>
  <c r="E67" i="19"/>
  <c r="D67" i="19"/>
  <c r="C67" i="19"/>
  <c r="G66" i="19"/>
  <c r="F66" i="19"/>
  <c r="E66" i="19"/>
  <c r="D66" i="19"/>
  <c r="C66" i="19"/>
  <c r="G65" i="19"/>
  <c r="F65" i="19"/>
  <c r="E65" i="19"/>
  <c r="D65" i="19"/>
  <c r="C65" i="19"/>
  <c r="G64" i="19"/>
  <c r="F64" i="19"/>
  <c r="E64" i="19"/>
  <c r="D64" i="19"/>
  <c r="C64" i="19"/>
  <c r="G63" i="19"/>
  <c r="F63" i="19"/>
  <c r="E63" i="19"/>
  <c r="D63" i="19"/>
  <c r="C63" i="19"/>
  <c r="G62" i="19"/>
  <c r="F62" i="19"/>
  <c r="E62" i="19"/>
  <c r="D62" i="19"/>
  <c r="C62" i="19"/>
  <c r="G61" i="19"/>
  <c r="F61" i="19"/>
  <c r="E61" i="19"/>
  <c r="D61" i="19"/>
  <c r="C61" i="19"/>
  <c r="G60" i="19"/>
  <c r="F60" i="19"/>
  <c r="E60" i="19"/>
  <c r="D60" i="19"/>
  <c r="C60" i="19"/>
  <c r="G59" i="19"/>
  <c r="F59" i="19"/>
  <c r="E59" i="19"/>
  <c r="D59" i="19"/>
  <c r="C59" i="19"/>
  <c r="G58" i="19"/>
  <c r="F58" i="19"/>
  <c r="E58" i="19"/>
  <c r="D58" i="19"/>
  <c r="C58" i="19"/>
  <c r="G57" i="19"/>
  <c r="F57" i="19"/>
  <c r="E57" i="19"/>
  <c r="D57" i="19"/>
  <c r="C57" i="19"/>
  <c r="G56" i="19"/>
  <c r="F56" i="19"/>
  <c r="E56" i="19"/>
  <c r="D56" i="19"/>
  <c r="C56" i="19"/>
  <c r="G55" i="19"/>
  <c r="F55" i="19"/>
  <c r="E55" i="19"/>
  <c r="D55" i="19"/>
  <c r="C55" i="19"/>
  <c r="G54" i="19"/>
  <c r="F54" i="19"/>
  <c r="E54" i="19"/>
  <c r="D54" i="19"/>
  <c r="C54" i="19"/>
  <c r="G53" i="19"/>
  <c r="F53" i="19"/>
  <c r="E53" i="19"/>
  <c r="D53" i="19"/>
  <c r="C53" i="19"/>
  <c r="G52" i="19"/>
  <c r="F52" i="19"/>
  <c r="E52" i="19"/>
  <c r="D52" i="19"/>
  <c r="C52" i="19"/>
  <c r="G51" i="19"/>
  <c r="F51" i="19"/>
  <c r="E51" i="19"/>
  <c r="D51" i="19"/>
  <c r="C51" i="19"/>
  <c r="G50" i="19"/>
  <c r="F50" i="19"/>
  <c r="E50" i="19"/>
  <c r="D50" i="19"/>
  <c r="C50" i="19"/>
  <c r="G49" i="19"/>
  <c r="F49" i="19"/>
  <c r="E49" i="19"/>
  <c r="D49" i="19"/>
  <c r="C49" i="19"/>
  <c r="G48" i="19"/>
  <c r="F48" i="19"/>
  <c r="E48" i="19"/>
  <c r="D48" i="19"/>
  <c r="C48" i="19"/>
  <c r="G47" i="19"/>
  <c r="F47" i="19"/>
  <c r="E47" i="19"/>
  <c r="D47" i="19"/>
  <c r="C47" i="19"/>
  <c r="G46" i="19"/>
  <c r="F46" i="19"/>
  <c r="E46" i="19"/>
  <c r="D46" i="19"/>
  <c r="C46" i="19"/>
  <c r="G45" i="19"/>
  <c r="F45" i="19"/>
  <c r="E45" i="19"/>
  <c r="D45" i="19"/>
  <c r="C45" i="19"/>
  <c r="G44" i="19"/>
  <c r="F44" i="19"/>
  <c r="E44" i="19"/>
  <c r="D44" i="19"/>
  <c r="C44" i="19"/>
  <c r="G43" i="19"/>
  <c r="F43" i="19"/>
  <c r="E43" i="19"/>
  <c r="D43" i="19"/>
  <c r="C43" i="19"/>
  <c r="G42" i="19"/>
  <c r="F42" i="19"/>
  <c r="E42" i="19"/>
  <c r="D42" i="19"/>
  <c r="C42" i="19"/>
  <c r="G41" i="19"/>
  <c r="F41" i="19"/>
  <c r="E41" i="19"/>
  <c r="D41" i="19"/>
  <c r="C41" i="19"/>
  <c r="G40" i="19"/>
  <c r="F40" i="19"/>
  <c r="E40" i="19"/>
  <c r="D40" i="19"/>
  <c r="C40" i="19"/>
  <c r="G39" i="19"/>
  <c r="F39" i="19"/>
  <c r="E39" i="19"/>
  <c r="D39" i="19"/>
  <c r="C39" i="19"/>
  <c r="G38" i="19"/>
  <c r="F38" i="19"/>
  <c r="E38" i="19"/>
  <c r="D38" i="19"/>
  <c r="C38" i="19"/>
  <c r="G37" i="19"/>
  <c r="F37" i="19"/>
  <c r="E37" i="19"/>
  <c r="D37" i="19"/>
  <c r="C37" i="19"/>
  <c r="G36" i="19"/>
  <c r="F36" i="19"/>
  <c r="E36" i="19"/>
  <c r="D36" i="19"/>
  <c r="C36" i="19"/>
  <c r="G35" i="19"/>
  <c r="F35" i="19"/>
  <c r="E35" i="19"/>
  <c r="D35" i="19"/>
  <c r="C35" i="19"/>
  <c r="G34" i="19"/>
  <c r="F34" i="19"/>
  <c r="E34" i="19"/>
  <c r="D34" i="19"/>
  <c r="C34" i="19"/>
  <c r="G33" i="19"/>
  <c r="F33" i="19"/>
  <c r="E33" i="19"/>
  <c r="D33" i="19"/>
  <c r="C33" i="19"/>
  <c r="G32" i="19"/>
  <c r="F32" i="19"/>
  <c r="E32" i="19"/>
  <c r="D32" i="19"/>
  <c r="C32" i="19"/>
  <c r="G31" i="19"/>
  <c r="F31" i="19"/>
  <c r="E31" i="19"/>
  <c r="D31" i="19"/>
  <c r="C31" i="19"/>
  <c r="G30" i="19"/>
  <c r="F30" i="19"/>
  <c r="E30" i="19"/>
  <c r="D30" i="19"/>
  <c r="C30" i="19"/>
  <c r="G29" i="19"/>
  <c r="F29" i="19"/>
  <c r="E29" i="19"/>
  <c r="D29" i="19"/>
  <c r="C29" i="19"/>
  <c r="G28" i="19"/>
  <c r="F28" i="19"/>
  <c r="E28" i="19"/>
  <c r="D28" i="19"/>
  <c r="C28" i="19"/>
  <c r="G27" i="19"/>
  <c r="F27" i="19"/>
  <c r="E27" i="19"/>
  <c r="D27" i="19"/>
  <c r="C27" i="19"/>
  <c r="G26" i="19"/>
  <c r="F26" i="19"/>
  <c r="E26" i="19"/>
  <c r="D26" i="19"/>
  <c r="C26" i="19"/>
  <c r="G25" i="19"/>
  <c r="F25" i="19"/>
  <c r="E25" i="19"/>
  <c r="D25" i="19"/>
  <c r="C25" i="19"/>
  <c r="G24" i="19"/>
  <c r="F24" i="19"/>
  <c r="E24" i="19"/>
  <c r="D24" i="19"/>
  <c r="C24" i="19"/>
  <c r="G23" i="19"/>
  <c r="F23" i="19"/>
  <c r="E23" i="19"/>
  <c r="D23" i="19"/>
  <c r="C23" i="19"/>
  <c r="G22" i="19"/>
  <c r="F22" i="19"/>
  <c r="E22" i="19"/>
  <c r="D22" i="19"/>
  <c r="C22" i="19"/>
  <c r="G21" i="19"/>
  <c r="F21" i="19"/>
  <c r="D21" i="19"/>
  <c r="C21" i="19"/>
  <c r="G20" i="19"/>
  <c r="F20" i="19"/>
  <c r="D20" i="19"/>
  <c r="C20" i="19"/>
  <c r="G19" i="19"/>
  <c r="F19" i="19"/>
  <c r="E19" i="19"/>
  <c r="D19" i="19"/>
  <c r="C19" i="19"/>
  <c r="G18" i="19"/>
  <c r="F18" i="19"/>
  <c r="E18" i="19"/>
  <c r="D18" i="19"/>
  <c r="C18" i="19"/>
  <c r="G17" i="19"/>
  <c r="F17" i="19"/>
  <c r="E17" i="19"/>
  <c r="D17" i="19"/>
  <c r="C17" i="19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G13" i="19"/>
  <c r="F13" i="19"/>
  <c r="E13" i="19"/>
  <c r="D13" i="19"/>
  <c r="C13" i="19"/>
  <c r="G12" i="19"/>
  <c r="F12" i="19"/>
  <c r="E12" i="19"/>
  <c r="D12" i="19"/>
  <c r="C12" i="19"/>
  <c r="G11" i="19"/>
  <c r="F11" i="19"/>
  <c r="E11" i="19"/>
  <c r="D11" i="19"/>
  <c r="C11" i="19"/>
  <c r="G10" i="19"/>
  <c r="F10" i="19"/>
  <c r="E10" i="19"/>
  <c r="D10" i="19"/>
  <c r="C10" i="19"/>
  <c r="G9" i="19"/>
  <c r="F9" i="19"/>
  <c r="E9" i="19"/>
  <c r="D9" i="19"/>
  <c r="C9" i="19"/>
  <c r="G8" i="19"/>
  <c r="F8" i="19"/>
  <c r="E8" i="19"/>
  <c r="D8" i="19"/>
  <c r="C8" i="19"/>
  <c r="G7" i="19"/>
  <c r="F7" i="19"/>
  <c r="E7" i="19"/>
  <c r="D7" i="19"/>
  <c r="C7" i="19"/>
  <c r="G6" i="19"/>
  <c r="F6" i="19"/>
  <c r="E6" i="19"/>
  <c r="D6" i="19"/>
  <c r="C6" i="19"/>
  <c r="G5" i="19"/>
  <c r="F5" i="19"/>
  <c r="E5" i="19"/>
  <c r="D5" i="19"/>
  <c r="C5" i="19"/>
  <c r="G4" i="19"/>
  <c r="F4" i="19"/>
  <c r="E4" i="19"/>
  <c r="D4" i="19"/>
  <c r="C4" i="19"/>
  <c r="G3" i="19"/>
  <c r="F3" i="19"/>
  <c r="E3" i="19"/>
  <c r="D3" i="19"/>
  <c r="C3" i="19"/>
  <c r="G2" i="19"/>
  <c r="F2" i="19"/>
  <c r="E2" i="19"/>
  <c r="D2" i="19"/>
  <c r="C2" i="19"/>
  <c r="J2" i="17"/>
  <c r="I2" i="17"/>
  <c r="K2" i="17"/>
  <c r="L2" i="17"/>
  <c r="M2" i="17"/>
  <c r="N2" i="17"/>
  <c r="I2" i="15"/>
  <c r="G5" i="14"/>
  <c r="G4" i="14"/>
  <c r="G3" i="14"/>
  <c r="F5" i="14"/>
  <c r="F4" i="14"/>
  <c r="F3" i="14"/>
  <c r="G6" i="14"/>
  <c r="G7" i="14"/>
  <c r="G9" i="14"/>
  <c r="F6" i="14"/>
  <c r="F7" i="14"/>
  <c r="F9" i="14"/>
  <c r="G8" i="14"/>
  <c r="F8" i="14"/>
  <c r="E2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E9" i="3"/>
  <c r="F9" i="3"/>
  <c r="E1" i="3"/>
  <c r="E3" i="3"/>
  <c r="E4" i="3"/>
  <c r="E5" i="3"/>
  <c r="D4" i="2"/>
  <c r="K5" i="6"/>
  <c r="E6" i="3"/>
  <c r="K4" i="6"/>
</calcChain>
</file>

<file path=xl/comments1.xml><?xml version="1.0" encoding="utf-8"?>
<comments xmlns="http://schemas.openxmlformats.org/spreadsheetml/2006/main">
  <authors>
    <author>The Law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The Law:</t>
        </r>
        <r>
          <rPr>
            <sz val="9"/>
            <color indexed="81"/>
            <rFont val="Tahoma"/>
            <family val="2"/>
          </rPr>
          <t xml:space="preserve">
1% of the variance in order quantity is explained by gender
</t>
        </r>
      </text>
    </comment>
  </commentList>
</comments>
</file>

<file path=xl/sharedStrings.xml><?xml version="1.0" encoding="utf-8"?>
<sst xmlns="http://schemas.openxmlformats.org/spreadsheetml/2006/main" count="295" uniqueCount="105">
  <si>
    <t>Customer</t>
  </si>
  <si>
    <t>Order_Quantity</t>
  </si>
  <si>
    <t>Gender</t>
  </si>
  <si>
    <t>Married</t>
  </si>
  <si>
    <t>Income</t>
  </si>
  <si>
    <t>Loyalty</t>
  </si>
  <si>
    <t>(Because this a model with only an intercept, this is also called "Total Sum of Squares")</t>
  </si>
  <si>
    <t>df</t>
  </si>
  <si>
    <t>(df is short for Degrees of Freedom; This is the number of observations minus the number of parameters, or in other words the number of "free parameters")</t>
  </si>
  <si>
    <t>(mse = Mean Squared Error; This is the sum of squares divided by the degrees of freedom. That is, how much variance still needs to be explained per free parameter)</t>
  </si>
  <si>
    <t>Prediction</t>
  </si>
  <si>
    <t>Error</t>
  </si>
  <si>
    <t>Sq_Error</t>
  </si>
  <si>
    <t>(Because this is a model with more than just an intercept, this is also called "Residual Sum of Squares")</t>
  </si>
  <si>
    <t>(R2 is the proportion of variance explained by your model)</t>
  </si>
  <si>
    <t>Intercept</t>
  </si>
  <si>
    <t>Sum of squares</t>
  </si>
  <si>
    <t>MSE</t>
  </si>
  <si>
    <t>Slope</t>
  </si>
  <si>
    <t>R^2</t>
  </si>
  <si>
    <t>Adjusted R^2</t>
  </si>
  <si>
    <t>Income2</t>
  </si>
  <si>
    <t>Income3</t>
  </si>
  <si>
    <t>Income4</t>
  </si>
  <si>
    <t>Income5</t>
  </si>
  <si>
    <t>Income6</t>
  </si>
  <si>
    <t>Slope income2</t>
  </si>
  <si>
    <t>Slope income3</t>
  </si>
  <si>
    <t>Slope income4</t>
  </si>
  <si>
    <t>Slope income5</t>
  </si>
  <si>
    <t>Slope income6</t>
  </si>
  <si>
    <t>F</t>
  </si>
  <si>
    <t>Variable</t>
  </si>
  <si>
    <t>Definition</t>
  </si>
  <si>
    <t>Dollar value of purchases</t>
  </si>
  <si>
    <t>1 if income &lt; $30,001</t>
  </si>
  <si>
    <t>2 if $30,000 &lt; income &lt; $45,001</t>
  </si>
  <si>
    <t>3 if $45,000 &lt; income &lt; $60,001</t>
  </si>
  <si>
    <t>4 if $60,000 &lt; income &lt; $75,001</t>
  </si>
  <si>
    <t>6 if income &gt; $90,000</t>
  </si>
  <si>
    <t>0 if No</t>
  </si>
  <si>
    <t>1 if Yes</t>
  </si>
  <si>
    <t>0 if Female</t>
  </si>
  <si>
    <t>1 if Male</t>
  </si>
  <si>
    <t>0 if not member of loyalty program</t>
  </si>
  <si>
    <t>1 if member of loyalty program</t>
  </si>
  <si>
    <t>RSE</t>
  </si>
  <si>
    <t>(RSE = "Residual standard error"; It’s the square root of mse)</t>
  </si>
  <si>
    <t>Means and Standard Errors</t>
  </si>
  <si>
    <t>Standard Deviation</t>
  </si>
  <si>
    <t>Count</t>
  </si>
  <si>
    <t>Standard Error</t>
  </si>
  <si>
    <t>95% Confidence Interval</t>
  </si>
  <si>
    <t>CI Upper</t>
  </si>
  <si>
    <t>CI Lower</t>
  </si>
  <si>
    <t>Male</t>
  </si>
  <si>
    <t>Female</t>
  </si>
  <si>
    <t>Order Quantity</t>
  </si>
  <si>
    <t>T-Test Analysis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</si>
  <si>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</si>
  <si>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</si>
  <si>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</si>
  <si>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</si>
  <si>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</si>
  <si>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</si>
  <si>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</si>
  <si>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</si>
  <si>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</si>
  <si>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</si>
  <si>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</si>
  <si>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</si>
  <si>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</si>
  <si>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Conclusion: Men have a larger order quantity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</si>
  <si>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</si>
  <si>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</si>
  <si>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</si>
  <si>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</si>
  <si>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</si>
  <si>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</si>
  <si>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</si>
  <si>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</si>
  <si>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</si>
  <si>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SS</t>
  </si>
  <si>
    <t>MS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</si>
  <si>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</si>
  <si>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</si>
  <si>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</si>
  <si>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</si>
  <si>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</si>
  <si>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</si>
  <si>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</si>
  <si>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X Variable 1</t>
  </si>
  <si>
    <t>Equation</t>
  </si>
  <si>
    <t>Predictions</t>
  </si>
  <si>
    <r>
      <t>(</t>
    </r>
    <r>
      <rPr>
        <i/>
        <sz val="12"/>
        <color theme="1"/>
        <rFont val="Calibri"/>
        <family val="2"/>
      </rPr>
      <t>There is not really a clean interpretation for this number because it can be negative)</t>
    </r>
  </si>
  <si>
    <t>X Variable 2</t>
  </si>
  <si>
    <t>X Variable 3</t>
  </si>
  <si>
    <t>X Variable 4</t>
  </si>
  <si>
    <t>X Variable 5</t>
  </si>
  <si>
    <t>Order Quantity=b0+b1*Gender</t>
  </si>
  <si>
    <t>Order Quantity=b0</t>
  </si>
  <si>
    <t>Order Quantity=b0+b1*Income2+b2*Income3+b3*Income4+b4*Income5+b5*Income6</t>
  </si>
  <si>
    <t>IGNORE</t>
  </si>
  <si>
    <t>Order Quantity=b0+b1*Income</t>
  </si>
  <si>
    <t>5 if $75,000 &lt; income &lt; $90,001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</si>
</sst>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top" wrapText="1"/>
    </xf>
    <xf numFmtId="166" fontId="5" fillId="0" borderId="0" xfId="0" applyNumberFormat="1" applyFont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/>
    <xf numFmtId="0" fontId="7" fillId="0" borderId="0" xfId="0" applyFont="1" applyBorder="1" applyAlignment="1">
      <alignment horizontal="center" vertical="top" wrapText="1"/>
    </xf>
    <xf numFmtId="166" fontId="7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top" wrapText="1"/>
    </xf>
    <xf numFmtId="166" fontId="6" fillId="0" borderId="0" xfId="0" applyNumberFormat="1" applyFont="1"/>
    <xf numFmtId="0" fontId="6" fillId="0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left"/>
    </xf>
    <xf numFmtId="0" fontId="5" fillId="0" borderId="0" xfId="0" applyFont="1" applyBorder="1" applyAlignment="1"/>
    <xf numFmtId="0" fontId="7" fillId="0" borderId="0" xfId="0" applyFont="1" applyBorder="1" applyAlignment="1"/>
    <xf numFmtId="0" fontId="6" fillId="0" borderId="0" xfId="0" applyFont="1" applyAlignment="1">
      <alignment horizontal="left"/>
    </xf>
    <xf numFmtId="0" fontId="8" fillId="0" borderId="2" xfId="0" applyFont="1" applyFill="1" applyBorder="1" applyAlignment="1">
      <alignment horizontal="centerContinuous"/>
    </xf>
    <xf numFmtId="165" fontId="7" fillId="0" borderId="0" xfId="0" applyNumberFormat="1" applyFont="1" applyAlignment="1">
      <alignment horizontal="left"/>
    </xf>
    <xf numFmtId="0" fontId="5" fillId="0" borderId="0" xfId="0" applyFont="1" applyFill="1" applyAlignment="1">
      <alignment horizontal="left"/>
    </xf>
    <xf numFmtId="164" fontId="7" fillId="0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10" fontId="7" fillId="0" borderId="0" xfId="33" applyNumberFormat="1" applyFont="1" applyAlignment="1">
      <alignment horizontal="left"/>
    </xf>
    <xf numFmtId="0" fontId="15" fillId="0" borderId="0" xfId="0" applyFont="1" applyBorder="1" applyAlignmen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Normal" xfId="0" builtinId="0"/>
    <cellStyle name="Percent" xfId="3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'Introductory Analysis'!$E$3</c:f>
              <c:strCache>
                <c:ptCount val="1"/>
                <c:pt idx="0">
                  <c:v>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'Introductory Analysis'!$F$6:$G$6</c:f>
                <c:numCache>
                  <c:formatCode>General</c:formatCode>
                  <c:ptCount val="2"/>
                  <c:pt idx="0">
                    <c:v>4.9986764992800579</c:v>
                  </c:pt>
                  <c:pt idx="1">
                    <c:v>5.5675906830867126</c:v>
                  </c:pt>
                </c:numCache>
              </c:numRef>
            </c:plus>
            <c:minus>
              <c:numRef>
                <c:f>'Introductory Analysis'!$F$6:$G$6</c:f>
                <c:numCache>
                  <c:formatCode>General</c:formatCode>
                  <c:ptCount val="2"/>
                  <c:pt idx="0">
                    <c:v>4.9986764992800579</c:v>
                  </c:pt>
                  <c:pt idx="1">
                    <c:v>5.5675906830867126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'Introductory Analysis'!$F$2:$G$2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'Introductory Analysis'!$F$3:$G$3</c:f>
              <c:numCache>
                <c:formatCode>"$"#,##0.00</c:formatCode>
                <c:ptCount val="2"/>
                <c:pt idx="0">
                  <c:v>226.94355670103096</c:v>
                </c:pt>
                <c:pt idx="1">
                  <c:v>243.19573770491812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4-4A22-83AA-0C3F94CD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6294752"/>
        <c:axId val="-326211648"/>
      </c:barChart>
      <c:catAx>
        <c:axId val="-2662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211648"/>
        <c:crosses val="autoZero"/>
        <c:auto val="1"/>
        <c:lblAlgn val="ctr"/>
        <c:lblOffset val="100"/>
        <c:noMultiLvlLbl val="0"/>
      </c:catAx>
      <c:valAx>
        <c:axId val="-3262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2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'intercept only model'!$C$1</c:f>
              <c:strCache>
                <c:ptCount val="1"/>
                <c:pt idx="0">
                  <c:v>Order_Quantity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'intercept only model'!$B$2:$B$378</c:f>
              <c:numCache>
                <c:formatCode>General</c:formatCode>
                <c:ptCount val="3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</c:numCache>
            </c:numRef>
          </c:xVal>
          <c:yVal>
            <c:numRef>
              <c:f>'intercept only model'!$C$2:$C$378</c:f>
              <c:numCache>
                <c:formatCode>General</c:formatCode>
                <c:ptCount val="377"/>
                <c:pt idx="0">
                  <c:v>363.88</c:v>
                </c:pt>
                <c:pt idx="1">
                  <c:v>170.17</c:v>
                </c:pt>
                <c:pt idx="2">
                  <c:v>246.17</c:v>
                </c:pt>
                <c:pt idx="3">
                  <c:v>310.22000000000003</c:v>
                </c:pt>
                <c:pt idx="4">
                  <c:v>409.04</c:v>
                </c:pt>
                <c:pt idx="5">
                  <c:v>234.78</c:v>
                </c:pt>
                <c:pt idx="6">
                  <c:v>195.29</c:v>
                </c:pt>
                <c:pt idx="7">
                  <c:v>152.88</c:v>
                </c:pt>
                <c:pt idx="8">
                  <c:v>229.66</c:v>
                </c:pt>
                <c:pt idx="9">
                  <c:v>258.19</c:v>
                </c:pt>
                <c:pt idx="10">
                  <c:v>248.51</c:v>
                </c:pt>
                <c:pt idx="11">
                  <c:v>381.47</c:v>
                </c:pt>
                <c:pt idx="12">
                  <c:v>439.27</c:v>
                </c:pt>
                <c:pt idx="13">
                  <c:v>108.15</c:v>
                </c:pt>
                <c:pt idx="14">
                  <c:v>136.47</c:v>
                </c:pt>
                <c:pt idx="15">
                  <c:v>164.58</c:v>
                </c:pt>
                <c:pt idx="16">
                  <c:v>439.22</c:v>
                </c:pt>
                <c:pt idx="17">
                  <c:v>288.52999999999997</c:v>
                </c:pt>
                <c:pt idx="18">
                  <c:v>279.83999999999997</c:v>
                </c:pt>
                <c:pt idx="19">
                  <c:v>207.13</c:v>
                </c:pt>
                <c:pt idx="20">
                  <c:v>258.7</c:v>
                </c:pt>
                <c:pt idx="21">
                  <c:v>235.66</c:v>
                </c:pt>
                <c:pt idx="22">
                  <c:v>189.28</c:v>
                </c:pt>
                <c:pt idx="23">
                  <c:v>242.82</c:v>
                </c:pt>
                <c:pt idx="24">
                  <c:v>167.49</c:v>
                </c:pt>
                <c:pt idx="25">
                  <c:v>172.6</c:v>
                </c:pt>
                <c:pt idx="26">
                  <c:v>228.34</c:v>
                </c:pt>
                <c:pt idx="27">
                  <c:v>114.23</c:v>
                </c:pt>
                <c:pt idx="28">
                  <c:v>388.68</c:v>
                </c:pt>
                <c:pt idx="29">
                  <c:v>186.84</c:v>
                </c:pt>
                <c:pt idx="30">
                  <c:v>193.13</c:v>
                </c:pt>
                <c:pt idx="31">
                  <c:v>196.53</c:v>
                </c:pt>
                <c:pt idx="32">
                  <c:v>171.65</c:v>
                </c:pt>
                <c:pt idx="33">
                  <c:v>180.78</c:v>
                </c:pt>
                <c:pt idx="34">
                  <c:v>222.03</c:v>
                </c:pt>
                <c:pt idx="35">
                  <c:v>165.84</c:v>
                </c:pt>
                <c:pt idx="36">
                  <c:v>297.14</c:v>
                </c:pt>
                <c:pt idx="37">
                  <c:v>205.8</c:v>
                </c:pt>
                <c:pt idx="38">
                  <c:v>256.5</c:v>
                </c:pt>
                <c:pt idx="39">
                  <c:v>361.73</c:v>
                </c:pt>
                <c:pt idx="40">
                  <c:v>196.81</c:v>
                </c:pt>
                <c:pt idx="41">
                  <c:v>245.31</c:v>
                </c:pt>
                <c:pt idx="42">
                  <c:v>246.66</c:v>
                </c:pt>
                <c:pt idx="43">
                  <c:v>199.28</c:v>
                </c:pt>
                <c:pt idx="44">
                  <c:v>194.15</c:v>
                </c:pt>
                <c:pt idx="45">
                  <c:v>86.37</c:v>
                </c:pt>
                <c:pt idx="46">
                  <c:v>192.79</c:v>
                </c:pt>
                <c:pt idx="47">
                  <c:v>198.71</c:v>
                </c:pt>
                <c:pt idx="48">
                  <c:v>197.75</c:v>
                </c:pt>
                <c:pt idx="49">
                  <c:v>238.28</c:v>
                </c:pt>
                <c:pt idx="50">
                  <c:v>312.33999999999997</c:v>
                </c:pt>
                <c:pt idx="51">
                  <c:v>209.44</c:v>
                </c:pt>
                <c:pt idx="52">
                  <c:v>211.54</c:v>
                </c:pt>
                <c:pt idx="53">
                  <c:v>179.45</c:v>
                </c:pt>
                <c:pt idx="54">
                  <c:v>252.79</c:v>
                </c:pt>
                <c:pt idx="55">
                  <c:v>209.67</c:v>
                </c:pt>
                <c:pt idx="56">
                  <c:v>168.08</c:v>
                </c:pt>
                <c:pt idx="57">
                  <c:v>179.9</c:v>
                </c:pt>
                <c:pt idx="58">
                  <c:v>181.66</c:v>
                </c:pt>
                <c:pt idx="59">
                  <c:v>199.95</c:v>
                </c:pt>
                <c:pt idx="60">
                  <c:v>198.57</c:v>
                </c:pt>
                <c:pt idx="61">
                  <c:v>241.74</c:v>
                </c:pt>
                <c:pt idx="62">
                  <c:v>222.64</c:v>
                </c:pt>
                <c:pt idx="63">
                  <c:v>300.33</c:v>
                </c:pt>
                <c:pt idx="64">
                  <c:v>209.75</c:v>
                </c:pt>
                <c:pt idx="65">
                  <c:v>204.36</c:v>
                </c:pt>
                <c:pt idx="66">
                  <c:v>190.61</c:v>
                </c:pt>
                <c:pt idx="67">
                  <c:v>224.61</c:v>
                </c:pt>
                <c:pt idx="68">
                  <c:v>216.37</c:v>
                </c:pt>
                <c:pt idx="69">
                  <c:v>232.33</c:v>
                </c:pt>
                <c:pt idx="70">
                  <c:v>358.04</c:v>
                </c:pt>
                <c:pt idx="71">
                  <c:v>149.59</c:v>
                </c:pt>
                <c:pt idx="72">
                  <c:v>180.64</c:v>
                </c:pt>
                <c:pt idx="73">
                  <c:v>316.33</c:v>
                </c:pt>
                <c:pt idx="74">
                  <c:v>229.64</c:v>
                </c:pt>
                <c:pt idx="75">
                  <c:v>238.95</c:v>
                </c:pt>
                <c:pt idx="76">
                  <c:v>268.32</c:v>
                </c:pt>
                <c:pt idx="77">
                  <c:v>323.20999999999998</c:v>
                </c:pt>
                <c:pt idx="78">
                  <c:v>295.91000000000003</c:v>
                </c:pt>
                <c:pt idx="79">
                  <c:v>261.37</c:v>
                </c:pt>
                <c:pt idx="80">
                  <c:v>311.79000000000002</c:v>
                </c:pt>
                <c:pt idx="81">
                  <c:v>158.01</c:v>
                </c:pt>
                <c:pt idx="82">
                  <c:v>120.52</c:v>
                </c:pt>
                <c:pt idx="83">
                  <c:v>232.25</c:v>
                </c:pt>
                <c:pt idx="84">
                  <c:v>190.68</c:v>
                </c:pt>
                <c:pt idx="85">
                  <c:v>147.37</c:v>
                </c:pt>
                <c:pt idx="86">
                  <c:v>245.27</c:v>
                </c:pt>
                <c:pt idx="87">
                  <c:v>207.38</c:v>
                </c:pt>
                <c:pt idx="88">
                  <c:v>308.17</c:v>
                </c:pt>
                <c:pt idx="89">
                  <c:v>384.35</c:v>
                </c:pt>
                <c:pt idx="90">
                  <c:v>308.02999999999997</c:v>
                </c:pt>
                <c:pt idx="91">
                  <c:v>262.49</c:v>
                </c:pt>
                <c:pt idx="92">
                  <c:v>244.94</c:v>
                </c:pt>
                <c:pt idx="93">
                  <c:v>321.62</c:v>
                </c:pt>
                <c:pt idx="94">
                  <c:v>248.1</c:v>
                </c:pt>
                <c:pt idx="95">
                  <c:v>320.67</c:v>
                </c:pt>
                <c:pt idx="96">
                  <c:v>120.97</c:v>
                </c:pt>
                <c:pt idx="97">
                  <c:v>175.64</c:v>
                </c:pt>
                <c:pt idx="98">
                  <c:v>221.56</c:v>
                </c:pt>
                <c:pt idx="99">
                  <c:v>197.19</c:v>
                </c:pt>
                <c:pt idx="100">
                  <c:v>389.88</c:v>
                </c:pt>
                <c:pt idx="101">
                  <c:v>169.73</c:v>
                </c:pt>
                <c:pt idx="102">
                  <c:v>285.66000000000003</c:v>
                </c:pt>
                <c:pt idx="103">
                  <c:v>232.95</c:v>
                </c:pt>
                <c:pt idx="104">
                  <c:v>229.1</c:v>
                </c:pt>
                <c:pt idx="105">
                  <c:v>210.41</c:v>
                </c:pt>
                <c:pt idx="106">
                  <c:v>207.22</c:v>
                </c:pt>
                <c:pt idx="107">
                  <c:v>234.73</c:v>
                </c:pt>
                <c:pt idx="108">
                  <c:v>191.47</c:v>
                </c:pt>
                <c:pt idx="109">
                  <c:v>202.8</c:v>
                </c:pt>
                <c:pt idx="110">
                  <c:v>199.54</c:v>
                </c:pt>
                <c:pt idx="111">
                  <c:v>225.15</c:v>
                </c:pt>
                <c:pt idx="112">
                  <c:v>264.64999999999998</c:v>
                </c:pt>
                <c:pt idx="113">
                  <c:v>289.48</c:v>
                </c:pt>
                <c:pt idx="114">
                  <c:v>282.14999999999998</c:v>
                </c:pt>
                <c:pt idx="115">
                  <c:v>109.99</c:v>
                </c:pt>
                <c:pt idx="116">
                  <c:v>125.21</c:v>
                </c:pt>
                <c:pt idx="117">
                  <c:v>140.44</c:v>
                </c:pt>
                <c:pt idx="118">
                  <c:v>245.11</c:v>
                </c:pt>
                <c:pt idx="119">
                  <c:v>179.03</c:v>
                </c:pt>
                <c:pt idx="120">
                  <c:v>236.81</c:v>
                </c:pt>
                <c:pt idx="121">
                  <c:v>313.79000000000002</c:v>
                </c:pt>
                <c:pt idx="122">
                  <c:v>288.14</c:v>
                </c:pt>
                <c:pt idx="123">
                  <c:v>348.34</c:v>
                </c:pt>
                <c:pt idx="124">
                  <c:v>256.58</c:v>
                </c:pt>
                <c:pt idx="125">
                  <c:v>203.17</c:v>
                </c:pt>
                <c:pt idx="126">
                  <c:v>238.14</c:v>
                </c:pt>
                <c:pt idx="127">
                  <c:v>235.86</c:v>
                </c:pt>
                <c:pt idx="128">
                  <c:v>175.06</c:v>
                </c:pt>
                <c:pt idx="129">
                  <c:v>201.55</c:v>
                </c:pt>
                <c:pt idx="130">
                  <c:v>165.05</c:v>
                </c:pt>
                <c:pt idx="131">
                  <c:v>311.57</c:v>
                </c:pt>
                <c:pt idx="132">
                  <c:v>236.88</c:v>
                </c:pt>
                <c:pt idx="133">
                  <c:v>216.79</c:v>
                </c:pt>
                <c:pt idx="134">
                  <c:v>232.7</c:v>
                </c:pt>
                <c:pt idx="135">
                  <c:v>304.41000000000003</c:v>
                </c:pt>
                <c:pt idx="136">
                  <c:v>211.74</c:v>
                </c:pt>
                <c:pt idx="137">
                  <c:v>252.01</c:v>
                </c:pt>
                <c:pt idx="138">
                  <c:v>327.27999999999997</c:v>
                </c:pt>
                <c:pt idx="139">
                  <c:v>204.31</c:v>
                </c:pt>
                <c:pt idx="140">
                  <c:v>165.44</c:v>
                </c:pt>
                <c:pt idx="141">
                  <c:v>256.45</c:v>
                </c:pt>
                <c:pt idx="142">
                  <c:v>214.36</c:v>
                </c:pt>
                <c:pt idx="143">
                  <c:v>402.44</c:v>
                </c:pt>
                <c:pt idx="144">
                  <c:v>152.58000000000001</c:v>
                </c:pt>
                <c:pt idx="145">
                  <c:v>194.21</c:v>
                </c:pt>
                <c:pt idx="146">
                  <c:v>177.01</c:v>
                </c:pt>
                <c:pt idx="147">
                  <c:v>223.65</c:v>
                </c:pt>
                <c:pt idx="148">
                  <c:v>243.14</c:v>
                </c:pt>
                <c:pt idx="149">
                  <c:v>234.85</c:v>
                </c:pt>
                <c:pt idx="150">
                  <c:v>264.87</c:v>
                </c:pt>
                <c:pt idx="151">
                  <c:v>286.7</c:v>
                </c:pt>
                <c:pt idx="152">
                  <c:v>199.62</c:v>
                </c:pt>
                <c:pt idx="153">
                  <c:v>126.88</c:v>
                </c:pt>
                <c:pt idx="154">
                  <c:v>358.04</c:v>
                </c:pt>
                <c:pt idx="155">
                  <c:v>219.41</c:v>
                </c:pt>
                <c:pt idx="156">
                  <c:v>331.52</c:v>
                </c:pt>
                <c:pt idx="157">
                  <c:v>191.96</c:v>
                </c:pt>
                <c:pt idx="158">
                  <c:v>220.77</c:v>
                </c:pt>
                <c:pt idx="159">
                  <c:v>209.35</c:v>
                </c:pt>
                <c:pt idx="160">
                  <c:v>270.72000000000003</c:v>
                </c:pt>
                <c:pt idx="161">
                  <c:v>210.47</c:v>
                </c:pt>
                <c:pt idx="162">
                  <c:v>400.01</c:v>
                </c:pt>
                <c:pt idx="163">
                  <c:v>191.16</c:v>
                </c:pt>
                <c:pt idx="164">
                  <c:v>381.94</c:v>
                </c:pt>
                <c:pt idx="165">
                  <c:v>172.75</c:v>
                </c:pt>
                <c:pt idx="166">
                  <c:v>136.11000000000001</c:v>
                </c:pt>
                <c:pt idx="167">
                  <c:v>274.45999999999998</c:v>
                </c:pt>
                <c:pt idx="168">
                  <c:v>172.41</c:v>
                </c:pt>
                <c:pt idx="169">
                  <c:v>311.79000000000002</c:v>
                </c:pt>
                <c:pt idx="170">
                  <c:v>218.6</c:v>
                </c:pt>
                <c:pt idx="171">
                  <c:v>248.99</c:v>
                </c:pt>
                <c:pt idx="172">
                  <c:v>194.42</c:v>
                </c:pt>
                <c:pt idx="173">
                  <c:v>298.62</c:v>
                </c:pt>
                <c:pt idx="174">
                  <c:v>225.91</c:v>
                </c:pt>
                <c:pt idx="175">
                  <c:v>358.06</c:v>
                </c:pt>
                <c:pt idx="176">
                  <c:v>135.19</c:v>
                </c:pt>
                <c:pt idx="177">
                  <c:v>286.45</c:v>
                </c:pt>
                <c:pt idx="178">
                  <c:v>187.61</c:v>
                </c:pt>
                <c:pt idx="179">
                  <c:v>420.76</c:v>
                </c:pt>
                <c:pt idx="180">
                  <c:v>200.54</c:v>
                </c:pt>
                <c:pt idx="181">
                  <c:v>252.12</c:v>
                </c:pt>
                <c:pt idx="182">
                  <c:v>173.57</c:v>
                </c:pt>
                <c:pt idx="183">
                  <c:v>392.65</c:v>
                </c:pt>
                <c:pt idx="184">
                  <c:v>127.42</c:v>
                </c:pt>
                <c:pt idx="185">
                  <c:v>73.650000000000006</c:v>
                </c:pt>
                <c:pt idx="186">
                  <c:v>234.65</c:v>
                </c:pt>
                <c:pt idx="187">
                  <c:v>326.82</c:v>
                </c:pt>
                <c:pt idx="188">
                  <c:v>259.45</c:v>
                </c:pt>
                <c:pt idx="189">
                  <c:v>323.32</c:v>
                </c:pt>
                <c:pt idx="190">
                  <c:v>330.76</c:v>
                </c:pt>
                <c:pt idx="191">
                  <c:v>217.35</c:v>
                </c:pt>
                <c:pt idx="192">
                  <c:v>217.27</c:v>
                </c:pt>
                <c:pt idx="193">
                  <c:v>279.72000000000003</c:v>
                </c:pt>
                <c:pt idx="194">
                  <c:v>148.57</c:v>
                </c:pt>
                <c:pt idx="195">
                  <c:v>221.99</c:v>
                </c:pt>
                <c:pt idx="196">
                  <c:v>146.96</c:v>
                </c:pt>
                <c:pt idx="197">
                  <c:v>165.05</c:v>
                </c:pt>
                <c:pt idx="198">
                  <c:v>216.63</c:v>
                </c:pt>
                <c:pt idx="199">
                  <c:v>185.54</c:v>
                </c:pt>
                <c:pt idx="200">
                  <c:v>181.78</c:v>
                </c:pt>
                <c:pt idx="201">
                  <c:v>183.96</c:v>
                </c:pt>
                <c:pt idx="202">
                  <c:v>237.23</c:v>
                </c:pt>
                <c:pt idx="203">
                  <c:v>143.5</c:v>
                </c:pt>
                <c:pt idx="204">
                  <c:v>262.10000000000002</c:v>
                </c:pt>
                <c:pt idx="205">
                  <c:v>245.5</c:v>
                </c:pt>
                <c:pt idx="206">
                  <c:v>170.58</c:v>
                </c:pt>
                <c:pt idx="207">
                  <c:v>302.93</c:v>
                </c:pt>
                <c:pt idx="208">
                  <c:v>362.09</c:v>
                </c:pt>
                <c:pt idx="209">
                  <c:v>179.77</c:v>
                </c:pt>
                <c:pt idx="210">
                  <c:v>348.35</c:v>
                </c:pt>
                <c:pt idx="211">
                  <c:v>219.32</c:v>
                </c:pt>
                <c:pt idx="212">
                  <c:v>204.52</c:v>
                </c:pt>
                <c:pt idx="213">
                  <c:v>232.62</c:v>
                </c:pt>
                <c:pt idx="214">
                  <c:v>216.59</c:v>
                </c:pt>
                <c:pt idx="215">
                  <c:v>194.63</c:v>
                </c:pt>
                <c:pt idx="216">
                  <c:v>211.55</c:v>
                </c:pt>
                <c:pt idx="217">
                  <c:v>185.44</c:v>
                </c:pt>
                <c:pt idx="218">
                  <c:v>461.21</c:v>
                </c:pt>
                <c:pt idx="219">
                  <c:v>216.64</c:v>
                </c:pt>
                <c:pt idx="220">
                  <c:v>160.41</c:v>
                </c:pt>
                <c:pt idx="221">
                  <c:v>291.52</c:v>
                </c:pt>
                <c:pt idx="222">
                  <c:v>230.73</c:v>
                </c:pt>
                <c:pt idx="223">
                  <c:v>230.43</c:v>
                </c:pt>
                <c:pt idx="224">
                  <c:v>216.17</c:v>
                </c:pt>
                <c:pt idx="225">
                  <c:v>153.1</c:v>
                </c:pt>
                <c:pt idx="226">
                  <c:v>275.52</c:v>
                </c:pt>
                <c:pt idx="227">
                  <c:v>186.59</c:v>
                </c:pt>
                <c:pt idx="228">
                  <c:v>209.41</c:v>
                </c:pt>
                <c:pt idx="229">
                  <c:v>184.98</c:v>
                </c:pt>
                <c:pt idx="230">
                  <c:v>307.12</c:v>
                </c:pt>
                <c:pt idx="231">
                  <c:v>219.3</c:v>
                </c:pt>
                <c:pt idx="232">
                  <c:v>248.56</c:v>
                </c:pt>
                <c:pt idx="233">
                  <c:v>339.98</c:v>
                </c:pt>
                <c:pt idx="234">
                  <c:v>305.98</c:v>
                </c:pt>
                <c:pt idx="235">
                  <c:v>161.22</c:v>
                </c:pt>
                <c:pt idx="236">
                  <c:v>246.53</c:v>
                </c:pt>
                <c:pt idx="237">
                  <c:v>339.99</c:v>
                </c:pt>
                <c:pt idx="238">
                  <c:v>334.39</c:v>
                </c:pt>
                <c:pt idx="239">
                  <c:v>236.19</c:v>
                </c:pt>
                <c:pt idx="240">
                  <c:v>145.83000000000001</c:v>
                </c:pt>
                <c:pt idx="241">
                  <c:v>157.05000000000001</c:v>
                </c:pt>
                <c:pt idx="242">
                  <c:v>318.12</c:v>
                </c:pt>
                <c:pt idx="243">
                  <c:v>381.89</c:v>
                </c:pt>
                <c:pt idx="244">
                  <c:v>207.88</c:v>
                </c:pt>
                <c:pt idx="245">
                  <c:v>255.86</c:v>
                </c:pt>
                <c:pt idx="246">
                  <c:v>241.41</c:v>
                </c:pt>
                <c:pt idx="247">
                  <c:v>356.44</c:v>
                </c:pt>
                <c:pt idx="248">
                  <c:v>308.83999999999997</c:v>
                </c:pt>
                <c:pt idx="249">
                  <c:v>269.98</c:v>
                </c:pt>
                <c:pt idx="250">
                  <c:v>186.53</c:v>
                </c:pt>
                <c:pt idx="251">
                  <c:v>132.93</c:v>
                </c:pt>
                <c:pt idx="252">
                  <c:v>195.22</c:v>
                </c:pt>
                <c:pt idx="253">
                  <c:v>352.27</c:v>
                </c:pt>
                <c:pt idx="254">
                  <c:v>164.8</c:v>
                </c:pt>
                <c:pt idx="255">
                  <c:v>479.85</c:v>
                </c:pt>
                <c:pt idx="256">
                  <c:v>144.16</c:v>
                </c:pt>
                <c:pt idx="257">
                  <c:v>242.6</c:v>
                </c:pt>
                <c:pt idx="258">
                  <c:v>129.83000000000001</c:v>
                </c:pt>
                <c:pt idx="259">
                  <c:v>124.36</c:v>
                </c:pt>
                <c:pt idx="260">
                  <c:v>281.58</c:v>
                </c:pt>
                <c:pt idx="261">
                  <c:v>322.12</c:v>
                </c:pt>
                <c:pt idx="262">
                  <c:v>242.74</c:v>
                </c:pt>
                <c:pt idx="263">
                  <c:v>101.75</c:v>
                </c:pt>
                <c:pt idx="264">
                  <c:v>241.69</c:v>
                </c:pt>
                <c:pt idx="265">
                  <c:v>221.03</c:v>
                </c:pt>
                <c:pt idx="266">
                  <c:v>212.15</c:v>
                </c:pt>
                <c:pt idx="267">
                  <c:v>225.09</c:v>
                </c:pt>
                <c:pt idx="268">
                  <c:v>359.83</c:v>
                </c:pt>
                <c:pt idx="269">
                  <c:v>204.11</c:v>
                </c:pt>
                <c:pt idx="270">
                  <c:v>245.38</c:v>
                </c:pt>
                <c:pt idx="271">
                  <c:v>279.68</c:v>
                </c:pt>
                <c:pt idx="272">
                  <c:v>150.94999999999999</c:v>
                </c:pt>
                <c:pt idx="273">
                  <c:v>262.31</c:v>
                </c:pt>
                <c:pt idx="274">
                  <c:v>287.83</c:v>
                </c:pt>
                <c:pt idx="275">
                  <c:v>316.81</c:v>
                </c:pt>
                <c:pt idx="276">
                  <c:v>266.63</c:v>
                </c:pt>
                <c:pt idx="277">
                  <c:v>199.33</c:v>
                </c:pt>
                <c:pt idx="278">
                  <c:v>331.83</c:v>
                </c:pt>
                <c:pt idx="279">
                  <c:v>369.93</c:v>
                </c:pt>
                <c:pt idx="280">
                  <c:v>313.70999999999998</c:v>
                </c:pt>
                <c:pt idx="281">
                  <c:v>233.33</c:v>
                </c:pt>
                <c:pt idx="282">
                  <c:v>261.29000000000002</c:v>
                </c:pt>
                <c:pt idx="283">
                  <c:v>131.38999999999999</c:v>
                </c:pt>
                <c:pt idx="284">
                  <c:v>213.63</c:v>
                </c:pt>
                <c:pt idx="285">
                  <c:v>293.62</c:v>
                </c:pt>
                <c:pt idx="286">
                  <c:v>227.31</c:v>
                </c:pt>
                <c:pt idx="287">
                  <c:v>171.72</c:v>
                </c:pt>
                <c:pt idx="288">
                  <c:v>300.01</c:v>
                </c:pt>
                <c:pt idx="289">
                  <c:v>301.52999999999997</c:v>
                </c:pt>
                <c:pt idx="290">
                  <c:v>350.63</c:v>
                </c:pt>
                <c:pt idx="291">
                  <c:v>261.91000000000003</c:v>
                </c:pt>
                <c:pt idx="292">
                  <c:v>289.88</c:v>
                </c:pt>
                <c:pt idx="293">
                  <c:v>229.46</c:v>
                </c:pt>
                <c:pt idx="294">
                  <c:v>127.89</c:v>
                </c:pt>
                <c:pt idx="295">
                  <c:v>225.12</c:v>
                </c:pt>
                <c:pt idx="296">
                  <c:v>152.01</c:v>
                </c:pt>
                <c:pt idx="297">
                  <c:v>288.87</c:v>
                </c:pt>
                <c:pt idx="298">
                  <c:v>313.91000000000003</c:v>
                </c:pt>
                <c:pt idx="299">
                  <c:v>402.75</c:v>
                </c:pt>
                <c:pt idx="300">
                  <c:v>181.03</c:v>
                </c:pt>
                <c:pt idx="301">
                  <c:v>162.11000000000001</c:v>
                </c:pt>
                <c:pt idx="302">
                  <c:v>319.75</c:v>
                </c:pt>
                <c:pt idx="303">
                  <c:v>74.319999999999993</c:v>
                </c:pt>
                <c:pt idx="304">
                  <c:v>276.10000000000002</c:v>
                </c:pt>
                <c:pt idx="305">
                  <c:v>215.64</c:v>
                </c:pt>
                <c:pt idx="306">
                  <c:v>252.22</c:v>
                </c:pt>
                <c:pt idx="307">
                  <c:v>369.98</c:v>
                </c:pt>
                <c:pt idx="308">
                  <c:v>222.22</c:v>
                </c:pt>
                <c:pt idx="309">
                  <c:v>222.2</c:v>
                </c:pt>
                <c:pt idx="310">
                  <c:v>415.89</c:v>
                </c:pt>
                <c:pt idx="311">
                  <c:v>145.5</c:v>
                </c:pt>
                <c:pt idx="312">
                  <c:v>194.9</c:v>
                </c:pt>
                <c:pt idx="313">
                  <c:v>187.66</c:v>
                </c:pt>
                <c:pt idx="314">
                  <c:v>324.39</c:v>
                </c:pt>
                <c:pt idx="315">
                  <c:v>176.73</c:v>
                </c:pt>
                <c:pt idx="316">
                  <c:v>258.94</c:v>
                </c:pt>
                <c:pt idx="317">
                  <c:v>173.96</c:v>
                </c:pt>
                <c:pt idx="318">
                  <c:v>214.35</c:v>
                </c:pt>
                <c:pt idx="319">
                  <c:v>264.01</c:v>
                </c:pt>
                <c:pt idx="320">
                  <c:v>123.9</c:v>
                </c:pt>
                <c:pt idx="321">
                  <c:v>263.68</c:v>
                </c:pt>
                <c:pt idx="322">
                  <c:v>227.53</c:v>
                </c:pt>
                <c:pt idx="323">
                  <c:v>151.26</c:v>
                </c:pt>
                <c:pt idx="324">
                  <c:v>188.43</c:v>
                </c:pt>
                <c:pt idx="325">
                  <c:v>208.99</c:v>
                </c:pt>
                <c:pt idx="326">
                  <c:v>137.05000000000001</c:v>
                </c:pt>
                <c:pt idx="327">
                  <c:v>171</c:v>
                </c:pt>
                <c:pt idx="328">
                  <c:v>200.7</c:v>
                </c:pt>
                <c:pt idx="329">
                  <c:v>286.72000000000003</c:v>
                </c:pt>
                <c:pt idx="330">
                  <c:v>190.39</c:v>
                </c:pt>
                <c:pt idx="331">
                  <c:v>165.63</c:v>
                </c:pt>
                <c:pt idx="332">
                  <c:v>150.4</c:v>
                </c:pt>
                <c:pt idx="333">
                  <c:v>227.54</c:v>
                </c:pt>
                <c:pt idx="334">
                  <c:v>174.76</c:v>
                </c:pt>
                <c:pt idx="335">
                  <c:v>119.97</c:v>
                </c:pt>
                <c:pt idx="336">
                  <c:v>391.84</c:v>
                </c:pt>
                <c:pt idx="337">
                  <c:v>164.59</c:v>
                </c:pt>
                <c:pt idx="338">
                  <c:v>163.74</c:v>
                </c:pt>
                <c:pt idx="339">
                  <c:v>167.43</c:v>
                </c:pt>
                <c:pt idx="340">
                  <c:v>137.88999999999999</c:v>
                </c:pt>
                <c:pt idx="341">
                  <c:v>209.14</c:v>
                </c:pt>
                <c:pt idx="342">
                  <c:v>200.58</c:v>
                </c:pt>
                <c:pt idx="343">
                  <c:v>276.14</c:v>
                </c:pt>
                <c:pt idx="344">
                  <c:v>299.79000000000002</c:v>
                </c:pt>
                <c:pt idx="345">
                  <c:v>171.03</c:v>
                </c:pt>
                <c:pt idx="346">
                  <c:v>264.07</c:v>
                </c:pt>
                <c:pt idx="347">
                  <c:v>170.97</c:v>
                </c:pt>
                <c:pt idx="348">
                  <c:v>238.78</c:v>
                </c:pt>
                <c:pt idx="349">
                  <c:v>287.35000000000002</c:v>
                </c:pt>
                <c:pt idx="350">
                  <c:v>194.22</c:v>
                </c:pt>
                <c:pt idx="351">
                  <c:v>120.15</c:v>
                </c:pt>
                <c:pt idx="352">
                  <c:v>189.64</c:v>
                </c:pt>
                <c:pt idx="353">
                  <c:v>122.54</c:v>
                </c:pt>
                <c:pt idx="354">
                  <c:v>268.3</c:v>
                </c:pt>
                <c:pt idx="355">
                  <c:v>184.57</c:v>
                </c:pt>
                <c:pt idx="356">
                  <c:v>215.37</c:v>
                </c:pt>
                <c:pt idx="357">
                  <c:v>389.41</c:v>
                </c:pt>
                <c:pt idx="358">
                  <c:v>172.15</c:v>
                </c:pt>
                <c:pt idx="359">
                  <c:v>179.72</c:v>
                </c:pt>
                <c:pt idx="360">
                  <c:v>207.85</c:v>
                </c:pt>
                <c:pt idx="361">
                  <c:v>207.81</c:v>
                </c:pt>
                <c:pt idx="362">
                  <c:v>356.8</c:v>
                </c:pt>
                <c:pt idx="363">
                  <c:v>161.84</c:v>
                </c:pt>
                <c:pt idx="364">
                  <c:v>259.58</c:v>
                </c:pt>
                <c:pt idx="365">
                  <c:v>401.88</c:v>
                </c:pt>
                <c:pt idx="366">
                  <c:v>222.94</c:v>
                </c:pt>
                <c:pt idx="367">
                  <c:v>192.94</c:v>
                </c:pt>
                <c:pt idx="368">
                  <c:v>162.25</c:v>
                </c:pt>
                <c:pt idx="369">
                  <c:v>307.33</c:v>
                </c:pt>
                <c:pt idx="370">
                  <c:v>117.68</c:v>
                </c:pt>
                <c:pt idx="371">
                  <c:v>208.31</c:v>
                </c:pt>
                <c:pt idx="372">
                  <c:v>184.46</c:v>
                </c:pt>
                <c:pt idx="373">
                  <c:v>321.88</c:v>
                </c:pt>
                <c:pt idx="374">
                  <c:v>264.91000000000003</c:v>
                </c:pt>
                <c:pt idx="375">
                  <c:v>243.03</c:v>
                </c:pt>
                <c:pt idx="376">
                  <c:v>215.05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34-4808-BC4E-45B568A4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548880"/>
        <c:axId val="-298546560"/>
      </c:scatterChart>
      <c:valAx>
        <c:axId val="-298548880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546560"/>
        <c:crosses val="autoZero"/>
        <c:crossBetween val="midCat"/>
        <c:majorUnit val="0.5"/>
      </c:valAx>
      <c:valAx>
        <c:axId val="-2985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5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 binary model'!$C$1</c:f>
              <c:strCache>
                <c:ptCount val="1"/>
                <c:pt idx="0">
                  <c:v>Order_Quantity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290882778581799E-2"/>
                  <c:y val="-8.31470974216458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16.252x + 226.94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'one binary model'!$B$2:$B$378</c:f>
              <c:numCache>
                <c:formatCode>General</c:formatCode>
                <c:ptCount val="37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</c:numCache>
            </c:numRef>
          </c:xVal>
          <c:yVal>
            <c:numRef>
              <c:f>'one binary model'!$C$2:$C$378</c:f>
              <c:numCache>
                <c:formatCode>General</c:formatCode>
                <c:ptCount val="377"/>
                <c:pt idx="0">
                  <c:v>363.88</c:v>
                </c:pt>
                <c:pt idx="1">
                  <c:v>170.17</c:v>
                </c:pt>
                <c:pt idx="2">
                  <c:v>246.17</c:v>
                </c:pt>
                <c:pt idx="3">
                  <c:v>310.22000000000003</c:v>
                </c:pt>
                <c:pt idx="4">
                  <c:v>409.04</c:v>
                </c:pt>
                <c:pt idx="5">
                  <c:v>234.78</c:v>
                </c:pt>
                <c:pt idx="6">
                  <c:v>195.29</c:v>
                </c:pt>
                <c:pt idx="7">
                  <c:v>152.88</c:v>
                </c:pt>
                <c:pt idx="8">
                  <c:v>229.66</c:v>
                </c:pt>
                <c:pt idx="9">
                  <c:v>258.19</c:v>
                </c:pt>
                <c:pt idx="10">
                  <c:v>248.51</c:v>
                </c:pt>
                <c:pt idx="11">
                  <c:v>381.47</c:v>
                </c:pt>
                <c:pt idx="12">
                  <c:v>439.27</c:v>
                </c:pt>
                <c:pt idx="13">
                  <c:v>108.15</c:v>
                </c:pt>
                <c:pt idx="14">
                  <c:v>136.47</c:v>
                </c:pt>
                <c:pt idx="15">
                  <c:v>164.58</c:v>
                </c:pt>
                <c:pt idx="16">
                  <c:v>439.22</c:v>
                </c:pt>
                <c:pt idx="17">
                  <c:v>288.52999999999997</c:v>
                </c:pt>
                <c:pt idx="18">
                  <c:v>279.83999999999997</c:v>
                </c:pt>
                <c:pt idx="19">
                  <c:v>207.13</c:v>
                </c:pt>
                <c:pt idx="20">
                  <c:v>258.7</c:v>
                </c:pt>
                <c:pt idx="21">
                  <c:v>235.66</c:v>
                </c:pt>
                <c:pt idx="22">
                  <c:v>189.28</c:v>
                </c:pt>
                <c:pt idx="23">
                  <c:v>242.82</c:v>
                </c:pt>
                <c:pt idx="24">
                  <c:v>167.49</c:v>
                </c:pt>
                <c:pt idx="25">
                  <c:v>172.6</c:v>
                </c:pt>
                <c:pt idx="26">
                  <c:v>228.34</c:v>
                </c:pt>
                <c:pt idx="27">
                  <c:v>114.23</c:v>
                </c:pt>
                <c:pt idx="28">
                  <c:v>388.68</c:v>
                </c:pt>
                <c:pt idx="29">
                  <c:v>186.84</c:v>
                </c:pt>
                <c:pt idx="30">
                  <c:v>193.13</c:v>
                </c:pt>
                <c:pt idx="31">
                  <c:v>196.53</c:v>
                </c:pt>
                <c:pt idx="32">
                  <c:v>171.65</c:v>
                </c:pt>
                <c:pt idx="33">
                  <c:v>180.78</c:v>
                </c:pt>
                <c:pt idx="34">
                  <c:v>222.03</c:v>
                </c:pt>
                <c:pt idx="35">
                  <c:v>165.84</c:v>
                </c:pt>
                <c:pt idx="36">
                  <c:v>297.14</c:v>
                </c:pt>
                <c:pt idx="37">
                  <c:v>205.8</c:v>
                </c:pt>
                <c:pt idx="38">
                  <c:v>256.5</c:v>
                </c:pt>
                <c:pt idx="39">
                  <c:v>361.73</c:v>
                </c:pt>
                <c:pt idx="40">
                  <c:v>196.81</c:v>
                </c:pt>
                <c:pt idx="41">
                  <c:v>245.31</c:v>
                </c:pt>
                <c:pt idx="42">
                  <c:v>246.66</c:v>
                </c:pt>
                <c:pt idx="43">
                  <c:v>199.28</c:v>
                </c:pt>
                <c:pt idx="44">
                  <c:v>194.15</c:v>
                </c:pt>
                <c:pt idx="45">
                  <c:v>86.37</c:v>
                </c:pt>
                <c:pt idx="46">
                  <c:v>192.79</c:v>
                </c:pt>
                <c:pt idx="47">
                  <c:v>198.71</c:v>
                </c:pt>
                <c:pt idx="48">
                  <c:v>197.75</c:v>
                </c:pt>
                <c:pt idx="49">
                  <c:v>238.28</c:v>
                </c:pt>
                <c:pt idx="50">
                  <c:v>312.33999999999997</c:v>
                </c:pt>
                <c:pt idx="51">
                  <c:v>209.44</c:v>
                </c:pt>
                <c:pt idx="52">
                  <c:v>211.54</c:v>
                </c:pt>
                <c:pt idx="53">
                  <c:v>179.45</c:v>
                </c:pt>
                <c:pt idx="54">
                  <c:v>252.79</c:v>
                </c:pt>
                <c:pt idx="55">
                  <c:v>209.67</c:v>
                </c:pt>
                <c:pt idx="56">
                  <c:v>168.08</c:v>
                </c:pt>
                <c:pt idx="57">
                  <c:v>179.9</c:v>
                </c:pt>
                <c:pt idx="58">
                  <c:v>181.66</c:v>
                </c:pt>
                <c:pt idx="59">
                  <c:v>199.95</c:v>
                </c:pt>
                <c:pt idx="60">
                  <c:v>198.57</c:v>
                </c:pt>
                <c:pt idx="61">
                  <c:v>241.74</c:v>
                </c:pt>
                <c:pt idx="62">
                  <c:v>222.64</c:v>
                </c:pt>
                <c:pt idx="63">
                  <c:v>300.33</c:v>
                </c:pt>
                <c:pt idx="64">
                  <c:v>209.75</c:v>
                </c:pt>
                <c:pt idx="65">
                  <c:v>204.36</c:v>
                </c:pt>
                <c:pt idx="66">
                  <c:v>190.61</c:v>
                </c:pt>
                <c:pt idx="67">
                  <c:v>224.61</c:v>
                </c:pt>
                <c:pt idx="68">
                  <c:v>216.37</c:v>
                </c:pt>
                <c:pt idx="69">
                  <c:v>232.33</c:v>
                </c:pt>
                <c:pt idx="70">
                  <c:v>358.04</c:v>
                </c:pt>
                <c:pt idx="71">
                  <c:v>149.59</c:v>
                </c:pt>
                <c:pt idx="72">
                  <c:v>180.64</c:v>
                </c:pt>
                <c:pt idx="73">
                  <c:v>316.33</c:v>
                </c:pt>
                <c:pt idx="74">
                  <c:v>229.64</c:v>
                </c:pt>
                <c:pt idx="75">
                  <c:v>238.95</c:v>
                </c:pt>
                <c:pt idx="76">
                  <c:v>268.32</c:v>
                </c:pt>
                <c:pt idx="77">
                  <c:v>323.20999999999998</c:v>
                </c:pt>
                <c:pt idx="78">
                  <c:v>295.91000000000003</c:v>
                </c:pt>
                <c:pt idx="79">
                  <c:v>261.37</c:v>
                </c:pt>
                <c:pt idx="80">
                  <c:v>311.79000000000002</c:v>
                </c:pt>
                <c:pt idx="81">
                  <c:v>158.01</c:v>
                </c:pt>
                <c:pt idx="82">
                  <c:v>120.52</c:v>
                </c:pt>
                <c:pt idx="83">
                  <c:v>232.25</c:v>
                </c:pt>
                <c:pt idx="84">
                  <c:v>190.68</c:v>
                </c:pt>
                <c:pt idx="85">
                  <c:v>147.37</c:v>
                </c:pt>
                <c:pt idx="86">
                  <c:v>245.27</c:v>
                </c:pt>
                <c:pt idx="87">
                  <c:v>207.38</c:v>
                </c:pt>
                <c:pt idx="88">
                  <c:v>308.17</c:v>
                </c:pt>
                <c:pt idx="89">
                  <c:v>384.35</c:v>
                </c:pt>
                <c:pt idx="90">
                  <c:v>308.02999999999997</c:v>
                </c:pt>
                <c:pt idx="91">
                  <c:v>262.49</c:v>
                </c:pt>
                <c:pt idx="92">
                  <c:v>244.94</c:v>
                </c:pt>
                <c:pt idx="93">
                  <c:v>321.62</c:v>
                </c:pt>
                <c:pt idx="94">
                  <c:v>248.1</c:v>
                </c:pt>
                <c:pt idx="95">
                  <c:v>320.67</c:v>
                </c:pt>
                <c:pt idx="96">
                  <c:v>120.97</c:v>
                </c:pt>
                <c:pt idx="97">
                  <c:v>175.64</c:v>
                </c:pt>
                <c:pt idx="98">
                  <c:v>221.56</c:v>
                </c:pt>
                <c:pt idx="99">
                  <c:v>197.19</c:v>
                </c:pt>
                <c:pt idx="100">
                  <c:v>389.88</c:v>
                </c:pt>
                <c:pt idx="101">
                  <c:v>169.73</c:v>
                </c:pt>
                <c:pt idx="102">
                  <c:v>285.66000000000003</c:v>
                </c:pt>
                <c:pt idx="103">
                  <c:v>232.95</c:v>
                </c:pt>
                <c:pt idx="104">
                  <c:v>229.1</c:v>
                </c:pt>
                <c:pt idx="105">
                  <c:v>210.41</c:v>
                </c:pt>
                <c:pt idx="106">
                  <c:v>207.22</c:v>
                </c:pt>
                <c:pt idx="107">
                  <c:v>234.73</c:v>
                </c:pt>
                <c:pt idx="108">
                  <c:v>191.47</c:v>
                </c:pt>
                <c:pt idx="109">
                  <c:v>202.8</c:v>
                </c:pt>
                <c:pt idx="110">
                  <c:v>199.54</c:v>
                </c:pt>
                <c:pt idx="111">
                  <c:v>225.15</c:v>
                </c:pt>
                <c:pt idx="112">
                  <c:v>264.64999999999998</c:v>
                </c:pt>
                <c:pt idx="113">
                  <c:v>289.48</c:v>
                </c:pt>
                <c:pt idx="114">
                  <c:v>282.14999999999998</c:v>
                </c:pt>
                <c:pt idx="115">
                  <c:v>109.99</c:v>
                </c:pt>
                <c:pt idx="116">
                  <c:v>125.21</c:v>
                </c:pt>
                <c:pt idx="117">
                  <c:v>140.44</c:v>
                </c:pt>
                <c:pt idx="118">
                  <c:v>245.11</c:v>
                </c:pt>
                <c:pt idx="119">
                  <c:v>179.03</c:v>
                </c:pt>
                <c:pt idx="120">
                  <c:v>236.81</c:v>
                </c:pt>
                <c:pt idx="121">
                  <c:v>313.79000000000002</c:v>
                </c:pt>
                <c:pt idx="122">
                  <c:v>288.14</c:v>
                </c:pt>
                <c:pt idx="123">
                  <c:v>348.34</c:v>
                </c:pt>
                <c:pt idx="124">
                  <c:v>256.58</c:v>
                </c:pt>
                <c:pt idx="125">
                  <c:v>203.17</c:v>
                </c:pt>
                <c:pt idx="126">
                  <c:v>238.14</c:v>
                </c:pt>
                <c:pt idx="127">
                  <c:v>235.86</c:v>
                </c:pt>
                <c:pt idx="128">
                  <c:v>175.06</c:v>
                </c:pt>
                <c:pt idx="129">
                  <c:v>201.55</c:v>
                </c:pt>
                <c:pt idx="130">
                  <c:v>165.05</c:v>
                </c:pt>
                <c:pt idx="131">
                  <c:v>311.57</c:v>
                </c:pt>
                <c:pt idx="132">
                  <c:v>236.88</c:v>
                </c:pt>
                <c:pt idx="133">
                  <c:v>216.79</c:v>
                </c:pt>
                <c:pt idx="134">
                  <c:v>232.7</c:v>
                </c:pt>
                <c:pt idx="135">
                  <c:v>304.41000000000003</c:v>
                </c:pt>
                <c:pt idx="136">
                  <c:v>211.74</c:v>
                </c:pt>
                <c:pt idx="137">
                  <c:v>252.01</c:v>
                </c:pt>
                <c:pt idx="138">
                  <c:v>327.27999999999997</c:v>
                </c:pt>
                <c:pt idx="139">
                  <c:v>204.31</c:v>
                </c:pt>
                <c:pt idx="140">
                  <c:v>165.44</c:v>
                </c:pt>
                <c:pt idx="141">
                  <c:v>256.45</c:v>
                </c:pt>
                <c:pt idx="142">
                  <c:v>214.36</c:v>
                </c:pt>
                <c:pt idx="143">
                  <c:v>402.44</c:v>
                </c:pt>
                <c:pt idx="144">
                  <c:v>152.58000000000001</c:v>
                </c:pt>
                <c:pt idx="145">
                  <c:v>194.21</c:v>
                </c:pt>
                <c:pt idx="146">
                  <c:v>177.01</c:v>
                </c:pt>
                <c:pt idx="147">
                  <c:v>223.65</c:v>
                </c:pt>
                <c:pt idx="148">
                  <c:v>243.14</c:v>
                </c:pt>
                <c:pt idx="149">
                  <c:v>234.85</c:v>
                </c:pt>
                <c:pt idx="150">
                  <c:v>264.87</c:v>
                </c:pt>
                <c:pt idx="151">
                  <c:v>286.7</c:v>
                </c:pt>
                <c:pt idx="152">
                  <c:v>199.62</c:v>
                </c:pt>
                <c:pt idx="153">
                  <c:v>126.88</c:v>
                </c:pt>
                <c:pt idx="154">
                  <c:v>358.04</c:v>
                </c:pt>
                <c:pt idx="155">
                  <c:v>219.41</c:v>
                </c:pt>
                <c:pt idx="156">
                  <c:v>331.52</c:v>
                </c:pt>
                <c:pt idx="157">
                  <c:v>191.96</c:v>
                </c:pt>
                <c:pt idx="158">
                  <c:v>220.77</c:v>
                </c:pt>
                <c:pt idx="159">
                  <c:v>209.35</c:v>
                </c:pt>
                <c:pt idx="160">
                  <c:v>270.72000000000003</c:v>
                </c:pt>
                <c:pt idx="161">
                  <c:v>210.47</c:v>
                </c:pt>
                <c:pt idx="162">
                  <c:v>400.01</c:v>
                </c:pt>
                <c:pt idx="163">
                  <c:v>191.16</c:v>
                </c:pt>
                <c:pt idx="164">
                  <c:v>381.94</c:v>
                </c:pt>
                <c:pt idx="165">
                  <c:v>172.75</c:v>
                </c:pt>
                <c:pt idx="166">
                  <c:v>136.11000000000001</c:v>
                </c:pt>
                <c:pt idx="167">
                  <c:v>274.45999999999998</c:v>
                </c:pt>
                <c:pt idx="168">
                  <c:v>172.41</c:v>
                </c:pt>
                <c:pt idx="169">
                  <c:v>311.79000000000002</c:v>
                </c:pt>
                <c:pt idx="170">
                  <c:v>218.6</c:v>
                </c:pt>
                <c:pt idx="171">
                  <c:v>248.99</c:v>
                </c:pt>
                <c:pt idx="172">
                  <c:v>194.42</c:v>
                </c:pt>
                <c:pt idx="173">
                  <c:v>298.62</c:v>
                </c:pt>
                <c:pt idx="174">
                  <c:v>225.91</c:v>
                </c:pt>
                <c:pt idx="175">
                  <c:v>358.06</c:v>
                </c:pt>
                <c:pt idx="176">
                  <c:v>135.19</c:v>
                </c:pt>
                <c:pt idx="177">
                  <c:v>286.45</c:v>
                </c:pt>
                <c:pt idx="178">
                  <c:v>187.61</c:v>
                </c:pt>
                <c:pt idx="179">
                  <c:v>420.76</c:v>
                </c:pt>
                <c:pt idx="180">
                  <c:v>200.54</c:v>
                </c:pt>
                <c:pt idx="181">
                  <c:v>252.12</c:v>
                </c:pt>
                <c:pt idx="182">
                  <c:v>173.57</c:v>
                </c:pt>
                <c:pt idx="183">
                  <c:v>392.65</c:v>
                </c:pt>
                <c:pt idx="184">
                  <c:v>127.42</c:v>
                </c:pt>
                <c:pt idx="185">
                  <c:v>73.650000000000006</c:v>
                </c:pt>
                <c:pt idx="186">
                  <c:v>234.65</c:v>
                </c:pt>
                <c:pt idx="187">
                  <c:v>326.82</c:v>
                </c:pt>
                <c:pt idx="188">
                  <c:v>259.45</c:v>
                </c:pt>
                <c:pt idx="189">
                  <c:v>323.32</c:v>
                </c:pt>
                <c:pt idx="190">
                  <c:v>330.76</c:v>
                </c:pt>
                <c:pt idx="191">
                  <c:v>217.35</c:v>
                </c:pt>
                <c:pt idx="192">
                  <c:v>217.27</c:v>
                </c:pt>
                <c:pt idx="193">
                  <c:v>279.72000000000003</c:v>
                </c:pt>
                <c:pt idx="194">
                  <c:v>148.57</c:v>
                </c:pt>
                <c:pt idx="195">
                  <c:v>221.99</c:v>
                </c:pt>
                <c:pt idx="196">
                  <c:v>146.96</c:v>
                </c:pt>
                <c:pt idx="197">
                  <c:v>165.05</c:v>
                </c:pt>
                <c:pt idx="198">
                  <c:v>216.63</c:v>
                </c:pt>
                <c:pt idx="199">
                  <c:v>185.54</c:v>
                </c:pt>
                <c:pt idx="200">
                  <c:v>181.78</c:v>
                </c:pt>
                <c:pt idx="201">
                  <c:v>183.96</c:v>
                </c:pt>
                <c:pt idx="202">
                  <c:v>237.23</c:v>
                </c:pt>
                <c:pt idx="203">
                  <c:v>143.5</c:v>
                </c:pt>
                <c:pt idx="204">
                  <c:v>262.10000000000002</c:v>
                </c:pt>
                <c:pt idx="205">
                  <c:v>245.5</c:v>
                </c:pt>
                <c:pt idx="206">
                  <c:v>170.58</c:v>
                </c:pt>
                <c:pt idx="207">
                  <c:v>302.93</c:v>
                </c:pt>
                <c:pt idx="208">
                  <c:v>362.09</c:v>
                </c:pt>
                <c:pt idx="209">
                  <c:v>179.77</c:v>
                </c:pt>
                <c:pt idx="210">
                  <c:v>348.35</c:v>
                </c:pt>
                <c:pt idx="211">
                  <c:v>219.32</c:v>
                </c:pt>
                <c:pt idx="212">
                  <c:v>204.52</c:v>
                </c:pt>
                <c:pt idx="213">
                  <c:v>232.62</c:v>
                </c:pt>
                <c:pt idx="214">
                  <c:v>216.59</c:v>
                </c:pt>
                <c:pt idx="215">
                  <c:v>194.63</c:v>
                </c:pt>
                <c:pt idx="216">
                  <c:v>211.55</c:v>
                </c:pt>
                <c:pt idx="217">
                  <c:v>185.44</c:v>
                </c:pt>
                <c:pt idx="218">
                  <c:v>461.21</c:v>
                </c:pt>
                <c:pt idx="219">
                  <c:v>216.64</c:v>
                </c:pt>
                <c:pt idx="220">
                  <c:v>160.41</c:v>
                </c:pt>
                <c:pt idx="221">
                  <c:v>291.52</c:v>
                </c:pt>
                <c:pt idx="222">
                  <c:v>230.73</c:v>
                </c:pt>
                <c:pt idx="223">
                  <c:v>230.43</c:v>
                </c:pt>
                <c:pt idx="224">
                  <c:v>216.17</c:v>
                </c:pt>
                <c:pt idx="225">
                  <c:v>153.1</c:v>
                </c:pt>
                <c:pt idx="226">
                  <c:v>275.52</c:v>
                </c:pt>
                <c:pt idx="227">
                  <c:v>186.59</c:v>
                </c:pt>
                <c:pt idx="228">
                  <c:v>209.41</c:v>
                </c:pt>
                <c:pt idx="229">
                  <c:v>184.98</c:v>
                </c:pt>
                <c:pt idx="230">
                  <c:v>307.12</c:v>
                </c:pt>
                <c:pt idx="231">
                  <c:v>219.3</c:v>
                </c:pt>
                <c:pt idx="232">
                  <c:v>248.56</c:v>
                </c:pt>
                <c:pt idx="233">
                  <c:v>339.98</c:v>
                </c:pt>
                <c:pt idx="234">
                  <c:v>305.98</c:v>
                </c:pt>
                <c:pt idx="235">
                  <c:v>161.22</c:v>
                </c:pt>
                <c:pt idx="236">
                  <c:v>246.53</c:v>
                </c:pt>
                <c:pt idx="237">
                  <c:v>339.99</c:v>
                </c:pt>
                <c:pt idx="238">
                  <c:v>334.39</c:v>
                </c:pt>
                <c:pt idx="239">
                  <c:v>236.19</c:v>
                </c:pt>
                <c:pt idx="240">
                  <c:v>145.83000000000001</c:v>
                </c:pt>
                <c:pt idx="241">
                  <c:v>157.05000000000001</c:v>
                </c:pt>
                <c:pt idx="242">
                  <c:v>318.12</c:v>
                </c:pt>
                <c:pt idx="243">
                  <c:v>381.89</c:v>
                </c:pt>
                <c:pt idx="244">
                  <c:v>207.88</c:v>
                </c:pt>
                <c:pt idx="245">
                  <c:v>255.86</c:v>
                </c:pt>
                <c:pt idx="246">
                  <c:v>241.41</c:v>
                </c:pt>
                <c:pt idx="247">
                  <c:v>356.44</c:v>
                </c:pt>
                <c:pt idx="248">
                  <c:v>308.83999999999997</c:v>
                </c:pt>
                <c:pt idx="249">
                  <c:v>269.98</c:v>
                </c:pt>
                <c:pt idx="250">
                  <c:v>186.53</c:v>
                </c:pt>
                <c:pt idx="251">
                  <c:v>132.93</c:v>
                </c:pt>
                <c:pt idx="252">
                  <c:v>195.22</c:v>
                </c:pt>
                <c:pt idx="253">
                  <c:v>352.27</c:v>
                </c:pt>
                <c:pt idx="254">
                  <c:v>164.8</c:v>
                </c:pt>
                <c:pt idx="255">
                  <c:v>479.85</c:v>
                </c:pt>
                <c:pt idx="256">
                  <c:v>144.16</c:v>
                </c:pt>
                <c:pt idx="257">
                  <c:v>242.6</c:v>
                </c:pt>
                <c:pt idx="258">
                  <c:v>129.83000000000001</c:v>
                </c:pt>
                <c:pt idx="259">
                  <c:v>124.36</c:v>
                </c:pt>
                <c:pt idx="260">
                  <c:v>281.58</c:v>
                </c:pt>
                <c:pt idx="261">
                  <c:v>322.12</c:v>
                </c:pt>
                <c:pt idx="262">
                  <c:v>242.74</c:v>
                </c:pt>
                <c:pt idx="263">
                  <c:v>101.75</c:v>
                </c:pt>
                <c:pt idx="264">
                  <c:v>241.69</c:v>
                </c:pt>
                <c:pt idx="265">
                  <c:v>221.03</c:v>
                </c:pt>
                <c:pt idx="266">
                  <c:v>212.15</c:v>
                </c:pt>
                <c:pt idx="267">
                  <c:v>225.09</c:v>
                </c:pt>
                <c:pt idx="268">
                  <c:v>359.83</c:v>
                </c:pt>
                <c:pt idx="269">
                  <c:v>204.11</c:v>
                </c:pt>
                <c:pt idx="270">
                  <c:v>245.38</c:v>
                </c:pt>
                <c:pt idx="271">
                  <c:v>279.68</c:v>
                </c:pt>
                <c:pt idx="272">
                  <c:v>150.94999999999999</c:v>
                </c:pt>
                <c:pt idx="273">
                  <c:v>262.31</c:v>
                </c:pt>
                <c:pt idx="274">
                  <c:v>287.83</c:v>
                </c:pt>
                <c:pt idx="275">
                  <c:v>316.81</c:v>
                </c:pt>
                <c:pt idx="276">
                  <c:v>266.63</c:v>
                </c:pt>
                <c:pt idx="277">
                  <c:v>199.33</c:v>
                </c:pt>
                <c:pt idx="278">
                  <c:v>331.83</c:v>
                </c:pt>
                <c:pt idx="279">
                  <c:v>369.93</c:v>
                </c:pt>
                <c:pt idx="280">
                  <c:v>313.70999999999998</c:v>
                </c:pt>
                <c:pt idx="281">
                  <c:v>233.33</c:v>
                </c:pt>
                <c:pt idx="282">
                  <c:v>261.29000000000002</c:v>
                </c:pt>
                <c:pt idx="283">
                  <c:v>131.38999999999999</c:v>
                </c:pt>
                <c:pt idx="284">
                  <c:v>213.63</c:v>
                </c:pt>
                <c:pt idx="285">
                  <c:v>293.62</c:v>
                </c:pt>
                <c:pt idx="286">
                  <c:v>227.31</c:v>
                </c:pt>
                <c:pt idx="287">
                  <c:v>171.72</c:v>
                </c:pt>
                <c:pt idx="288">
                  <c:v>300.01</c:v>
                </c:pt>
                <c:pt idx="289">
                  <c:v>301.52999999999997</c:v>
                </c:pt>
                <c:pt idx="290">
                  <c:v>350.63</c:v>
                </c:pt>
                <c:pt idx="291">
                  <c:v>261.91000000000003</c:v>
                </c:pt>
                <c:pt idx="292">
                  <c:v>289.88</c:v>
                </c:pt>
                <c:pt idx="293">
                  <c:v>229.46</c:v>
                </c:pt>
                <c:pt idx="294">
                  <c:v>127.89</c:v>
                </c:pt>
                <c:pt idx="295">
                  <c:v>225.12</c:v>
                </c:pt>
                <c:pt idx="296">
                  <c:v>152.01</c:v>
                </c:pt>
                <c:pt idx="297">
                  <c:v>288.87</c:v>
                </c:pt>
                <c:pt idx="298">
                  <c:v>313.91000000000003</c:v>
                </c:pt>
                <c:pt idx="299">
                  <c:v>402.75</c:v>
                </c:pt>
                <c:pt idx="300">
                  <c:v>181.03</c:v>
                </c:pt>
                <c:pt idx="301">
                  <c:v>162.11000000000001</c:v>
                </c:pt>
                <c:pt idx="302">
                  <c:v>319.75</c:v>
                </c:pt>
                <c:pt idx="303">
                  <c:v>74.319999999999993</c:v>
                </c:pt>
                <c:pt idx="304">
                  <c:v>276.10000000000002</c:v>
                </c:pt>
                <c:pt idx="305">
                  <c:v>215.64</c:v>
                </c:pt>
                <c:pt idx="306">
                  <c:v>252.22</c:v>
                </c:pt>
                <c:pt idx="307">
                  <c:v>369.98</c:v>
                </c:pt>
                <c:pt idx="308">
                  <c:v>222.22</c:v>
                </c:pt>
                <c:pt idx="309">
                  <c:v>222.2</c:v>
                </c:pt>
                <c:pt idx="310">
                  <c:v>415.89</c:v>
                </c:pt>
                <c:pt idx="311">
                  <c:v>145.5</c:v>
                </c:pt>
                <c:pt idx="312">
                  <c:v>194.9</c:v>
                </c:pt>
                <c:pt idx="313">
                  <c:v>187.66</c:v>
                </c:pt>
                <c:pt idx="314">
                  <c:v>324.39</c:v>
                </c:pt>
                <c:pt idx="315">
                  <c:v>176.73</c:v>
                </c:pt>
                <c:pt idx="316">
                  <c:v>258.94</c:v>
                </c:pt>
                <c:pt idx="317">
                  <c:v>173.96</c:v>
                </c:pt>
                <c:pt idx="318">
                  <c:v>214.35</c:v>
                </c:pt>
                <c:pt idx="319">
                  <c:v>264.01</c:v>
                </c:pt>
                <c:pt idx="320">
                  <c:v>123.9</c:v>
                </c:pt>
                <c:pt idx="321">
                  <c:v>263.68</c:v>
                </c:pt>
                <c:pt idx="322">
                  <c:v>227.53</c:v>
                </c:pt>
                <c:pt idx="323">
                  <c:v>151.26</c:v>
                </c:pt>
                <c:pt idx="324">
                  <c:v>188.43</c:v>
                </c:pt>
                <c:pt idx="325">
                  <c:v>208.99</c:v>
                </c:pt>
                <c:pt idx="326">
                  <c:v>137.05000000000001</c:v>
                </c:pt>
                <c:pt idx="327">
                  <c:v>171</c:v>
                </c:pt>
                <c:pt idx="328">
                  <c:v>200.7</c:v>
                </c:pt>
                <c:pt idx="329">
                  <c:v>286.72000000000003</c:v>
                </c:pt>
                <c:pt idx="330">
                  <c:v>190.39</c:v>
                </c:pt>
                <c:pt idx="331">
                  <c:v>165.63</c:v>
                </c:pt>
                <c:pt idx="332">
                  <c:v>150.4</c:v>
                </c:pt>
                <c:pt idx="333">
                  <c:v>227.54</c:v>
                </c:pt>
                <c:pt idx="334">
                  <c:v>174.76</c:v>
                </c:pt>
                <c:pt idx="335">
                  <c:v>119.97</c:v>
                </c:pt>
                <c:pt idx="336">
                  <c:v>391.84</c:v>
                </c:pt>
                <c:pt idx="337">
                  <c:v>164.59</c:v>
                </c:pt>
                <c:pt idx="338">
                  <c:v>163.74</c:v>
                </c:pt>
                <c:pt idx="339">
                  <c:v>167.43</c:v>
                </c:pt>
                <c:pt idx="340">
                  <c:v>137.88999999999999</c:v>
                </c:pt>
                <c:pt idx="341">
                  <c:v>209.14</c:v>
                </c:pt>
                <c:pt idx="342">
                  <c:v>200.58</c:v>
                </c:pt>
                <c:pt idx="343">
                  <c:v>276.14</c:v>
                </c:pt>
                <c:pt idx="344">
                  <c:v>299.79000000000002</c:v>
                </c:pt>
                <c:pt idx="345">
                  <c:v>171.03</c:v>
                </c:pt>
                <c:pt idx="346">
                  <c:v>264.07</c:v>
                </c:pt>
                <c:pt idx="347">
                  <c:v>170.97</c:v>
                </c:pt>
                <c:pt idx="348">
                  <c:v>238.78</c:v>
                </c:pt>
                <c:pt idx="349">
                  <c:v>287.35000000000002</c:v>
                </c:pt>
                <c:pt idx="350">
                  <c:v>194.22</c:v>
                </c:pt>
                <c:pt idx="351">
                  <c:v>120.15</c:v>
                </c:pt>
                <c:pt idx="352">
                  <c:v>189.64</c:v>
                </c:pt>
                <c:pt idx="353">
                  <c:v>122.54</c:v>
                </c:pt>
                <c:pt idx="354">
                  <c:v>268.3</c:v>
                </c:pt>
                <c:pt idx="355">
                  <c:v>184.57</c:v>
                </c:pt>
                <c:pt idx="356">
                  <c:v>215.37</c:v>
                </c:pt>
                <c:pt idx="357">
                  <c:v>389.41</c:v>
                </c:pt>
                <c:pt idx="358">
                  <c:v>172.15</c:v>
                </c:pt>
                <c:pt idx="359">
                  <c:v>179.72</c:v>
                </c:pt>
                <c:pt idx="360">
                  <c:v>207.85</c:v>
                </c:pt>
                <c:pt idx="361">
                  <c:v>207.81</c:v>
                </c:pt>
                <c:pt idx="362">
                  <c:v>356.8</c:v>
                </c:pt>
                <c:pt idx="363">
                  <c:v>161.84</c:v>
                </c:pt>
                <c:pt idx="364">
                  <c:v>259.58</c:v>
                </c:pt>
                <c:pt idx="365">
                  <c:v>401.88</c:v>
                </c:pt>
                <c:pt idx="366">
                  <c:v>222.94</c:v>
                </c:pt>
                <c:pt idx="367">
                  <c:v>192.94</c:v>
                </c:pt>
                <c:pt idx="368">
                  <c:v>162.25</c:v>
                </c:pt>
                <c:pt idx="369">
                  <c:v>307.33</c:v>
                </c:pt>
                <c:pt idx="370">
                  <c:v>117.68</c:v>
                </c:pt>
                <c:pt idx="371">
                  <c:v>208.31</c:v>
                </c:pt>
                <c:pt idx="372">
                  <c:v>184.46</c:v>
                </c:pt>
                <c:pt idx="373">
                  <c:v>321.88</c:v>
                </c:pt>
                <c:pt idx="374">
                  <c:v>264.91000000000003</c:v>
                </c:pt>
                <c:pt idx="375">
                  <c:v>243.03</c:v>
                </c:pt>
                <c:pt idx="376">
                  <c:v>215.05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6-4133-A0ED-4192230D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9142944"/>
        <c:axId val="-1469160112"/>
      </c:scatterChart>
      <c:valAx>
        <c:axId val="-14691429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160112"/>
        <c:crosses val="autoZero"/>
        <c:crossBetween val="midCat"/>
        <c:majorUnit val="1"/>
      </c:valAx>
      <c:valAx>
        <c:axId val="-14691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14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 continuous model'!$C$1</c:f>
              <c:strCache>
                <c:ptCount val="1"/>
                <c:pt idx="0">
                  <c:v>Order_Quantity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047528824005567E-2"/>
                  <c:y val="-0.35867943161484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'one continuous model'!$B$2:$B$378</c:f>
              <c:numCache>
                <c:formatCode>General</c:formatCode>
                <c:ptCount val="377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5</c:v>
                </c:pt>
                <c:pt idx="34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4</c:v>
                </c:pt>
                <c:pt idx="51">
                  <c:v>6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6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6</c:v>
                </c:pt>
                <c:pt idx="84">
                  <c:v>3</c:v>
                </c:pt>
                <c:pt idx="85">
                  <c:v>1</c:v>
                </c:pt>
                <c:pt idx="86">
                  <c:v>3</c:v>
                </c:pt>
                <c:pt idx="87">
                  <c:v>5</c:v>
                </c:pt>
                <c:pt idx="88">
                  <c:v>4</c:v>
                </c:pt>
                <c:pt idx="89">
                  <c:v>6</c:v>
                </c:pt>
                <c:pt idx="90">
                  <c:v>5</c:v>
                </c:pt>
                <c:pt idx="91">
                  <c:v>3</c:v>
                </c:pt>
                <c:pt idx="92">
                  <c:v>1</c:v>
                </c:pt>
                <c:pt idx="93">
                  <c:v>6</c:v>
                </c:pt>
                <c:pt idx="94">
                  <c:v>5</c:v>
                </c:pt>
                <c:pt idx="95">
                  <c:v>6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6</c:v>
                </c:pt>
                <c:pt idx="111">
                  <c:v>6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3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5</c:v>
                </c:pt>
                <c:pt idx="133">
                  <c:v>4</c:v>
                </c:pt>
                <c:pt idx="134">
                  <c:v>5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2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4</c:v>
                </c:pt>
                <c:pt idx="168">
                  <c:v>3</c:v>
                </c:pt>
                <c:pt idx="169">
                  <c:v>5</c:v>
                </c:pt>
                <c:pt idx="170">
                  <c:v>5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4</c:v>
                </c:pt>
                <c:pt idx="175">
                  <c:v>6</c:v>
                </c:pt>
                <c:pt idx="176">
                  <c:v>2</c:v>
                </c:pt>
                <c:pt idx="177">
                  <c:v>5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4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4</c:v>
                </c:pt>
                <c:pt idx="208">
                  <c:v>6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4</c:v>
                </c:pt>
                <c:pt idx="222">
                  <c:v>4</c:v>
                </c:pt>
                <c:pt idx="223">
                  <c:v>2</c:v>
                </c:pt>
                <c:pt idx="224">
                  <c:v>5</c:v>
                </c:pt>
                <c:pt idx="225">
                  <c:v>1</c:v>
                </c:pt>
                <c:pt idx="226">
                  <c:v>6</c:v>
                </c:pt>
                <c:pt idx="227">
                  <c:v>3</c:v>
                </c:pt>
                <c:pt idx="228">
                  <c:v>4</c:v>
                </c:pt>
                <c:pt idx="229">
                  <c:v>3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2</c:v>
                </c:pt>
                <c:pt idx="234">
                  <c:v>5</c:v>
                </c:pt>
                <c:pt idx="235">
                  <c:v>3</c:v>
                </c:pt>
                <c:pt idx="236">
                  <c:v>2</c:v>
                </c:pt>
                <c:pt idx="237">
                  <c:v>4</c:v>
                </c:pt>
                <c:pt idx="238">
                  <c:v>2</c:v>
                </c:pt>
                <c:pt idx="239">
                  <c:v>5</c:v>
                </c:pt>
                <c:pt idx="240">
                  <c:v>3</c:v>
                </c:pt>
                <c:pt idx="241">
                  <c:v>3</c:v>
                </c:pt>
                <c:pt idx="242">
                  <c:v>5</c:v>
                </c:pt>
                <c:pt idx="243">
                  <c:v>3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6</c:v>
                </c:pt>
                <c:pt idx="249">
                  <c:v>5</c:v>
                </c:pt>
                <c:pt idx="250">
                  <c:v>3</c:v>
                </c:pt>
                <c:pt idx="251">
                  <c:v>3</c:v>
                </c:pt>
                <c:pt idx="252">
                  <c:v>5</c:v>
                </c:pt>
                <c:pt idx="253">
                  <c:v>4</c:v>
                </c:pt>
                <c:pt idx="254">
                  <c:v>2</c:v>
                </c:pt>
                <c:pt idx="255">
                  <c:v>5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2</c:v>
                </c:pt>
                <c:pt idx="260">
                  <c:v>5</c:v>
                </c:pt>
                <c:pt idx="261">
                  <c:v>5</c:v>
                </c:pt>
                <c:pt idx="262">
                  <c:v>4</c:v>
                </c:pt>
                <c:pt idx="263">
                  <c:v>1</c:v>
                </c:pt>
                <c:pt idx="264">
                  <c:v>4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2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5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3</c:v>
                </c:pt>
                <c:pt idx="285">
                  <c:v>5</c:v>
                </c:pt>
                <c:pt idx="286">
                  <c:v>6</c:v>
                </c:pt>
                <c:pt idx="287">
                  <c:v>2</c:v>
                </c:pt>
                <c:pt idx="288">
                  <c:v>5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2</c:v>
                </c:pt>
                <c:pt idx="293">
                  <c:v>4</c:v>
                </c:pt>
                <c:pt idx="294">
                  <c:v>1</c:v>
                </c:pt>
                <c:pt idx="295">
                  <c:v>6</c:v>
                </c:pt>
                <c:pt idx="296">
                  <c:v>3</c:v>
                </c:pt>
                <c:pt idx="297">
                  <c:v>5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1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6</c:v>
                </c:pt>
                <c:pt idx="308">
                  <c:v>3</c:v>
                </c:pt>
                <c:pt idx="309">
                  <c:v>6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6</c:v>
                </c:pt>
                <c:pt idx="314">
                  <c:v>4</c:v>
                </c:pt>
                <c:pt idx="315">
                  <c:v>2</c:v>
                </c:pt>
                <c:pt idx="316">
                  <c:v>4</c:v>
                </c:pt>
                <c:pt idx="317">
                  <c:v>5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1</c:v>
                </c:pt>
                <c:pt idx="327">
                  <c:v>1</c:v>
                </c:pt>
                <c:pt idx="328">
                  <c:v>3</c:v>
                </c:pt>
                <c:pt idx="329">
                  <c:v>5</c:v>
                </c:pt>
                <c:pt idx="330">
                  <c:v>4</c:v>
                </c:pt>
                <c:pt idx="331">
                  <c:v>2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1</c:v>
                </c:pt>
                <c:pt idx="336">
                  <c:v>4</c:v>
                </c:pt>
                <c:pt idx="337">
                  <c:v>3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3</c:v>
                </c:pt>
                <c:pt idx="342">
                  <c:v>5</c:v>
                </c:pt>
                <c:pt idx="343">
                  <c:v>4</c:v>
                </c:pt>
                <c:pt idx="344">
                  <c:v>1</c:v>
                </c:pt>
                <c:pt idx="345">
                  <c:v>5</c:v>
                </c:pt>
                <c:pt idx="346">
                  <c:v>5</c:v>
                </c:pt>
                <c:pt idx="347">
                  <c:v>2</c:v>
                </c:pt>
                <c:pt idx="348">
                  <c:v>5</c:v>
                </c:pt>
                <c:pt idx="349">
                  <c:v>6</c:v>
                </c:pt>
                <c:pt idx="350">
                  <c:v>6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6</c:v>
                </c:pt>
                <c:pt idx="355">
                  <c:v>2</c:v>
                </c:pt>
                <c:pt idx="356">
                  <c:v>2</c:v>
                </c:pt>
                <c:pt idx="357">
                  <c:v>6</c:v>
                </c:pt>
                <c:pt idx="358">
                  <c:v>2</c:v>
                </c:pt>
                <c:pt idx="359">
                  <c:v>4</c:v>
                </c:pt>
                <c:pt idx="360">
                  <c:v>2</c:v>
                </c:pt>
                <c:pt idx="361">
                  <c:v>3</c:v>
                </c:pt>
                <c:pt idx="362">
                  <c:v>5</c:v>
                </c:pt>
                <c:pt idx="363">
                  <c:v>6</c:v>
                </c:pt>
                <c:pt idx="364">
                  <c:v>4</c:v>
                </c:pt>
                <c:pt idx="365">
                  <c:v>5</c:v>
                </c:pt>
                <c:pt idx="366">
                  <c:v>2</c:v>
                </c:pt>
                <c:pt idx="367">
                  <c:v>6</c:v>
                </c:pt>
                <c:pt idx="368">
                  <c:v>4</c:v>
                </c:pt>
                <c:pt idx="369">
                  <c:v>3</c:v>
                </c:pt>
                <c:pt idx="370">
                  <c:v>6</c:v>
                </c:pt>
                <c:pt idx="371">
                  <c:v>2</c:v>
                </c:pt>
                <c:pt idx="372">
                  <c:v>1</c:v>
                </c:pt>
                <c:pt idx="373">
                  <c:v>6</c:v>
                </c:pt>
                <c:pt idx="374">
                  <c:v>6</c:v>
                </c:pt>
                <c:pt idx="375">
                  <c:v>4</c:v>
                </c:pt>
                <c:pt idx="376">
                  <c:v>3</c:v>
                </c:pt>
              </c:numCache>
            </c:numRef>
          </c:xVal>
          <c:yVal>
            <c:numRef>
              <c:f>'one continuous model'!$C$2:$C$378</c:f>
              <c:numCache>
                <c:formatCode>General</c:formatCode>
                <c:ptCount val="377"/>
                <c:pt idx="0">
                  <c:v>363.88</c:v>
                </c:pt>
                <c:pt idx="1">
                  <c:v>170.17</c:v>
                </c:pt>
                <c:pt idx="2">
                  <c:v>246.17</c:v>
                </c:pt>
                <c:pt idx="3">
                  <c:v>310.22000000000003</c:v>
                </c:pt>
                <c:pt idx="4">
                  <c:v>409.04</c:v>
                </c:pt>
                <c:pt idx="5">
                  <c:v>234.78</c:v>
                </c:pt>
                <c:pt idx="6">
                  <c:v>195.29</c:v>
                </c:pt>
                <c:pt idx="7">
                  <c:v>152.88</c:v>
                </c:pt>
                <c:pt idx="8">
                  <c:v>229.66</c:v>
                </c:pt>
                <c:pt idx="9">
                  <c:v>258.19</c:v>
                </c:pt>
                <c:pt idx="10">
                  <c:v>248.51</c:v>
                </c:pt>
                <c:pt idx="11">
                  <c:v>381.47</c:v>
                </c:pt>
                <c:pt idx="12">
                  <c:v>439.27</c:v>
                </c:pt>
                <c:pt idx="13">
                  <c:v>108.15</c:v>
                </c:pt>
                <c:pt idx="14">
                  <c:v>136.47</c:v>
                </c:pt>
                <c:pt idx="15">
                  <c:v>164.58</c:v>
                </c:pt>
                <c:pt idx="16">
                  <c:v>439.22</c:v>
                </c:pt>
                <c:pt idx="17">
                  <c:v>288.52999999999997</c:v>
                </c:pt>
                <c:pt idx="18">
                  <c:v>279.83999999999997</c:v>
                </c:pt>
                <c:pt idx="19">
                  <c:v>207.13</c:v>
                </c:pt>
                <c:pt idx="20">
                  <c:v>258.7</c:v>
                </c:pt>
                <c:pt idx="21">
                  <c:v>235.66</c:v>
                </c:pt>
                <c:pt idx="22">
                  <c:v>189.28</c:v>
                </c:pt>
                <c:pt idx="23">
                  <c:v>242.82</c:v>
                </c:pt>
                <c:pt idx="24">
                  <c:v>167.49</c:v>
                </c:pt>
                <c:pt idx="25">
                  <c:v>172.6</c:v>
                </c:pt>
                <c:pt idx="26">
                  <c:v>228.34</c:v>
                </c:pt>
                <c:pt idx="27">
                  <c:v>114.23</c:v>
                </c:pt>
                <c:pt idx="28">
                  <c:v>388.68</c:v>
                </c:pt>
                <c:pt idx="29">
                  <c:v>186.84</c:v>
                </c:pt>
                <c:pt idx="30">
                  <c:v>193.13</c:v>
                </c:pt>
                <c:pt idx="31">
                  <c:v>196.53</c:v>
                </c:pt>
                <c:pt idx="32">
                  <c:v>171.65</c:v>
                </c:pt>
                <c:pt idx="33">
                  <c:v>180.78</c:v>
                </c:pt>
                <c:pt idx="34">
                  <c:v>222.03</c:v>
                </c:pt>
                <c:pt idx="35">
                  <c:v>165.84</c:v>
                </c:pt>
                <c:pt idx="36">
                  <c:v>297.14</c:v>
                </c:pt>
                <c:pt idx="37">
                  <c:v>205.8</c:v>
                </c:pt>
                <c:pt idx="38">
                  <c:v>256.5</c:v>
                </c:pt>
                <c:pt idx="39">
                  <c:v>361.73</c:v>
                </c:pt>
                <c:pt idx="40">
                  <c:v>196.81</c:v>
                </c:pt>
                <c:pt idx="41">
                  <c:v>245.31</c:v>
                </c:pt>
                <c:pt idx="42">
                  <c:v>246.66</c:v>
                </c:pt>
                <c:pt idx="43">
                  <c:v>199.28</c:v>
                </c:pt>
                <c:pt idx="44">
                  <c:v>194.15</c:v>
                </c:pt>
                <c:pt idx="45">
                  <c:v>86.37</c:v>
                </c:pt>
                <c:pt idx="46">
                  <c:v>192.79</c:v>
                </c:pt>
                <c:pt idx="47">
                  <c:v>198.71</c:v>
                </c:pt>
                <c:pt idx="48">
                  <c:v>197.75</c:v>
                </c:pt>
                <c:pt idx="49">
                  <c:v>238.28</c:v>
                </c:pt>
                <c:pt idx="50">
                  <c:v>312.33999999999997</c:v>
                </c:pt>
                <c:pt idx="51">
                  <c:v>209.44</c:v>
                </c:pt>
                <c:pt idx="52">
                  <c:v>211.54</c:v>
                </c:pt>
                <c:pt idx="53">
                  <c:v>179.45</c:v>
                </c:pt>
                <c:pt idx="54">
                  <c:v>252.79</c:v>
                </c:pt>
                <c:pt idx="55">
                  <c:v>209.67</c:v>
                </c:pt>
                <c:pt idx="56">
                  <c:v>168.08</c:v>
                </c:pt>
                <c:pt idx="57">
                  <c:v>179.9</c:v>
                </c:pt>
                <c:pt idx="58">
                  <c:v>181.66</c:v>
                </c:pt>
                <c:pt idx="59">
                  <c:v>199.95</c:v>
                </c:pt>
                <c:pt idx="60">
                  <c:v>198.57</c:v>
                </c:pt>
                <c:pt idx="61">
                  <c:v>241.74</c:v>
                </c:pt>
                <c:pt idx="62">
                  <c:v>222.64</c:v>
                </c:pt>
                <c:pt idx="63">
                  <c:v>300.33</c:v>
                </c:pt>
                <c:pt idx="64">
                  <c:v>209.75</c:v>
                </c:pt>
                <c:pt idx="65">
                  <c:v>204.36</c:v>
                </c:pt>
                <c:pt idx="66">
                  <c:v>190.61</c:v>
                </c:pt>
                <c:pt idx="67">
                  <c:v>224.61</c:v>
                </c:pt>
                <c:pt idx="68">
                  <c:v>216.37</c:v>
                </c:pt>
                <c:pt idx="69">
                  <c:v>232.33</c:v>
                </c:pt>
                <c:pt idx="70">
                  <c:v>358.04</c:v>
                </c:pt>
                <c:pt idx="71">
                  <c:v>149.59</c:v>
                </c:pt>
                <c:pt idx="72">
                  <c:v>180.64</c:v>
                </c:pt>
                <c:pt idx="73">
                  <c:v>316.33</c:v>
                </c:pt>
                <c:pt idx="74">
                  <c:v>229.64</c:v>
                </c:pt>
                <c:pt idx="75">
                  <c:v>238.95</c:v>
                </c:pt>
                <c:pt idx="76">
                  <c:v>268.32</c:v>
                </c:pt>
                <c:pt idx="77">
                  <c:v>323.20999999999998</c:v>
                </c:pt>
                <c:pt idx="78">
                  <c:v>295.91000000000003</c:v>
                </c:pt>
                <c:pt idx="79">
                  <c:v>261.37</c:v>
                </c:pt>
                <c:pt idx="80">
                  <c:v>311.79000000000002</c:v>
                </c:pt>
                <c:pt idx="81">
                  <c:v>158.01</c:v>
                </c:pt>
                <c:pt idx="82">
                  <c:v>120.52</c:v>
                </c:pt>
                <c:pt idx="83">
                  <c:v>232.25</c:v>
                </c:pt>
                <c:pt idx="84">
                  <c:v>190.68</c:v>
                </c:pt>
                <c:pt idx="85">
                  <c:v>147.37</c:v>
                </c:pt>
                <c:pt idx="86">
                  <c:v>245.27</c:v>
                </c:pt>
                <c:pt idx="87">
                  <c:v>207.38</c:v>
                </c:pt>
                <c:pt idx="88">
                  <c:v>308.17</c:v>
                </c:pt>
                <c:pt idx="89">
                  <c:v>384.35</c:v>
                </c:pt>
                <c:pt idx="90">
                  <c:v>308.02999999999997</c:v>
                </c:pt>
                <c:pt idx="91">
                  <c:v>262.49</c:v>
                </c:pt>
                <c:pt idx="92">
                  <c:v>244.94</c:v>
                </c:pt>
                <c:pt idx="93">
                  <c:v>321.62</c:v>
                </c:pt>
                <c:pt idx="94">
                  <c:v>248.1</c:v>
                </c:pt>
                <c:pt idx="95">
                  <c:v>320.67</c:v>
                </c:pt>
                <c:pt idx="96">
                  <c:v>120.97</c:v>
                </c:pt>
                <c:pt idx="97">
                  <c:v>175.64</c:v>
                </c:pt>
                <c:pt idx="98">
                  <c:v>221.56</c:v>
                </c:pt>
                <c:pt idx="99">
                  <c:v>197.19</c:v>
                </c:pt>
                <c:pt idx="100">
                  <c:v>389.88</c:v>
                </c:pt>
                <c:pt idx="101">
                  <c:v>169.73</c:v>
                </c:pt>
                <c:pt idx="102">
                  <c:v>285.66000000000003</c:v>
                </c:pt>
                <c:pt idx="103">
                  <c:v>232.95</c:v>
                </c:pt>
                <c:pt idx="104">
                  <c:v>229.1</c:v>
                </c:pt>
                <c:pt idx="105">
                  <c:v>210.41</c:v>
                </c:pt>
                <c:pt idx="106">
                  <c:v>207.22</c:v>
                </c:pt>
                <c:pt idx="107">
                  <c:v>234.73</c:v>
                </c:pt>
                <c:pt idx="108">
                  <c:v>191.47</c:v>
                </c:pt>
                <c:pt idx="109">
                  <c:v>202.8</c:v>
                </c:pt>
                <c:pt idx="110">
                  <c:v>199.54</c:v>
                </c:pt>
                <c:pt idx="111">
                  <c:v>225.15</c:v>
                </c:pt>
                <c:pt idx="112">
                  <c:v>264.64999999999998</c:v>
                </c:pt>
                <c:pt idx="113">
                  <c:v>289.48</c:v>
                </c:pt>
                <c:pt idx="114">
                  <c:v>282.14999999999998</c:v>
                </c:pt>
                <c:pt idx="115">
                  <c:v>109.99</c:v>
                </c:pt>
                <c:pt idx="116">
                  <c:v>125.21</c:v>
                </c:pt>
                <c:pt idx="117">
                  <c:v>140.44</c:v>
                </c:pt>
                <c:pt idx="118">
                  <c:v>245.11</c:v>
                </c:pt>
                <c:pt idx="119">
                  <c:v>179.03</c:v>
                </c:pt>
                <c:pt idx="120">
                  <c:v>236.81</c:v>
                </c:pt>
                <c:pt idx="121">
                  <c:v>313.79000000000002</c:v>
                </c:pt>
                <c:pt idx="122">
                  <c:v>288.14</c:v>
                </c:pt>
                <c:pt idx="123">
                  <c:v>348.34</c:v>
                </c:pt>
                <c:pt idx="124">
                  <c:v>256.58</c:v>
                </c:pt>
                <c:pt idx="125">
                  <c:v>203.17</c:v>
                </c:pt>
                <c:pt idx="126">
                  <c:v>238.14</c:v>
                </c:pt>
                <c:pt idx="127">
                  <c:v>235.86</c:v>
                </c:pt>
                <c:pt idx="128">
                  <c:v>175.06</c:v>
                </c:pt>
                <c:pt idx="129">
                  <c:v>201.55</c:v>
                </c:pt>
                <c:pt idx="130">
                  <c:v>165.05</c:v>
                </c:pt>
                <c:pt idx="131">
                  <c:v>311.57</c:v>
                </c:pt>
                <c:pt idx="132">
                  <c:v>236.88</c:v>
                </c:pt>
                <c:pt idx="133">
                  <c:v>216.79</c:v>
                </c:pt>
                <c:pt idx="134">
                  <c:v>232.7</c:v>
                </c:pt>
                <c:pt idx="135">
                  <c:v>304.41000000000003</c:v>
                </c:pt>
                <c:pt idx="136">
                  <c:v>211.74</c:v>
                </c:pt>
                <c:pt idx="137">
                  <c:v>252.01</c:v>
                </c:pt>
                <c:pt idx="138">
                  <c:v>327.27999999999997</c:v>
                </c:pt>
                <c:pt idx="139">
                  <c:v>204.31</c:v>
                </c:pt>
                <c:pt idx="140">
                  <c:v>165.44</c:v>
                </c:pt>
                <c:pt idx="141">
                  <c:v>256.45</c:v>
                </c:pt>
                <c:pt idx="142">
                  <c:v>214.36</c:v>
                </c:pt>
                <c:pt idx="143">
                  <c:v>402.44</c:v>
                </c:pt>
                <c:pt idx="144">
                  <c:v>152.58000000000001</c:v>
                </c:pt>
                <c:pt idx="145">
                  <c:v>194.21</c:v>
                </c:pt>
                <c:pt idx="146">
                  <c:v>177.01</c:v>
                </c:pt>
                <c:pt idx="147">
                  <c:v>223.65</c:v>
                </c:pt>
                <c:pt idx="148">
                  <c:v>243.14</c:v>
                </c:pt>
                <c:pt idx="149">
                  <c:v>234.85</c:v>
                </c:pt>
                <c:pt idx="150">
                  <c:v>264.87</c:v>
                </c:pt>
                <c:pt idx="151">
                  <c:v>286.7</c:v>
                </c:pt>
                <c:pt idx="152">
                  <c:v>199.62</c:v>
                </c:pt>
                <c:pt idx="153">
                  <c:v>126.88</c:v>
                </c:pt>
                <c:pt idx="154">
                  <c:v>358.04</c:v>
                </c:pt>
                <c:pt idx="155">
                  <c:v>219.41</c:v>
                </c:pt>
                <c:pt idx="156">
                  <c:v>331.52</c:v>
                </c:pt>
                <c:pt idx="157">
                  <c:v>191.96</c:v>
                </c:pt>
                <c:pt idx="158">
                  <c:v>220.77</c:v>
                </c:pt>
                <c:pt idx="159">
                  <c:v>209.35</c:v>
                </c:pt>
                <c:pt idx="160">
                  <c:v>270.72000000000003</c:v>
                </c:pt>
                <c:pt idx="161">
                  <c:v>210.47</c:v>
                </c:pt>
                <c:pt idx="162">
                  <c:v>400.01</c:v>
                </c:pt>
                <c:pt idx="163">
                  <c:v>191.16</c:v>
                </c:pt>
                <c:pt idx="164">
                  <c:v>381.94</c:v>
                </c:pt>
                <c:pt idx="165">
                  <c:v>172.75</c:v>
                </c:pt>
                <c:pt idx="166">
                  <c:v>136.11000000000001</c:v>
                </c:pt>
                <c:pt idx="167">
                  <c:v>274.45999999999998</c:v>
                </c:pt>
                <c:pt idx="168">
                  <c:v>172.41</c:v>
                </c:pt>
                <c:pt idx="169">
                  <c:v>311.79000000000002</c:v>
                </c:pt>
                <c:pt idx="170">
                  <c:v>218.6</c:v>
                </c:pt>
                <c:pt idx="171">
                  <c:v>248.99</c:v>
                </c:pt>
                <c:pt idx="172">
                  <c:v>194.42</c:v>
                </c:pt>
                <c:pt idx="173">
                  <c:v>298.62</c:v>
                </c:pt>
                <c:pt idx="174">
                  <c:v>225.91</c:v>
                </c:pt>
                <c:pt idx="175">
                  <c:v>358.06</c:v>
                </c:pt>
                <c:pt idx="176">
                  <c:v>135.19</c:v>
                </c:pt>
                <c:pt idx="177">
                  <c:v>286.45</c:v>
                </c:pt>
                <c:pt idx="178">
                  <c:v>187.61</c:v>
                </c:pt>
                <c:pt idx="179">
                  <c:v>420.76</c:v>
                </c:pt>
                <c:pt idx="180">
                  <c:v>200.54</c:v>
                </c:pt>
                <c:pt idx="181">
                  <c:v>252.12</c:v>
                </c:pt>
                <c:pt idx="182">
                  <c:v>173.57</c:v>
                </c:pt>
                <c:pt idx="183">
                  <c:v>392.65</c:v>
                </c:pt>
                <c:pt idx="184">
                  <c:v>127.42</c:v>
                </c:pt>
                <c:pt idx="185">
                  <c:v>73.650000000000006</c:v>
                </c:pt>
                <c:pt idx="186">
                  <c:v>234.65</c:v>
                </c:pt>
                <c:pt idx="187">
                  <c:v>326.82</c:v>
                </c:pt>
                <c:pt idx="188">
                  <c:v>259.45</c:v>
                </c:pt>
                <c:pt idx="189">
                  <c:v>323.32</c:v>
                </c:pt>
                <c:pt idx="190">
                  <c:v>330.76</c:v>
                </c:pt>
                <c:pt idx="191">
                  <c:v>217.35</c:v>
                </c:pt>
                <c:pt idx="192">
                  <c:v>217.27</c:v>
                </c:pt>
                <c:pt idx="193">
                  <c:v>279.72000000000003</c:v>
                </c:pt>
                <c:pt idx="194">
                  <c:v>148.57</c:v>
                </c:pt>
                <c:pt idx="195">
                  <c:v>221.99</c:v>
                </c:pt>
                <c:pt idx="196">
                  <c:v>146.96</c:v>
                </c:pt>
                <c:pt idx="197">
                  <c:v>165.05</c:v>
                </c:pt>
                <c:pt idx="198">
                  <c:v>216.63</c:v>
                </c:pt>
                <c:pt idx="199">
                  <c:v>185.54</c:v>
                </c:pt>
                <c:pt idx="200">
                  <c:v>181.78</c:v>
                </c:pt>
                <c:pt idx="201">
                  <c:v>183.96</c:v>
                </c:pt>
                <c:pt idx="202">
                  <c:v>237.23</c:v>
                </c:pt>
                <c:pt idx="203">
                  <c:v>143.5</c:v>
                </c:pt>
                <c:pt idx="204">
                  <c:v>262.10000000000002</c:v>
                </c:pt>
                <c:pt idx="205">
                  <c:v>245.5</c:v>
                </c:pt>
                <c:pt idx="206">
                  <c:v>170.58</c:v>
                </c:pt>
                <c:pt idx="207">
                  <c:v>302.93</c:v>
                </c:pt>
                <c:pt idx="208">
                  <c:v>362.09</c:v>
                </c:pt>
                <c:pt idx="209">
                  <c:v>179.77</c:v>
                </c:pt>
                <c:pt idx="210">
                  <c:v>348.35</c:v>
                </c:pt>
                <c:pt idx="211">
                  <c:v>219.32</c:v>
                </c:pt>
                <c:pt idx="212">
                  <c:v>204.52</c:v>
                </c:pt>
                <c:pt idx="213">
                  <c:v>232.62</c:v>
                </c:pt>
                <c:pt idx="214">
                  <c:v>216.59</c:v>
                </c:pt>
                <c:pt idx="215">
                  <c:v>194.63</c:v>
                </c:pt>
                <c:pt idx="216">
                  <c:v>211.55</c:v>
                </c:pt>
                <c:pt idx="217">
                  <c:v>185.44</c:v>
                </c:pt>
                <c:pt idx="218">
                  <c:v>461.21</c:v>
                </c:pt>
                <c:pt idx="219">
                  <c:v>216.64</c:v>
                </c:pt>
                <c:pt idx="220">
                  <c:v>160.41</c:v>
                </c:pt>
                <c:pt idx="221">
                  <c:v>291.52</c:v>
                </c:pt>
                <c:pt idx="222">
                  <c:v>230.73</c:v>
                </c:pt>
                <c:pt idx="223">
                  <c:v>230.43</c:v>
                </c:pt>
                <c:pt idx="224">
                  <c:v>216.17</c:v>
                </c:pt>
                <c:pt idx="225">
                  <c:v>153.1</c:v>
                </c:pt>
                <c:pt idx="226">
                  <c:v>275.52</c:v>
                </c:pt>
                <c:pt idx="227">
                  <c:v>186.59</c:v>
                </c:pt>
                <c:pt idx="228">
                  <c:v>209.41</c:v>
                </c:pt>
                <c:pt idx="229">
                  <c:v>184.98</c:v>
                </c:pt>
                <c:pt idx="230">
                  <c:v>307.12</c:v>
                </c:pt>
                <c:pt idx="231">
                  <c:v>219.3</c:v>
                </c:pt>
                <c:pt idx="232">
                  <c:v>248.56</c:v>
                </c:pt>
                <c:pt idx="233">
                  <c:v>339.98</c:v>
                </c:pt>
                <c:pt idx="234">
                  <c:v>305.98</c:v>
                </c:pt>
                <c:pt idx="235">
                  <c:v>161.22</c:v>
                </c:pt>
                <c:pt idx="236">
                  <c:v>246.53</c:v>
                </c:pt>
                <c:pt idx="237">
                  <c:v>339.99</c:v>
                </c:pt>
                <c:pt idx="238">
                  <c:v>334.39</c:v>
                </c:pt>
                <c:pt idx="239">
                  <c:v>236.19</c:v>
                </c:pt>
                <c:pt idx="240">
                  <c:v>145.83000000000001</c:v>
                </c:pt>
                <c:pt idx="241">
                  <c:v>157.05000000000001</c:v>
                </c:pt>
                <c:pt idx="242">
                  <c:v>318.12</c:v>
                </c:pt>
                <c:pt idx="243">
                  <c:v>381.89</c:v>
                </c:pt>
                <c:pt idx="244">
                  <c:v>207.88</c:v>
                </c:pt>
                <c:pt idx="245">
                  <c:v>255.86</c:v>
                </c:pt>
                <c:pt idx="246">
                  <c:v>241.41</c:v>
                </c:pt>
                <c:pt idx="247">
                  <c:v>356.44</c:v>
                </c:pt>
                <c:pt idx="248">
                  <c:v>308.83999999999997</c:v>
                </c:pt>
                <c:pt idx="249">
                  <c:v>269.98</c:v>
                </c:pt>
                <c:pt idx="250">
                  <c:v>186.53</c:v>
                </c:pt>
                <c:pt idx="251">
                  <c:v>132.93</c:v>
                </c:pt>
                <c:pt idx="252">
                  <c:v>195.22</c:v>
                </c:pt>
                <c:pt idx="253">
                  <c:v>352.27</c:v>
                </c:pt>
                <c:pt idx="254">
                  <c:v>164.8</c:v>
                </c:pt>
                <c:pt idx="255">
                  <c:v>479.85</c:v>
                </c:pt>
                <c:pt idx="256">
                  <c:v>144.16</c:v>
                </c:pt>
                <c:pt idx="257">
                  <c:v>242.6</c:v>
                </c:pt>
                <c:pt idx="258">
                  <c:v>129.83000000000001</c:v>
                </c:pt>
                <c:pt idx="259">
                  <c:v>124.36</c:v>
                </c:pt>
                <c:pt idx="260">
                  <c:v>281.58</c:v>
                </c:pt>
                <c:pt idx="261">
                  <c:v>322.12</c:v>
                </c:pt>
                <c:pt idx="262">
                  <c:v>242.74</c:v>
                </c:pt>
                <c:pt idx="263">
                  <c:v>101.75</c:v>
                </c:pt>
                <c:pt idx="264">
                  <c:v>241.69</c:v>
                </c:pt>
                <c:pt idx="265">
                  <c:v>221.03</c:v>
                </c:pt>
                <c:pt idx="266">
                  <c:v>212.15</c:v>
                </c:pt>
                <c:pt idx="267">
                  <c:v>225.09</c:v>
                </c:pt>
                <c:pt idx="268">
                  <c:v>359.83</c:v>
                </c:pt>
                <c:pt idx="269">
                  <c:v>204.11</c:v>
                </c:pt>
                <c:pt idx="270">
                  <c:v>245.38</c:v>
                </c:pt>
                <c:pt idx="271">
                  <c:v>279.68</c:v>
                </c:pt>
                <c:pt idx="272">
                  <c:v>150.94999999999999</c:v>
                </c:pt>
                <c:pt idx="273">
                  <c:v>262.31</c:v>
                </c:pt>
                <c:pt idx="274">
                  <c:v>287.83</c:v>
                </c:pt>
                <c:pt idx="275">
                  <c:v>316.81</c:v>
                </c:pt>
                <c:pt idx="276">
                  <c:v>266.63</c:v>
                </c:pt>
                <c:pt idx="277">
                  <c:v>199.33</c:v>
                </c:pt>
                <c:pt idx="278">
                  <c:v>331.83</c:v>
                </c:pt>
                <c:pt idx="279">
                  <c:v>369.93</c:v>
                </c:pt>
                <c:pt idx="280">
                  <c:v>313.70999999999998</c:v>
                </c:pt>
                <c:pt idx="281">
                  <c:v>233.33</c:v>
                </c:pt>
                <c:pt idx="282">
                  <c:v>261.29000000000002</c:v>
                </c:pt>
                <c:pt idx="283">
                  <c:v>131.38999999999999</c:v>
                </c:pt>
                <c:pt idx="284">
                  <c:v>213.63</c:v>
                </c:pt>
                <c:pt idx="285">
                  <c:v>293.62</c:v>
                </c:pt>
                <c:pt idx="286">
                  <c:v>227.31</c:v>
                </c:pt>
                <c:pt idx="287">
                  <c:v>171.72</c:v>
                </c:pt>
                <c:pt idx="288">
                  <c:v>300.01</c:v>
                </c:pt>
                <c:pt idx="289">
                  <c:v>301.52999999999997</c:v>
                </c:pt>
                <c:pt idx="290">
                  <c:v>350.63</c:v>
                </c:pt>
                <c:pt idx="291">
                  <c:v>261.91000000000003</c:v>
                </c:pt>
                <c:pt idx="292">
                  <c:v>289.88</c:v>
                </c:pt>
                <c:pt idx="293">
                  <c:v>229.46</c:v>
                </c:pt>
                <c:pt idx="294">
                  <c:v>127.89</c:v>
                </c:pt>
                <c:pt idx="295">
                  <c:v>225.12</c:v>
                </c:pt>
                <c:pt idx="296">
                  <c:v>152.01</c:v>
                </c:pt>
                <c:pt idx="297">
                  <c:v>288.87</c:v>
                </c:pt>
                <c:pt idx="298">
                  <c:v>313.91000000000003</c:v>
                </c:pt>
                <c:pt idx="299">
                  <c:v>402.75</c:v>
                </c:pt>
                <c:pt idx="300">
                  <c:v>181.03</c:v>
                </c:pt>
                <c:pt idx="301">
                  <c:v>162.11000000000001</c:v>
                </c:pt>
                <c:pt idx="302">
                  <c:v>319.75</c:v>
                </c:pt>
                <c:pt idx="303">
                  <c:v>74.319999999999993</c:v>
                </c:pt>
                <c:pt idx="304">
                  <c:v>276.10000000000002</c:v>
                </c:pt>
                <c:pt idx="305">
                  <c:v>215.64</c:v>
                </c:pt>
                <c:pt idx="306">
                  <c:v>252.22</c:v>
                </c:pt>
                <c:pt idx="307">
                  <c:v>369.98</c:v>
                </c:pt>
                <c:pt idx="308">
                  <c:v>222.22</c:v>
                </c:pt>
                <c:pt idx="309">
                  <c:v>222.2</c:v>
                </c:pt>
                <c:pt idx="310">
                  <c:v>415.89</c:v>
                </c:pt>
                <c:pt idx="311">
                  <c:v>145.5</c:v>
                </c:pt>
                <c:pt idx="312">
                  <c:v>194.9</c:v>
                </c:pt>
                <c:pt idx="313">
                  <c:v>187.66</c:v>
                </c:pt>
                <c:pt idx="314">
                  <c:v>324.39</c:v>
                </c:pt>
                <c:pt idx="315">
                  <c:v>176.73</c:v>
                </c:pt>
                <c:pt idx="316">
                  <c:v>258.94</c:v>
                </c:pt>
                <c:pt idx="317">
                  <c:v>173.96</c:v>
                </c:pt>
                <c:pt idx="318">
                  <c:v>214.35</c:v>
                </c:pt>
                <c:pt idx="319">
                  <c:v>264.01</c:v>
                </c:pt>
                <c:pt idx="320">
                  <c:v>123.9</c:v>
                </c:pt>
                <c:pt idx="321">
                  <c:v>263.68</c:v>
                </c:pt>
                <c:pt idx="322">
                  <c:v>227.53</c:v>
                </c:pt>
                <c:pt idx="323">
                  <c:v>151.26</c:v>
                </c:pt>
                <c:pt idx="324">
                  <c:v>188.43</c:v>
                </c:pt>
                <c:pt idx="325">
                  <c:v>208.99</c:v>
                </c:pt>
                <c:pt idx="326">
                  <c:v>137.05000000000001</c:v>
                </c:pt>
                <c:pt idx="327">
                  <c:v>171</c:v>
                </c:pt>
                <c:pt idx="328">
                  <c:v>200.7</c:v>
                </c:pt>
                <c:pt idx="329">
                  <c:v>286.72000000000003</c:v>
                </c:pt>
                <c:pt idx="330">
                  <c:v>190.39</c:v>
                </c:pt>
                <c:pt idx="331">
                  <c:v>165.63</c:v>
                </c:pt>
                <c:pt idx="332">
                  <c:v>150.4</c:v>
                </c:pt>
                <c:pt idx="333">
                  <c:v>227.54</c:v>
                </c:pt>
                <c:pt idx="334">
                  <c:v>174.76</c:v>
                </c:pt>
                <c:pt idx="335">
                  <c:v>119.97</c:v>
                </c:pt>
                <c:pt idx="336">
                  <c:v>391.84</c:v>
                </c:pt>
                <c:pt idx="337">
                  <c:v>164.59</c:v>
                </c:pt>
                <c:pt idx="338">
                  <c:v>163.74</c:v>
                </c:pt>
                <c:pt idx="339">
                  <c:v>167.43</c:v>
                </c:pt>
                <c:pt idx="340">
                  <c:v>137.88999999999999</c:v>
                </c:pt>
                <c:pt idx="341">
                  <c:v>209.14</c:v>
                </c:pt>
                <c:pt idx="342">
                  <c:v>200.58</c:v>
                </c:pt>
                <c:pt idx="343">
                  <c:v>276.14</c:v>
                </c:pt>
                <c:pt idx="344">
                  <c:v>299.79000000000002</c:v>
                </c:pt>
                <c:pt idx="345">
                  <c:v>171.03</c:v>
                </c:pt>
                <c:pt idx="346">
                  <c:v>264.07</c:v>
                </c:pt>
                <c:pt idx="347">
                  <c:v>170.97</c:v>
                </c:pt>
                <c:pt idx="348">
                  <c:v>238.78</c:v>
                </c:pt>
                <c:pt idx="349">
                  <c:v>287.35000000000002</c:v>
                </c:pt>
                <c:pt idx="350">
                  <c:v>194.22</c:v>
                </c:pt>
                <c:pt idx="351">
                  <c:v>120.15</c:v>
                </c:pt>
                <c:pt idx="352">
                  <c:v>189.64</c:v>
                </c:pt>
                <c:pt idx="353">
                  <c:v>122.54</c:v>
                </c:pt>
                <c:pt idx="354">
                  <c:v>268.3</c:v>
                </c:pt>
                <c:pt idx="355">
                  <c:v>184.57</c:v>
                </c:pt>
                <c:pt idx="356">
                  <c:v>215.37</c:v>
                </c:pt>
                <c:pt idx="357">
                  <c:v>389.41</c:v>
                </c:pt>
                <c:pt idx="358">
                  <c:v>172.15</c:v>
                </c:pt>
                <c:pt idx="359">
                  <c:v>179.72</c:v>
                </c:pt>
                <c:pt idx="360">
                  <c:v>207.85</c:v>
                </c:pt>
                <c:pt idx="361">
                  <c:v>207.81</c:v>
                </c:pt>
                <c:pt idx="362">
                  <c:v>356.8</c:v>
                </c:pt>
                <c:pt idx="363">
                  <c:v>161.84</c:v>
                </c:pt>
                <c:pt idx="364">
                  <c:v>259.58</c:v>
                </c:pt>
                <c:pt idx="365">
                  <c:v>401.88</c:v>
                </c:pt>
                <c:pt idx="366">
                  <c:v>222.94</c:v>
                </c:pt>
                <c:pt idx="367">
                  <c:v>192.94</c:v>
                </c:pt>
                <c:pt idx="368">
                  <c:v>162.25</c:v>
                </c:pt>
                <c:pt idx="369">
                  <c:v>307.33</c:v>
                </c:pt>
                <c:pt idx="370">
                  <c:v>117.68</c:v>
                </c:pt>
                <c:pt idx="371">
                  <c:v>208.31</c:v>
                </c:pt>
                <c:pt idx="372">
                  <c:v>184.46</c:v>
                </c:pt>
                <c:pt idx="373">
                  <c:v>321.88</c:v>
                </c:pt>
                <c:pt idx="374">
                  <c:v>264.91000000000003</c:v>
                </c:pt>
                <c:pt idx="375">
                  <c:v>243.03</c:v>
                </c:pt>
                <c:pt idx="376">
                  <c:v>215.05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9D0-A808-BB6BB24E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7870432"/>
        <c:axId val="-323466848"/>
      </c:scatterChart>
      <c:valAx>
        <c:axId val="-146787043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3466848"/>
        <c:crosses val="autoZero"/>
        <c:crossBetween val="midCat"/>
        <c:majorUnit val="1"/>
      </c:valAx>
      <c:valAx>
        <c:axId val="-3234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78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Quantity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'categorical multiple model'!$M$2</c:f>
              <c:strCache>
                <c:ptCount val="1"/>
                <c:pt idx="0">
                  <c:v>Predictions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24"/>
            <c:spPr>
              <a:solidFill>
                <a:schemeClr val="accent2"/>
              </a:solidFill>
              <a:ln w="34925">
                <a:solidFill>
                  <a:schemeClr val="accent2"/>
                </a:solidFill>
              </a:ln>
              <a:effectLst/>
            </c:spPr>
          </c:marker>
          <c:yVal>
            <c:numRef>
              <c:f>'categorical multiple model'!$N$2:$S$2</c:f>
              <c:numCache>
                <c:formatCode>General</c:formatCode>
                <c:ptCount val="6"/>
                <c:pt idx="0">
                  <c:v>164.76499999999996</c:v>
                </c:pt>
                <c:pt idx="1">
                  <c:v>218.6674285714285</c:v>
                </c:pt>
                <c:pt idx="2">
                  <c:v>231.85630136986327</c:v>
                </c:pt>
                <c:pt idx="3">
                  <c:v>253.19559523809491</c:v>
                </c:pt>
                <c:pt idx="4">
                  <c:v>249.72708333333333</c:v>
                </c:pt>
                <c:pt idx="5">
                  <c:v>256.05173913043478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5-4F47-A1D1-D60051AA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324064"/>
        <c:axId val="-298347920"/>
      </c:scatterChart>
      <c:valAx>
        <c:axId val="-29832406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Income</a:t>
                </a:r>
              </a:p>
            </c:rich>
          </c:tx>
          <c:layout>
            <c:manualLayout>
              <c:xMode val="edge"/>
              <c:yMode val="edge"/>
              <c:x val="0.483306007981879"/>
              <c:y val="0.94957492863192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47920"/>
        <c:crosses val="autoZero"/>
        <c:crossBetween val="midCat"/>
        <c:majorUnit val="1"/>
      </c:valAx>
      <c:valAx>
        <c:axId val="-298347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832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3</xdr:row>
      <xdr:rowOff>44450</xdr:rowOff>
    </xdr:from>
    <xdr:to>
      <xdr:col>16</xdr:col>
      <xdr:colOff>596900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22</xdr:row>
      <xdr:rowOff>177800</xdr:rowOff>
    </xdr:from>
    <xdr:to>
      <xdr:col>13</xdr:col>
      <xdr:colOff>615950</xdr:colOff>
      <xdr:row>48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241300</xdr:colOff>
      <xdr:row>36</xdr:row>
      <xdr:rowOff>139700</xdr:rowOff>
    </xdr:from>
    <xdr:to>
      <xdr:col>8</xdr:col>
      <xdr:colOff>342900</xdr:colOff>
      <xdr:row>38</xdr:row>
      <xdr:rowOff>88900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787900" y="7531100"/>
          <a:ext cx="2578100" cy="355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Order_Quantity</a:t>
          </a:r>
          <a:r>
            <a:rPr lang="en-US" sz="1100" baseline="0"/>
            <a:t> = 234.83</a:t>
          </a:r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0.04719</cdr:x>
      <cdr:y>0.5988</cdr:y>
    </cdr:from>
    <cdr:to>
      <cdr:x>0.96989</cdr:x>
      <cdr:y>0.6012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13EB1D8-CE35-4B66-B988-4257255F94CA}"/>
            </a:ext>
          </a:extLst>
        </cdr:cNvPr>
        <cdr:cNvCxnSpPr/>
      </cdr:nvCxnSpPr>
      <cdr:spPr>
        <a:xfrm xmlns:a="http://schemas.openxmlformats.org/drawingml/2006/main" flipV="1">
          <a:off x="368300" y="3175000"/>
          <a:ext cx="7200900" cy="127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14</xdr:col>
      <xdr:colOff>520700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22</xdr:row>
      <xdr:rowOff>114300</xdr:rowOff>
    </xdr:from>
    <xdr:to>
      <xdr:col>13</xdr:col>
      <xdr:colOff>800100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774700</xdr:colOff>
      <xdr:row>28</xdr:row>
      <xdr:rowOff>133350</xdr:rowOff>
    </xdr:from>
    <xdr:to>
      <xdr:col>19</xdr:col>
      <xdr:colOff>38100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J378"/>
  <sheetViews>
    <sheetView zoomScale="92" zoomScaleNormal="125" zoomScalePageLayoutView="125" workbookViewId="0">
      <pane ySplit="1" topLeftCell="A3" activePane="bottomLeft" state="frozen"/>
      <selection pane="bottomLeft" activeCell="J14" sqref="J14"/>
    </sheetView>
  </sheetViews>
  <sheetFormatPr defaultColWidth="8.81640625" defaultRowHeight="14.5" x14ac:dyDescent="0.35"/>
  <cols>
    <col min="1" max="1" width="10.453125" style="9" bestFit="1" customWidth="1"/>
    <col min="2" max="2" width="17" style="9" bestFit="1" customWidth="1"/>
    <col min="3" max="3" width="8.453125" style="14" bestFit="1" customWidth="1"/>
    <col min="4" max="4" width="9" style="14" bestFit="1" customWidth="1"/>
    <col min="5" max="6" width="8.453125" style="14" bestFit="1" customWidth="1"/>
    <col min="7" max="8" width="8.81640625" style="9"/>
    <col min="9" max="9" width="22.453125" style="29" bestFit="1" customWidth="1"/>
    <col min="10" max="10" width="45" style="9" customWidth="1"/>
    <col min="11" max="16384" width="8.81640625" style="9"/>
  </cols>
  <sheetData>
    <row r="1" spans="1:10" s="22" customFormat="1" ht="17.25" customHeight="1" x14ac:dyDescent="0.35">
      <c r="A1" s="6" t="s">
        <v>0</v>
      </c>
      <c r="B1" s="6" t="s">
        <v>1</v>
      </c>
      <c r="C1" s="8" t="s">
        <v>2</v>
      </c>
      <c r="D1" s="8" t="s">
        <v>3</v>
      </c>
      <c r="E1" s="8" t="s">
        <v>4</v>
      </c>
      <c r="F1" s="8" t="s">
        <v>5</v>
      </c>
      <c r="I1" s="26"/>
    </row>
    <row r="2" spans="1:10" s="22" customFormat="1" ht="17.25" customHeight="1" x14ac:dyDescent="0.35">
      <c r="A2" s="10">
        <v>1</v>
      </c>
      <c r="B2" s="24">
        <v>363.88</v>
      </c>
      <c r="C2" s="12">
        <v>1</v>
      </c>
      <c r="D2" s="12">
        <v>0</v>
      </c>
      <c r="E2" s="12">
        <v>4</v>
      </c>
      <c r="F2" s="12">
        <v>1</v>
      </c>
      <c r="I2" s="26"/>
    </row>
    <row r="3" spans="1:10" s="22" customFormat="1" ht="17.25" customHeight="1" x14ac:dyDescent="0.35">
      <c r="A3" s="10">
        <v>2</v>
      </c>
      <c r="B3" s="24">
        <v>170.17</v>
      </c>
      <c r="C3" s="12">
        <v>0</v>
      </c>
      <c r="D3" s="12">
        <v>0</v>
      </c>
      <c r="E3" s="12">
        <v>2</v>
      </c>
      <c r="F3" s="12">
        <v>0</v>
      </c>
      <c r="I3" s="27" t="s">
        <v>32</v>
      </c>
      <c r="J3" s="27" t="s">
        <v>33</v>
      </c>
    </row>
    <row r="4" spans="1:10" s="22" customFormat="1" ht="17.25" customHeight="1" x14ac:dyDescent="0.35">
      <c r="A4" s="10">
        <v>3</v>
      </c>
      <c r="B4" s="24">
        <v>246.17</v>
      </c>
      <c r="C4" s="12">
        <v>0</v>
      </c>
      <c r="D4" s="12">
        <v>0</v>
      </c>
      <c r="E4" s="12">
        <v>4</v>
      </c>
      <c r="F4" s="12">
        <v>1</v>
      </c>
      <c r="I4" s="28" t="s">
        <v>1</v>
      </c>
      <c r="J4" s="28" t="s">
        <v>34</v>
      </c>
    </row>
    <row r="5" spans="1:10" s="22" customFormat="1" ht="17.25" customHeight="1" x14ac:dyDescent="0.35">
      <c r="A5" s="10">
        <v>4</v>
      </c>
      <c r="B5" s="24">
        <v>310.22000000000003</v>
      </c>
      <c r="C5" s="12">
        <v>0</v>
      </c>
      <c r="D5" s="12">
        <v>1</v>
      </c>
      <c r="E5" s="12">
        <v>5</v>
      </c>
      <c r="F5" s="12">
        <v>0</v>
      </c>
      <c r="I5" s="28" t="s">
        <v>2</v>
      </c>
      <c r="J5" s="28" t="s">
        <v>42</v>
      </c>
    </row>
    <row r="6" spans="1:10" s="22" customFormat="1" ht="17.25" customHeight="1" x14ac:dyDescent="0.35">
      <c r="A6" s="10">
        <v>5</v>
      </c>
      <c r="B6" s="24">
        <v>409.04</v>
      </c>
      <c r="C6" s="12">
        <v>1</v>
      </c>
      <c r="D6" s="12">
        <v>1</v>
      </c>
      <c r="E6" s="12">
        <v>2</v>
      </c>
      <c r="F6" s="12">
        <v>0</v>
      </c>
      <c r="J6" s="26" t="s">
        <v>43</v>
      </c>
    </row>
    <row r="7" spans="1:10" s="22" customFormat="1" ht="16.5" customHeight="1" x14ac:dyDescent="0.35">
      <c r="A7" s="10">
        <v>6</v>
      </c>
      <c r="B7" s="24">
        <v>234.78</v>
      </c>
      <c r="C7" s="12">
        <v>0</v>
      </c>
      <c r="D7" s="12">
        <v>1</v>
      </c>
      <c r="E7" s="12">
        <v>5</v>
      </c>
      <c r="F7" s="12">
        <v>0</v>
      </c>
      <c r="I7" s="28" t="s">
        <v>3</v>
      </c>
      <c r="J7" s="28" t="s">
        <v>40</v>
      </c>
    </row>
    <row r="8" spans="1:10" s="22" customFormat="1" ht="17.25" customHeight="1" x14ac:dyDescent="0.35">
      <c r="A8" s="10">
        <v>7</v>
      </c>
      <c r="B8" s="24">
        <v>195.29</v>
      </c>
      <c r="C8" s="12">
        <v>1</v>
      </c>
      <c r="D8" s="12">
        <v>0</v>
      </c>
      <c r="E8" s="12">
        <v>6</v>
      </c>
      <c r="F8" s="12">
        <v>1</v>
      </c>
      <c r="J8" s="26" t="s">
        <v>41</v>
      </c>
    </row>
    <row r="9" spans="1:10" s="22" customFormat="1" ht="17.25" customHeight="1" x14ac:dyDescent="0.35">
      <c r="A9" s="10">
        <v>8</v>
      </c>
      <c r="B9" s="24">
        <v>152.88</v>
      </c>
      <c r="C9" s="12">
        <v>0</v>
      </c>
      <c r="D9" s="12">
        <v>0</v>
      </c>
      <c r="E9" s="12">
        <v>4</v>
      </c>
      <c r="F9" s="12">
        <v>1</v>
      </c>
      <c r="I9" s="28" t="s">
        <v>4</v>
      </c>
      <c r="J9" s="28" t="s">
        <v>35</v>
      </c>
    </row>
    <row r="10" spans="1:10" s="22" customFormat="1" ht="17.25" customHeight="1" x14ac:dyDescent="0.35">
      <c r="A10" s="10">
        <v>9</v>
      </c>
      <c r="B10" s="24">
        <v>229.66</v>
      </c>
      <c r="C10" s="12">
        <v>0</v>
      </c>
      <c r="D10" s="12">
        <v>0</v>
      </c>
      <c r="E10" s="12">
        <v>3</v>
      </c>
      <c r="F10" s="12">
        <v>1</v>
      </c>
      <c r="I10" s="28"/>
      <c r="J10" s="28" t="s">
        <v>36</v>
      </c>
    </row>
    <row r="11" spans="1:10" s="22" customFormat="1" ht="17.25" customHeight="1" x14ac:dyDescent="0.35">
      <c r="A11" s="10">
        <v>10</v>
      </c>
      <c r="B11" s="24">
        <v>258.19</v>
      </c>
      <c r="C11" s="12">
        <v>0</v>
      </c>
      <c r="D11" s="12">
        <v>0</v>
      </c>
      <c r="E11" s="12">
        <v>2</v>
      </c>
      <c r="F11" s="12">
        <v>0</v>
      </c>
      <c r="I11" s="28"/>
      <c r="J11" s="28" t="s">
        <v>37</v>
      </c>
    </row>
    <row r="12" spans="1:10" s="22" customFormat="1" ht="17.25" customHeight="1" x14ac:dyDescent="0.35">
      <c r="A12" s="10">
        <v>11</v>
      </c>
      <c r="B12" s="24">
        <v>248.51</v>
      </c>
      <c r="C12" s="12">
        <v>0</v>
      </c>
      <c r="D12" s="12">
        <v>1</v>
      </c>
      <c r="E12" s="12">
        <v>5</v>
      </c>
      <c r="F12" s="12">
        <v>0</v>
      </c>
      <c r="I12" s="28"/>
      <c r="J12" s="28" t="s">
        <v>38</v>
      </c>
    </row>
    <row r="13" spans="1:10" s="22" customFormat="1" ht="17.25" customHeight="1" x14ac:dyDescent="0.35">
      <c r="A13" s="10">
        <v>12</v>
      </c>
      <c r="B13" s="24">
        <v>381.47</v>
      </c>
      <c r="C13" s="12">
        <v>0</v>
      </c>
      <c r="D13" s="12">
        <v>1</v>
      </c>
      <c r="E13" s="12">
        <v>2</v>
      </c>
      <c r="F13" s="12">
        <v>0</v>
      </c>
      <c r="I13" s="28"/>
      <c r="J13" s="40" t="s">
        <v>104</v>
      </c>
    </row>
    <row r="14" spans="1:10" s="22" customFormat="1" ht="17.25" customHeight="1" x14ac:dyDescent="0.35">
      <c r="A14" s="10">
        <v>13</v>
      </c>
      <c r="B14" s="24">
        <v>439.27</v>
      </c>
      <c r="C14" s="12">
        <v>1</v>
      </c>
      <c r="D14" s="12">
        <v>0</v>
      </c>
      <c r="E14" s="12">
        <v>4</v>
      </c>
      <c r="F14" s="12">
        <v>1</v>
      </c>
      <c r="I14" s="28"/>
      <c r="J14" s="28" t="s">
        <v>39</v>
      </c>
    </row>
    <row r="15" spans="1:10" s="22" customFormat="1" ht="17.25" customHeight="1" x14ac:dyDescent="0.35">
      <c r="A15" s="10">
        <v>14</v>
      </c>
      <c r="B15" s="24">
        <v>108.15</v>
      </c>
      <c r="C15" s="12">
        <v>0</v>
      </c>
      <c r="D15" s="12">
        <v>0</v>
      </c>
      <c r="E15" s="12">
        <v>1</v>
      </c>
      <c r="F15" s="12">
        <v>0</v>
      </c>
      <c r="I15" s="28" t="s">
        <v>5</v>
      </c>
      <c r="J15" s="28" t="s">
        <v>44</v>
      </c>
    </row>
    <row r="16" spans="1:10" s="22" customFormat="1" ht="17.25" customHeight="1" x14ac:dyDescent="0.35">
      <c r="A16" s="10">
        <v>15</v>
      </c>
      <c r="B16" s="24">
        <v>136.47</v>
      </c>
      <c r="C16" s="12">
        <v>1</v>
      </c>
      <c r="D16" s="12">
        <v>0</v>
      </c>
      <c r="E16" s="12">
        <v>2</v>
      </c>
      <c r="F16" s="12">
        <v>1</v>
      </c>
      <c r="I16" s="26"/>
      <c r="J16" s="26" t="s">
        <v>45</v>
      </c>
    </row>
    <row r="17" spans="1:9" s="22" customFormat="1" ht="17.25" customHeight="1" x14ac:dyDescent="0.35">
      <c r="A17" s="10">
        <v>16</v>
      </c>
      <c r="B17" s="24">
        <v>164.58</v>
      </c>
      <c r="C17" s="12">
        <v>1</v>
      </c>
      <c r="D17" s="12">
        <v>0</v>
      </c>
      <c r="E17" s="12">
        <v>1</v>
      </c>
      <c r="F17" s="12">
        <v>0</v>
      </c>
      <c r="I17" s="26"/>
    </row>
    <row r="18" spans="1:9" s="22" customFormat="1" ht="17.25" customHeight="1" x14ac:dyDescent="0.35">
      <c r="A18" s="10">
        <v>17</v>
      </c>
      <c r="B18" s="24">
        <v>439.22</v>
      </c>
      <c r="C18" s="12">
        <v>1</v>
      </c>
      <c r="D18" s="12">
        <v>0</v>
      </c>
      <c r="E18" s="12">
        <v>4</v>
      </c>
      <c r="F18" s="12">
        <v>1</v>
      </c>
      <c r="I18" s="26"/>
    </row>
    <row r="19" spans="1:9" s="22" customFormat="1" ht="17.25" customHeight="1" x14ac:dyDescent="0.35">
      <c r="A19" s="10">
        <v>18</v>
      </c>
      <c r="B19" s="24">
        <v>288.52999999999997</v>
      </c>
      <c r="C19" s="12">
        <v>1</v>
      </c>
      <c r="D19" s="12">
        <v>1</v>
      </c>
      <c r="E19" s="12">
        <v>6</v>
      </c>
      <c r="F19" s="12">
        <v>0</v>
      </c>
      <c r="I19" s="26"/>
    </row>
    <row r="20" spans="1:9" s="22" customFormat="1" ht="17.25" customHeight="1" x14ac:dyDescent="0.35">
      <c r="A20" s="10">
        <v>19</v>
      </c>
      <c r="B20" s="24">
        <v>279.83999999999997</v>
      </c>
      <c r="C20" s="12">
        <v>0</v>
      </c>
      <c r="D20" s="12">
        <v>1</v>
      </c>
      <c r="E20" s="12">
        <v>6</v>
      </c>
      <c r="F20" s="12">
        <v>1</v>
      </c>
      <c r="I20" s="26"/>
    </row>
    <row r="21" spans="1:9" s="22" customFormat="1" ht="17.25" customHeight="1" x14ac:dyDescent="0.35">
      <c r="A21" s="10">
        <v>20</v>
      </c>
      <c r="B21" s="24">
        <v>207.13</v>
      </c>
      <c r="C21" s="12">
        <v>1</v>
      </c>
      <c r="D21" s="12">
        <v>1</v>
      </c>
      <c r="E21" s="12">
        <v>5</v>
      </c>
      <c r="F21" s="12">
        <v>1</v>
      </c>
      <c r="I21" s="26"/>
    </row>
    <row r="22" spans="1:9" s="22" customFormat="1" ht="17.25" customHeight="1" x14ac:dyDescent="0.35">
      <c r="A22" s="10">
        <v>21</v>
      </c>
      <c r="B22" s="24">
        <v>258.7</v>
      </c>
      <c r="C22" s="12">
        <v>0</v>
      </c>
      <c r="D22" s="12">
        <v>0</v>
      </c>
      <c r="E22" s="12">
        <v>2</v>
      </c>
      <c r="F22" s="12">
        <v>1</v>
      </c>
      <c r="I22" s="26"/>
    </row>
    <row r="23" spans="1:9" s="22" customFormat="1" ht="17.25" customHeight="1" x14ac:dyDescent="0.35">
      <c r="A23" s="10">
        <v>22</v>
      </c>
      <c r="B23" s="24">
        <v>235.66</v>
      </c>
      <c r="C23" s="12">
        <v>1</v>
      </c>
      <c r="D23" s="12">
        <v>0</v>
      </c>
      <c r="E23" s="12">
        <v>4</v>
      </c>
      <c r="F23" s="12">
        <v>1</v>
      </c>
      <c r="I23" s="26"/>
    </row>
    <row r="24" spans="1:9" s="22" customFormat="1" ht="17.25" customHeight="1" x14ac:dyDescent="0.35">
      <c r="A24" s="10">
        <v>23</v>
      </c>
      <c r="B24" s="24">
        <v>189.28</v>
      </c>
      <c r="C24" s="12">
        <v>0</v>
      </c>
      <c r="D24" s="12">
        <v>0</v>
      </c>
      <c r="E24" s="12">
        <v>2</v>
      </c>
      <c r="F24" s="12">
        <v>1</v>
      </c>
      <c r="I24" s="26"/>
    </row>
    <row r="25" spans="1:9" s="22" customFormat="1" ht="17.25" customHeight="1" x14ac:dyDescent="0.35">
      <c r="A25" s="10">
        <v>24</v>
      </c>
      <c r="B25" s="24">
        <v>242.82</v>
      </c>
      <c r="C25" s="12">
        <v>1</v>
      </c>
      <c r="D25" s="12">
        <v>0</v>
      </c>
      <c r="E25" s="12">
        <v>3</v>
      </c>
      <c r="F25" s="12">
        <v>0</v>
      </c>
      <c r="I25" s="26"/>
    </row>
    <row r="26" spans="1:9" s="22" customFormat="1" ht="17.25" customHeight="1" x14ac:dyDescent="0.35">
      <c r="A26" s="10">
        <v>25</v>
      </c>
      <c r="B26" s="24">
        <v>167.49</v>
      </c>
      <c r="C26" s="12">
        <v>0</v>
      </c>
      <c r="D26" s="12">
        <v>0</v>
      </c>
      <c r="E26" s="12">
        <v>5</v>
      </c>
      <c r="F26" s="12">
        <v>1</v>
      </c>
      <c r="I26" s="26"/>
    </row>
    <row r="27" spans="1:9" s="22" customFormat="1" ht="17.25" customHeight="1" x14ac:dyDescent="0.35">
      <c r="A27" s="10">
        <v>26</v>
      </c>
      <c r="B27" s="24">
        <v>172.6</v>
      </c>
      <c r="C27" s="12">
        <v>1</v>
      </c>
      <c r="D27" s="12">
        <v>0</v>
      </c>
      <c r="E27" s="12">
        <v>2</v>
      </c>
      <c r="F27" s="12">
        <v>1</v>
      </c>
      <c r="I27" s="26"/>
    </row>
    <row r="28" spans="1:9" s="22" customFormat="1" ht="17.25" customHeight="1" x14ac:dyDescent="0.35">
      <c r="A28" s="10">
        <v>27</v>
      </c>
      <c r="B28" s="24">
        <v>228.34</v>
      </c>
      <c r="C28" s="12">
        <v>1</v>
      </c>
      <c r="D28" s="12">
        <v>0</v>
      </c>
      <c r="E28" s="12">
        <v>4</v>
      </c>
      <c r="F28" s="12">
        <v>0</v>
      </c>
      <c r="I28" s="26"/>
    </row>
    <row r="29" spans="1:9" s="22" customFormat="1" ht="17.25" customHeight="1" x14ac:dyDescent="0.35">
      <c r="A29" s="10">
        <v>28</v>
      </c>
      <c r="B29" s="24">
        <v>114.23</v>
      </c>
      <c r="C29" s="12">
        <v>1</v>
      </c>
      <c r="D29" s="12">
        <v>0</v>
      </c>
      <c r="E29" s="12">
        <v>1</v>
      </c>
      <c r="F29" s="12">
        <v>1</v>
      </c>
      <c r="I29" s="26"/>
    </row>
    <row r="30" spans="1:9" s="22" customFormat="1" ht="17.25" customHeight="1" x14ac:dyDescent="0.35">
      <c r="A30" s="10">
        <v>29</v>
      </c>
      <c r="B30" s="24">
        <v>388.68</v>
      </c>
      <c r="C30" s="12">
        <v>0</v>
      </c>
      <c r="D30" s="12">
        <v>0</v>
      </c>
      <c r="E30" s="12">
        <v>5</v>
      </c>
      <c r="F30" s="12">
        <v>0</v>
      </c>
      <c r="I30" s="26"/>
    </row>
    <row r="31" spans="1:9" s="22" customFormat="1" ht="17.25" customHeight="1" x14ac:dyDescent="0.35">
      <c r="A31" s="10">
        <v>30</v>
      </c>
      <c r="B31" s="24">
        <v>186.84</v>
      </c>
      <c r="C31" s="12">
        <v>0</v>
      </c>
      <c r="D31" s="12">
        <v>0</v>
      </c>
      <c r="E31" s="12">
        <v>4</v>
      </c>
      <c r="F31" s="12">
        <v>0</v>
      </c>
      <c r="I31" s="26"/>
    </row>
    <row r="32" spans="1:9" s="22" customFormat="1" ht="17.25" customHeight="1" x14ac:dyDescent="0.35">
      <c r="A32" s="10">
        <v>31</v>
      </c>
      <c r="B32" s="24">
        <v>193.13</v>
      </c>
      <c r="C32" s="12">
        <v>1</v>
      </c>
      <c r="D32" s="12">
        <v>0</v>
      </c>
      <c r="E32" s="12">
        <v>4</v>
      </c>
      <c r="F32" s="12">
        <v>0</v>
      </c>
      <c r="I32" s="26"/>
    </row>
    <row r="33" spans="1:9" s="22" customFormat="1" ht="17.25" customHeight="1" x14ac:dyDescent="0.35">
      <c r="A33" s="10">
        <v>32</v>
      </c>
      <c r="B33" s="24">
        <v>196.53</v>
      </c>
      <c r="C33" s="12">
        <v>0</v>
      </c>
      <c r="D33" s="12">
        <v>0</v>
      </c>
      <c r="E33" s="12">
        <v>4</v>
      </c>
      <c r="F33" s="12">
        <v>1</v>
      </c>
      <c r="I33" s="26"/>
    </row>
    <row r="34" spans="1:9" s="22" customFormat="1" ht="17.25" customHeight="1" x14ac:dyDescent="0.35">
      <c r="A34" s="10">
        <v>33</v>
      </c>
      <c r="B34" s="24">
        <v>171.65</v>
      </c>
      <c r="C34" s="12">
        <v>1</v>
      </c>
      <c r="D34" s="12">
        <v>0</v>
      </c>
      <c r="E34" s="12">
        <v>2</v>
      </c>
      <c r="F34" s="12">
        <v>1</v>
      </c>
      <c r="I34" s="26"/>
    </row>
    <row r="35" spans="1:9" s="22" customFormat="1" ht="17.25" customHeight="1" x14ac:dyDescent="0.35">
      <c r="A35" s="10">
        <v>34</v>
      </c>
      <c r="B35" s="24">
        <v>180.78</v>
      </c>
      <c r="C35" s="12">
        <v>0</v>
      </c>
      <c r="D35" s="12">
        <v>1</v>
      </c>
      <c r="E35" s="12">
        <v>5</v>
      </c>
      <c r="F35" s="12">
        <v>1</v>
      </c>
      <c r="I35" s="26"/>
    </row>
    <row r="36" spans="1:9" s="22" customFormat="1" ht="17.25" customHeight="1" x14ac:dyDescent="0.35">
      <c r="A36" s="10">
        <v>35</v>
      </c>
      <c r="B36" s="24">
        <v>222.03</v>
      </c>
      <c r="C36" s="12">
        <v>0</v>
      </c>
      <c r="D36" s="12">
        <v>0</v>
      </c>
      <c r="E36" s="12">
        <v>6</v>
      </c>
      <c r="F36" s="12">
        <v>1</v>
      </c>
      <c r="I36" s="26"/>
    </row>
    <row r="37" spans="1:9" s="22" customFormat="1" ht="17.25" customHeight="1" x14ac:dyDescent="0.35">
      <c r="A37" s="10">
        <v>36</v>
      </c>
      <c r="B37" s="24">
        <v>165.84</v>
      </c>
      <c r="C37" s="12">
        <v>0</v>
      </c>
      <c r="D37" s="12">
        <v>1</v>
      </c>
      <c r="E37" s="12">
        <v>2</v>
      </c>
      <c r="F37" s="12">
        <v>0</v>
      </c>
      <c r="I37" s="26"/>
    </row>
    <row r="38" spans="1:9" s="22" customFormat="1" ht="17.25" customHeight="1" x14ac:dyDescent="0.35">
      <c r="A38" s="10">
        <v>37</v>
      </c>
      <c r="B38" s="24">
        <v>297.14</v>
      </c>
      <c r="C38" s="12">
        <v>1</v>
      </c>
      <c r="D38" s="12">
        <v>0</v>
      </c>
      <c r="E38" s="12">
        <v>3</v>
      </c>
      <c r="F38" s="12">
        <v>0</v>
      </c>
      <c r="I38" s="26"/>
    </row>
    <row r="39" spans="1:9" s="22" customFormat="1" ht="17.25" customHeight="1" x14ac:dyDescent="0.35">
      <c r="A39" s="10">
        <v>38</v>
      </c>
      <c r="B39" s="24">
        <v>205.8</v>
      </c>
      <c r="C39" s="12">
        <v>0</v>
      </c>
      <c r="D39" s="12">
        <v>0</v>
      </c>
      <c r="E39" s="12">
        <v>5</v>
      </c>
      <c r="F39" s="12">
        <v>1</v>
      </c>
      <c r="I39" s="26"/>
    </row>
    <row r="40" spans="1:9" s="22" customFormat="1" ht="17.25" customHeight="1" x14ac:dyDescent="0.35">
      <c r="A40" s="10">
        <v>39</v>
      </c>
      <c r="B40" s="24">
        <v>256.5</v>
      </c>
      <c r="C40" s="12">
        <v>1</v>
      </c>
      <c r="D40" s="12">
        <v>0</v>
      </c>
      <c r="E40" s="12">
        <v>5</v>
      </c>
      <c r="F40" s="12">
        <v>0</v>
      </c>
      <c r="I40" s="26"/>
    </row>
    <row r="41" spans="1:9" s="22" customFormat="1" ht="17.25" customHeight="1" x14ac:dyDescent="0.35">
      <c r="A41" s="10">
        <v>40</v>
      </c>
      <c r="B41" s="24">
        <v>361.73</v>
      </c>
      <c r="C41" s="12">
        <v>1</v>
      </c>
      <c r="D41" s="12">
        <v>1</v>
      </c>
      <c r="E41" s="12">
        <v>4</v>
      </c>
      <c r="F41" s="12">
        <v>0</v>
      </c>
      <c r="I41" s="26"/>
    </row>
    <row r="42" spans="1:9" s="22" customFormat="1" ht="17.25" customHeight="1" x14ac:dyDescent="0.35">
      <c r="A42" s="10">
        <v>41</v>
      </c>
      <c r="B42" s="24">
        <v>196.81</v>
      </c>
      <c r="C42" s="12">
        <v>1</v>
      </c>
      <c r="D42" s="12">
        <v>1</v>
      </c>
      <c r="E42" s="12">
        <v>4</v>
      </c>
      <c r="F42" s="12">
        <v>1</v>
      </c>
      <c r="I42" s="26"/>
    </row>
    <row r="43" spans="1:9" s="22" customFormat="1" ht="17.25" customHeight="1" x14ac:dyDescent="0.35">
      <c r="A43" s="10">
        <v>42</v>
      </c>
      <c r="B43" s="24">
        <v>245.31</v>
      </c>
      <c r="C43" s="12">
        <v>0</v>
      </c>
      <c r="D43" s="12">
        <v>1</v>
      </c>
      <c r="E43" s="12">
        <v>4</v>
      </c>
      <c r="F43" s="12">
        <v>1</v>
      </c>
      <c r="I43" s="26"/>
    </row>
    <row r="44" spans="1:9" s="22" customFormat="1" ht="17.25" customHeight="1" x14ac:dyDescent="0.35">
      <c r="A44" s="10">
        <v>43</v>
      </c>
      <c r="B44" s="24">
        <v>246.66</v>
      </c>
      <c r="C44" s="12">
        <v>1</v>
      </c>
      <c r="D44" s="12">
        <v>0</v>
      </c>
      <c r="E44" s="12">
        <v>6</v>
      </c>
      <c r="F44" s="12">
        <v>0</v>
      </c>
      <c r="I44" s="26"/>
    </row>
    <row r="45" spans="1:9" s="22" customFormat="1" ht="17.25" customHeight="1" x14ac:dyDescent="0.35">
      <c r="A45" s="10">
        <v>44</v>
      </c>
      <c r="B45" s="24">
        <v>199.28</v>
      </c>
      <c r="C45" s="12">
        <v>1</v>
      </c>
      <c r="D45" s="12">
        <v>0</v>
      </c>
      <c r="E45" s="12">
        <v>5</v>
      </c>
      <c r="F45" s="12">
        <v>1</v>
      </c>
      <c r="I45" s="26"/>
    </row>
    <row r="46" spans="1:9" s="22" customFormat="1" ht="17.25" customHeight="1" x14ac:dyDescent="0.35">
      <c r="A46" s="10">
        <v>45</v>
      </c>
      <c r="B46" s="24">
        <v>194.15</v>
      </c>
      <c r="C46" s="12">
        <v>1</v>
      </c>
      <c r="D46" s="12">
        <v>0</v>
      </c>
      <c r="E46" s="12">
        <v>6</v>
      </c>
      <c r="F46" s="12">
        <v>1</v>
      </c>
      <c r="I46" s="26"/>
    </row>
    <row r="47" spans="1:9" s="22" customFormat="1" ht="17.25" customHeight="1" x14ac:dyDescent="0.35">
      <c r="A47" s="10">
        <v>46</v>
      </c>
      <c r="B47" s="24">
        <v>86.37</v>
      </c>
      <c r="C47" s="12">
        <v>0</v>
      </c>
      <c r="D47" s="12">
        <v>1</v>
      </c>
      <c r="E47" s="12">
        <v>4</v>
      </c>
      <c r="F47" s="12">
        <v>0</v>
      </c>
      <c r="I47" s="26"/>
    </row>
    <row r="48" spans="1:9" s="22" customFormat="1" ht="17.25" customHeight="1" x14ac:dyDescent="0.35">
      <c r="A48" s="10">
        <v>47</v>
      </c>
      <c r="B48" s="24">
        <v>192.79</v>
      </c>
      <c r="C48" s="12">
        <v>0</v>
      </c>
      <c r="D48" s="12">
        <v>0</v>
      </c>
      <c r="E48" s="12">
        <v>5</v>
      </c>
      <c r="F48" s="12">
        <v>1</v>
      </c>
      <c r="I48" s="26"/>
    </row>
    <row r="49" spans="1:9" s="22" customFormat="1" ht="17.25" customHeight="1" x14ac:dyDescent="0.35">
      <c r="A49" s="10">
        <v>48</v>
      </c>
      <c r="B49" s="24">
        <v>198.71</v>
      </c>
      <c r="C49" s="12">
        <v>1</v>
      </c>
      <c r="D49" s="12">
        <v>0</v>
      </c>
      <c r="E49" s="12">
        <v>2</v>
      </c>
      <c r="F49" s="12">
        <v>1</v>
      </c>
      <c r="I49" s="26"/>
    </row>
    <row r="50" spans="1:9" s="22" customFormat="1" ht="17.25" customHeight="1" x14ac:dyDescent="0.35">
      <c r="A50" s="10">
        <v>49</v>
      </c>
      <c r="B50" s="24">
        <v>197.75</v>
      </c>
      <c r="C50" s="12">
        <v>0</v>
      </c>
      <c r="D50" s="12">
        <v>0</v>
      </c>
      <c r="E50" s="12">
        <v>5</v>
      </c>
      <c r="F50" s="12">
        <v>0</v>
      </c>
      <c r="I50" s="26"/>
    </row>
    <row r="51" spans="1:9" s="22" customFormat="1" ht="17.25" customHeight="1" x14ac:dyDescent="0.35">
      <c r="A51" s="10">
        <v>50</v>
      </c>
      <c r="B51" s="24">
        <v>238.28</v>
      </c>
      <c r="C51" s="12">
        <v>0</v>
      </c>
      <c r="D51" s="12">
        <v>1</v>
      </c>
      <c r="E51" s="12">
        <v>2</v>
      </c>
      <c r="F51" s="12">
        <v>1</v>
      </c>
      <c r="I51" s="26"/>
    </row>
    <row r="52" spans="1:9" s="22" customFormat="1" ht="17.25" customHeight="1" x14ac:dyDescent="0.35">
      <c r="A52" s="10">
        <v>51</v>
      </c>
      <c r="B52" s="24">
        <v>312.33999999999997</v>
      </c>
      <c r="C52" s="12">
        <v>1</v>
      </c>
      <c r="D52" s="12">
        <v>0</v>
      </c>
      <c r="E52" s="12">
        <v>4</v>
      </c>
      <c r="F52" s="12">
        <v>1</v>
      </c>
      <c r="I52" s="26"/>
    </row>
    <row r="53" spans="1:9" s="22" customFormat="1" ht="17.25" customHeight="1" x14ac:dyDescent="0.35">
      <c r="A53" s="10">
        <v>52</v>
      </c>
      <c r="B53" s="24">
        <v>209.44</v>
      </c>
      <c r="C53" s="12">
        <v>0</v>
      </c>
      <c r="D53" s="12">
        <v>0</v>
      </c>
      <c r="E53" s="12">
        <v>6</v>
      </c>
      <c r="F53" s="12">
        <v>0</v>
      </c>
      <c r="I53" s="26"/>
    </row>
    <row r="54" spans="1:9" s="22" customFormat="1" ht="17.25" customHeight="1" x14ac:dyDescent="0.35">
      <c r="A54" s="10">
        <v>53</v>
      </c>
      <c r="B54" s="24">
        <v>211.54</v>
      </c>
      <c r="C54" s="12">
        <v>1</v>
      </c>
      <c r="D54" s="12">
        <v>0</v>
      </c>
      <c r="E54" s="12">
        <v>3</v>
      </c>
      <c r="F54" s="12">
        <v>1</v>
      </c>
      <c r="I54" s="26"/>
    </row>
    <row r="55" spans="1:9" s="22" customFormat="1" ht="17.25" customHeight="1" x14ac:dyDescent="0.35">
      <c r="A55" s="10">
        <v>54</v>
      </c>
      <c r="B55" s="24">
        <v>179.45</v>
      </c>
      <c r="C55" s="12">
        <v>1</v>
      </c>
      <c r="D55" s="12">
        <v>1</v>
      </c>
      <c r="E55" s="12">
        <v>3</v>
      </c>
      <c r="F55" s="12">
        <v>1</v>
      </c>
      <c r="I55" s="26"/>
    </row>
    <row r="56" spans="1:9" s="22" customFormat="1" ht="17.25" customHeight="1" x14ac:dyDescent="0.35">
      <c r="A56" s="10">
        <v>55</v>
      </c>
      <c r="B56" s="24">
        <v>252.79</v>
      </c>
      <c r="C56" s="12">
        <v>0</v>
      </c>
      <c r="D56" s="12">
        <v>0</v>
      </c>
      <c r="E56" s="12">
        <v>4</v>
      </c>
      <c r="F56" s="12">
        <v>1</v>
      </c>
      <c r="I56" s="26"/>
    </row>
    <row r="57" spans="1:9" s="22" customFormat="1" ht="17.25" customHeight="1" x14ac:dyDescent="0.35">
      <c r="A57" s="10">
        <v>56</v>
      </c>
      <c r="B57" s="24">
        <v>209.67</v>
      </c>
      <c r="C57" s="12">
        <v>0</v>
      </c>
      <c r="D57" s="12">
        <v>0</v>
      </c>
      <c r="E57" s="12">
        <v>5</v>
      </c>
      <c r="F57" s="12">
        <v>1</v>
      </c>
      <c r="I57" s="26"/>
    </row>
    <row r="58" spans="1:9" s="22" customFormat="1" ht="17.25" customHeight="1" x14ac:dyDescent="0.35">
      <c r="A58" s="10">
        <v>57</v>
      </c>
      <c r="B58" s="24">
        <v>168.08</v>
      </c>
      <c r="C58" s="12">
        <v>1</v>
      </c>
      <c r="D58" s="12">
        <v>0</v>
      </c>
      <c r="E58" s="12">
        <v>4</v>
      </c>
      <c r="F58" s="12">
        <v>0</v>
      </c>
      <c r="I58" s="26"/>
    </row>
    <row r="59" spans="1:9" s="22" customFormat="1" ht="17.25" customHeight="1" x14ac:dyDescent="0.35">
      <c r="A59" s="10">
        <v>58</v>
      </c>
      <c r="B59" s="24">
        <v>179.9</v>
      </c>
      <c r="C59" s="12">
        <v>0</v>
      </c>
      <c r="D59" s="12">
        <v>0</v>
      </c>
      <c r="E59" s="12">
        <v>6</v>
      </c>
      <c r="F59" s="12">
        <v>1</v>
      </c>
      <c r="I59" s="26"/>
    </row>
    <row r="60" spans="1:9" s="22" customFormat="1" ht="17.25" customHeight="1" x14ac:dyDescent="0.35">
      <c r="A60" s="10">
        <v>59</v>
      </c>
      <c r="B60" s="24">
        <v>181.66</v>
      </c>
      <c r="C60" s="12">
        <v>0</v>
      </c>
      <c r="D60" s="12">
        <v>0</v>
      </c>
      <c r="E60" s="12">
        <v>2</v>
      </c>
      <c r="F60" s="12">
        <v>1</v>
      </c>
      <c r="I60" s="26"/>
    </row>
    <row r="61" spans="1:9" s="22" customFormat="1" ht="17.25" customHeight="1" x14ac:dyDescent="0.35">
      <c r="A61" s="10">
        <v>60</v>
      </c>
      <c r="B61" s="24">
        <v>199.95</v>
      </c>
      <c r="C61" s="12">
        <v>1</v>
      </c>
      <c r="D61" s="12">
        <v>0</v>
      </c>
      <c r="E61" s="12">
        <v>2</v>
      </c>
      <c r="F61" s="12">
        <v>1</v>
      </c>
      <c r="I61" s="26"/>
    </row>
    <row r="62" spans="1:9" s="22" customFormat="1" ht="17.25" customHeight="1" x14ac:dyDescent="0.35">
      <c r="A62" s="10">
        <v>61</v>
      </c>
      <c r="B62" s="24">
        <v>198.57</v>
      </c>
      <c r="C62" s="12">
        <v>0</v>
      </c>
      <c r="D62" s="12">
        <v>1</v>
      </c>
      <c r="E62" s="12">
        <v>3</v>
      </c>
      <c r="F62" s="12">
        <v>1</v>
      </c>
      <c r="I62" s="26"/>
    </row>
    <row r="63" spans="1:9" s="22" customFormat="1" ht="17.25" customHeight="1" x14ac:dyDescent="0.35">
      <c r="A63" s="10">
        <v>62</v>
      </c>
      <c r="B63" s="24">
        <v>241.74</v>
      </c>
      <c r="C63" s="12">
        <v>1</v>
      </c>
      <c r="D63" s="12">
        <v>0</v>
      </c>
      <c r="E63" s="12">
        <v>3</v>
      </c>
      <c r="F63" s="12">
        <v>1</v>
      </c>
      <c r="I63" s="26"/>
    </row>
    <row r="64" spans="1:9" s="22" customFormat="1" ht="17.25" customHeight="1" x14ac:dyDescent="0.35">
      <c r="A64" s="10">
        <v>63</v>
      </c>
      <c r="B64" s="24">
        <v>222.64</v>
      </c>
      <c r="C64" s="12">
        <v>0</v>
      </c>
      <c r="D64" s="12">
        <v>0</v>
      </c>
      <c r="E64" s="12">
        <v>5</v>
      </c>
      <c r="F64" s="12">
        <v>1</v>
      </c>
      <c r="I64" s="26"/>
    </row>
    <row r="65" spans="1:9" s="22" customFormat="1" ht="17.25" customHeight="1" x14ac:dyDescent="0.35">
      <c r="A65" s="10">
        <v>64</v>
      </c>
      <c r="B65" s="24">
        <v>300.33</v>
      </c>
      <c r="C65" s="12">
        <v>1</v>
      </c>
      <c r="D65" s="12">
        <v>0</v>
      </c>
      <c r="E65" s="12">
        <v>4</v>
      </c>
      <c r="F65" s="12">
        <v>1</v>
      </c>
      <c r="I65" s="26"/>
    </row>
    <row r="66" spans="1:9" s="22" customFormat="1" ht="17.25" customHeight="1" x14ac:dyDescent="0.35">
      <c r="A66" s="10">
        <v>65</v>
      </c>
      <c r="B66" s="24">
        <v>209.75</v>
      </c>
      <c r="C66" s="12">
        <v>0</v>
      </c>
      <c r="D66" s="12">
        <v>0</v>
      </c>
      <c r="E66" s="12">
        <v>4</v>
      </c>
      <c r="F66" s="12">
        <v>1</v>
      </c>
      <c r="I66" s="26"/>
    </row>
    <row r="67" spans="1:9" s="22" customFormat="1" ht="17.25" customHeight="1" x14ac:dyDescent="0.35">
      <c r="A67" s="10">
        <v>66</v>
      </c>
      <c r="B67" s="24">
        <v>204.36</v>
      </c>
      <c r="C67" s="12">
        <v>0</v>
      </c>
      <c r="D67" s="12">
        <v>1</v>
      </c>
      <c r="E67" s="12">
        <v>3</v>
      </c>
      <c r="F67" s="12">
        <v>0</v>
      </c>
      <c r="I67" s="26"/>
    </row>
    <row r="68" spans="1:9" s="22" customFormat="1" ht="17.25" customHeight="1" x14ac:dyDescent="0.35">
      <c r="A68" s="10">
        <v>67</v>
      </c>
      <c r="B68" s="24">
        <v>190.61</v>
      </c>
      <c r="C68" s="12">
        <v>0</v>
      </c>
      <c r="D68" s="12">
        <v>1</v>
      </c>
      <c r="E68" s="12">
        <v>2</v>
      </c>
      <c r="F68" s="12">
        <v>1</v>
      </c>
      <c r="I68" s="26"/>
    </row>
    <row r="69" spans="1:9" s="22" customFormat="1" ht="17.25" customHeight="1" x14ac:dyDescent="0.35">
      <c r="A69" s="10">
        <v>68</v>
      </c>
      <c r="B69" s="24">
        <v>224.61</v>
      </c>
      <c r="C69" s="12">
        <v>0</v>
      </c>
      <c r="D69" s="12">
        <v>0</v>
      </c>
      <c r="E69" s="12">
        <v>2</v>
      </c>
      <c r="F69" s="12">
        <v>1</v>
      </c>
      <c r="I69" s="26"/>
    </row>
    <row r="70" spans="1:9" s="22" customFormat="1" ht="17.25" customHeight="1" x14ac:dyDescent="0.35">
      <c r="A70" s="10">
        <v>69</v>
      </c>
      <c r="B70" s="24">
        <v>216.37</v>
      </c>
      <c r="C70" s="12">
        <v>0</v>
      </c>
      <c r="D70" s="12">
        <v>0</v>
      </c>
      <c r="E70" s="12">
        <v>4</v>
      </c>
      <c r="F70" s="12">
        <v>1</v>
      </c>
      <c r="I70" s="26"/>
    </row>
    <row r="71" spans="1:9" s="22" customFormat="1" ht="17.25" customHeight="1" x14ac:dyDescent="0.35">
      <c r="A71" s="10">
        <v>70</v>
      </c>
      <c r="B71" s="24">
        <v>232.33</v>
      </c>
      <c r="C71" s="12">
        <v>0</v>
      </c>
      <c r="D71" s="12">
        <v>0</v>
      </c>
      <c r="E71" s="12">
        <v>6</v>
      </c>
      <c r="F71" s="12">
        <v>1</v>
      </c>
      <c r="I71" s="26"/>
    </row>
    <row r="72" spans="1:9" s="22" customFormat="1" ht="17.25" customHeight="1" x14ac:dyDescent="0.35">
      <c r="A72" s="10">
        <v>71</v>
      </c>
      <c r="B72" s="24">
        <v>358.04</v>
      </c>
      <c r="C72" s="12">
        <v>0</v>
      </c>
      <c r="D72" s="12">
        <v>1</v>
      </c>
      <c r="E72" s="12">
        <v>4</v>
      </c>
      <c r="F72" s="12">
        <v>0</v>
      </c>
      <c r="I72" s="26"/>
    </row>
    <row r="73" spans="1:9" s="22" customFormat="1" ht="17.25" customHeight="1" x14ac:dyDescent="0.35">
      <c r="A73" s="10">
        <v>72</v>
      </c>
      <c r="B73" s="24">
        <v>149.59</v>
      </c>
      <c r="C73" s="12">
        <v>0</v>
      </c>
      <c r="D73" s="12">
        <v>0</v>
      </c>
      <c r="E73" s="12">
        <v>1</v>
      </c>
      <c r="F73" s="12">
        <v>1</v>
      </c>
      <c r="I73" s="26"/>
    </row>
    <row r="74" spans="1:9" s="22" customFormat="1" ht="17.25" customHeight="1" x14ac:dyDescent="0.35">
      <c r="A74" s="10">
        <v>73</v>
      </c>
      <c r="B74" s="24">
        <v>180.64</v>
      </c>
      <c r="C74" s="12">
        <v>0</v>
      </c>
      <c r="D74" s="12">
        <v>0</v>
      </c>
      <c r="E74" s="12">
        <v>2</v>
      </c>
      <c r="F74" s="12">
        <v>1</v>
      </c>
      <c r="I74" s="26"/>
    </row>
    <row r="75" spans="1:9" s="22" customFormat="1" ht="17.25" customHeight="1" x14ac:dyDescent="0.35">
      <c r="A75" s="10">
        <v>74</v>
      </c>
      <c r="B75" s="24">
        <v>316.33</v>
      </c>
      <c r="C75" s="12">
        <v>0</v>
      </c>
      <c r="D75" s="12">
        <v>0</v>
      </c>
      <c r="E75" s="12">
        <v>5</v>
      </c>
      <c r="F75" s="12">
        <v>1</v>
      </c>
      <c r="I75" s="26"/>
    </row>
    <row r="76" spans="1:9" s="22" customFormat="1" ht="17.25" customHeight="1" x14ac:dyDescent="0.35">
      <c r="A76" s="10">
        <v>75</v>
      </c>
      <c r="B76" s="24">
        <v>229.64</v>
      </c>
      <c r="C76" s="12">
        <v>0</v>
      </c>
      <c r="D76" s="12">
        <v>0</v>
      </c>
      <c r="E76" s="12">
        <v>5</v>
      </c>
      <c r="F76" s="12">
        <v>0</v>
      </c>
      <c r="I76" s="26"/>
    </row>
    <row r="77" spans="1:9" s="22" customFormat="1" ht="17.25" customHeight="1" x14ac:dyDescent="0.35">
      <c r="A77" s="10">
        <v>76</v>
      </c>
      <c r="B77" s="24">
        <v>238.95</v>
      </c>
      <c r="C77" s="12">
        <v>0</v>
      </c>
      <c r="D77" s="12">
        <v>0</v>
      </c>
      <c r="E77" s="12">
        <v>5</v>
      </c>
      <c r="F77" s="12">
        <v>1</v>
      </c>
      <c r="I77" s="26"/>
    </row>
    <row r="78" spans="1:9" s="22" customFormat="1" ht="17.25" customHeight="1" x14ac:dyDescent="0.35">
      <c r="A78" s="10">
        <v>77</v>
      </c>
      <c r="B78" s="24">
        <v>268.32</v>
      </c>
      <c r="C78" s="12">
        <v>1</v>
      </c>
      <c r="D78" s="12">
        <v>1</v>
      </c>
      <c r="E78" s="12">
        <v>2</v>
      </c>
      <c r="F78" s="12">
        <v>1</v>
      </c>
      <c r="I78" s="26"/>
    </row>
    <row r="79" spans="1:9" s="22" customFormat="1" ht="17.25" customHeight="1" x14ac:dyDescent="0.35">
      <c r="A79" s="10">
        <v>78</v>
      </c>
      <c r="B79" s="24">
        <v>323.20999999999998</v>
      </c>
      <c r="C79" s="12">
        <v>0</v>
      </c>
      <c r="D79" s="12">
        <v>0</v>
      </c>
      <c r="E79" s="12">
        <v>2</v>
      </c>
      <c r="F79" s="12">
        <v>1</v>
      </c>
      <c r="I79" s="26"/>
    </row>
    <row r="80" spans="1:9" s="22" customFormat="1" ht="17.25" customHeight="1" x14ac:dyDescent="0.35">
      <c r="A80" s="10">
        <v>79</v>
      </c>
      <c r="B80" s="24">
        <v>295.91000000000003</v>
      </c>
      <c r="C80" s="12">
        <v>1</v>
      </c>
      <c r="D80" s="12">
        <v>0</v>
      </c>
      <c r="E80" s="12">
        <v>4</v>
      </c>
      <c r="F80" s="12">
        <v>0</v>
      </c>
      <c r="I80" s="26"/>
    </row>
    <row r="81" spans="1:9" s="22" customFormat="1" ht="17.25" customHeight="1" x14ac:dyDescent="0.35">
      <c r="A81" s="10">
        <v>80</v>
      </c>
      <c r="B81" s="24">
        <v>261.37</v>
      </c>
      <c r="C81" s="12">
        <v>1</v>
      </c>
      <c r="D81" s="12">
        <v>0</v>
      </c>
      <c r="E81" s="12">
        <v>6</v>
      </c>
      <c r="F81" s="12">
        <v>1</v>
      </c>
      <c r="I81" s="26"/>
    </row>
    <row r="82" spans="1:9" s="22" customFormat="1" ht="17.25" customHeight="1" x14ac:dyDescent="0.35">
      <c r="A82" s="10">
        <v>81</v>
      </c>
      <c r="B82" s="24">
        <v>311.79000000000002</v>
      </c>
      <c r="C82" s="12">
        <v>0</v>
      </c>
      <c r="D82" s="12">
        <v>0</v>
      </c>
      <c r="E82" s="12">
        <v>2</v>
      </c>
      <c r="F82" s="12">
        <v>1</v>
      </c>
      <c r="I82" s="26"/>
    </row>
    <row r="83" spans="1:9" s="22" customFormat="1" ht="17.25" customHeight="1" x14ac:dyDescent="0.35">
      <c r="A83" s="10">
        <v>82</v>
      </c>
      <c r="B83" s="24">
        <v>158.01</v>
      </c>
      <c r="C83" s="12">
        <v>1</v>
      </c>
      <c r="D83" s="12">
        <v>1</v>
      </c>
      <c r="E83" s="12">
        <v>2</v>
      </c>
      <c r="F83" s="12">
        <v>1</v>
      </c>
      <c r="I83" s="26"/>
    </row>
    <row r="84" spans="1:9" s="22" customFormat="1" ht="17.25" customHeight="1" x14ac:dyDescent="0.35">
      <c r="A84" s="10">
        <v>83</v>
      </c>
      <c r="B84" s="24">
        <v>120.52</v>
      </c>
      <c r="C84" s="12">
        <v>0</v>
      </c>
      <c r="D84" s="12">
        <v>1</v>
      </c>
      <c r="E84" s="12">
        <v>1</v>
      </c>
      <c r="F84" s="12">
        <v>0</v>
      </c>
      <c r="I84" s="26"/>
    </row>
    <row r="85" spans="1:9" s="22" customFormat="1" ht="17.25" customHeight="1" x14ac:dyDescent="0.35">
      <c r="A85" s="10">
        <v>84</v>
      </c>
      <c r="B85" s="24">
        <v>232.25</v>
      </c>
      <c r="C85" s="12">
        <v>1</v>
      </c>
      <c r="D85" s="12">
        <v>0</v>
      </c>
      <c r="E85" s="12">
        <v>6</v>
      </c>
      <c r="F85" s="12">
        <v>1</v>
      </c>
      <c r="I85" s="26"/>
    </row>
    <row r="86" spans="1:9" s="22" customFormat="1" ht="17.25" customHeight="1" x14ac:dyDescent="0.35">
      <c r="A86" s="10">
        <v>85</v>
      </c>
      <c r="B86" s="24">
        <v>190.68</v>
      </c>
      <c r="C86" s="12">
        <v>1</v>
      </c>
      <c r="D86" s="12">
        <v>0</v>
      </c>
      <c r="E86" s="12">
        <v>3</v>
      </c>
      <c r="F86" s="12">
        <v>1</v>
      </c>
      <c r="I86" s="26"/>
    </row>
    <row r="87" spans="1:9" s="22" customFormat="1" ht="17.25" customHeight="1" x14ac:dyDescent="0.35">
      <c r="A87" s="10">
        <v>86</v>
      </c>
      <c r="B87" s="24">
        <v>147.37</v>
      </c>
      <c r="C87" s="12">
        <v>0</v>
      </c>
      <c r="D87" s="12">
        <v>0</v>
      </c>
      <c r="E87" s="12">
        <v>1</v>
      </c>
      <c r="F87" s="12">
        <v>0</v>
      </c>
      <c r="I87" s="26"/>
    </row>
    <row r="88" spans="1:9" s="22" customFormat="1" ht="17.25" customHeight="1" x14ac:dyDescent="0.35">
      <c r="A88" s="10">
        <v>87</v>
      </c>
      <c r="B88" s="24">
        <v>245.27</v>
      </c>
      <c r="C88" s="12">
        <v>1</v>
      </c>
      <c r="D88" s="12">
        <v>0</v>
      </c>
      <c r="E88" s="12">
        <v>3</v>
      </c>
      <c r="F88" s="12">
        <v>1</v>
      </c>
      <c r="I88" s="26"/>
    </row>
    <row r="89" spans="1:9" s="22" customFormat="1" ht="17.25" customHeight="1" x14ac:dyDescent="0.35">
      <c r="A89" s="10">
        <v>88</v>
      </c>
      <c r="B89" s="24">
        <v>207.38</v>
      </c>
      <c r="C89" s="12">
        <v>1</v>
      </c>
      <c r="D89" s="12">
        <v>0</v>
      </c>
      <c r="E89" s="12">
        <v>5</v>
      </c>
      <c r="F89" s="12">
        <v>1</v>
      </c>
      <c r="I89" s="26"/>
    </row>
    <row r="90" spans="1:9" s="22" customFormat="1" ht="17.25" customHeight="1" x14ac:dyDescent="0.35">
      <c r="A90" s="10">
        <v>89</v>
      </c>
      <c r="B90" s="24">
        <v>308.17</v>
      </c>
      <c r="C90" s="12">
        <v>0</v>
      </c>
      <c r="D90" s="12">
        <v>1</v>
      </c>
      <c r="E90" s="12">
        <v>4</v>
      </c>
      <c r="F90" s="12">
        <v>0</v>
      </c>
      <c r="I90" s="26"/>
    </row>
    <row r="91" spans="1:9" s="22" customFormat="1" ht="17.25" customHeight="1" x14ac:dyDescent="0.35">
      <c r="A91" s="10">
        <v>90</v>
      </c>
      <c r="B91" s="24">
        <v>384.35</v>
      </c>
      <c r="C91" s="12">
        <v>1</v>
      </c>
      <c r="D91" s="12">
        <v>0</v>
      </c>
      <c r="E91" s="12">
        <v>6</v>
      </c>
      <c r="F91" s="12">
        <v>1</v>
      </c>
      <c r="I91" s="26"/>
    </row>
    <row r="92" spans="1:9" s="22" customFormat="1" ht="17.25" customHeight="1" x14ac:dyDescent="0.35">
      <c r="A92" s="10">
        <v>91</v>
      </c>
      <c r="B92" s="24">
        <v>308.02999999999997</v>
      </c>
      <c r="C92" s="12">
        <v>0</v>
      </c>
      <c r="D92" s="12">
        <v>1</v>
      </c>
      <c r="E92" s="12">
        <v>5</v>
      </c>
      <c r="F92" s="12">
        <v>1</v>
      </c>
      <c r="I92" s="26"/>
    </row>
    <row r="93" spans="1:9" s="22" customFormat="1" ht="17.25" customHeight="1" x14ac:dyDescent="0.35">
      <c r="A93" s="10">
        <v>92</v>
      </c>
      <c r="B93" s="24">
        <v>262.49</v>
      </c>
      <c r="C93" s="12">
        <v>1</v>
      </c>
      <c r="D93" s="12">
        <v>0</v>
      </c>
      <c r="E93" s="12">
        <v>3</v>
      </c>
      <c r="F93" s="12">
        <v>1</v>
      </c>
      <c r="I93" s="26"/>
    </row>
    <row r="94" spans="1:9" s="22" customFormat="1" ht="17.25" customHeight="1" x14ac:dyDescent="0.35">
      <c r="A94" s="10">
        <v>93</v>
      </c>
      <c r="B94" s="24">
        <v>244.94</v>
      </c>
      <c r="C94" s="12">
        <v>0</v>
      </c>
      <c r="D94" s="12">
        <v>0</v>
      </c>
      <c r="E94" s="12">
        <v>1</v>
      </c>
      <c r="F94" s="12">
        <v>0</v>
      </c>
      <c r="I94" s="26"/>
    </row>
    <row r="95" spans="1:9" s="22" customFormat="1" ht="17.25" customHeight="1" x14ac:dyDescent="0.35">
      <c r="A95" s="10">
        <v>94</v>
      </c>
      <c r="B95" s="24">
        <v>321.62</v>
      </c>
      <c r="C95" s="12">
        <v>0</v>
      </c>
      <c r="D95" s="12">
        <v>1</v>
      </c>
      <c r="E95" s="12">
        <v>6</v>
      </c>
      <c r="F95" s="12">
        <v>0</v>
      </c>
      <c r="I95" s="26"/>
    </row>
    <row r="96" spans="1:9" s="22" customFormat="1" ht="17.25" customHeight="1" x14ac:dyDescent="0.35">
      <c r="A96" s="10">
        <v>95</v>
      </c>
      <c r="B96" s="24">
        <v>248.1</v>
      </c>
      <c r="C96" s="12">
        <v>1</v>
      </c>
      <c r="D96" s="12">
        <v>1</v>
      </c>
      <c r="E96" s="12">
        <v>5</v>
      </c>
      <c r="F96" s="12">
        <v>1</v>
      </c>
      <c r="I96" s="26"/>
    </row>
    <row r="97" spans="1:9" s="22" customFormat="1" ht="17.25" customHeight="1" x14ac:dyDescent="0.35">
      <c r="A97" s="10">
        <v>96</v>
      </c>
      <c r="B97" s="24">
        <v>320.67</v>
      </c>
      <c r="C97" s="12">
        <v>1</v>
      </c>
      <c r="D97" s="12">
        <v>0</v>
      </c>
      <c r="E97" s="12">
        <v>6</v>
      </c>
      <c r="F97" s="12">
        <v>0</v>
      </c>
      <c r="I97" s="26"/>
    </row>
    <row r="98" spans="1:9" s="22" customFormat="1" ht="17.25" customHeight="1" x14ac:dyDescent="0.35">
      <c r="A98" s="10">
        <v>97</v>
      </c>
      <c r="B98" s="24">
        <v>120.97</v>
      </c>
      <c r="C98" s="12">
        <v>0</v>
      </c>
      <c r="D98" s="12">
        <v>0</v>
      </c>
      <c r="E98" s="12">
        <v>4</v>
      </c>
      <c r="F98" s="12">
        <v>1</v>
      </c>
      <c r="I98" s="26"/>
    </row>
    <row r="99" spans="1:9" s="22" customFormat="1" ht="17.25" customHeight="1" x14ac:dyDescent="0.35">
      <c r="A99" s="10">
        <v>98</v>
      </c>
      <c r="B99" s="24">
        <v>175.64</v>
      </c>
      <c r="C99" s="12">
        <v>1</v>
      </c>
      <c r="D99" s="12">
        <v>0</v>
      </c>
      <c r="E99" s="12">
        <v>1</v>
      </c>
      <c r="F99" s="12">
        <v>1</v>
      </c>
      <c r="I99" s="26"/>
    </row>
    <row r="100" spans="1:9" s="22" customFormat="1" ht="17.25" customHeight="1" x14ac:dyDescent="0.35">
      <c r="A100" s="10">
        <v>99</v>
      </c>
      <c r="B100" s="24">
        <v>221.56</v>
      </c>
      <c r="C100" s="12">
        <v>1</v>
      </c>
      <c r="D100" s="12">
        <v>0</v>
      </c>
      <c r="E100" s="12">
        <v>5</v>
      </c>
      <c r="F100" s="12">
        <v>1</v>
      </c>
      <c r="I100" s="26"/>
    </row>
    <row r="101" spans="1:9" s="22" customFormat="1" ht="17.25" customHeight="1" x14ac:dyDescent="0.35">
      <c r="A101" s="10">
        <v>100</v>
      </c>
      <c r="B101" s="24">
        <v>197.19</v>
      </c>
      <c r="C101" s="12">
        <v>1</v>
      </c>
      <c r="D101" s="12">
        <v>0</v>
      </c>
      <c r="E101" s="12">
        <v>3</v>
      </c>
      <c r="F101" s="12">
        <v>1</v>
      </c>
      <c r="I101" s="26"/>
    </row>
    <row r="102" spans="1:9" s="22" customFormat="1" ht="17.25" customHeight="1" x14ac:dyDescent="0.35">
      <c r="A102" s="10">
        <v>101</v>
      </c>
      <c r="B102" s="24">
        <v>389.88</v>
      </c>
      <c r="C102" s="12">
        <v>0</v>
      </c>
      <c r="D102" s="12">
        <v>0</v>
      </c>
      <c r="E102" s="12">
        <v>2</v>
      </c>
      <c r="F102" s="12">
        <v>1</v>
      </c>
      <c r="I102" s="26"/>
    </row>
    <row r="103" spans="1:9" s="22" customFormat="1" ht="17.25" customHeight="1" x14ac:dyDescent="0.35">
      <c r="A103" s="10">
        <v>102</v>
      </c>
      <c r="B103" s="24">
        <v>169.73</v>
      </c>
      <c r="C103" s="12">
        <v>1</v>
      </c>
      <c r="D103" s="12">
        <v>0</v>
      </c>
      <c r="E103" s="12">
        <v>2</v>
      </c>
      <c r="F103" s="12">
        <v>1</v>
      </c>
      <c r="I103" s="26"/>
    </row>
    <row r="104" spans="1:9" s="22" customFormat="1" ht="17.25" customHeight="1" x14ac:dyDescent="0.35">
      <c r="A104" s="10">
        <v>103</v>
      </c>
      <c r="B104" s="24">
        <v>285.66000000000003</v>
      </c>
      <c r="C104" s="12">
        <v>0</v>
      </c>
      <c r="D104" s="12">
        <v>0</v>
      </c>
      <c r="E104" s="12">
        <v>6</v>
      </c>
      <c r="F104" s="12">
        <v>1</v>
      </c>
      <c r="I104" s="26"/>
    </row>
    <row r="105" spans="1:9" s="22" customFormat="1" ht="17.25" customHeight="1" x14ac:dyDescent="0.35">
      <c r="A105" s="10">
        <v>104</v>
      </c>
      <c r="B105" s="24">
        <v>232.95</v>
      </c>
      <c r="C105" s="12">
        <v>1</v>
      </c>
      <c r="D105" s="12">
        <v>0</v>
      </c>
      <c r="E105" s="12">
        <v>5</v>
      </c>
      <c r="F105" s="12">
        <v>1</v>
      </c>
      <c r="I105" s="26"/>
    </row>
    <row r="106" spans="1:9" s="22" customFormat="1" ht="17.25" customHeight="1" x14ac:dyDescent="0.35">
      <c r="A106" s="10">
        <v>105</v>
      </c>
      <c r="B106" s="24">
        <v>229.1</v>
      </c>
      <c r="C106" s="12">
        <v>1</v>
      </c>
      <c r="D106" s="12">
        <v>0</v>
      </c>
      <c r="E106" s="12">
        <v>6</v>
      </c>
      <c r="F106" s="12">
        <v>1</v>
      </c>
      <c r="I106" s="26"/>
    </row>
    <row r="107" spans="1:9" s="22" customFormat="1" ht="17.25" customHeight="1" x14ac:dyDescent="0.35">
      <c r="A107" s="10">
        <v>106</v>
      </c>
      <c r="B107" s="24">
        <v>210.41</v>
      </c>
      <c r="C107" s="12">
        <v>0</v>
      </c>
      <c r="D107" s="12">
        <v>0</v>
      </c>
      <c r="E107" s="12">
        <v>4</v>
      </c>
      <c r="F107" s="12">
        <v>0</v>
      </c>
      <c r="I107" s="26"/>
    </row>
    <row r="108" spans="1:9" s="22" customFormat="1" ht="17.25" customHeight="1" x14ac:dyDescent="0.35">
      <c r="A108" s="10">
        <v>107</v>
      </c>
      <c r="B108" s="24">
        <v>207.22</v>
      </c>
      <c r="C108" s="12">
        <v>0</v>
      </c>
      <c r="D108" s="12">
        <v>0</v>
      </c>
      <c r="E108" s="12">
        <v>6</v>
      </c>
      <c r="F108" s="12">
        <v>1</v>
      </c>
      <c r="I108" s="26"/>
    </row>
    <row r="109" spans="1:9" s="22" customFormat="1" ht="17.25" customHeight="1" x14ac:dyDescent="0.35">
      <c r="A109" s="10">
        <v>108</v>
      </c>
      <c r="B109" s="24">
        <v>234.73</v>
      </c>
      <c r="C109" s="12">
        <v>1</v>
      </c>
      <c r="D109" s="12">
        <v>0</v>
      </c>
      <c r="E109" s="12">
        <v>3</v>
      </c>
      <c r="F109" s="12">
        <v>1</v>
      </c>
      <c r="I109" s="26"/>
    </row>
    <row r="110" spans="1:9" s="22" customFormat="1" ht="17.25" customHeight="1" x14ac:dyDescent="0.35">
      <c r="A110" s="10">
        <v>109</v>
      </c>
      <c r="B110" s="24">
        <v>191.47</v>
      </c>
      <c r="C110" s="12">
        <v>0</v>
      </c>
      <c r="D110" s="12">
        <v>0</v>
      </c>
      <c r="E110" s="12">
        <v>4</v>
      </c>
      <c r="F110" s="12">
        <v>1</v>
      </c>
      <c r="I110" s="26"/>
    </row>
    <row r="111" spans="1:9" s="22" customFormat="1" ht="17.25" customHeight="1" x14ac:dyDescent="0.35">
      <c r="A111" s="10">
        <v>110</v>
      </c>
      <c r="B111" s="24">
        <v>202.8</v>
      </c>
      <c r="C111" s="12">
        <v>1</v>
      </c>
      <c r="D111" s="12">
        <v>1</v>
      </c>
      <c r="E111" s="12">
        <v>3</v>
      </c>
      <c r="F111" s="12">
        <v>1</v>
      </c>
      <c r="I111" s="26"/>
    </row>
    <row r="112" spans="1:9" s="22" customFormat="1" ht="17.25" customHeight="1" x14ac:dyDescent="0.35">
      <c r="A112" s="10">
        <v>111</v>
      </c>
      <c r="B112" s="24">
        <v>199.54</v>
      </c>
      <c r="C112" s="12">
        <v>0</v>
      </c>
      <c r="D112" s="12">
        <v>0</v>
      </c>
      <c r="E112" s="12">
        <v>6</v>
      </c>
      <c r="F112" s="12">
        <v>1</v>
      </c>
      <c r="I112" s="26"/>
    </row>
    <row r="113" spans="1:9" s="22" customFormat="1" ht="17.25" customHeight="1" x14ac:dyDescent="0.35">
      <c r="A113" s="10">
        <v>112</v>
      </c>
      <c r="B113" s="24">
        <v>225.15</v>
      </c>
      <c r="C113" s="12">
        <v>0</v>
      </c>
      <c r="D113" s="12">
        <v>1</v>
      </c>
      <c r="E113" s="12">
        <v>6</v>
      </c>
      <c r="F113" s="12">
        <v>0</v>
      </c>
      <c r="I113" s="26"/>
    </row>
    <row r="114" spans="1:9" s="22" customFormat="1" ht="17.25" customHeight="1" x14ac:dyDescent="0.35">
      <c r="A114" s="10">
        <v>113</v>
      </c>
      <c r="B114" s="24">
        <v>264.64999999999998</v>
      </c>
      <c r="C114" s="12">
        <v>1</v>
      </c>
      <c r="D114" s="12">
        <v>1</v>
      </c>
      <c r="E114" s="12">
        <v>2</v>
      </c>
      <c r="F114" s="12">
        <v>1</v>
      </c>
      <c r="I114" s="26"/>
    </row>
    <row r="115" spans="1:9" s="22" customFormat="1" ht="17.25" customHeight="1" x14ac:dyDescent="0.35">
      <c r="A115" s="10">
        <v>114</v>
      </c>
      <c r="B115" s="24">
        <v>289.48</v>
      </c>
      <c r="C115" s="12">
        <v>1</v>
      </c>
      <c r="D115" s="12">
        <v>0</v>
      </c>
      <c r="E115" s="12">
        <v>4</v>
      </c>
      <c r="F115" s="12">
        <v>1</v>
      </c>
      <c r="I115" s="26"/>
    </row>
    <row r="116" spans="1:9" s="22" customFormat="1" ht="17.25" customHeight="1" x14ac:dyDescent="0.35">
      <c r="A116" s="10">
        <v>115</v>
      </c>
      <c r="B116" s="24">
        <v>282.14999999999998</v>
      </c>
      <c r="C116" s="12">
        <v>1</v>
      </c>
      <c r="D116" s="12">
        <v>1</v>
      </c>
      <c r="E116" s="12">
        <v>2</v>
      </c>
      <c r="F116" s="12">
        <v>0</v>
      </c>
      <c r="I116" s="26"/>
    </row>
    <row r="117" spans="1:9" s="22" customFormat="1" ht="17.25" customHeight="1" x14ac:dyDescent="0.35">
      <c r="A117" s="10">
        <v>116</v>
      </c>
      <c r="B117" s="24">
        <v>109.99</v>
      </c>
      <c r="C117" s="12">
        <v>0</v>
      </c>
      <c r="D117" s="12">
        <v>0</v>
      </c>
      <c r="E117" s="12">
        <v>4</v>
      </c>
      <c r="F117" s="12">
        <v>0</v>
      </c>
      <c r="I117" s="26"/>
    </row>
    <row r="118" spans="1:9" s="22" customFormat="1" ht="17.25" customHeight="1" x14ac:dyDescent="0.35">
      <c r="A118" s="10">
        <v>117</v>
      </c>
      <c r="B118" s="24">
        <v>125.21</v>
      </c>
      <c r="C118" s="12">
        <v>0</v>
      </c>
      <c r="D118" s="12">
        <v>0</v>
      </c>
      <c r="E118" s="12">
        <v>5</v>
      </c>
      <c r="F118" s="12">
        <v>1</v>
      </c>
      <c r="I118" s="26"/>
    </row>
    <row r="119" spans="1:9" s="22" customFormat="1" ht="17.25" customHeight="1" x14ac:dyDescent="0.35">
      <c r="A119" s="10">
        <v>118</v>
      </c>
      <c r="B119" s="24">
        <v>140.44</v>
      </c>
      <c r="C119" s="12">
        <v>0</v>
      </c>
      <c r="D119" s="12">
        <v>0</v>
      </c>
      <c r="E119" s="12">
        <v>5</v>
      </c>
      <c r="F119" s="12">
        <v>1</v>
      </c>
      <c r="I119" s="26"/>
    </row>
    <row r="120" spans="1:9" s="22" customFormat="1" ht="17.25" customHeight="1" x14ac:dyDescent="0.35">
      <c r="A120" s="10">
        <v>119</v>
      </c>
      <c r="B120" s="24">
        <v>245.11</v>
      </c>
      <c r="C120" s="12">
        <v>0</v>
      </c>
      <c r="D120" s="12">
        <v>0</v>
      </c>
      <c r="E120" s="12">
        <v>3</v>
      </c>
      <c r="F120" s="12">
        <v>0</v>
      </c>
      <c r="I120" s="26"/>
    </row>
    <row r="121" spans="1:9" s="22" customFormat="1" ht="17.25" customHeight="1" x14ac:dyDescent="0.35">
      <c r="A121" s="10">
        <v>120</v>
      </c>
      <c r="B121" s="24">
        <v>179.03</v>
      </c>
      <c r="C121" s="12">
        <v>0</v>
      </c>
      <c r="D121" s="12">
        <v>0</v>
      </c>
      <c r="E121" s="12">
        <v>4</v>
      </c>
      <c r="F121" s="12">
        <v>0</v>
      </c>
      <c r="I121" s="26"/>
    </row>
    <row r="122" spans="1:9" s="22" customFormat="1" ht="17.25" customHeight="1" x14ac:dyDescent="0.35">
      <c r="A122" s="10">
        <v>121</v>
      </c>
      <c r="B122" s="24">
        <v>236.81</v>
      </c>
      <c r="C122" s="12">
        <v>0</v>
      </c>
      <c r="D122" s="12">
        <v>0</v>
      </c>
      <c r="E122" s="12">
        <v>4</v>
      </c>
      <c r="F122" s="12">
        <v>1</v>
      </c>
      <c r="I122" s="26"/>
    </row>
    <row r="123" spans="1:9" s="22" customFormat="1" ht="17.25" customHeight="1" x14ac:dyDescent="0.35">
      <c r="A123" s="10">
        <v>122</v>
      </c>
      <c r="B123" s="24">
        <v>313.79000000000002</v>
      </c>
      <c r="C123" s="12">
        <v>0</v>
      </c>
      <c r="D123" s="12">
        <v>0</v>
      </c>
      <c r="E123" s="12">
        <v>6</v>
      </c>
      <c r="F123" s="12">
        <v>1</v>
      </c>
      <c r="I123" s="26"/>
    </row>
    <row r="124" spans="1:9" s="22" customFormat="1" ht="17.25" customHeight="1" x14ac:dyDescent="0.35">
      <c r="A124" s="10">
        <v>123</v>
      </c>
      <c r="B124" s="24">
        <v>288.14</v>
      </c>
      <c r="C124" s="12">
        <v>1</v>
      </c>
      <c r="D124" s="12">
        <v>0</v>
      </c>
      <c r="E124" s="12">
        <v>3</v>
      </c>
      <c r="F124" s="12">
        <v>0</v>
      </c>
      <c r="I124" s="26"/>
    </row>
    <row r="125" spans="1:9" s="22" customFormat="1" ht="17.25" customHeight="1" x14ac:dyDescent="0.35">
      <c r="A125" s="10">
        <v>124</v>
      </c>
      <c r="B125" s="24">
        <v>348.34</v>
      </c>
      <c r="C125" s="12">
        <v>1</v>
      </c>
      <c r="D125" s="12">
        <v>1</v>
      </c>
      <c r="E125" s="12">
        <v>5</v>
      </c>
      <c r="F125" s="12">
        <v>0</v>
      </c>
      <c r="I125" s="26"/>
    </row>
    <row r="126" spans="1:9" s="22" customFormat="1" ht="17.25" customHeight="1" x14ac:dyDescent="0.35">
      <c r="A126" s="10">
        <v>125</v>
      </c>
      <c r="B126" s="24">
        <v>256.58</v>
      </c>
      <c r="C126" s="12">
        <v>0</v>
      </c>
      <c r="D126" s="12">
        <v>0</v>
      </c>
      <c r="E126" s="12">
        <v>5</v>
      </c>
      <c r="F126" s="12">
        <v>1</v>
      </c>
      <c r="I126" s="26"/>
    </row>
    <row r="127" spans="1:9" s="22" customFormat="1" ht="17.25" customHeight="1" x14ac:dyDescent="0.35">
      <c r="A127" s="10">
        <v>126</v>
      </c>
      <c r="B127" s="24">
        <v>203.17</v>
      </c>
      <c r="C127" s="12">
        <v>0</v>
      </c>
      <c r="D127" s="12">
        <v>0</v>
      </c>
      <c r="E127" s="12">
        <v>6</v>
      </c>
      <c r="F127" s="12">
        <v>1</v>
      </c>
      <c r="I127" s="26"/>
    </row>
    <row r="128" spans="1:9" s="22" customFormat="1" ht="17.25" customHeight="1" x14ac:dyDescent="0.35">
      <c r="A128" s="10">
        <v>127</v>
      </c>
      <c r="B128" s="24">
        <v>238.14</v>
      </c>
      <c r="C128" s="12">
        <v>1</v>
      </c>
      <c r="D128" s="12">
        <v>1</v>
      </c>
      <c r="E128" s="12">
        <v>5</v>
      </c>
      <c r="F128" s="12">
        <v>0</v>
      </c>
      <c r="I128" s="26"/>
    </row>
    <row r="129" spans="1:9" s="22" customFormat="1" ht="17.25" customHeight="1" x14ac:dyDescent="0.35">
      <c r="A129" s="10">
        <v>128</v>
      </c>
      <c r="B129" s="24">
        <v>235.86</v>
      </c>
      <c r="C129" s="12">
        <v>1</v>
      </c>
      <c r="D129" s="12">
        <v>0</v>
      </c>
      <c r="E129" s="12">
        <v>4</v>
      </c>
      <c r="F129" s="12">
        <v>0</v>
      </c>
      <c r="I129" s="26"/>
    </row>
    <row r="130" spans="1:9" s="22" customFormat="1" ht="17.25" customHeight="1" x14ac:dyDescent="0.35">
      <c r="A130" s="10">
        <v>129</v>
      </c>
      <c r="B130" s="24">
        <v>175.06</v>
      </c>
      <c r="C130" s="12">
        <v>0</v>
      </c>
      <c r="D130" s="12">
        <v>0</v>
      </c>
      <c r="E130" s="12">
        <v>3</v>
      </c>
      <c r="F130" s="12">
        <v>1</v>
      </c>
      <c r="I130" s="26"/>
    </row>
    <row r="131" spans="1:9" s="22" customFormat="1" ht="17.25" customHeight="1" x14ac:dyDescent="0.35">
      <c r="A131" s="10">
        <v>130</v>
      </c>
      <c r="B131" s="24">
        <v>201.55</v>
      </c>
      <c r="C131" s="12">
        <v>0</v>
      </c>
      <c r="D131" s="12">
        <v>0</v>
      </c>
      <c r="E131" s="12">
        <v>5</v>
      </c>
      <c r="F131" s="12">
        <v>0</v>
      </c>
      <c r="I131" s="26"/>
    </row>
    <row r="132" spans="1:9" s="22" customFormat="1" ht="17.25" customHeight="1" x14ac:dyDescent="0.35">
      <c r="A132" s="10">
        <v>131</v>
      </c>
      <c r="B132" s="24">
        <v>165.05</v>
      </c>
      <c r="C132" s="12">
        <v>0</v>
      </c>
      <c r="D132" s="12">
        <v>1</v>
      </c>
      <c r="E132" s="12">
        <v>1</v>
      </c>
      <c r="F132" s="12">
        <v>0</v>
      </c>
      <c r="I132" s="26"/>
    </row>
    <row r="133" spans="1:9" s="22" customFormat="1" ht="17.25" customHeight="1" x14ac:dyDescent="0.35">
      <c r="A133" s="10">
        <v>132</v>
      </c>
      <c r="B133" s="24">
        <v>311.57</v>
      </c>
      <c r="C133" s="12">
        <v>1</v>
      </c>
      <c r="D133" s="12">
        <v>0</v>
      </c>
      <c r="E133" s="12">
        <v>2</v>
      </c>
      <c r="F133" s="12">
        <v>1</v>
      </c>
      <c r="I133" s="26"/>
    </row>
    <row r="134" spans="1:9" s="22" customFormat="1" ht="17.25" customHeight="1" x14ac:dyDescent="0.35">
      <c r="A134" s="10">
        <v>133</v>
      </c>
      <c r="B134" s="24">
        <v>236.88</v>
      </c>
      <c r="C134" s="12">
        <v>0</v>
      </c>
      <c r="D134" s="12">
        <v>1</v>
      </c>
      <c r="E134" s="12">
        <v>5</v>
      </c>
      <c r="F134" s="12">
        <v>1</v>
      </c>
      <c r="I134" s="26"/>
    </row>
    <row r="135" spans="1:9" s="22" customFormat="1" ht="17.25" customHeight="1" x14ac:dyDescent="0.35">
      <c r="A135" s="10">
        <v>134</v>
      </c>
      <c r="B135" s="24">
        <v>216.79</v>
      </c>
      <c r="C135" s="12">
        <v>0</v>
      </c>
      <c r="D135" s="12">
        <v>0</v>
      </c>
      <c r="E135" s="12">
        <v>4</v>
      </c>
      <c r="F135" s="12">
        <v>1</v>
      </c>
      <c r="I135" s="26"/>
    </row>
    <row r="136" spans="1:9" s="22" customFormat="1" ht="17.25" customHeight="1" x14ac:dyDescent="0.35">
      <c r="A136" s="10">
        <v>135</v>
      </c>
      <c r="B136" s="24">
        <v>232.7</v>
      </c>
      <c r="C136" s="12">
        <v>0</v>
      </c>
      <c r="D136" s="12">
        <v>0</v>
      </c>
      <c r="E136" s="12">
        <v>5</v>
      </c>
      <c r="F136" s="12">
        <v>1</v>
      </c>
      <c r="I136" s="26"/>
    </row>
    <row r="137" spans="1:9" s="22" customFormat="1" ht="17.25" customHeight="1" x14ac:dyDescent="0.35">
      <c r="A137" s="10">
        <v>136</v>
      </c>
      <c r="B137" s="24">
        <v>304.41000000000003</v>
      </c>
      <c r="C137" s="12">
        <v>1</v>
      </c>
      <c r="D137" s="12">
        <v>0</v>
      </c>
      <c r="E137" s="12">
        <v>1</v>
      </c>
      <c r="F137" s="12">
        <v>1</v>
      </c>
      <c r="I137" s="26"/>
    </row>
    <row r="138" spans="1:9" s="22" customFormat="1" ht="17.25" customHeight="1" x14ac:dyDescent="0.35">
      <c r="A138" s="10">
        <v>137</v>
      </c>
      <c r="B138" s="24">
        <v>211.74</v>
      </c>
      <c r="C138" s="12">
        <v>0</v>
      </c>
      <c r="D138" s="12">
        <v>0</v>
      </c>
      <c r="E138" s="12">
        <v>2</v>
      </c>
      <c r="F138" s="12">
        <v>1</v>
      </c>
      <c r="I138" s="26"/>
    </row>
    <row r="139" spans="1:9" s="22" customFormat="1" ht="17.25" customHeight="1" x14ac:dyDescent="0.35">
      <c r="A139" s="10">
        <v>138</v>
      </c>
      <c r="B139" s="24">
        <v>252.01</v>
      </c>
      <c r="C139" s="12">
        <v>1</v>
      </c>
      <c r="D139" s="12">
        <v>0</v>
      </c>
      <c r="E139" s="12">
        <v>3</v>
      </c>
      <c r="F139" s="12">
        <v>1</v>
      </c>
      <c r="I139" s="26"/>
    </row>
    <row r="140" spans="1:9" s="22" customFormat="1" ht="17.25" customHeight="1" x14ac:dyDescent="0.35">
      <c r="A140" s="10">
        <v>139</v>
      </c>
      <c r="B140" s="24">
        <v>327.27999999999997</v>
      </c>
      <c r="C140" s="12">
        <v>0</v>
      </c>
      <c r="D140" s="12">
        <v>1</v>
      </c>
      <c r="E140" s="12">
        <v>3</v>
      </c>
      <c r="F140" s="12">
        <v>1</v>
      </c>
      <c r="I140" s="26"/>
    </row>
    <row r="141" spans="1:9" s="22" customFormat="1" ht="17.25" customHeight="1" x14ac:dyDescent="0.35">
      <c r="A141" s="10">
        <v>140</v>
      </c>
      <c r="B141" s="24">
        <v>204.31</v>
      </c>
      <c r="C141" s="12">
        <v>0</v>
      </c>
      <c r="D141" s="12">
        <v>0</v>
      </c>
      <c r="E141" s="12">
        <v>3</v>
      </c>
      <c r="F141" s="12">
        <v>1</v>
      </c>
      <c r="I141" s="26"/>
    </row>
    <row r="142" spans="1:9" s="22" customFormat="1" ht="17.25" customHeight="1" x14ac:dyDescent="0.35">
      <c r="A142" s="10">
        <v>141</v>
      </c>
      <c r="B142" s="24">
        <v>165.44</v>
      </c>
      <c r="C142" s="12">
        <v>0</v>
      </c>
      <c r="D142" s="12">
        <v>0</v>
      </c>
      <c r="E142" s="12">
        <v>1</v>
      </c>
      <c r="F142" s="12">
        <v>1</v>
      </c>
      <c r="I142" s="26"/>
    </row>
    <row r="143" spans="1:9" s="22" customFormat="1" ht="17.25" customHeight="1" x14ac:dyDescent="0.35">
      <c r="A143" s="10">
        <v>142</v>
      </c>
      <c r="B143" s="24">
        <v>256.45</v>
      </c>
      <c r="C143" s="12">
        <v>1</v>
      </c>
      <c r="D143" s="12">
        <v>1</v>
      </c>
      <c r="E143" s="12">
        <v>3</v>
      </c>
      <c r="F143" s="12">
        <v>1</v>
      </c>
      <c r="I143" s="26"/>
    </row>
    <row r="144" spans="1:9" s="22" customFormat="1" ht="17.25" customHeight="1" x14ac:dyDescent="0.35">
      <c r="A144" s="10">
        <v>143</v>
      </c>
      <c r="B144" s="24">
        <v>214.36</v>
      </c>
      <c r="C144" s="12">
        <v>1</v>
      </c>
      <c r="D144" s="12">
        <v>0</v>
      </c>
      <c r="E144" s="12">
        <v>4</v>
      </c>
      <c r="F144" s="12">
        <v>0</v>
      </c>
      <c r="I144" s="26"/>
    </row>
    <row r="145" spans="1:9" s="22" customFormat="1" ht="17.25" customHeight="1" x14ac:dyDescent="0.35">
      <c r="A145" s="10">
        <v>144</v>
      </c>
      <c r="B145" s="24">
        <v>402.44</v>
      </c>
      <c r="C145" s="12">
        <v>1</v>
      </c>
      <c r="D145" s="12">
        <v>0</v>
      </c>
      <c r="E145" s="12">
        <v>3</v>
      </c>
      <c r="F145" s="12">
        <v>0</v>
      </c>
      <c r="I145" s="26"/>
    </row>
    <row r="146" spans="1:9" s="22" customFormat="1" ht="17.25" customHeight="1" x14ac:dyDescent="0.35">
      <c r="A146" s="10">
        <v>145</v>
      </c>
      <c r="B146" s="24">
        <v>152.58000000000001</v>
      </c>
      <c r="C146" s="12">
        <v>0</v>
      </c>
      <c r="D146" s="12">
        <v>0</v>
      </c>
      <c r="E146" s="12">
        <v>2</v>
      </c>
      <c r="F146" s="12">
        <v>0</v>
      </c>
      <c r="I146" s="26"/>
    </row>
    <row r="147" spans="1:9" s="22" customFormat="1" ht="17.25" customHeight="1" x14ac:dyDescent="0.35">
      <c r="A147" s="10">
        <v>146</v>
      </c>
      <c r="B147" s="24">
        <v>194.21</v>
      </c>
      <c r="C147" s="12">
        <v>0</v>
      </c>
      <c r="D147" s="12">
        <v>0</v>
      </c>
      <c r="E147" s="12">
        <v>3</v>
      </c>
      <c r="F147" s="12">
        <v>1</v>
      </c>
      <c r="I147" s="26"/>
    </row>
    <row r="148" spans="1:9" s="22" customFormat="1" ht="17.25" customHeight="1" x14ac:dyDescent="0.35">
      <c r="A148" s="10">
        <v>147</v>
      </c>
      <c r="B148" s="24">
        <v>177.01</v>
      </c>
      <c r="C148" s="12">
        <v>0</v>
      </c>
      <c r="D148" s="12">
        <v>0</v>
      </c>
      <c r="E148" s="12">
        <v>1</v>
      </c>
      <c r="F148" s="12">
        <v>1</v>
      </c>
      <c r="I148" s="26"/>
    </row>
    <row r="149" spans="1:9" s="22" customFormat="1" ht="17.25" customHeight="1" x14ac:dyDescent="0.35">
      <c r="A149" s="10">
        <v>148</v>
      </c>
      <c r="B149" s="24">
        <v>223.65</v>
      </c>
      <c r="C149" s="12">
        <v>1</v>
      </c>
      <c r="D149" s="12">
        <v>0</v>
      </c>
      <c r="E149" s="12">
        <v>1</v>
      </c>
      <c r="F149" s="12">
        <v>1</v>
      </c>
      <c r="I149" s="26"/>
    </row>
    <row r="150" spans="1:9" s="22" customFormat="1" ht="17.25" customHeight="1" x14ac:dyDescent="0.35">
      <c r="A150" s="10">
        <v>149</v>
      </c>
      <c r="B150" s="24">
        <v>243.14</v>
      </c>
      <c r="C150" s="12">
        <v>1</v>
      </c>
      <c r="D150" s="12">
        <v>1</v>
      </c>
      <c r="E150" s="12">
        <v>2</v>
      </c>
      <c r="F150" s="12">
        <v>1</v>
      </c>
      <c r="I150" s="26"/>
    </row>
    <row r="151" spans="1:9" s="22" customFormat="1" ht="17.25" customHeight="1" x14ac:dyDescent="0.35">
      <c r="A151" s="10">
        <v>150</v>
      </c>
      <c r="B151" s="24">
        <v>234.85</v>
      </c>
      <c r="C151" s="12">
        <v>0</v>
      </c>
      <c r="D151" s="12">
        <v>1</v>
      </c>
      <c r="E151" s="12">
        <v>5</v>
      </c>
      <c r="F151" s="12">
        <v>1</v>
      </c>
      <c r="I151" s="26"/>
    </row>
    <row r="152" spans="1:9" s="22" customFormat="1" ht="17.25" customHeight="1" x14ac:dyDescent="0.35">
      <c r="A152" s="10">
        <v>151</v>
      </c>
      <c r="B152" s="24">
        <v>264.87</v>
      </c>
      <c r="C152" s="12">
        <v>1</v>
      </c>
      <c r="D152" s="12">
        <v>0</v>
      </c>
      <c r="E152" s="12">
        <v>6</v>
      </c>
      <c r="F152" s="12">
        <v>1</v>
      </c>
      <c r="I152" s="26"/>
    </row>
    <row r="153" spans="1:9" s="22" customFormat="1" ht="17.25" customHeight="1" x14ac:dyDescent="0.35">
      <c r="A153" s="10">
        <v>152</v>
      </c>
      <c r="B153" s="24">
        <v>286.7</v>
      </c>
      <c r="C153" s="12">
        <v>0</v>
      </c>
      <c r="D153" s="12">
        <v>1</v>
      </c>
      <c r="E153" s="12">
        <v>4</v>
      </c>
      <c r="F153" s="12">
        <v>1</v>
      </c>
      <c r="I153" s="26"/>
    </row>
    <row r="154" spans="1:9" s="22" customFormat="1" ht="17.25" customHeight="1" x14ac:dyDescent="0.35">
      <c r="A154" s="10">
        <v>153</v>
      </c>
      <c r="B154" s="24">
        <v>199.62</v>
      </c>
      <c r="C154" s="12">
        <v>0</v>
      </c>
      <c r="D154" s="12">
        <v>0</v>
      </c>
      <c r="E154" s="12">
        <v>3</v>
      </c>
      <c r="F154" s="12">
        <v>0</v>
      </c>
      <c r="I154" s="26"/>
    </row>
    <row r="155" spans="1:9" s="22" customFormat="1" ht="17.25" customHeight="1" x14ac:dyDescent="0.35">
      <c r="A155" s="10">
        <v>154</v>
      </c>
      <c r="B155" s="24">
        <v>126.88</v>
      </c>
      <c r="C155" s="12">
        <v>1</v>
      </c>
      <c r="D155" s="12">
        <v>1</v>
      </c>
      <c r="E155" s="12">
        <v>2</v>
      </c>
      <c r="F155" s="12">
        <v>1</v>
      </c>
      <c r="I155" s="26"/>
    </row>
    <row r="156" spans="1:9" s="22" customFormat="1" ht="17.25" customHeight="1" x14ac:dyDescent="0.35">
      <c r="A156" s="10">
        <v>155</v>
      </c>
      <c r="B156" s="24">
        <v>358.04</v>
      </c>
      <c r="C156" s="12">
        <v>0</v>
      </c>
      <c r="D156" s="12">
        <v>0</v>
      </c>
      <c r="E156" s="12">
        <v>3</v>
      </c>
      <c r="F156" s="12">
        <v>0</v>
      </c>
      <c r="I156" s="26"/>
    </row>
    <row r="157" spans="1:9" s="22" customFormat="1" ht="17.25" customHeight="1" x14ac:dyDescent="0.35">
      <c r="A157" s="10">
        <v>156</v>
      </c>
      <c r="B157" s="24">
        <v>219.41</v>
      </c>
      <c r="C157" s="12">
        <v>1</v>
      </c>
      <c r="D157" s="12">
        <v>0</v>
      </c>
      <c r="E157" s="12">
        <v>6</v>
      </c>
      <c r="F157" s="12">
        <v>1</v>
      </c>
      <c r="I157" s="26"/>
    </row>
    <row r="158" spans="1:9" s="22" customFormat="1" ht="17.25" customHeight="1" x14ac:dyDescent="0.35">
      <c r="A158" s="10">
        <v>157</v>
      </c>
      <c r="B158" s="24">
        <v>331.52</v>
      </c>
      <c r="C158" s="12">
        <v>0</v>
      </c>
      <c r="D158" s="12">
        <v>1</v>
      </c>
      <c r="E158" s="12">
        <v>6</v>
      </c>
      <c r="F158" s="12">
        <v>0</v>
      </c>
      <c r="I158" s="26"/>
    </row>
    <row r="159" spans="1:9" s="22" customFormat="1" ht="17.25" customHeight="1" x14ac:dyDescent="0.35">
      <c r="A159" s="10">
        <v>158</v>
      </c>
      <c r="B159" s="24">
        <v>191.96</v>
      </c>
      <c r="C159" s="12">
        <v>0</v>
      </c>
      <c r="D159" s="12">
        <v>0</v>
      </c>
      <c r="E159" s="12">
        <v>5</v>
      </c>
      <c r="F159" s="12">
        <v>1</v>
      </c>
      <c r="I159" s="26"/>
    </row>
    <row r="160" spans="1:9" s="22" customFormat="1" ht="17.25" customHeight="1" x14ac:dyDescent="0.35">
      <c r="A160" s="10">
        <v>159</v>
      </c>
      <c r="B160" s="24">
        <v>220.77</v>
      </c>
      <c r="C160" s="12">
        <v>1</v>
      </c>
      <c r="D160" s="12">
        <v>0</v>
      </c>
      <c r="E160" s="12">
        <v>5</v>
      </c>
      <c r="F160" s="12">
        <v>1</v>
      </c>
      <c r="I160" s="26"/>
    </row>
    <row r="161" spans="1:9" s="22" customFormat="1" ht="17.25" customHeight="1" x14ac:dyDescent="0.35">
      <c r="A161" s="10">
        <v>160</v>
      </c>
      <c r="B161" s="24">
        <v>209.35</v>
      </c>
      <c r="C161" s="12">
        <v>0</v>
      </c>
      <c r="D161" s="12">
        <v>0</v>
      </c>
      <c r="E161" s="12">
        <v>2</v>
      </c>
      <c r="F161" s="12">
        <v>1</v>
      </c>
      <c r="I161" s="26"/>
    </row>
    <row r="162" spans="1:9" s="22" customFormat="1" ht="17.25" customHeight="1" x14ac:dyDescent="0.35">
      <c r="A162" s="10">
        <v>161</v>
      </c>
      <c r="B162" s="24">
        <v>270.72000000000003</v>
      </c>
      <c r="C162" s="12">
        <v>1</v>
      </c>
      <c r="D162" s="12">
        <v>0</v>
      </c>
      <c r="E162" s="12">
        <v>5</v>
      </c>
      <c r="F162" s="12">
        <v>1</v>
      </c>
      <c r="I162" s="26"/>
    </row>
    <row r="163" spans="1:9" s="22" customFormat="1" ht="17.25" customHeight="1" x14ac:dyDescent="0.35">
      <c r="A163" s="10">
        <v>162</v>
      </c>
      <c r="B163" s="24">
        <v>210.47</v>
      </c>
      <c r="C163" s="12">
        <v>1</v>
      </c>
      <c r="D163" s="12">
        <v>0</v>
      </c>
      <c r="E163" s="12">
        <v>2</v>
      </c>
      <c r="F163" s="12">
        <v>0</v>
      </c>
      <c r="I163" s="26"/>
    </row>
    <row r="164" spans="1:9" s="22" customFormat="1" ht="17.25" customHeight="1" x14ac:dyDescent="0.35">
      <c r="A164" s="10">
        <v>163</v>
      </c>
      <c r="B164" s="24">
        <v>400.01</v>
      </c>
      <c r="C164" s="12">
        <v>0</v>
      </c>
      <c r="D164" s="12">
        <v>0</v>
      </c>
      <c r="E164" s="12">
        <v>4</v>
      </c>
      <c r="F164" s="12">
        <v>1</v>
      </c>
      <c r="I164" s="26"/>
    </row>
    <row r="165" spans="1:9" s="22" customFormat="1" ht="17.25" customHeight="1" x14ac:dyDescent="0.35">
      <c r="A165" s="10">
        <v>164</v>
      </c>
      <c r="B165" s="24">
        <v>191.16</v>
      </c>
      <c r="C165" s="12">
        <v>1</v>
      </c>
      <c r="D165" s="12">
        <v>0</v>
      </c>
      <c r="E165" s="12">
        <v>1</v>
      </c>
      <c r="F165" s="12">
        <v>1</v>
      </c>
      <c r="I165" s="26"/>
    </row>
    <row r="166" spans="1:9" s="22" customFormat="1" ht="17.25" customHeight="1" x14ac:dyDescent="0.35">
      <c r="A166" s="10">
        <v>165</v>
      </c>
      <c r="B166" s="24">
        <v>381.94</v>
      </c>
      <c r="C166" s="12">
        <v>1</v>
      </c>
      <c r="D166" s="12">
        <v>0</v>
      </c>
      <c r="E166" s="12">
        <v>3</v>
      </c>
      <c r="F166" s="12">
        <v>1</v>
      </c>
      <c r="I166" s="26"/>
    </row>
    <row r="167" spans="1:9" s="22" customFormat="1" ht="17.25" customHeight="1" x14ac:dyDescent="0.35">
      <c r="A167" s="10">
        <v>166</v>
      </c>
      <c r="B167" s="24">
        <v>172.75</v>
      </c>
      <c r="C167" s="12">
        <v>1</v>
      </c>
      <c r="D167" s="12">
        <v>0</v>
      </c>
      <c r="E167" s="12">
        <v>2</v>
      </c>
      <c r="F167" s="12">
        <v>1</v>
      </c>
      <c r="I167" s="26"/>
    </row>
    <row r="168" spans="1:9" s="22" customFormat="1" ht="17.25" customHeight="1" x14ac:dyDescent="0.35">
      <c r="A168" s="10">
        <v>167</v>
      </c>
      <c r="B168" s="24">
        <v>136.11000000000001</v>
      </c>
      <c r="C168" s="12">
        <v>1</v>
      </c>
      <c r="D168" s="12">
        <v>0</v>
      </c>
      <c r="E168" s="12">
        <v>1</v>
      </c>
      <c r="F168" s="12">
        <v>1</v>
      </c>
      <c r="I168" s="26"/>
    </row>
    <row r="169" spans="1:9" s="22" customFormat="1" ht="17.25" customHeight="1" x14ac:dyDescent="0.35">
      <c r="A169" s="10">
        <v>168</v>
      </c>
      <c r="B169" s="24">
        <v>274.45999999999998</v>
      </c>
      <c r="C169" s="12">
        <v>0</v>
      </c>
      <c r="D169" s="12">
        <v>1</v>
      </c>
      <c r="E169" s="12">
        <v>4</v>
      </c>
      <c r="F169" s="12">
        <v>1</v>
      </c>
      <c r="I169" s="26"/>
    </row>
    <row r="170" spans="1:9" s="22" customFormat="1" ht="17.25" customHeight="1" x14ac:dyDescent="0.35">
      <c r="A170" s="10">
        <v>169</v>
      </c>
      <c r="B170" s="24">
        <v>172.41</v>
      </c>
      <c r="C170" s="12">
        <v>1</v>
      </c>
      <c r="D170" s="12">
        <v>1</v>
      </c>
      <c r="E170" s="12">
        <v>3</v>
      </c>
      <c r="F170" s="12">
        <v>1</v>
      </c>
      <c r="I170" s="26"/>
    </row>
    <row r="171" spans="1:9" s="22" customFormat="1" ht="17.25" customHeight="1" x14ac:dyDescent="0.35">
      <c r="A171" s="10">
        <v>170</v>
      </c>
      <c r="B171" s="24">
        <v>311.79000000000002</v>
      </c>
      <c r="C171" s="12">
        <v>0</v>
      </c>
      <c r="D171" s="12">
        <v>0</v>
      </c>
      <c r="E171" s="12">
        <v>5</v>
      </c>
      <c r="F171" s="12">
        <v>1</v>
      </c>
      <c r="I171" s="26"/>
    </row>
    <row r="172" spans="1:9" s="22" customFormat="1" ht="17.25" customHeight="1" x14ac:dyDescent="0.35">
      <c r="A172" s="10">
        <v>171</v>
      </c>
      <c r="B172" s="24">
        <v>218.6</v>
      </c>
      <c r="C172" s="12">
        <v>0</v>
      </c>
      <c r="D172" s="12">
        <v>0</v>
      </c>
      <c r="E172" s="12">
        <v>5</v>
      </c>
      <c r="F172" s="12">
        <v>1</v>
      </c>
      <c r="I172" s="26"/>
    </row>
    <row r="173" spans="1:9" s="22" customFormat="1" ht="17.25" customHeight="1" x14ac:dyDescent="0.35">
      <c r="A173" s="10">
        <v>172</v>
      </c>
      <c r="B173" s="24">
        <v>248.99</v>
      </c>
      <c r="C173" s="12">
        <v>1</v>
      </c>
      <c r="D173" s="12">
        <v>0</v>
      </c>
      <c r="E173" s="12">
        <v>3</v>
      </c>
      <c r="F173" s="12">
        <v>1</v>
      </c>
      <c r="I173" s="26"/>
    </row>
    <row r="174" spans="1:9" s="22" customFormat="1" ht="17.25" customHeight="1" x14ac:dyDescent="0.35">
      <c r="A174" s="10">
        <v>173</v>
      </c>
      <c r="B174" s="24">
        <v>194.42</v>
      </c>
      <c r="C174" s="12">
        <v>1</v>
      </c>
      <c r="D174" s="12">
        <v>0</v>
      </c>
      <c r="E174" s="12">
        <v>4</v>
      </c>
      <c r="F174" s="12">
        <v>0</v>
      </c>
      <c r="I174" s="26"/>
    </row>
    <row r="175" spans="1:9" s="22" customFormat="1" ht="17.25" customHeight="1" x14ac:dyDescent="0.35">
      <c r="A175" s="10">
        <v>174</v>
      </c>
      <c r="B175" s="24">
        <v>298.62</v>
      </c>
      <c r="C175" s="12">
        <v>0</v>
      </c>
      <c r="D175" s="12">
        <v>0</v>
      </c>
      <c r="E175" s="12">
        <v>5</v>
      </c>
      <c r="F175" s="12">
        <v>1</v>
      </c>
      <c r="I175" s="26"/>
    </row>
    <row r="176" spans="1:9" s="22" customFormat="1" ht="17.25" customHeight="1" x14ac:dyDescent="0.35">
      <c r="A176" s="10">
        <v>175</v>
      </c>
      <c r="B176" s="24">
        <v>225.91</v>
      </c>
      <c r="C176" s="12">
        <v>0</v>
      </c>
      <c r="D176" s="12">
        <v>0</v>
      </c>
      <c r="E176" s="12">
        <v>4</v>
      </c>
      <c r="F176" s="12">
        <v>1</v>
      </c>
      <c r="I176" s="26"/>
    </row>
    <row r="177" spans="1:9" s="22" customFormat="1" ht="17.25" customHeight="1" x14ac:dyDescent="0.35">
      <c r="A177" s="10">
        <v>176</v>
      </c>
      <c r="B177" s="24">
        <v>358.06</v>
      </c>
      <c r="C177" s="12">
        <v>1</v>
      </c>
      <c r="D177" s="12">
        <v>0</v>
      </c>
      <c r="E177" s="12">
        <v>6</v>
      </c>
      <c r="F177" s="12">
        <v>0</v>
      </c>
      <c r="I177" s="26"/>
    </row>
    <row r="178" spans="1:9" s="22" customFormat="1" ht="17.25" customHeight="1" x14ac:dyDescent="0.35">
      <c r="A178" s="10">
        <v>177</v>
      </c>
      <c r="B178" s="24">
        <v>135.19</v>
      </c>
      <c r="C178" s="12">
        <v>1</v>
      </c>
      <c r="D178" s="12">
        <v>1</v>
      </c>
      <c r="E178" s="12">
        <v>2</v>
      </c>
      <c r="F178" s="12">
        <v>1</v>
      </c>
      <c r="I178" s="26"/>
    </row>
    <row r="179" spans="1:9" s="22" customFormat="1" ht="17.25" customHeight="1" x14ac:dyDescent="0.35">
      <c r="A179" s="10">
        <v>178</v>
      </c>
      <c r="B179" s="24">
        <v>286.45</v>
      </c>
      <c r="C179" s="12">
        <v>1</v>
      </c>
      <c r="D179" s="12">
        <v>0</v>
      </c>
      <c r="E179" s="12">
        <v>5</v>
      </c>
      <c r="F179" s="12">
        <v>1</v>
      </c>
      <c r="I179" s="26"/>
    </row>
    <row r="180" spans="1:9" s="22" customFormat="1" ht="17.25" customHeight="1" x14ac:dyDescent="0.35">
      <c r="A180" s="10">
        <v>179</v>
      </c>
      <c r="B180" s="24">
        <v>187.61</v>
      </c>
      <c r="C180" s="12">
        <v>0</v>
      </c>
      <c r="D180" s="12">
        <v>0</v>
      </c>
      <c r="E180" s="12">
        <v>3</v>
      </c>
      <c r="F180" s="12">
        <v>1</v>
      </c>
      <c r="I180" s="26"/>
    </row>
    <row r="181" spans="1:9" s="22" customFormat="1" ht="17.25" customHeight="1" x14ac:dyDescent="0.35">
      <c r="A181" s="10">
        <v>180</v>
      </c>
      <c r="B181" s="24">
        <v>420.76</v>
      </c>
      <c r="C181" s="12">
        <v>1</v>
      </c>
      <c r="D181" s="12">
        <v>1</v>
      </c>
      <c r="E181" s="12">
        <v>4</v>
      </c>
      <c r="F181" s="12">
        <v>1</v>
      </c>
      <c r="I181" s="26"/>
    </row>
    <row r="182" spans="1:9" s="22" customFormat="1" ht="17.25" customHeight="1" x14ac:dyDescent="0.35">
      <c r="A182" s="10">
        <v>181</v>
      </c>
      <c r="B182" s="24">
        <v>200.54</v>
      </c>
      <c r="C182" s="12">
        <v>0</v>
      </c>
      <c r="D182" s="12">
        <v>0</v>
      </c>
      <c r="E182" s="12">
        <v>4</v>
      </c>
      <c r="F182" s="12">
        <v>1</v>
      </c>
      <c r="I182" s="26"/>
    </row>
    <row r="183" spans="1:9" s="22" customFormat="1" ht="17.25" customHeight="1" x14ac:dyDescent="0.35">
      <c r="A183" s="10">
        <v>182</v>
      </c>
      <c r="B183" s="24">
        <v>252.12</v>
      </c>
      <c r="C183" s="12">
        <v>0</v>
      </c>
      <c r="D183" s="12">
        <v>0</v>
      </c>
      <c r="E183" s="12">
        <v>3</v>
      </c>
      <c r="F183" s="12">
        <v>0</v>
      </c>
      <c r="I183" s="26"/>
    </row>
    <row r="184" spans="1:9" s="22" customFormat="1" ht="17.25" customHeight="1" x14ac:dyDescent="0.35">
      <c r="A184" s="10">
        <v>183</v>
      </c>
      <c r="B184" s="24">
        <v>173.57</v>
      </c>
      <c r="C184" s="12">
        <v>1</v>
      </c>
      <c r="D184" s="12">
        <v>0</v>
      </c>
      <c r="E184" s="12">
        <v>1</v>
      </c>
      <c r="F184" s="12">
        <v>0</v>
      </c>
      <c r="I184" s="26"/>
    </row>
    <row r="185" spans="1:9" s="22" customFormat="1" ht="17.25" customHeight="1" x14ac:dyDescent="0.35">
      <c r="A185" s="10">
        <v>184</v>
      </c>
      <c r="B185" s="24">
        <v>392.65</v>
      </c>
      <c r="C185" s="12">
        <v>0</v>
      </c>
      <c r="D185" s="12">
        <v>0</v>
      </c>
      <c r="E185" s="12">
        <v>4</v>
      </c>
      <c r="F185" s="12">
        <v>1</v>
      </c>
      <c r="I185" s="26"/>
    </row>
    <row r="186" spans="1:9" s="22" customFormat="1" ht="17.25" customHeight="1" x14ac:dyDescent="0.35">
      <c r="A186" s="10">
        <v>185</v>
      </c>
      <c r="B186" s="24">
        <v>127.42</v>
      </c>
      <c r="C186" s="12">
        <v>0</v>
      </c>
      <c r="D186" s="12">
        <v>0</v>
      </c>
      <c r="E186" s="12">
        <v>2</v>
      </c>
      <c r="F186" s="12">
        <v>1</v>
      </c>
      <c r="I186" s="26"/>
    </row>
    <row r="187" spans="1:9" s="22" customFormat="1" ht="17.25" customHeight="1" x14ac:dyDescent="0.35">
      <c r="A187" s="10">
        <v>186</v>
      </c>
      <c r="B187" s="24">
        <v>73.650000000000006</v>
      </c>
      <c r="C187" s="12">
        <v>0</v>
      </c>
      <c r="D187" s="12">
        <v>1</v>
      </c>
      <c r="E187" s="12">
        <v>1</v>
      </c>
      <c r="F187" s="12">
        <v>1</v>
      </c>
      <c r="I187" s="26"/>
    </row>
    <row r="188" spans="1:9" s="22" customFormat="1" ht="17.25" customHeight="1" x14ac:dyDescent="0.35">
      <c r="A188" s="10">
        <v>187</v>
      </c>
      <c r="B188" s="24">
        <v>234.65</v>
      </c>
      <c r="C188" s="12">
        <v>0</v>
      </c>
      <c r="D188" s="12">
        <v>1</v>
      </c>
      <c r="E188" s="12">
        <v>3</v>
      </c>
      <c r="F188" s="12">
        <v>1</v>
      </c>
      <c r="I188" s="26"/>
    </row>
    <row r="189" spans="1:9" s="22" customFormat="1" ht="17.25" customHeight="1" x14ac:dyDescent="0.35">
      <c r="A189" s="10">
        <v>188</v>
      </c>
      <c r="B189" s="24">
        <v>326.82</v>
      </c>
      <c r="C189" s="12">
        <v>0</v>
      </c>
      <c r="D189" s="12">
        <v>0</v>
      </c>
      <c r="E189" s="12">
        <v>3</v>
      </c>
      <c r="F189" s="12">
        <v>1</v>
      </c>
      <c r="I189" s="26"/>
    </row>
    <row r="190" spans="1:9" s="22" customFormat="1" ht="17.25" customHeight="1" x14ac:dyDescent="0.35">
      <c r="A190" s="10">
        <v>189</v>
      </c>
      <c r="B190" s="24">
        <v>259.45</v>
      </c>
      <c r="C190" s="12">
        <v>0</v>
      </c>
      <c r="D190" s="12">
        <v>0</v>
      </c>
      <c r="E190" s="12">
        <v>2</v>
      </c>
      <c r="F190" s="12">
        <v>1</v>
      </c>
      <c r="I190" s="26"/>
    </row>
    <row r="191" spans="1:9" s="22" customFormat="1" ht="17.25" customHeight="1" x14ac:dyDescent="0.35">
      <c r="A191" s="10">
        <v>190</v>
      </c>
      <c r="B191" s="24">
        <v>323.32</v>
      </c>
      <c r="C191" s="12">
        <v>0</v>
      </c>
      <c r="D191" s="12">
        <v>0</v>
      </c>
      <c r="E191" s="12">
        <v>2</v>
      </c>
      <c r="F191" s="12">
        <v>1</v>
      </c>
      <c r="I191" s="26"/>
    </row>
    <row r="192" spans="1:9" s="22" customFormat="1" ht="17.25" customHeight="1" x14ac:dyDescent="0.35">
      <c r="A192" s="10">
        <v>191</v>
      </c>
      <c r="B192" s="24">
        <v>330.76</v>
      </c>
      <c r="C192" s="12">
        <v>1</v>
      </c>
      <c r="D192" s="12">
        <v>0</v>
      </c>
      <c r="E192" s="12">
        <v>4</v>
      </c>
      <c r="F192" s="12">
        <v>1</v>
      </c>
      <c r="I192" s="26"/>
    </row>
    <row r="193" spans="1:9" s="22" customFormat="1" ht="17.25" customHeight="1" x14ac:dyDescent="0.35">
      <c r="A193" s="10">
        <v>192</v>
      </c>
      <c r="B193" s="24">
        <v>217.35</v>
      </c>
      <c r="C193" s="12">
        <v>1</v>
      </c>
      <c r="D193" s="12">
        <v>1</v>
      </c>
      <c r="E193" s="12">
        <v>5</v>
      </c>
      <c r="F193" s="12">
        <v>0</v>
      </c>
      <c r="I193" s="26"/>
    </row>
    <row r="194" spans="1:9" s="22" customFormat="1" ht="17.25" customHeight="1" x14ac:dyDescent="0.35">
      <c r="A194" s="10">
        <v>193</v>
      </c>
      <c r="B194" s="24">
        <v>217.27</v>
      </c>
      <c r="C194" s="12">
        <v>1</v>
      </c>
      <c r="D194" s="12">
        <v>1</v>
      </c>
      <c r="E194" s="12">
        <v>3</v>
      </c>
      <c r="F194" s="12">
        <v>1</v>
      </c>
      <c r="I194" s="26"/>
    </row>
    <row r="195" spans="1:9" s="22" customFormat="1" ht="17.25" customHeight="1" x14ac:dyDescent="0.35">
      <c r="A195" s="10">
        <v>194</v>
      </c>
      <c r="B195" s="24">
        <v>279.72000000000003</v>
      </c>
      <c r="C195" s="12">
        <v>1</v>
      </c>
      <c r="D195" s="12">
        <v>1</v>
      </c>
      <c r="E195" s="12">
        <v>4</v>
      </c>
      <c r="F195" s="12">
        <v>1</v>
      </c>
      <c r="I195" s="26"/>
    </row>
    <row r="196" spans="1:9" s="22" customFormat="1" ht="17.25" customHeight="1" x14ac:dyDescent="0.35">
      <c r="A196" s="10">
        <v>195</v>
      </c>
      <c r="B196" s="24">
        <v>148.57</v>
      </c>
      <c r="C196" s="12">
        <v>1</v>
      </c>
      <c r="D196" s="12">
        <v>0</v>
      </c>
      <c r="E196" s="12">
        <v>4</v>
      </c>
      <c r="F196" s="12">
        <v>0</v>
      </c>
      <c r="I196" s="26"/>
    </row>
    <row r="197" spans="1:9" s="22" customFormat="1" ht="17.25" customHeight="1" x14ac:dyDescent="0.35">
      <c r="A197" s="10">
        <v>196</v>
      </c>
      <c r="B197" s="24">
        <v>221.99</v>
      </c>
      <c r="C197" s="12">
        <v>0</v>
      </c>
      <c r="D197" s="12">
        <v>0</v>
      </c>
      <c r="E197" s="12">
        <v>4</v>
      </c>
      <c r="F197" s="12">
        <v>1</v>
      </c>
      <c r="I197" s="26"/>
    </row>
    <row r="198" spans="1:9" s="22" customFormat="1" ht="17.25" customHeight="1" x14ac:dyDescent="0.35">
      <c r="A198" s="10">
        <v>197</v>
      </c>
      <c r="B198" s="24">
        <v>146.96</v>
      </c>
      <c r="C198" s="12">
        <v>0</v>
      </c>
      <c r="D198" s="12">
        <v>0</v>
      </c>
      <c r="E198" s="12">
        <v>3</v>
      </c>
      <c r="F198" s="12">
        <v>1</v>
      </c>
      <c r="I198" s="26"/>
    </row>
    <row r="199" spans="1:9" s="22" customFormat="1" ht="17.25" customHeight="1" x14ac:dyDescent="0.35">
      <c r="A199" s="10">
        <v>198</v>
      </c>
      <c r="B199" s="24">
        <v>165.05</v>
      </c>
      <c r="C199" s="12">
        <v>1</v>
      </c>
      <c r="D199" s="12">
        <v>0</v>
      </c>
      <c r="E199" s="12">
        <v>4</v>
      </c>
      <c r="F199" s="12">
        <v>0</v>
      </c>
      <c r="I199" s="26"/>
    </row>
    <row r="200" spans="1:9" s="22" customFormat="1" ht="17.25" customHeight="1" x14ac:dyDescent="0.35">
      <c r="A200" s="10">
        <v>199</v>
      </c>
      <c r="B200" s="24">
        <v>216.63</v>
      </c>
      <c r="C200" s="12">
        <v>0</v>
      </c>
      <c r="D200" s="12">
        <v>0</v>
      </c>
      <c r="E200" s="12">
        <v>5</v>
      </c>
      <c r="F200" s="12">
        <v>1</v>
      </c>
      <c r="I200" s="26"/>
    </row>
    <row r="201" spans="1:9" s="22" customFormat="1" ht="17.25" customHeight="1" x14ac:dyDescent="0.35">
      <c r="A201" s="10">
        <v>200</v>
      </c>
      <c r="B201" s="24">
        <v>185.54</v>
      </c>
      <c r="C201" s="12">
        <v>1</v>
      </c>
      <c r="D201" s="12">
        <v>1</v>
      </c>
      <c r="E201" s="12">
        <v>3</v>
      </c>
      <c r="F201" s="12">
        <v>1</v>
      </c>
      <c r="I201" s="26"/>
    </row>
    <row r="202" spans="1:9" s="22" customFormat="1" ht="17.25" customHeight="1" x14ac:dyDescent="0.35">
      <c r="A202" s="10">
        <v>201</v>
      </c>
      <c r="B202" s="24">
        <v>181.78</v>
      </c>
      <c r="C202" s="12">
        <v>1</v>
      </c>
      <c r="D202" s="12">
        <v>0</v>
      </c>
      <c r="E202" s="12">
        <v>5</v>
      </c>
      <c r="F202" s="12">
        <v>1</v>
      </c>
      <c r="I202" s="26"/>
    </row>
    <row r="203" spans="1:9" s="22" customFormat="1" ht="17.25" customHeight="1" x14ac:dyDescent="0.35">
      <c r="A203" s="10">
        <v>202</v>
      </c>
      <c r="B203" s="24">
        <v>183.96</v>
      </c>
      <c r="C203" s="12">
        <v>1</v>
      </c>
      <c r="D203" s="12">
        <v>0</v>
      </c>
      <c r="E203" s="12">
        <v>4</v>
      </c>
      <c r="F203" s="12">
        <v>1</v>
      </c>
      <c r="I203" s="26"/>
    </row>
    <row r="204" spans="1:9" s="22" customFormat="1" ht="17.25" customHeight="1" x14ac:dyDescent="0.35">
      <c r="A204" s="10">
        <v>203</v>
      </c>
      <c r="B204" s="24">
        <v>237.23</v>
      </c>
      <c r="C204" s="12">
        <v>0</v>
      </c>
      <c r="D204" s="12">
        <v>1</v>
      </c>
      <c r="E204" s="12">
        <v>5</v>
      </c>
      <c r="F204" s="12">
        <v>1</v>
      </c>
      <c r="I204" s="26"/>
    </row>
    <row r="205" spans="1:9" s="22" customFormat="1" ht="17.25" customHeight="1" x14ac:dyDescent="0.35">
      <c r="A205" s="10">
        <v>204</v>
      </c>
      <c r="B205" s="24">
        <v>143.5</v>
      </c>
      <c r="C205" s="12">
        <v>0</v>
      </c>
      <c r="D205" s="12">
        <v>0</v>
      </c>
      <c r="E205" s="12">
        <v>5</v>
      </c>
      <c r="F205" s="12">
        <v>1</v>
      </c>
      <c r="I205" s="26"/>
    </row>
    <row r="206" spans="1:9" s="22" customFormat="1" ht="17.25" customHeight="1" x14ac:dyDescent="0.35">
      <c r="A206" s="10">
        <v>205</v>
      </c>
      <c r="B206" s="24">
        <v>262.10000000000002</v>
      </c>
      <c r="C206" s="12">
        <v>1</v>
      </c>
      <c r="D206" s="12">
        <v>1</v>
      </c>
      <c r="E206" s="12">
        <v>3</v>
      </c>
      <c r="F206" s="12">
        <v>0</v>
      </c>
      <c r="I206" s="26"/>
    </row>
    <row r="207" spans="1:9" s="22" customFormat="1" ht="17.25" customHeight="1" x14ac:dyDescent="0.35">
      <c r="A207" s="10">
        <v>206</v>
      </c>
      <c r="B207" s="24">
        <v>245.5</v>
      </c>
      <c r="C207" s="12">
        <v>0</v>
      </c>
      <c r="D207" s="12">
        <v>0</v>
      </c>
      <c r="E207" s="12">
        <v>3</v>
      </c>
      <c r="F207" s="12">
        <v>1</v>
      </c>
      <c r="I207" s="26"/>
    </row>
    <row r="208" spans="1:9" s="22" customFormat="1" ht="17.25" customHeight="1" x14ac:dyDescent="0.35">
      <c r="A208" s="10">
        <v>207</v>
      </c>
      <c r="B208" s="24">
        <v>170.58</v>
      </c>
      <c r="C208" s="12">
        <v>1</v>
      </c>
      <c r="D208" s="12">
        <v>0</v>
      </c>
      <c r="E208" s="12">
        <v>5</v>
      </c>
      <c r="F208" s="12">
        <v>1</v>
      </c>
      <c r="I208" s="26"/>
    </row>
    <row r="209" spans="1:9" s="22" customFormat="1" ht="17.25" customHeight="1" x14ac:dyDescent="0.35">
      <c r="A209" s="10">
        <v>208</v>
      </c>
      <c r="B209" s="24">
        <v>302.93</v>
      </c>
      <c r="C209" s="12">
        <v>1</v>
      </c>
      <c r="D209" s="12">
        <v>0</v>
      </c>
      <c r="E209" s="12">
        <v>4</v>
      </c>
      <c r="F209" s="12">
        <v>1</v>
      </c>
      <c r="I209" s="26"/>
    </row>
    <row r="210" spans="1:9" s="22" customFormat="1" ht="17.25" customHeight="1" x14ac:dyDescent="0.35">
      <c r="A210" s="10">
        <v>209</v>
      </c>
      <c r="B210" s="24">
        <v>362.09</v>
      </c>
      <c r="C210" s="12">
        <v>1</v>
      </c>
      <c r="D210" s="12">
        <v>1</v>
      </c>
      <c r="E210" s="12">
        <v>6</v>
      </c>
      <c r="F210" s="12">
        <v>1</v>
      </c>
      <c r="I210" s="26"/>
    </row>
    <row r="211" spans="1:9" s="22" customFormat="1" ht="17.25" customHeight="1" x14ac:dyDescent="0.35">
      <c r="A211" s="10">
        <v>210</v>
      </c>
      <c r="B211" s="24">
        <v>179.77</v>
      </c>
      <c r="C211" s="12">
        <v>0</v>
      </c>
      <c r="D211" s="12">
        <v>1</v>
      </c>
      <c r="E211" s="12">
        <v>2</v>
      </c>
      <c r="F211" s="12">
        <v>1</v>
      </c>
      <c r="I211" s="26"/>
    </row>
    <row r="212" spans="1:9" s="22" customFormat="1" ht="17.25" customHeight="1" x14ac:dyDescent="0.35">
      <c r="A212" s="10">
        <v>211</v>
      </c>
      <c r="B212" s="24">
        <v>348.35</v>
      </c>
      <c r="C212" s="12">
        <v>0</v>
      </c>
      <c r="D212" s="12">
        <v>1</v>
      </c>
      <c r="E212" s="12">
        <v>2</v>
      </c>
      <c r="F212" s="12">
        <v>1</v>
      </c>
      <c r="I212" s="26"/>
    </row>
    <row r="213" spans="1:9" s="22" customFormat="1" ht="17.25" customHeight="1" x14ac:dyDescent="0.35">
      <c r="A213" s="10">
        <v>212</v>
      </c>
      <c r="B213" s="24">
        <v>219.32</v>
      </c>
      <c r="C213" s="12">
        <v>1</v>
      </c>
      <c r="D213" s="12">
        <v>0</v>
      </c>
      <c r="E213" s="12">
        <v>3</v>
      </c>
      <c r="F213" s="12">
        <v>1</v>
      </c>
      <c r="I213" s="26"/>
    </row>
    <row r="214" spans="1:9" s="22" customFormat="1" ht="17.25" customHeight="1" x14ac:dyDescent="0.35">
      <c r="A214" s="10">
        <v>213</v>
      </c>
      <c r="B214" s="24">
        <v>204.52</v>
      </c>
      <c r="C214" s="12">
        <v>0</v>
      </c>
      <c r="D214" s="12">
        <v>0</v>
      </c>
      <c r="E214" s="12">
        <v>3</v>
      </c>
      <c r="F214" s="12">
        <v>1</v>
      </c>
      <c r="I214" s="26"/>
    </row>
    <row r="215" spans="1:9" s="22" customFormat="1" ht="17.25" customHeight="1" x14ac:dyDescent="0.35">
      <c r="A215" s="10">
        <v>214</v>
      </c>
      <c r="B215" s="24">
        <v>232.62</v>
      </c>
      <c r="C215" s="12">
        <v>0</v>
      </c>
      <c r="D215" s="12">
        <v>0</v>
      </c>
      <c r="E215" s="12">
        <v>4</v>
      </c>
      <c r="F215" s="12">
        <v>1</v>
      </c>
      <c r="I215" s="26"/>
    </row>
    <row r="216" spans="1:9" s="22" customFormat="1" ht="17.25" customHeight="1" x14ac:dyDescent="0.35">
      <c r="A216" s="10">
        <v>215</v>
      </c>
      <c r="B216" s="24">
        <v>216.59</v>
      </c>
      <c r="C216" s="12">
        <v>0</v>
      </c>
      <c r="D216" s="12">
        <v>0</v>
      </c>
      <c r="E216" s="12">
        <v>4</v>
      </c>
      <c r="F216" s="12">
        <v>0</v>
      </c>
      <c r="I216" s="26"/>
    </row>
    <row r="217" spans="1:9" s="22" customFormat="1" ht="17.25" customHeight="1" x14ac:dyDescent="0.35">
      <c r="A217" s="10">
        <v>216</v>
      </c>
      <c r="B217" s="24">
        <v>194.63</v>
      </c>
      <c r="C217" s="12">
        <v>0</v>
      </c>
      <c r="D217" s="12">
        <v>0</v>
      </c>
      <c r="E217" s="12">
        <v>3</v>
      </c>
      <c r="F217" s="12">
        <v>0</v>
      </c>
      <c r="I217" s="26"/>
    </row>
    <row r="218" spans="1:9" s="22" customFormat="1" ht="17.25" customHeight="1" x14ac:dyDescent="0.35">
      <c r="A218" s="10">
        <v>217</v>
      </c>
      <c r="B218" s="24">
        <v>211.55</v>
      </c>
      <c r="C218" s="12">
        <v>0</v>
      </c>
      <c r="D218" s="12">
        <v>0</v>
      </c>
      <c r="E218" s="12">
        <v>4</v>
      </c>
      <c r="F218" s="12">
        <v>1</v>
      </c>
      <c r="I218" s="26"/>
    </row>
    <row r="219" spans="1:9" s="22" customFormat="1" ht="17.25" customHeight="1" x14ac:dyDescent="0.35">
      <c r="A219" s="10">
        <v>218</v>
      </c>
      <c r="B219" s="24">
        <v>185.44</v>
      </c>
      <c r="C219" s="12">
        <v>1</v>
      </c>
      <c r="D219" s="12">
        <v>0</v>
      </c>
      <c r="E219" s="12">
        <v>3</v>
      </c>
      <c r="F219" s="12">
        <v>1</v>
      </c>
      <c r="I219" s="26"/>
    </row>
    <row r="220" spans="1:9" s="22" customFormat="1" ht="17.25" customHeight="1" x14ac:dyDescent="0.35">
      <c r="A220" s="10">
        <v>219</v>
      </c>
      <c r="B220" s="24">
        <v>461.21</v>
      </c>
      <c r="C220" s="12">
        <v>1</v>
      </c>
      <c r="D220" s="12">
        <v>0</v>
      </c>
      <c r="E220" s="12">
        <v>4</v>
      </c>
      <c r="F220" s="12">
        <v>1</v>
      </c>
      <c r="I220" s="26"/>
    </row>
    <row r="221" spans="1:9" s="22" customFormat="1" ht="17.25" customHeight="1" x14ac:dyDescent="0.35">
      <c r="A221" s="10">
        <v>220</v>
      </c>
      <c r="B221" s="24">
        <v>216.64</v>
      </c>
      <c r="C221" s="12">
        <v>0</v>
      </c>
      <c r="D221" s="12">
        <v>0</v>
      </c>
      <c r="E221" s="12">
        <v>1</v>
      </c>
      <c r="F221" s="12">
        <v>1</v>
      </c>
      <c r="I221" s="26"/>
    </row>
    <row r="222" spans="1:9" s="22" customFormat="1" ht="17.25" customHeight="1" x14ac:dyDescent="0.35">
      <c r="A222" s="10">
        <v>221</v>
      </c>
      <c r="B222" s="24">
        <v>160.41</v>
      </c>
      <c r="C222" s="12">
        <v>0</v>
      </c>
      <c r="D222" s="12">
        <v>1</v>
      </c>
      <c r="E222" s="12">
        <v>2</v>
      </c>
      <c r="F222" s="12">
        <v>1</v>
      </c>
      <c r="I222" s="26"/>
    </row>
    <row r="223" spans="1:9" s="22" customFormat="1" ht="17.25" customHeight="1" x14ac:dyDescent="0.35">
      <c r="A223" s="10">
        <v>222</v>
      </c>
      <c r="B223" s="24">
        <v>291.52</v>
      </c>
      <c r="C223" s="12">
        <v>1</v>
      </c>
      <c r="D223" s="12">
        <v>0</v>
      </c>
      <c r="E223" s="12">
        <v>4</v>
      </c>
      <c r="F223" s="12">
        <v>1</v>
      </c>
      <c r="I223" s="26"/>
    </row>
    <row r="224" spans="1:9" s="22" customFormat="1" ht="17.25" customHeight="1" x14ac:dyDescent="0.35">
      <c r="A224" s="10">
        <v>223</v>
      </c>
      <c r="B224" s="24">
        <v>230.73</v>
      </c>
      <c r="C224" s="12">
        <v>1</v>
      </c>
      <c r="D224" s="12">
        <v>0</v>
      </c>
      <c r="E224" s="12">
        <v>4</v>
      </c>
      <c r="F224" s="12">
        <v>1</v>
      </c>
      <c r="I224" s="26"/>
    </row>
    <row r="225" spans="1:9" s="22" customFormat="1" ht="17.25" customHeight="1" x14ac:dyDescent="0.35">
      <c r="A225" s="10">
        <v>224</v>
      </c>
      <c r="B225" s="24">
        <v>230.43</v>
      </c>
      <c r="C225" s="12">
        <v>0</v>
      </c>
      <c r="D225" s="12">
        <v>0</v>
      </c>
      <c r="E225" s="12">
        <v>2</v>
      </c>
      <c r="F225" s="12">
        <v>1</v>
      </c>
      <c r="I225" s="26"/>
    </row>
    <row r="226" spans="1:9" s="22" customFormat="1" ht="17.25" customHeight="1" x14ac:dyDescent="0.35">
      <c r="A226" s="10">
        <v>225</v>
      </c>
      <c r="B226" s="24">
        <v>216.17</v>
      </c>
      <c r="C226" s="12">
        <v>1</v>
      </c>
      <c r="D226" s="12">
        <v>0</v>
      </c>
      <c r="E226" s="12">
        <v>5</v>
      </c>
      <c r="F226" s="12">
        <v>1</v>
      </c>
      <c r="I226" s="26"/>
    </row>
    <row r="227" spans="1:9" s="22" customFormat="1" ht="17.25" customHeight="1" x14ac:dyDescent="0.35">
      <c r="A227" s="10">
        <v>226</v>
      </c>
      <c r="B227" s="24">
        <v>153.1</v>
      </c>
      <c r="C227" s="12">
        <v>0</v>
      </c>
      <c r="D227" s="12">
        <v>0</v>
      </c>
      <c r="E227" s="12">
        <v>1</v>
      </c>
      <c r="F227" s="12">
        <v>1</v>
      </c>
      <c r="I227" s="26"/>
    </row>
    <row r="228" spans="1:9" s="22" customFormat="1" ht="17.25" customHeight="1" x14ac:dyDescent="0.35">
      <c r="A228" s="10">
        <v>227</v>
      </c>
      <c r="B228" s="24">
        <v>275.52</v>
      </c>
      <c r="C228" s="12">
        <v>1</v>
      </c>
      <c r="D228" s="12">
        <v>0</v>
      </c>
      <c r="E228" s="12">
        <v>6</v>
      </c>
      <c r="F228" s="12">
        <v>1</v>
      </c>
      <c r="I228" s="26"/>
    </row>
    <row r="229" spans="1:9" s="22" customFormat="1" ht="17.25" customHeight="1" x14ac:dyDescent="0.35">
      <c r="A229" s="10">
        <v>228</v>
      </c>
      <c r="B229" s="24">
        <v>186.59</v>
      </c>
      <c r="C229" s="12">
        <v>1</v>
      </c>
      <c r="D229" s="12">
        <v>1</v>
      </c>
      <c r="E229" s="12">
        <v>3</v>
      </c>
      <c r="F229" s="12">
        <v>0</v>
      </c>
      <c r="I229" s="26"/>
    </row>
    <row r="230" spans="1:9" s="22" customFormat="1" ht="17.25" customHeight="1" x14ac:dyDescent="0.35">
      <c r="A230" s="10">
        <v>229</v>
      </c>
      <c r="B230" s="24">
        <v>209.41</v>
      </c>
      <c r="C230" s="12">
        <v>0</v>
      </c>
      <c r="D230" s="12">
        <v>0</v>
      </c>
      <c r="E230" s="12">
        <v>4</v>
      </c>
      <c r="F230" s="12">
        <v>0</v>
      </c>
      <c r="I230" s="26"/>
    </row>
    <row r="231" spans="1:9" s="22" customFormat="1" ht="17.25" customHeight="1" x14ac:dyDescent="0.35">
      <c r="A231" s="10">
        <v>230</v>
      </c>
      <c r="B231" s="24">
        <v>184.98</v>
      </c>
      <c r="C231" s="12">
        <v>1</v>
      </c>
      <c r="D231" s="12">
        <v>0</v>
      </c>
      <c r="E231" s="12">
        <v>3</v>
      </c>
      <c r="F231" s="12">
        <v>1</v>
      </c>
      <c r="I231" s="26"/>
    </row>
    <row r="232" spans="1:9" s="22" customFormat="1" ht="17.25" customHeight="1" x14ac:dyDescent="0.35">
      <c r="A232" s="10">
        <v>231</v>
      </c>
      <c r="B232" s="24">
        <v>307.12</v>
      </c>
      <c r="C232" s="12">
        <v>1</v>
      </c>
      <c r="D232" s="12">
        <v>0</v>
      </c>
      <c r="E232" s="12">
        <v>1</v>
      </c>
      <c r="F232" s="12">
        <v>0</v>
      </c>
      <c r="I232" s="26"/>
    </row>
    <row r="233" spans="1:9" s="22" customFormat="1" ht="17.25" customHeight="1" x14ac:dyDescent="0.35">
      <c r="A233" s="10">
        <v>232</v>
      </c>
      <c r="B233" s="24">
        <v>219.3</v>
      </c>
      <c r="C233" s="12">
        <v>0</v>
      </c>
      <c r="D233" s="12">
        <v>0</v>
      </c>
      <c r="E233" s="12">
        <v>4</v>
      </c>
      <c r="F233" s="12">
        <v>0</v>
      </c>
      <c r="I233" s="26"/>
    </row>
    <row r="234" spans="1:9" s="22" customFormat="1" ht="17.25" customHeight="1" x14ac:dyDescent="0.35">
      <c r="A234" s="10">
        <v>233</v>
      </c>
      <c r="B234" s="24">
        <v>248.56</v>
      </c>
      <c r="C234" s="12">
        <v>1</v>
      </c>
      <c r="D234" s="12">
        <v>0</v>
      </c>
      <c r="E234" s="12">
        <v>4</v>
      </c>
      <c r="F234" s="12">
        <v>1</v>
      </c>
      <c r="I234" s="26"/>
    </row>
    <row r="235" spans="1:9" s="22" customFormat="1" ht="17.25" customHeight="1" x14ac:dyDescent="0.35">
      <c r="A235" s="10">
        <v>234</v>
      </c>
      <c r="B235" s="24">
        <v>339.98</v>
      </c>
      <c r="C235" s="12">
        <v>0</v>
      </c>
      <c r="D235" s="12">
        <v>0</v>
      </c>
      <c r="E235" s="12">
        <v>2</v>
      </c>
      <c r="F235" s="12">
        <v>0</v>
      </c>
      <c r="I235" s="26"/>
    </row>
    <row r="236" spans="1:9" s="22" customFormat="1" ht="17.25" customHeight="1" x14ac:dyDescent="0.35">
      <c r="A236" s="10">
        <v>235</v>
      </c>
      <c r="B236" s="24">
        <v>305.98</v>
      </c>
      <c r="C236" s="12">
        <v>0</v>
      </c>
      <c r="D236" s="12">
        <v>0</v>
      </c>
      <c r="E236" s="12">
        <v>5</v>
      </c>
      <c r="F236" s="12">
        <v>1</v>
      </c>
      <c r="I236" s="26"/>
    </row>
    <row r="237" spans="1:9" s="22" customFormat="1" ht="17.25" customHeight="1" x14ac:dyDescent="0.35">
      <c r="A237" s="10">
        <v>236</v>
      </c>
      <c r="B237" s="24">
        <v>161.22</v>
      </c>
      <c r="C237" s="12">
        <v>0</v>
      </c>
      <c r="D237" s="12">
        <v>0</v>
      </c>
      <c r="E237" s="12">
        <v>3</v>
      </c>
      <c r="F237" s="12">
        <v>1</v>
      </c>
      <c r="I237" s="26"/>
    </row>
    <row r="238" spans="1:9" s="22" customFormat="1" ht="17.25" customHeight="1" x14ac:dyDescent="0.35">
      <c r="A238" s="10">
        <v>237</v>
      </c>
      <c r="B238" s="24">
        <v>246.53</v>
      </c>
      <c r="C238" s="12">
        <v>0</v>
      </c>
      <c r="D238" s="12">
        <v>0</v>
      </c>
      <c r="E238" s="12">
        <v>2</v>
      </c>
      <c r="F238" s="12">
        <v>1</v>
      </c>
      <c r="I238" s="26"/>
    </row>
    <row r="239" spans="1:9" s="22" customFormat="1" ht="17.25" customHeight="1" x14ac:dyDescent="0.35">
      <c r="A239" s="10">
        <v>238</v>
      </c>
      <c r="B239" s="24">
        <v>339.99</v>
      </c>
      <c r="C239" s="12">
        <v>1</v>
      </c>
      <c r="D239" s="12">
        <v>0</v>
      </c>
      <c r="E239" s="12">
        <v>4</v>
      </c>
      <c r="F239" s="12">
        <v>1</v>
      </c>
      <c r="I239" s="26"/>
    </row>
    <row r="240" spans="1:9" s="22" customFormat="1" ht="17.25" customHeight="1" x14ac:dyDescent="0.35">
      <c r="A240" s="10">
        <v>239</v>
      </c>
      <c r="B240" s="24">
        <v>334.39</v>
      </c>
      <c r="C240" s="12">
        <v>1</v>
      </c>
      <c r="D240" s="12">
        <v>0</v>
      </c>
      <c r="E240" s="12">
        <v>2</v>
      </c>
      <c r="F240" s="12">
        <v>1</v>
      </c>
      <c r="I240" s="26"/>
    </row>
    <row r="241" spans="1:9" s="22" customFormat="1" ht="17.25" customHeight="1" x14ac:dyDescent="0.35">
      <c r="A241" s="10">
        <v>240</v>
      </c>
      <c r="B241" s="24">
        <v>236.19</v>
      </c>
      <c r="C241" s="12">
        <v>1</v>
      </c>
      <c r="D241" s="12">
        <v>0</v>
      </c>
      <c r="E241" s="12">
        <v>5</v>
      </c>
      <c r="F241" s="12">
        <v>1</v>
      </c>
      <c r="I241" s="26"/>
    </row>
    <row r="242" spans="1:9" s="22" customFormat="1" ht="17.25" customHeight="1" x14ac:dyDescent="0.35">
      <c r="A242" s="10">
        <v>241</v>
      </c>
      <c r="B242" s="24">
        <v>145.83000000000001</v>
      </c>
      <c r="C242" s="12">
        <v>0</v>
      </c>
      <c r="D242" s="12">
        <v>0</v>
      </c>
      <c r="E242" s="12">
        <v>3</v>
      </c>
      <c r="F242" s="12">
        <v>1</v>
      </c>
      <c r="I242" s="26"/>
    </row>
    <row r="243" spans="1:9" s="22" customFormat="1" ht="17.25" customHeight="1" x14ac:dyDescent="0.35">
      <c r="A243" s="10">
        <v>242</v>
      </c>
      <c r="B243" s="24">
        <v>157.05000000000001</v>
      </c>
      <c r="C243" s="12">
        <v>0</v>
      </c>
      <c r="D243" s="12">
        <v>0</v>
      </c>
      <c r="E243" s="12">
        <v>3</v>
      </c>
      <c r="F243" s="12">
        <v>1</v>
      </c>
      <c r="I243" s="26"/>
    </row>
    <row r="244" spans="1:9" s="22" customFormat="1" ht="17.25" customHeight="1" x14ac:dyDescent="0.35">
      <c r="A244" s="10">
        <v>243</v>
      </c>
      <c r="B244" s="24">
        <v>318.12</v>
      </c>
      <c r="C244" s="12">
        <v>1</v>
      </c>
      <c r="D244" s="12">
        <v>0</v>
      </c>
      <c r="E244" s="12">
        <v>5</v>
      </c>
      <c r="F244" s="12">
        <v>1</v>
      </c>
      <c r="I244" s="26"/>
    </row>
    <row r="245" spans="1:9" s="22" customFormat="1" ht="17.25" customHeight="1" x14ac:dyDescent="0.35">
      <c r="A245" s="10">
        <v>244</v>
      </c>
      <c r="B245" s="24">
        <v>381.89</v>
      </c>
      <c r="C245" s="12">
        <v>1</v>
      </c>
      <c r="D245" s="12">
        <v>0</v>
      </c>
      <c r="E245" s="12">
        <v>3</v>
      </c>
      <c r="F245" s="12">
        <v>0</v>
      </c>
      <c r="I245" s="26"/>
    </row>
    <row r="246" spans="1:9" s="22" customFormat="1" ht="17.25" customHeight="1" x14ac:dyDescent="0.35">
      <c r="A246" s="10">
        <v>245</v>
      </c>
      <c r="B246" s="24">
        <v>207.88</v>
      </c>
      <c r="C246" s="12">
        <v>1</v>
      </c>
      <c r="D246" s="12">
        <v>0</v>
      </c>
      <c r="E246" s="12">
        <v>5</v>
      </c>
      <c r="F246" s="12">
        <v>1</v>
      </c>
      <c r="I246" s="26"/>
    </row>
    <row r="247" spans="1:9" s="22" customFormat="1" ht="17.25" customHeight="1" x14ac:dyDescent="0.35">
      <c r="A247" s="10">
        <v>246</v>
      </c>
      <c r="B247" s="24">
        <v>255.86</v>
      </c>
      <c r="C247" s="12">
        <v>1</v>
      </c>
      <c r="D247" s="12">
        <v>0</v>
      </c>
      <c r="E247" s="12">
        <v>3</v>
      </c>
      <c r="F247" s="12">
        <v>0</v>
      </c>
      <c r="I247" s="26"/>
    </row>
    <row r="248" spans="1:9" s="22" customFormat="1" ht="17.25" customHeight="1" x14ac:dyDescent="0.35">
      <c r="A248" s="10">
        <v>247</v>
      </c>
      <c r="B248" s="24">
        <v>241.41</v>
      </c>
      <c r="C248" s="12">
        <v>0</v>
      </c>
      <c r="D248" s="12">
        <v>0</v>
      </c>
      <c r="E248" s="12">
        <v>4</v>
      </c>
      <c r="F248" s="12">
        <v>1</v>
      </c>
      <c r="I248" s="26"/>
    </row>
    <row r="249" spans="1:9" s="22" customFormat="1" ht="17.25" customHeight="1" x14ac:dyDescent="0.35">
      <c r="A249" s="10">
        <v>248</v>
      </c>
      <c r="B249" s="24">
        <v>356.44</v>
      </c>
      <c r="C249" s="12">
        <v>0</v>
      </c>
      <c r="D249" s="12">
        <v>0</v>
      </c>
      <c r="E249" s="12">
        <v>5</v>
      </c>
      <c r="F249" s="12">
        <v>0</v>
      </c>
      <c r="I249" s="26"/>
    </row>
    <row r="250" spans="1:9" s="22" customFormat="1" ht="17.25" customHeight="1" x14ac:dyDescent="0.35">
      <c r="A250" s="10">
        <v>249</v>
      </c>
      <c r="B250" s="24">
        <v>308.83999999999997</v>
      </c>
      <c r="C250" s="12">
        <v>0</v>
      </c>
      <c r="D250" s="12">
        <v>0</v>
      </c>
      <c r="E250" s="12">
        <v>6</v>
      </c>
      <c r="F250" s="12">
        <v>0</v>
      </c>
      <c r="I250" s="26"/>
    </row>
    <row r="251" spans="1:9" s="22" customFormat="1" ht="17.25" customHeight="1" x14ac:dyDescent="0.35">
      <c r="A251" s="10">
        <v>250</v>
      </c>
      <c r="B251" s="24">
        <v>269.98</v>
      </c>
      <c r="C251" s="12">
        <v>1</v>
      </c>
      <c r="D251" s="12">
        <v>1</v>
      </c>
      <c r="E251" s="12">
        <v>5</v>
      </c>
      <c r="F251" s="12">
        <v>0</v>
      </c>
      <c r="I251" s="26"/>
    </row>
    <row r="252" spans="1:9" s="22" customFormat="1" ht="17.25" customHeight="1" x14ac:dyDescent="0.35">
      <c r="A252" s="10">
        <v>251</v>
      </c>
      <c r="B252" s="24">
        <v>186.53</v>
      </c>
      <c r="C252" s="12">
        <v>0</v>
      </c>
      <c r="D252" s="12">
        <v>0</v>
      </c>
      <c r="E252" s="12">
        <v>3</v>
      </c>
      <c r="F252" s="12">
        <v>1</v>
      </c>
      <c r="I252" s="26"/>
    </row>
    <row r="253" spans="1:9" s="22" customFormat="1" ht="17.25" customHeight="1" x14ac:dyDescent="0.35">
      <c r="A253" s="10">
        <v>252</v>
      </c>
      <c r="B253" s="24">
        <v>132.93</v>
      </c>
      <c r="C253" s="12">
        <v>0</v>
      </c>
      <c r="D253" s="12">
        <v>1</v>
      </c>
      <c r="E253" s="12">
        <v>3</v>
      </c>
      <c r="F253" s="12">
        <v>0</v>
      </c>
      <c r="I253" s="26"/>
    </row>
    <row r="254" spans="1:9" s="22" customFormat="1" ht="17.25" customHeight="1" x14ac:dyDescent="0.35">
      <c r="A254" s="10">
        <v>253</v>
      </c>
      <c r="B254" s="24">
        <v>195.22</v>
      </c>
      <c r="C254" s="12">
        <v>0</v>
      </c>
      <c r="D254" s="12">
        <v>0</v>
      </c>
      <c r="E254" s="12">
        <v>5</v>
      </c>
      <c r="F254" s="12">
        <v>0</v>
      </c>
      <c r="I254" s="26"/>
    </row>
    <row r="255" spans="1:9" s="22" customFormat="1" ht="17.25" customHeight="1" x14ac:dyDescent="0.35">
      <c r="A255" s="10">
        <v>254</v>
      </c>
      <c r="B255" s="24">
        <v>352.27</v>
      </c>
      <c r="C255" s="12">
        <v>1</v>
      </c>
      <c r="D255" s="12">
        <v>0</v>
      </c>
      <c r="E255" s="12">
        <v>4</v>
      </c>
      <c r="F255" s="12">
        <v>1</v>
      </c>
      <c r="I255" s="26"/>
    </row>
    <row r="256" spans="1:9" s="22" customFormat="1" ht="17.25" customHeight="1" x14ac:dyDescent="0.35">
      <c r="A256" s="10">
        <v>255</v>
      </c>
      <c r="B256" s="24">
        <v>164.8</v>
      </c>
      <c r="C256" s="12">
        <v>0</v>
      </c>
      <c r="D256" s="12">
        <v>1</v>
      </c>
      <c r="E256" s="12">
        <v>2</v>
      </c>
      <c r="F256" s="12">
        <v>1</v>
      </c>
      <c r="I256" s="26"/>
    </row>
    <row r="257" spans="1:9" s="22" customFormat="1" ht="17.25" customHeight="1" x14ac:dyDescent="0.35">
      <c r="A257" s="10">
        <v>256</v>
      </c>
      <c r="B257" s="24">
        <v>479.85</v>
      </c>
      <c r="C257" s="12">
        <v>1</v>
      </c>
      <c r="D257" s="12">
        <v>0</v>
      </c>
      <c r="E257" s="12">
        <v>5</v>
      </c>
      <c r="F257" s="12">
        <v>0</v>
      </c>
      <c r="I257" s="26"/>
    </row>
    <row r="258" spans="1:9" s="22" customFormat="1" ht="17.25" customHeight="1" x14ac:dyDescent="0.35">
      <c r="A258" s="10">
        <v>257</v>
      </c>
      <c r="B258" s="24">
        <v>144.16</v>
      </c>
      <c r="C258" s="12">
        <v>1</v>
      </c>
      <c r="D258" s="12">
        <v>0</v>
      </c>
      <c r="E258" s="12">
        <v>2</v>
      </c>
      <c r="F258" s="12">
        <v>0</v>
      </c>
      <c r="I258" s="26"/>
    </row>
    <row r="259" spans="1:9" s="22" customFormat="1" ht="17.25" customHeight="1" x14ac:dyDescent="0.35">
      <c r="A259" s="10">
        <v>258</v>
      </c>
      <c r="B259" s="24">
        <v>242.6</v>
      </c>
      <c r="C259" s="12">
        <v>0</v>
      </c>
      <c r="D259" s="12">
        <v>1</v>
      </c>
      <c r="E259" s="12">
        <v>4</v>
      </c>
      <c r="F259" s="12">
        <v>1</v>
      </c>
      <c r="I259" s="26"/>
    </row>
    <row r="260" spans="1:9" s="22" customFormat="1" ht="17.25" customHeight="1" x14ac:dyDescent="0.35">
      <c r="A260" s="10">
        <v>259</v>
      </c>
      <c r="B260" s="24">
        <v>129.83000000000001</v>
      </c>
      <c r="C260" s="12">
        <v>1</v>
      </c>
      <c r="D260" s="12">
        <v>0</v>
      </c>
      <c r="E260" s="12">
        <v>2</v>
      </c>
      <c r="F260" s="12">
        <v>1</v>
      </c>
      <c r="I260" s="26"/>
    </row>
    <row r="261" spans="1:9" s="22" customFormat="1" ht="17.25" customHeight="1" x14ac:dyDescent="0.35">
      <c r="A261" s="10">
        <v>260</v>
      </c>
      <c r="B261" s="24">
        <v>124.36</v>
      </c>
      <c r="C261" s="12">
        <v>0</v>
      </c>
      <c r="D261" s="12">
        <v>1</v>
      </c>
      <c r="E261" s="12">
        <v>2</v>
      </c>
      <c r="F261" s="12">
        <v>1</v>
      </c>
      <c r="I261" s="26"/>
    </row>
    <row r="262" spans="1:9" s="22" customFormat="1" ht="17.25" customHeight="1" x14ac:dyDescent="0.35">
      <c r="A262" s="10">
        <v>261</v>
      </c>
      <c r="B262" s="24">
        <v>281.58</v>
      </c>
      <c r="C262" s="12">
        <v>1</v>
      </c>
      <c r="D262" s="12">
        <v>0</v>
      </c>
      <c r="E262" s="12">
        <v>5</v>
      </c>
      <c r="F262" s="12">
        <v>1</v>
      </c>
      <c r="I262" s="26"/>
    </row>
    <row r="263" spans="1:9" s="22" customFormat="1" ht="17.25" customHeight="1" x14ac:dyDescent="0.35">
      <c r="A263" s="10">
        <v>262</v>
      </c>
      <c r="B263" s="24">
        <v>322.12</v>
      </c>
      <c r="C263" s="12">
        <v>0</v>
      </c>
      <c r="D263" s="12">
        <v>1</v>
      </c>
      <c r="E263" s="12">
        <v>5</v>
      </c>
      <c r="F263" s="12">
        <v>0</v>
      </c>
      <c r="I263" s="26"/>
    </row>
    <row r="264" spans="1:9" s="22" customFormat="1" ht="17.25" customHeight="1" x14ac:dyDescent="0.35">
      <c r="A264" s="10">
        <v>263</v>
      </c>
      <c r="B264" s="24">
        <v>242.74</v>
      </c>
      <c r="C264" s="12">
        <v>1</v>
      </c>
      <c r="D264" s="12">
        <v>0</v>
      </c>
      <c r="E264" s="12">
        <v>4</v>
      </c>
      <c r="F264" s="12">
        <v>0</v>
      </c>
      <c r="I264" s="26"/>
    </row>
    <row r="265" spans="1:9" s="22" customFormat="1" ht="17.25" customHeight="1" x14ac:dyDescent="0.35">
      <c r="A265" s="10">
        <v>264</v>
      </c>
      <c r="B265" s="24">
        <v>101.75</v>
      </c>
      <c r="C265" s="12">
        <v>1</v>
      </c>
      <c r="D265" s="12">
        <v>0</v>
      </c>
      <c r="E265" s="12">
        <v>1</v>
      </c>
      <c r="F265" s="12">
        <v>0</v>
      </c>
      <c r="I265" s="26"/>
    </row>
    <row r="266" spans="1:9" s="22" customFormat="1" ht="17.25" customHeight="1" x14ac:dyDescent="0.35">
      <c r="A266" s="10">
        <v>265</v>
      </c>
      <c r="B266" s="24">
        <v>241.69</v>
      </c>
      <c r="C266" s="12">
        <v>0</v>
      </c>
      <c r="D266" s="12">
        <v>0</v>
      </c>
      <c r="E266" s="12">
        <v>4</v>
      </c>
      <c r="F266" s="12">
        <v>1</v>
      </c>
      <c r="I266" s="26"/>
    </row>
    <row r="267" spans="1:9" s="22" customFormat="1" ht="17.25" customHeight="1" x14ac:dyDescent="0.35">
      <c r="A267" s="10">
        <v>266</v>
      </c>
      <c r="B267" s="24">
        <v>221.03</v>
      </c>
      <c r="C267" s="12">
        <v>0</v>
      </c>
      <c r="D267" s="12">
        <v>0</v>
      </c>
      <c r="E267" s="12">
        <v>2</v>
      </c>
      <c r="F267" s="12">
        <v>1</v>
      </c>
      <c r="I267" s="26"/>
    </row>
    <row r="268" spans="1:9" s="22" customFormat="1" ht="17.25" customHeight="1" x14ac:dyDescent="0.35">
      <c r="A268" s="10">
        <v>267</v>
      </c>
      <c r="B268" s="24">
        <v>212.15</v>
      </c>
      <c r="C268" s="12">
        <v>0</v>
      </c>
      <c r="D268" s="12">
        <v>0</v>
      </c>
      <c r="E268" s="12">
        <v>2</v>
      </c>
      <c r="F268" s="12">
        <v>1</v>
      </c>
      <c r="I268" s="26"/>
    </row>
    <row r="269" spans="1:9" s="22" customFormat="1" ht="17.25" customHeight="1" x14ac:dyDescent="0.35">
      <c r="A269" s="10">
        <v>268</v>
      </c>
      <c r="B269" s="24">
        <v>225.09</v>
      </c>
      <c r="C269" s="12">
        <v>1</v>
      </c>
      <c r="D269" s="12">
        <v>0</v>
      </c>
      <c r="E269" s="12">
        <v>3</v>
      </c>
      <c r="F269" s="12">
        <v>1</v>
      </c>
      <c r="I269" s="26"/>
    </row>
    <row r="270" spans="1:9" s="22" customFormat="1" ht="17.25" customHeight="1" x14ac:dyDescent="0.35">
      <c r="A270" s="10">
        <v>269</v>
      </c>
      <c r="B270" s="24">
        <v>359.83</v>
      </c>
      <c r="C270" s="12">
        <v>1</v>
      </c>
      <c r="D270" s="12">
        <v>1</v>
      </c>
      <c r="E270" s="12">
        <v>4</v>
      </c>
      <c r="F270" s="12">
        <v>1</v>
      </c>
      <c r="I270" s="26"/>
    </row>
    <row r="271" spans="1:9" s="22" customFormat="1" ht="17.25" customHeight="1" x14ac:dyDescent="0.35">
      <c r="A271" s="10">
        <v>270</v>
      </c>
      <c r="B271" s="24">
        <v>204.11</v>
      </c>
      <c r="C271" s="12">
        <v>0</v>
      </c>
      <c r="D271" s="12">
        <v>1</v>
      </c>
      <c r="E271" s="12">
        <v>2</v>
      </c>
      <c r="F271" s="12">
        <v>1</v>
      </c>
      <c r="I271" s="26"/>
    </row>
    <row r="272" spans="1:9" s="22" customFormat="1" ht="17.25" customHeight="1" x14ac:dyDescent="0.35">
      <c r="A272" s="10">
        <v>271</v>
      </c>
      <c r="B272" s="24">
        <v>245.38</v>
      </c>
      <c r="C272" s="12">
        <v>1</v>
      </c>
      <c r="D272" s="12">
        <v>0</v>
      </c>
      <c r="E272" s="12">
        <v>5</v>
      </c>
      <c r="F272" s="12">
        <v>0</v>
      </c>
      <c r="I272" s="26"/>
    </row>
    <row r="273" spans="1:9" s="22" customFormat="1" ht="17.25" customHeight="1" x14ac:dyDescent="0.35">
      <c r="A273" s="10">
        <v>272</v>
      </c>
      <c r="B273" s="24">
        <v>279.68</v>
      </c>
      <c r="C273" s="12">
        <v>0</v>
      </c>
      <c r="D273" s="12">
        <v>0</v>
      </c>
      <c r="E273" s="12">
        <v>5</v>
      </c>
      <c r="F273" s="12">
        <v>1</v>
      </c>
      <c r="I273" s="26"/>
    </row>
    <row r="274" spans="1:9" s="22" customFormat="1" ht="17.25" customHeight="1" x14ac:dyDescent="0.35">
      <c r="A274" s="10">
        <v>273</v>
      </c>
      <c r="B274" s="24">
        <v>150.94999999999999</v>
      </c>
      <c r="C274" s="12">
        <v>0</v>
      </c>
      <c r="D274" s="12">
        <v>0</v>
      </c>
      <c r="E274" s="12">
        <v>4</v>
      </c>
      <c r="F274" s="12">
        <v>1</v>
      </c>
      <c r="I274" s="26"/>
    </row>
    <row r="275" spans="1:9" s="22" customFormat="1" ht="17.25" customHeight="1" x14ac:dyDescent="0.35">
      <c r="A275" s="10">
        <v>274</v>
      </c>
      <c r="B275" s="24">
        <v>262.31</v>
      </c>
      <c r="C275" s="12">
        <v>1</v>
      </c>
      <c r="D275" s="12">
        <v>1</v>
      </c>
      <c r="E275" s="12">
        <v>3</v>
      </c>
      <c r="F275" s="12">
        <v>0</v>
      </c>
      <c r="I275" s="26"/>
    </row>
    <row r="276" spans="1:9" s="22" customFormat="1" ht="17.25" customHeight="1" x14ac:dyDescent="0.35">
      <c r="A276" s="10">
        <v>275</v>
      </c>
      <c r="B276" s="24">
        <v>287.83</v>
      </c>
      <c r="C276" s="12">
        <v>1</v>
      </c>
      <c r="D276" s="12">
        <v>1</v>
      </c>
      <c r="E276" s="12">
        <v>5</v>
      </c>
      <c r="F276" s="12">
        <v>1</v>
      </c>
      <c r="I276" s="26"/>
    </row>
    <row r="277" spans="1:9" s="22" customFormat="1" ht="17.25" customHeight="1" x14ac:dyDescent="0.35">
      <c r="A277" s="10">
        <v>276</v>
      </c>
      <c r="B277" s="24">
        <v>316.81</v>
      </c>
      <c r="C277" s="12">
        <v>1</v>
      </c>
      <c r="D277" s="12">
        <v>0</v>
      </c>
      <c r="E277" s="12">
        <v>6</v>
      </c>
      <c r="F277" s="12">
        <v>0</v>
      </c>
      <c r="I277" s="26"/>
    </row>
    <row r="278" spans="1:9" s="22" customFormat="1" ht="17.25" customHeight="1" x14ac:dyDescent="0.35">
      <c r="A278" s="10">
        <v>277</v>
      </c>
      <c r="B278" s="24">
        <v>266.63</v>
      </c>
      <c r="C278" s="12">
        <v>1</v>
      </c>
      <c r="D278" s="12">
        <v>1</v>
      </c>
      <c r="E278" s="12">
        <v>5</v>
      </c>
      <c r="F278" s="12">
        <v>0</v>
      </c>
      <c r="I278" s="26"/>
    </row>
    <row r="279" spans="1:9" s="22" customFormat="1" ht="17.25" customHeight="1" x14ac:dyDescent="0.35">
      <c r="A279" s="10">
        <v>278</v>
      </c>
      <c r="B279" s="24">
        <v>199.33</v>
      </c>
      <c r="C279" s="12">
        <v>1</v>
      </c>
      <c r="D279" s="12">
        <v>0</v>
      </c>
      <c r="E279" s="12">
        <v>4</v>
      </c>
      <c r="F279" s="12">
        <v>0</v>
      </c>
      <c r="I279" s="26"/>
    </row>
    <row r="280" spans="1:9" s="22" customFormat="1" ht="17.25" customHeight="1" x14ac:dyDescent="0.35">
      <c r="A280" s="10">
        <v>279</v>
      </c>
      <c r="B280" s="24">
        <v>331.83</v>
      </c>
      <c r="C280" s="12">
        <v>1</v>
      </c>
      <c r="D280" s="12">
        <v>0</v>
      </c>
      <c r="E280" s="12">
        <v>4</v>
      </c>
      <c r="F280" s="12">
        <v>1</v>
      </c>
      <c r="I280" s="26"/>
    </row>
    <row r="281" spans="1:9" s="22" customFormat="1" ht="17.25" customHeight="1" x14ac:dyDescent="0.35">
      <c r="A281" s="10">
        <v>280</v>
      </c>
      <c r="B281" s="24">
        <v>369.93</v>
      </c>
      <c r="C281" s="12">
        <v>0</v>
      </c>
      <c r="D281" s="12">
        <v>0</v>
      </c>
      <c r="E281" s="12">
        <v>4</v>
      </c>
      <c r="F281" s="12">
        <v>1</v>
      </c>
      <c r="I281" s="26"/>
    </row>
    <row r="282" spans="1:9" s="22" customFormat="1" ht="17.25" customHeight="1" x14ac:dyDescent="0.35">
      <c r="A282" s="10">
        <v>281</v>
      </c>
      <c r="B282" s="24">
        <v>313.70999999999998</v>
      </c>
      <c r="C282" s="12">
        <v>1</v>
      </c>
      <c r="D282" s="12">
        <v>0</v>
      </c>
      <c r="E282" s="12">
        <v>5</v>
      </c>
      <c r="F282" s="12">
        <v>1</v>
      </c>
      <c r="I282" s="26"/>
    </row>
    <row r="283" spans="1:9" s="22" customFormat="1" ht="17.25" customHeight="1" x14ac:dyDescent="0.35">
      <c r="A283" s="10">
        <v>282</v>
      </c>
      <c r="B283" s="24">
        <v>233.33</v>
      </c>
      <c r="C283" s="12">
        <v>0</v>
      </c>
      <c r="D283" s="12">
        <v>0</v>
      </c>
      <c r="E283" s="12">
        <v>2</v>
      </c>
      <c r="F283" s="12">
        <v>1</v>
      </c>
      <c r="I283" s="26"/>
    </row>
    <row r="284" spans="1:9" s="22" customFormat="1" ht="17.25" customHeight="1" x14ac:dyDescent="0.35">
      <c r="A284" s="10">
        <v>283</v>
      </c>
      <c r="B284" s="24">
        <v>261.29000000000002</v>
      </c>
      <c r="C284" s="12">
        <v>0</v>
      </c>
      <c r="D284" s="12">
        <v>1</v>
      </c>
      <c r="E284" s="12">
        <v>3</v>
      </c>
      <c r="F284" s="12">
        <v>1</v>
      </c>
      <c r="I284" s="26"/>
    </row>
    <row r="285" spans="1:9" s="22" customFormat="1" ht="17.25" customHeight="1" x14ac:dyDescent="0.35">
      <c r="A285" s="10">
        <v>284</v>
      </c>
      <c r="B285" s="24">
        <v>131.38999999999999</v>
      </c>
      <c r="C285" s="12">
        <v>1</v>
      </c>
      <c r="D285" s="12">
        <v>0</v>
      </c>
      <c r="E285" s="12">
        <v>2</v>
      </c>
      <c r="F285" s="12">
        <v>0</v>
      </c>
      <c r="I285" s="26"/>
    </row>
    <row r="286" spans="1:9" s="22" customFormat="1" ht="17.25" customHeight="1" x14ac:dyDescent="0.35">
      <c r="A286" s="10">
        <v>285</v>
      </c>
      <c r="B286" s="24">
        <v>213.63</v>
      </c>
      <c r="C286" s="12">
        <v>1</v>
      </c>
      <c r="D286" s="12">
        <v>0</v>
      </c>
      <c r="E286" s="12">
        <v>3</v>
      </c>
      <c r="F286" s="12">
        <v>1</v>
      </c>
      <c r="I286" s="26"/>
    </row>
    <row r="287" spans="1:9" s="22" customFormat="1" ht="17.25" customHeight="1" x14ac:dyDescent="0.35">
      <c r="A287" s="10">
        <v>286</v>
      </c>
      <c r="B287" s="24">
        <v>293.62</v>
      </c>
      <c r="C287" s="12">
        <v>0</v>
      </c>
      <c r="D287" s="12">
        <v>0</v>
      </c>
      <c r="E287" s="12">
        <v>5</v>
      </c>
      <c r="F287" s="12">
        <v>1</v>
      </c>
      <c r="I287" s="26"/>
    </row>
    <row r="288" spans="1:9" s="22" customFormat="1" ht="17.25" customHeight="1" x14ac:dyDescent="0.35">
      <c r="A288" s="10">
        <v>287</v>
      </c>
      <c r="B288" s="24">
        <v>227.31</v>
      </c>
      <c r="C288" s="12">
        <v>0</v>
      </c>
      <c r="D288" s="12">
        <v>0</v>
      </c>
      <c r="E288" s="12">
        <v>6</v>
      </c>
      <c r="F288" s="12">
        <v>1</v>
      </c>
      <c r="I288" s="26"/>
    </row>
    <row r="289" spans="1:9" s="22" customFormat="1" ht="17.25" customHeight="1" x14ac:dyDescent="0.35">
      <c r="A289" s="10">
        <v>288</v>
      </c>
      <c r="B289" s="24">
        <v>171.72</v>
      </c>
      <c r="C289" s="12">
        <v>0</v>
      </c>
      <c r="D289" s="12">
        <v>0</v>
      </c>
      <c r="E289" s="12">
        <v>2</v>
      </c>
      <c r="F289" s="12">
        <v>0</v>
      </c>
      <c r="I289" s="26"/>
    </row>
    <row r="290" spans="1:9" s="22" customFormat="1" ht="17.25" customHeight="1" x14ac:dyDescent="0.35">
      <c r="A290" s="10">
        <v>289</v>
      </c>
      <c r="B290" s="24">
        <v>300.01</v>
      </c>
      <c r="C290" s="12">
        <v>1</v>
      </c>
      <c r="D290" s="12">
        <v>0</v>
      </c>
      <c r="E290" s="12">
        <v>5</v>
      </c>
      <c r="F290" s="12">
        <v>1</v>
      </c>
      <c r="I290" s="26"/>
    </row>
    <row r="291" spans="1:9" s="22" customFormat="1" ht="17.25" customHeight="1" x14ac:dyDescent="0.35">
      <c r="A291" s="10">
        <v>290</v>
      </c>
      <c r="B291" s="24">
        <v>301.52999999999997</v>
      </c>
      <c r="C291" s="12">
        <v>1</v>
      </c>
      <c r="D291" s="12">
        <v>1</v>
      </c>
      <c r="E291" s="12">
        <v>3</v>
      </c>
      <c r="F291" s="12">
        <v>1</v>
      </c>
      <c r="I291" s="26"/>
    </row>
    <row r="292" spans="1:9" s="22" customFormat="1" ht="17.25" customHeight="1" x14ac:dyDescent="0.35">
      <c r="A292" s="10">
        <v>291</v>
      </c>
      <c r="B292" s="24">
        <v>350.63</v>
      </c>
      <c r="C292" s="12">
        <v>1</v>
      </c>
      <c r="D292" s="12">
        <v>0</v>
      </c>
      <c r="E292" s="12">
        <v>3</v>
      </c>
      <c r="F292" s="12">
        <v>1</v>
      </c>
      <c r="I292" s="26"/>
    </row>
    <row r="293" spans="1:9" s="22" customFormat="1" ht="17.25" customHeight="1" x14ac:dyDescent="0.35">
      <c r="A293" s="10">
        <v>292</v>
      </c>
      <c r="B293" s="24">
        <v>261.91000000000003</v>
      </c>
      <c r="C293" s="12">
        <v>0</v>
      </c>
      <c r="D293" s="12">
        <v>0</v>
      </c>
      <c r="E293" s="12">
        <v>4</v>
      </c>
      <c r="F293" s="12">
        <v>1</v>
      </c>
      <c r="I293" s="26"/>
    </row>
    <row r="294" spans="1:9" s="22" customFormat="1" ht="17.25" customHeight="1" x14ac:dyDescent="0.35">
      <c r="A294" s="10">
        <v>293</v>
      </c>
      <c r="B294" s="24">
        <v>289.88</v>
      </c>
      <c r="C294" s="12">
        <v>0</v>
      </c>
      <c r="D294" s="12">
        <v>0</v>
      </c>
      <c r="E294" s="12">
        <v>2</v>
      </c>
      <c r="F294" s="12">
        <v>1</v>
      </c>
      <c r="I294" s="26"/>
    </row>
    <row r="295" spans="1:9" s="22" customFormat="1" ht="17.25" customHeight="1" x14ac:dyDescent="0.35">
      <c r="A295" s="10">
        <v>294</v>
      </c>
      <c r="B295" s="24">
        <v>229.46</v>
      </c>
      <c r="C295" s="12">
        <v>0</v>
      </c>
      <c r="D295" s="12">
        <v>0</v>
      </c>
      <c r="E295" s="12">
        <v>4</v>
      </c>
      <c r="F295" s="12">
        <v>1</v>
      </c>
      <c r="I295" s="26"/>
    </row>
    <row r="296" spans="1:9" s="22" customFormat="1" ht="17.25" customHeight="1" x14ac:dyDescent="0.35">
      <c r="A296" s="10">
        <v>295</v>
      </c>
      <c r="B296" s="24">
        <v>127.89</v>
      </c>
      <c r="C296" s="12">
        <v>1</v>
      </c>
      <c r="D296" s="12">
        <v>0</v>
      </c>
      <c r="E296" s="12">
        <v>1</v>
      </c>
      <c r="F296" s="12">
        <v>1</v>
      </c>
      <c r="I296" s="26"/>
    </row>
    <row r="297" spans="1:9" s="22" customFormat="1" ht="17.25" customHeight="1" x14ac:dyDescent="0.35">
      <c r="A297" s="10">
        <v>296</v>
      </c>
      <c r="B297" s="24">
        <v>225.12</v>
      </c>
      <c r="C297" s="12">
        <v>1</v>
      </c>
      <c r="D297" s="12">
        <v>0</v>
      </c>
      <c r="E297" s="12">
        <v>6</v>
      </c>
      <c r="F297" s="12">
        <v>0</v>
      </c>
      <c r="I297" s="26"/>
    </row>
    <row r="298" spans="1:9" s="22" customFormat="1" ht="17.25" customHeight="1" x14ac:dyDescent="0.35">
      <c r="A298" s="10">
        <v>297</v>
      </c>
      <c r="B298" s="24">
        <v>152.01</v>
      </c>
      <c r="C298" s="12">
        <v>0</v>
      </c>
      <c r="D298" s="12">
        <v>0</v>
      </c>
      <c r="E298" s="12">
        <v>3</v>
      </c>
      <c r="F298" s="12">
        <v>1</v>
      </c>
      <c r="I298" s="26"/>
    </row>
    <row r="299" spans="1:9" s="22" customFormat="1" ht="17.25" customHeight="1" x14ac:dyDescent="0.35">
      <c r="A299" s="10">
        <v>298</v>
      </c>
      <c r="B299" s="24">
        <v>288.87</v>
      </c>
      <c r="C299" s="12">
        <v>1</v>
      </c>
      <c r="D299" s="12">
        <v>1</v>
      </c>
      <c r="E299" s="12">
        <v>5</v>
      </c>
      <c r="F299" s="12">
        <v>1</v>
      </c>
      <c r="I299" s="26"/>
    </row>
    <row r="300" spans="1:9" s="22" customFormat="1" ht="17.25" customHeight="1" x14ac:dyDescent="0.35">
      <c r="A300" s="10">
        <v>299</v>
      </c>
      <c r="B300" s="24">
        <v>313.91000000000003</v>
      </c>
      <c r="C300" s="12">
        <v>0</v>
      </c>
      <c r="D300" s="12">
        <v>1</v>
      </c>
      <c r="E300" s="12">
        <v>3</v>
      </c>
      <c r="F300" s="12">
        <v>1</v>
      </c>
      <c r="I300" s="26"/>
    </row>
    <row r="301" spans="1:9" s="22" customFormat="1" ht="17.25" customHeight="1" x14ac:dyDescent="0.35">
      <c r="A301" s="10">
        <v>300</v>
      </c>
      <c r="B301" s="24">
        <v>402.75</v>
      </c>
      <c r="C301" s="12">
        <v>1</v>
      </c>
      <c r="D301" s="12">
        <v>1</v>
      </c>
      <c r="E301" s="12">
        <v>2</v>
      </c>
      <c r="F301" s="12">
        <v>1</v>
      </c>
      <c r="I301" s="26"/>
    </row>
    <row r="302" spans="1:9" s="22" customFormat="1" ht="17.25" customHeight="1" x14ac:dyDescent="0.35">
      <c r="A302" s="10">
        <v>301</v>
      </c>
      <c r="B302" s="24">
        <v>181.03</v>
      </c>
      <c r="C302" s="12">
        <v>1</v>
      </c>
      <c r="D302" s="12">
        <v>0</v>
      </c>
      <c r="E302" s="12">
        <v>2</v>
      </c>
      <c r="F302" s="12">
        <v>1</v>
      </c>
      <c r="I302" s="26"/>
    </row>
    <row r="303" spans="1:9" s="22" customFormat="1" ht="17.25" customHeight="1" x14ac:dyDescent="0.35">
      <c r="A303" s="10">
        <v>302</v>
      </c>
      <c r="B303" s="24">
        <v>162.11000000000001</v>
      </c>
      <c r="C303" s="12">
        <v>0</v>
      </c>
      <c r="D303" s="12">
        <v>1</v>
      </c>
      <c r="E303" s="12">
        <v>3</v>
      </c>
      <c r="F303" s="12">
        <v>1</v>
      </c>
      <c r="I303" s="26"/>
    </row>
    <row r="304" spans="1:9" s="22" customFormat="1" ht="17.25" customHeight="1" x14ac:dyDescent="0.35">
      <c r="A304" s="10">
        <v>303</v>
      </c>
      <c r="B304" s="24">
        <v>319.75</v>
      </c>
      <c r="C304" s="12">
        <v>0</v>
      </c>
      <c r="D304" s="12">
        <v>0</v>
      </c>
      <c r="E304" s="12">
        <v>4</v>
      </c>
      <c r="F304" s="12">
        <v>0</v>
      </c>
      <c r="I304" s="26"/>
    </row>
    <row r="305" spans="1:9" s="22" customFormat="1" ht="17.25" customHeight="1" x14ac:dyDescent="0.35">
      <c r="A305" s="10">
        <v>304</v>
      </c>
      <c r="B305" s="24">
        <v>74.319999999999993</v>
      </c>
      <c r="C305" s="12">
        <v>1</v>
      </c>
      <c r="D305" s="12">
        <v>1</v>
      </c>
      <c r="E305" s="12">
        <v>1</v>
      </c>
      <c r="F305" s="12">
        <v>0</v>
      </c>
      <c r="I305" s="26"/>
    </row>
    <row r="306" spans="1:9" s="22" customFormat="1" ht="17.25" customHeight="1" x14ac:dyDescent="0.35">
      <c r="A306" s="10">
        <v>305</v>
      </c>
      <c r="B306" s="24">
        <v>276.10000000000002</v>
      </c>
      <c r="C306" s="12">
        <v>0</v>
      </c>
      <c r="D306" s="12">
        <v>0</v>
      </c>
      <c r="E306" s="12">
        <v>6</v>
      </c>
      <c r="F306" s="12">
        <v>1</v>
      </c>
      <c r="I306" s="26"/>
    </row>
    <row r="307" spans="1:9" s="22" customFormat="1" ht="17.25" customHeight="1" x14ac:dyDescent="0.35">
      <c r="A307" s="10">
        <v>306</v>
      </c>
      <c r="B307" s="24">
        <v>215.64</v>
      </c>
      <c r="C307" s="12">
        <v>0</v>
      </c>
      <c r="D307" s="12">
        <v>1</v>
      </c>
      <c r="E307" s="12">
        <v>5</v>
      </c>
      <c r="F307" s="12">
        <v>0</v>
      </c>
      <c r="I307" s="26"/>
    </row>
    <row r="308" spans="1:9" s="22" customFormat="1" ht="17.25" customHeight="1" x14ac:dyDescent="0.35">
      <c r="A308" s="10">
        <v>307</v>
      </c>
      <c r="B308" s="24">
        <v>252.22</v>
      </c>
      <c r="C308" s="12">
        <v>1</v>
      </c>
      <c r="D308" s="12">
        <v>0</v>
      </c>
      <c r="E308" s="12">
        <v>3</v>
      </c>
      <c r="F308" s="12">
        <v>0</v>
      </c>
      <c r="I308" s="26"/>
    </row>
    <row r="309" spans="1:9" s="22" customFormat="1" ht="17.25" customHeight="1" x14ac:dyDescent="0.35">
      <c r="A309" s="10">
        <v>308</v>
      </c>
      <c r="B309" s="24">
        <v>369.98</v>
      </c>
      <c r="C309" s="12">
        <v>1</v>
      </c>
      <c r="D309" s="12">
        <v>0</v>
      </c>
      <c r="E309" s="12">
        <v>6</v>
      </c>
      <c r="F309" s="12">
        <v>1</v>
      </c>
      <c r="I309" s="26"/>
    </row>
    <row r="310" spans="1:9" s="22" customFormat="1" ht="17.25" customHeight="1" x14ac:dyDescent="0.35">
      <c r="A310" s="10">
        <v>309</v>
      </c>
      <c r="B310" s="24">
        <v>222.22</v>
      </c>
      <c r="C310" s="12">
        <v>1</v>
      </c>
      <c r="D310" s="12">
        <v>0</v>
      </c>
      <c r="E310" s="12">
        <v>3</v>
      </c>
      <c r="F310" s="12">
        <v>1</v>
      </c>
      <c r="I310" s="26"/>
    </row>
    <row r="311" spans="1:9" s="22" customFormat="1" ht="17.25" customHeight="1" x14ac:dyDescent="0.35">
      <c r="A311" s="10">
        <v>310</v>
      </c>
      <c r="B311" s="24">
        <v>222.2</v>
      </c>
      <c r="C311" s="12">
        <v>0</v>
      </c>
      <c r="D311" s="12">
        <v>0</v>
      </c>
      <c r="E311" s="12">
        <v>6</v>
      </c>
      <c r="F311" s="12">
        <v>0</v>
      </c>
      <c r="I311" s="26"/>
    </row>
    <row r="312" spans="1:9" s="22" customFormat="1" ht="17.25" customHeight="1" x14ac:dyDescent="0.35">
      <c r="A312" s="10">
        <v>311</v>
      </c>
      <c r="B312" s="24">
        <v>415.89</v>
      </c>
      <c r="C312" s="12">
        <v>0</v>
      </c>
      <c r="D312" s="12">
        <v>1</v>
      </c>
      <c r="E312" s="12">
        <v>3</v>
      </c>
      <c r="F312" s="12">
        <v>1</v>
      </c>
      <c r="I312" s="26"/>
    </row>
    <row r="313" spans="1:9" s="22" customFormat="1" ht="17.25" customHeight="1" x14ac:dyDescent="0.35">
      <c r="A313" s="10">
        <v>312</v>
      </c>
      <c r="B313" s="24">
        <v>145.5</v>
      </c>
      <c r="C313" s="12">
        <v>0</v>
      </c>
      <c r="D313" s="12">
        <v>0</v>
      </c>
      <c r="E313" s="12">
        <v>4</v>
      </c>
      <c r="F313" s="12">
        <v>0</v>
      </c>
      <c r="I313" s="26"/>
    </row>
    <row r="314" spans="1:9" s="22" customFormat="1" ht="17.25" customHeight="1" x14ac:dyDescent="0.35">
      <c r="A314" s="10">
        <v>313</v>
      </c>
      <c r="B314" s="24">
        <v>194.9</v>
      </c>
      <c r="C314" s="12">
        <v>0</v>
      </c>
      <c r="D314" s="12">
        <v>0</v>
      </c>
      <c r="E314" s="12">
        <v>3</v>
      </c>
      <c r="F314" s="12">
        <v>1</v>
      </c>
      <c r="I314" s="26"/>
    </row>
    <row r="315" spans="1:9" s="22" customFormat="1" ht="17.25" customHeight="1" x14ac:dyDescent="0.35">
      <c r="A315" s="10">
        <v>314</v>
      </c>
      <c r="B315" s="24">
        <v>187.66</v>
      </c>
      <c r="C315" s="12">
        <v>1</v>
      </c>
      <c r="D315" s="12">
        <v>0</v>
      </c>
      <c r="E315" s="12">
        <v>6</v>
      </c>
      <c r="F315" s="12">
        <v>0</v>
      </c>
      <c r="I315" s="26"/>
    </row>
    <row r="316" spans="1:9" s="22" customFormat="1" ht="17.25" customHeight="1" x14ac:dyDescent="0.35">
      <c r="A316" s="10">
        <v>315</v>
      </c>
      <c r="B316" s="24">
        <v>324.39</v>
      </c>
      <c r="C316" s="12">
        <v>1</v>
      </c>
      <c r="D316" s="12">
        <v>0</v>
      </c>
      <c r="E316" s="12">
        <v>4</v>
      </c>
      <c r="F316" s="12">
        <v>0</v>
      </c>
      <c r="I316" s="26"/>
    </row>
    <row r="317" spans="1:9" s="22" customFormat="1" ht="17.25" customHeight="1" x14ac:dyDescent="0.35">
      <c r="A317" s="10">
        <v>316</v>
      </c>
      <c r="B317" s="24">
        <v>176.73</v>
      </c>
      <c r="C317" s="12">
        <v>0</v>
      </c>
      <c r="D317" s="12">
        <v>0</v>
      </c>
      <c r="E317" s="12">
        <v>2</v>
      </c>
      <c r="F317" s="12">
        <v>1</v>
      </c>
      <c r="I317" s="26"/>
    </row>
    <row r="318" spans="1:9" s="22" customFormat="1" ht="17.25" customHeight="1" x14ac:dyDescent="0.35">
      <c r="A318" s="10">
        <v>317</v>
      </c>
      <c r="B318" s="24">
        <v>258.94</v>
      </c>
      <c r="C318" s="12">
        <v>1</v>
      </c>
      <c r="D318" s="12">
        <v>1</v>
      </c>
      <c r="E318" s="12">
        <v>4</v>
      </c>
      <c r="F318" s="12">
        <v>0</v>
      </c>
      <c r="I318" s="26"/>
    </row>
    <row r="319" spans="1:9" s="22" customFormat="1" ht="17.25" customHeight="1" x14ac:dyDescent="0.35">
      <c r="A319" s="10">
        <v>318</v>
      </c>
      <c r="B319" s="24">
        <v>173.96</v>
      </c>
      <c r="C319" s="12">
        <v>0</v>
      </c>
      <c r="D319" s="12">
        <v>0</v>
      </c>
      <c r="E319" s="12">
        <v>5</v>
      </c>
      <c r="F319" s="12">
        <v>1</v>
      </c>
      <c r="I319" s="26"/>
    </row>
    <row r="320" spans="1:9" s="22" customFormat="1" ht="17.25" customHeight="1" x14ac:dyDescent="0.35">
      <c r="A320" s="10">
        <v>319</v>
      </c>
      <c r="B320" s="24">
        <v>214.35</v>
      </c>
      <c r="C320" s="12">
        <v>0</v>
      </c>
      <c r="D320" s="12">
        <v>0</v>
      </c>
      <c r="E320" s="12">
        <v>2</v>
      </c>
      <c r="F320" s="12">
        <v>1</v>
      </c>
      <c r="I320" s="26"/>
    </row>
    <row r="321" spans="1:9" s="22" customFormat="1" ht="17.25" customHeight="1" x14ac:dyDescent="0.35">
      <c r="A321" s="10">
        <v>320</v>
      </c>
      <c r="B321" s="24">
        <v>264.01</v>
      </c>
      <c r="C321" s="12">
        <v>1</v>
      </c>
      <c r="D321" s="12">
        <v>0</v>
      </c>
      <c r="E321" s="12">
        <v>3</v>
      </c>
      <c r="F321" s="12">
        <v>1</v>
      </c>
      <c r="I321" s="26"/>
    </row>
    <row r="322" spans="1:9" s="22" customFormat="1" ht="17.25" customHeight="1" x14ac:dyDescent="0.35">
      <c r="A322" s="10">
        <v>321</v>
      </c>
      <c r="B322" s="24">
        <v>123.9</v>
      </c>
      <c r="C322" s="12">
        <v>1</v>
      </c>
      <c r="D322" s="12">
        <v>0</v>
      </c>
      <c r="E322" s="12">
        <v>2</v>
      </c>
      <c r="F322" s="12">
        <v>1</v>
      </c>
      <c r="I322" s="26"/>
    </row>
    <row r="323" spans="1:9" s="22" customFormat="1" ht="17.25" customHeight="1" x14ac:dyDescent="0.35">
      <c r="A323" s="10">
        <v>322</v>
      </c>
      <c r="B323" s="24">
        <v>263.68</v>
      </c>
      <c r="C323" s="12">
        <v>0</v>
      </c>
      <c r="D323" s="12">
        <v>1</v>
      </c>
      <c r="E323" s="12">
        <v>2</v>
      </c>
      <c r="F323" s="12">
        <v>1</v>
      </c>
      <c r="I323" s="26"/>
    </row>
    <row r="324" spans="1:9" s="22" customFormat="1" ht="17.25" customHeight="1" x14ac:dyDescent="0.35">
      <c r="A324" s="10">
        <v>323</v>
      </c>
      <c r="B324" s="24">
        <v>227.53</v>
      </c>
      <c r="C324" s="12">
        <v>1</v>
      </c>
      <c r="D324" s="12">
        <v>0</v>
      </c>
      <c r="E324" s="12">
        <v>4</v>
      </c>
      <c r="F324" s="12">
        <v>1</v>
      </c>
      <c r="I324" s="26"/>
    </row>
    <row r="325" spans="1:9" s="22" customFormat="1" ht="17.25" customHeight="1" x14ac:dyDescent="0.35">
      <c r="A325" s="10">
        <v>324</v>
      </c>
      <c r="B325" s="24">
        <v>151.26</v>
      </c>
      <c r="C325" s="12">
        <v>0</v>
      </c>
      <c r="D325" s="12">
        <v>0</v>
      </c>
      <c r="E325" s="12">
        <v>3</v>
      </c>
      <c r="F325" s="12">
        <v>0</v>
      </c>
      <c r="I325" s="26"/>
    </row>
    <row r="326" spans="1:9" s="22" customFormat="1" ht="17.25" customHeight="1" x14ac:dyDescent="0.35">
      <c r="A326" s="10">
        <v>325</v>
      </c>
      <c r="B326" s="24">
        <v>188.43</v>
      </c>
      <c r="C326" s="12">
        <v>1</v>
      </c>
      <c r="D326" s="12">
        <v>0</v>
      </c>
      <c r="E326" s="12">
        <v>3</v>
      </c>
      <c r="F326" s="12">
        <v>1</v>
      </c>
      <c r="I326" s="26"/>
    </row>
    <row r="327" spans="1:9" s="22" customFormat="1" ht="17.25" customHeight="1" x14ac:dyDescent="0.35">
      <c r="A327" s="10">
        <v>326</v>
      </c>
      <c r="B327" s="24">
        <v>208.99</v>
      </c>
      <c r="C327" s="12">
        <v>1</v>
      </c>
      <c r="D327" s="12">
        <v>0</v>
      </c>
      <c r="E327" s="12">
        <v>4</v>
      </c>
      <c r="F327" s="12">
        <v>0</v>
      </c>
      <c r="I327" s="26"/>
    </row>
    <row r="328" spans="1:9" s="22" customFormat="1" ht="17.25" customHeight="1" x14ac:dyDescent="0.35">
      <c r="A328" s="10">
        <v>327</v>
      </c>
      <c r="B328" s="24">
        <v>137.05000000000001</v>
      </c>
      <c r="C328" s="12">
        <v>1</v>
      </c>
      <c r="D328" s="12">
        <v>0</v>
      </c>
      <c r="E328" s="12">
        <v>1</v>
      </c>
      <c r="F328" s="12">
        <v>0</v>
      </c>
      <c r="I328" s="26"/>
    </row>
    <row r="329" spans="1:9" s="22" customFormat="1" ht="17.25" customHeight="1" x14ac:dyDescent="0.35">
      <c r="A329" s="10">
        <v>328</v>
      </c>
      <c r="B329" s="24">
        <v>171</v>
      </c>
      <c r="C329" s="12">
        <v>1</v>
      </c>
      <c r="D329" s="12">
        <v>0</v>
      </c>
      <c r="E329" s="12">
        <v>1</v>
      </c>
      <c r="F329" s="12">
        <v>1</v>
      </c>
      <c r="I329" s="26"/>
    </row>
    <row r="330" spans="1:9" s="22" customFormat="1" ht="17.25" customHeight="1" x14ac:dyDescent="0.35">
      <c r="A330" s="10">
        <v>329</v>
      </c>
      <c r="B330" s="24">
        <v>200.7</v>
      </c>
      <c r="C330" s="12">
        <v>1</v>
      </c>
      <c r="D330" s="12">
        <v>0</v>
      </c>
      <c r="E330" s="12">
        <v>3</v>
      </c>
      <c r="F330" s="12">
        <v>1</v>
      </c>
      <c r="I330" s="26"/>
    </row>
    <row r="331" spans="1:9" s="22" customFormat="1" ht="17.25" customHeight="1" x14ac:dyDescent="0.35">
      <c r="A331" s="10">
        <v>330</v>
      </c>
      <c r="B331" s="24">
        <v>286.72000000000003</v>
      </c>
      <c r="C331" s="12">
        <v>1</v>
      </c>
      <c r="D331" s="12">
        <v>0</v>
      </c>
      <c r="E331" s="12">
        <v>5</v>
      </c>
      <c r="F331" s="12">
        <v>1</v>
      </c>
      <c r="I331" s="26"/>
    </row>
    <row r="332" spans="1:9" s="22" customFormat="1" ht="17.25" customHeight="1" x14ac:dyDescent="0.35">
      <c r="A332" s="10">
        <v>331</v>
      </c>
      <c r="B332" s="24">
        <v>190.39</v>
      </c>
      <c r="C332" s="12">
        <v>1</v>
      </c>
      <c r="D332" s="12">
        <v>1</v>
      </c>
      <c r="E332" s="12">
        <v>4</v>
      </c>
      <c r="F332" s="12">
        <v>1</v>
      </c>
      <c r="I332" s="26"/>
    </row>
    <row r="333" spans="1:9" s="22" customFormat="1" ht="17.25" customHeight="1" x14ac:dyDescent="0.35">
      <c r="A333" s="10">
        <v>332</v>
      </c>
      <c r="B333" s="24">
        <v>165.63</v>
      </c>
      <c r="C333" s="12">
        <v>0</v>
      </c>
      <c r="D333" s="12">
        <v>0</v>
      </c>
      <c r="E333" s="12">
        <v>2</v>
      </c>
      <c r="F333" s="12">
        <v>1</v>
      </c>
      <c r="I333" s="26"/>
    </row>
    <row r="334" spans="1:9" s="22" customFormat="1" ht="17.25" customHeight="1" x14ac:dyDescent="0.35">
      <c r="A334" s="10">
        <v>333</v>
      </c>
      <c r="B334" s="24">
        <v>150.4</v>
      </c>
      <c r="C334" s="12">
        <v>0</v>
      </c>
      <c r="D334" s="12">
        <v>0</v>
      </c>
      <c r="E334" s="12">
        <v>2</v>
      </c>
      <c r="F334" s="12">
        <v>1</v>
      </c>
      <c r="I334" s="26"/>
    </row>
    <row r="335" spans="1:9" s="22" customFormat="1" ht="17.25" customHeight="1" x14ac:dyDescent="0.35">
      <c r="A335" s="10">
        <v>334</v>
      </c>
      <c r="B335" s="24">
        <v>227.54</v>
      </c>
      <c r="C335" s="12">
        <v>0</v>
      </c>
      <c r="D335" s="12">
        <v>0</v>
      </c>
      <c r="E335" s="12">
        <v>6</v>
      </c>
      <c r="F335" s="12">
        <v>1</v>
      </c>
      <c r="I335" s="26"/>
    </row>
    <row r="336" spans="1:9" s="22" customFormat="1" ht="17.25" customHeight="1" x14ac:dyDescent="0.35">
      <c r="A336" s="10">
        <v>335</v>
      </c>
      <c r="B336" s="24">
        <v>174.76</v>
      </c>
      <c r="C336" s="12">
        <v>0</v>
      </c>
      <c r="D336" s="12">
        <v>0</v>
      </c>
      <c r="E336" s="12">
        <v>6</v>
      </c>
      <c r="F336" s="12">
        <v>0</v>
      </c>
      <c r="I336" s="26"/>
    </row>
    <row r="337" spans="1:9" s="22" customFormat="1" ht="17.25" customHeight="1" x14ac:dyDescent="0.35">
      <c r="A337" s="10">
        <v>336</v>
      </c>
      <c r="B337" s="24">
        <v>119.97</v>
      </c>
      <c r="C337" s="12">
        <v>1</v>
      </c>
      <c r="D337" s="12">
        <v>0</v>
      </c>
      <c r="E337" s="12">
        <v>1</v>
      </c>
      <c r="F337" s="12">
        <v>1</v>
      </c>
      <c r="I337" s="26"/>
    </row>
    <row r="338" spans="1:9" s="22" customFormat="1" ht="17.25" customHeight="1" x14ac:dyDescent="0.35">
      <c r="A338" s="10">
        <v>337</v>
      </c>
      <c r="B338" s="24">
        <v>391.84</v>
      </c>
      <c r="C338" s="12">
        <v>0</v>
      </c>
      <c r="D338" s="12">
        <v>0</v>
      </c>
      <c r="E338" s="12">
        <v>4</v>
      </c>
      <c r="F338" s="12">
        <v>1</v>
      </c>
      <c r="I338" s="26"/>
    </row>
    <row r="339" spans="1:9" s="22" customFormat="1" ht="17.25" customHeight="1" x14ac:dyDescent="0.35">
      <c r="A339" s="10">
        <v>338</v>
      </c>
      <c r="B339" s="24">
        <v>164.59</v>
      </c>
      <c r="C339" s="12">
        <v>1</v>
      </c>
      <c r="D339" s="12">
        <v>0</v>
      </c>
      <c r="E339" s="12">
        <v>3</v>
      </c>
      <c r="F339" s="12">
        <v>1</v>
      </c>
      <c r="I339" s="26"/>
    </row>
    <row r="340" spans="1:9" s="22" customFormat="1" ht="17.25" customHeight="1" x14ac:dyDescent="0.35">
      <c r="A340" s="10">
        <v>339</v>
      </c>
      <c r="B340" s="24">
        <v>163.74</v>
      </c>
      <c r="C340" s="12">
        <v>0</v>
      </c>
      <c r="D340" s="12">
        <v>1</v>
      </c>
      <c r="E340" s="12">
        <v>1</v>
      </c>
      <c r="F340" s="12">
        <v>1</v>
      </c>
      <c r="I340" s="26"/>
    </row>
    <row r="341" spans="1:9" s="22" customFormat="1" ht="17.25" customHeight="1" x14ac:dyDescent="0.35">
      <c r="A341" s="10">
        <v>340</v>
      </c>
      <c r="B341" s="24">
        <v>167.43</v>
      </c>
      <c r="C341" s="12">
        <v>0</v>
      </c>
      <c r="D341" s="12">
        <v>1</v>
      </c>
      <c r="E341" s="12">
        <v>4</v>
      </c>
      <c r="F341" s="12">
        <v>0</v>
      </c>
      <c r="I341" s="26"/>
    </row>
    <row r="342" spans="1:9" s="22" customFormat="1" ht="17.25" customHeight="1" x14ac:dyDescent="0.35">
      <c r="A342" s="10">
        <v>341</v>
      </c>
      <c r="B342" s="24">
        <v>137.88999999999999</v>
      </c>
      <c r="C342" s="12">
        <v>0</v>
      </c>
      <c r="D342" s="12">
        <v>0</v>
      </c>
      <c r="E342" s="12">
        <v>1</v>
      </c>
      <c r="F342" s="12">
        <v>1</v>
      </c>
      <c r="I342" s="26"/>
    </row>
    <row r="343" spans="1:9" s="22" customFormat="1" ht="17.25" customHeight="1" x14ac:dyDescent="0.35">
      <c r="A343" s="10">
        <v>342</v>
      </c>
      <c r="B343" s="24">
        <v>209.14</v>
      </c>
      <c r="C343" s="12">
        <v>1</v>
      </c>
      <c r="D343" s="12">
        <v>0</v>
      </c>
      <c r="E343" s="12">
        <v>3</v>
      </c>
      <c r="F343" s="12">
        <v>1</v>
      </c>
      <c r="I343" s="26"/>
    </row>
    <row r="344" spans="1:9" s="22" customFormat="1" ht="17.25" customHeight="1" x14ac:dyDescent="0.35">
      <c r="A344" s="10">
        <v>343</v>
      </c>
      <c r="B344" s="24">
        <v>200.58</v>
      </c>
      <c r="C344" s="12">
        <v>0</v>
      </c>
      <c r="D344" s="12">
        <v>0</v>
      </c>
      <c r="E344" s="12">
        <v>5</v>
      </c>
      <c r="F344" s="12">
        <v>0</v>
      </c>
      <c r="I344" s="26"/>
    </row>
    <row r="345" spans="1:9" s="22" customFormat="1" ht="17.25" customHeight="1" x14ac:dyDescent="0.35">
      <c r="A345" s="10">
        <v>344</v>
      </c>
      <c r="B345" s="24">
        <v>276.14</v>
      </c>
      <c r="C345" s="12">
        <v>1</v>
      </c>
      <c r="D345" s="12">
        <v>0</v>
      </c>
      <c r="E345" s="12">
        <v>4</v>
      </c>
      <c r="F345" s="12">
        <v>1</v>
      </c>
      <c r="I345" s="26"/>
    </row>
    <row r="346" spans="1:9" s="22" customFormat="1" ht="17.25" customHeight="1" x14ac:dyDescent="0.35">
      <c r="A346" s="10">
        <v>345</v>
      </c>
      <c r="B346" s="24">
        <v>299.79000000000002</v>
      </c>
      <c r="C346" s="12">
        <v>0</v>
      </c>
      <c r="D346" s="12">
        <v>0</v>
      </c>
      <c r="E346" s="12">
        <v>1</v>
      </c>
      <c r="F346" s="12">
        <v>0</v>
      </c>
      <c r="I346" s="26"/>
    </row>
    <row r="347" spans="1:9" s="22" customFormat="1" ht="17.25" customHeight="1" x14ac:dyDescent="0.35">
      <c r="A347" s="10">
        <v>346</v>
      </c>
      <c r="B347" s="24">
        <v>171.03</v>
      </c>
      <c r="C347" s="12">
        <v>1</v>
      </c>
      <c r="D347" s="12">
        <v>1</v>
      </c>
      <c r="E347" s="12">
        <v>5</v>
      </c>
      <c r="F347" s="12">
        <v>0</v>
      </c>
      <c r="I347" s="26"/>
    </row>
    <row r="348" spans="1:9" s="22" customFormat="1" ht="17.25" customHeight="1" x14ac:dyDescent="0.35">
      <c r="A348" s="10">
        <v>347</v>
      </c>
      <c r="B348" s="24">
        <v>264.07</v>
      </c>
      <c r="C348" s="12">
        <v>1</v>
      </c>
      <c r="D348" s="12">
        <v>0</v>
      </c>
      <c r="E348" s="12">
        <v>5</v>
      </c>
      <c r="F348" s="12">
        <v>0</v>
      </c>
      <c r="I348" s="26"/>
    </row>
    <row r="349" spans="1:9" s="22" customFormat="1" ht="17.25" customHeight="1" x14ac:dyDescent="0.35">
      <c r="A349" s="10">
        <v>348</v>
      </c>
      <c r="B349" s="24">
        <v>170.97</v>
      </c>
      <c r="C349" s="12">
        <v>1</v>
      </c>
      <c r="D349" s="12">
        <v>1</v>
      </c>
      <c r="E349" s="12">
        <v>2</v>
      </c>
      <c r="F349" s="12">
        <v>1</v>
      </c>
      <c r="I349" s="26"/>
    </row>
    <row r="350" spans="1:9" s="22" customFormat="1" ht="17.25" customHeight="1" x14ac:dyDescent="0.35">
      <c r="A350" s="10">
        <v>349</v>
      </c>
      <c r="B350" s="24">
        <v>238.78</v>
      </c>
      <c r="C350" s="12">
        <v>1</v>
      </c>
      <c r="D350" s="12">
        <v>0</v>
      </c>
      <c r="E350" s="12">
        <v>5</v>
      </c>
      <c r="F350" s="12">
        <v>1</v>
      </c>
      <c r="I350" s="26"/>
    </row>
    <row r="351" spans="1:9" s="22" customFormat="1" ht="17.25" customHeight="1" x14ac:dyDescent="0.35">
      <c r="A351" s="10">
        <v>350</v>
      </c>
      <c r="B351" s="24">
        <v>287.35000000000002</v>
      </c>
      <c r="C351" s="12">
        <v>1</v>
      </c>
      <c r="D351" s="12">
        <v>1</v>
      </c>
      <c r="E351" s="12">
        <v>6</v>
      </c>
      <c r="F351" s="12">
        <v>1</v>
      </c>
      <c r="I351" s="26"/>
    </row>
    <row r="352" spans="1:9" s="22" customFormat="1" ht="17.25" customHeight="1" x14ac:dyDescent="0.35">
      <c r="A352" s="10">
        <v>351</v>
      </c>
      <c r="B352" s="24">
        <v>194.22</v>
      </c>
      <c r="C352" s="12">
        <v>1</v>
      </c>
      <c r="D352" s="12">
        <v>1</v>
      </c>
      <c r="E352" s="12">
        <v>6</v>
      </c>
      <c r="F352" s="12">
        <v>1</v>
      </c>
      <c r="I352" s="26"/>
    </row>
    <row r="353" spans="1:9" s="22" customFormat="1" ht="17.25" customHeight="1" x14ac:dyDescent="0.35">
      <c r="A353" s="10">
        <v>352</v>
      </c>
      <c r="B353" s="24">
        <v>120.15</v>
      </c>
      <c r="C353" s="12">
        <v>0</v>
      </c>
      <c r="D353" s="12">
        <v>0</v>
      </c>
      <c r="E353" s="12">
        <v>1</v>
      </c>
      <c r="F353" s="12">
        <v>0</v>
      </c>
      <c r="I353" s="26"/>
    </row>
    <row r="354" spans="1:9" s="22" customFormat="1" ht="17.25" customHeight="1" x14ac:dyDescent="0.35">
      <c r="A354" s="10">
        <v>353</v>
      </c>
      <c r="B354" s="24">
        <v>189.64</v>
      </c>
      <c r="C354" s="12">
        <v>1</v>
      </c>
      <c r="D354" s="12">
        <v>1</v>
      </c>
      <c r="E354" s="12">
        <v>3</v>
      </c>
      <c r="F354" s="12">
        <v>1</v>
      </c>
      <c r="I354" s="26"/>
    </row>
    <row r="355" spans="1:9" s="22" customFormat="1" ht="17.25" customHeight="1" x14ac:dyDescent="0.35">
      <c r="A355" s="10">
        <v>354</v>
      </c>
      <c r="B355" s="24">
        <v>122.54</v>
      </c>
      <c r="C355" s="12">
        <v>0</v>
      </c>
      <c r="D355" s="12">
        <v>0</v>
      </c>
      <c r="E355" s="12">
        <v>1</v>
      </c>
      <c r="F355" s="12">
        <v>0</v>
      </c>
      <c r="I355" s="26"/>
    </row>
    <row r="356" spans="1:9" s="22" customFormat="1" ht="17.25" customHeight="1" x14ac:dyDescent="0.35">
      <c r="A356" s="10">
        <v>355</v>
      </c>
      <c r="B356" s="24">
        <v>268.3</v>
      </c>
      <c r="C356" s="12">
        <v>0</v>
      </c>
      <c r="D356" s="12">
        <v>1</v>
      </c>
      <c r="E356" s="12">
        <v>6</v>
      </c>
      <c r="F356" s="12">
        <v>1</v>
      </c>
      <c r="I356" s="26"/>
    </row>
    <row r="357" spans="1:9" s="22" customFormat="1" ht="17.25" customHeight="1" x14ac:dyDescent="0.35">
      <c r="A357" s="10">
        <v>356</v>
      </c>
      <c r="B357" s="24">
        <v>184.57</v>
      </c>
      <c r="C357" s="12">
        <v>1</v>
      </c>
      <c r="D357" s="12">
        <v>0</v>
      </c>
      <c r="E357" s="12">
        <v>2</v>
      </c>
      <c r="F357" s="12">
        <v>0</v>
      </c>
      <c r="I357" s="26"/>
    </row>
    <row r="358" spans="1:9" s="22" customFormat="1" ht="17.25" customHeight="1" x14ac:dyDescent="0.35">
      <c r="A358" s="10">
        <v>357</v>
      </c>
      <c r="B358" s="24">
        <v>215.37</v>
      </c>
      <c r="C358" s="12">
        <v>1</v>
      </c>
      <c r="D358" s="12">
        <v>0</v>
      </c>
      <c r="E358" s="12">
        <v>2</v>
      </c>
      <c r="F358" s="12">
        <v>1</v>
      </c>
      <c r="I358" s="26"/>
    </row>
    <row r="359" spans="1:9" s="22" customFormat="1" ht="17.25" customHeight="1" x14ac:dyDescent="0.35">
      <c r="A359" s="10">
        <v>358</v>
      </c>
      <c r="B359" s="24">
        <v>389.41</v>
      </c>
      <c r="C359" s="12">
        <v>1</v>
      </c>
      <c r="D359" s="12">
        <v>0</v>
      </c>
      <c r="E359" s="12">
        <v>6</v>
      </c>
      <c r="F359" s="12">
        <v>1</v>
      </c>
      <c r="I359" s="26"/>
    </row>
    <row r="360" spans="1:9" s="22" customFormat="1" ht="17.25" customHeight="1" x14ac:dyDescent="0.35">
      <c r="A360" s="10">
        <v>359</v>
      </c>
      <c r="B360" s="24">
        <v>172.15</v>
      </c>
      <c r="C360" s="12">
        <v>1</v>
      </c>
      <c r="D360" s="12">
        <v>0</v>
      </c>
      <c r="E360" s="12">
        <v>2</v>
      </c>
      <c r="F360" s="12">
        <v>1</v>
      </c>
      <c r="I360" s="26"/>
    </row>
    <row r="361" spans="1:9" s="22" customFormat="1" ht="17.25" customHeight="1" x14ac:dyDescent="0.35">
      <c r="A361" s="10">
        <v>360</v>
      </c>
      <c r="B361" s="24">
        <v>179.72</v>
      </c>
      <c r="C361" s="12">
        <v>0</v>
      </c>
      <c r="D361" s="12">
        <v>0</v>
      </c>
      <c r="E361" s="12">
        <v>4</v>
      </c>
      <c r="F361" s="12">
        <v>1</v>
      </c>
      <c r="I361" s="26"/>
    </row>
    <row r="362" spans="1:9" s="22" customFormat="1" ht="17.25" customHeight="1" x14ac:dyDescent="0.35">
      <c r="A362" s="10">
        <v>361</v>
      </c>
      <c r="B362" s="24">
        <v>207.85</v>
      </c>
      <c r="C362" s="12">
        <v>1</v>
      </c>
      <c r="D362" s="12">
        <v>0</v>
      </c>
      <c r="E362" s="12">
        <v>2</v>
      </c>
      <c r="F362" s="12">
        <v>0</v>
      </c>
      <c r="I362" s="26"/>
    </row>
    <row r="363" spans="1:9" s="22" customFormat="1" ht="17.25" customHeight="1" x14ac:dyDescent="0.35">
      <c r="A363" s="10">
        <v>362</v>
      </c>
      <c r="B363" s="24">
        <v>207.81</v>
      </c>
      <c r="C363" s="12">
        <v>1</v>
      </c>
      <c r="D363" s="12">
        <v>0</v>
      </c>
      <c r="E363" s="12">
        <v>3</v>
      </c>
      <c r="F363" s="12">
        <v>1</v>
      </c>
      <c r="I363" s="26"/>
    </row>
    <row r="364" spans="1:9" s="22" customFormat="1" ht="17.25" customHeight="1" x14ac:dyDescent="0.35">
      <c r="A364" s="10">
        <v>363</v>
      </c>
      <c r="B364" s="24">
        <v>356.8</v>
      </c>
      <c r="C364" s="12">
        <v>0</v>
      </c>
      <c r="D364" s="12">
        <v>0</v>
      </c>
      <c r="E364" s="12">
        <v>5</v>
      </c>
      <c r="F364" s="12">
        <v>1</v>
      </c>
      <c r="I364" s="26"/>
    </row>
    <row r="365" spans="1:9" s="22" customFormat="1" ht="17.25" customHeight="1" x14ac:dyDescent="0.35">
      <c r="A365" s="10">
        <v>364</v>
      </c>
      <c r="B365" s="24">
        <v>161.84</v>
      </c>
      <c r="C365" s="12">
        <v>0</v>
      </c>
      <c r="D365" s="12">
        <v>0</v>
      </c>
      <c r="E365" s="12">
        <v>6</v>
      </c>
      <c r="F365" s="12">
        <v>1</v>
      </c>
      <c r="I365" s="26"/>
    </row>
    <row r="366" spans="1:9" s="22" customFormat="1" ht="17.25" customHeight="1" x14ac:dyDescent="0.35">
      <c r="A366" s="10">
        <v>365</v>
      </c>
      <c r="B366" s="24">
        <v>259.58</v>
      </c>
      <c r="C366" s="12">
        <v>0</v>
      </c>
      <c r="D366" s="12">
        <v>0</v>
      </c>
      <c r="E366" s="12">
        <v>4</v>
      </c>
      <c r="F366" s="12">
        <v>0</v>
      </c>
      <c r="I366" s="26"/>
    </row>
    <row r="367" spans="1:9" s="22" customFormat="1" ht="17.25" customHeight="1" x14ac:dyDescent="0.35">
      <c r="A367" s="10">
        <v>366</v>
      </c>
      <c r="B367" s="24">
        <v>401.88</v>
      </c>
      <c r="C367" s="12">
        <v>0</v>
      </c>
      <c r="D367" s="12">
        <v>1</v>
      </c>
      <c r="E367" s="12">
        <v>5</v>
      </c>
      <c r="F367" s="12">
        <v>0</v>
      </c>
      <c r="I367" s="26"/>
    </row>
    <row r="368" spans="1:9" s="22" customFormat="1" ht="17.25" customHeight="1" x14ac:dyDescent="0.35">
      <c r="A368" s="10">
        <v>367</v>
      </c>
      <c r="B368" s="24">
        <v>222.94</v>
      </c>
      <c r="C368" s="12">
        <v>1</v>
      </c>
      <c r="D368" s="12">
        <v>0</v>
      </c>
      <c r="E368" s="12">
        <v>2</v>
      </c>
      <c r="F368" s="12">
        <v>1</v>
      </c>
      <c r="I368" s="26"/>
    </row>
    <row r="369" spans="1:9" s="22" customFormat="1" ht="17.25" customHeight="1" x14ac:dyDescent="0.35">
      <c r="A369" s="10">
        <v>368</v>
      </c>
      <c r="B369" s="24">
        <v>192.94</v>
      </c>
      <c r="C369" s="12">
        <v>0</v>
      </c>
      <c r="D369" s="12">
        <v>1</v>
      </c>
      <c r="E369" s="12">
        <v>6</v>
      </c>
      <c r="F369" s="12">
        <v>1</v>
      </c>
      <c r="I369" s="26"/>
    </row>
    <row r="370" spans="1:9" s="22" customFormat="1" ht="17.25" customHeight="1" x14ac:dyDescent="0.35">
      <c r="A370" s="10">
        <v>369</v>
      </c>
      <c r="B370" s="24">
        <v>162.25</v>
      </c>
      <c r="C370" s="12">
        <v>1</v>
      </c>
      <c r="D370" s="12">
        <v>1</v>
      </c>
      <c r="E370" s="12">
        <v>4</v>
      </c>
      <c r="F370" s="12">
        <v>0</v>
      </c>
      <c r="I370" s="26"/>
    </row>
    <row r="371" spans="1:9" s="22" customFormat="1" ht="17.25" customHeight="1" x14ac:dyDescent="0.35">
      <c r="A371" s="10">
        <v>370</v>
      </c>
      <c r="B371" s="24">
        <v>307.33</v>
      </c>
      <c r="C371" s="12">
        <v>0</v>
      </c>
      <c r="D371" s="12">
        <v>0</v>
      </c>
      <c r="E371" s="12">
        <v>3</v>
      </c>
      <c r="F371" s="12">
        <v>0</v>
      </c>
      <c r="I371" s="26"/>
    </row>
    <row r="372" spans="1:9" s="22" customFormat="1" ht="17.25" customHeight="1" x14ac:dyDescent="0.35">
      <c r="A372" s="10">
        <v>371</v>
      </c>
      <c r="B372" s="24">
        <v>117.68</v>
      </c>
      <c r="C372" s="12">
        <v>0</v>
      </c>
      <c r="D372" s="12">
        <v>0</v>
      </c>
      <c r="E372" s="12">
        <v>6</v>
      </c>
      <c r="F372" s="12">
        <v>1</v>
      </c>
      <c r="I372" s="26"/>
    </row>
    <row r="373" spans="1:9" s="22" customFormat="1" ht="17.25" customHeight="1" x14ac:dyDescent="0.35">
      <c r="A373" s="10">
        <v>372</v>
      </c>
      <c r="B373" s="24">
        <v>208.31</v>
      </c>
      <c r="C373" s="12">
        <v>1</v>
      </c>
      <c r="D373" s="12">
        <v>0</v>
      </c>
      <c r="E373" s="12">
        <v>2</v>
      </c>
      <c r="F373" s="12">
        <v>0</v>
      </c>
      <c r="I373" s="26"/>
    </row>
    <row r="374" spans="1:9" s="22" customFormat="1" ht="17.25" customHeight="1" x14ac:dyDescent="0.35">
      <c r="A374" s="10">
        <v>373</v>
      </c>
      <c r="B374" s="24">
        <v>184.46</v>
      </c>
      <c r="C374" s="12">
        <v>1</v>
      </c>
      <c r="D374" s="12">
        <v>1</v>
      </c>
      <c r="E374" s="12">
        <v>1</v>
      </c>
      <c r="F374" s="12">
        <v>0</v>
      </c>
      <c r="I374" s="26"/>
    </row>
    <row r="375" spans="1:9" s="22" customFormat="1" ht="17.25" customHeight="1" x14ac:dyDescent="0.35">
      <c r="A375" s="10">
        <v>374</v>
      </c>
      <c r="B375" s="24">
        <v>321.88</v>
      </c>
      <c r="C375" s="12">
        <v>0</v>
      </c>
      <c r="D375" s="12">
        <v>1</v>
      </c>
      <c r="E375" s="12">
        <v>6</v>
      </c>
      <c r="F375" s="12">
        <v>1</v>
      </c>
      <c r="I375" s="26"/>
    </row>
    <row r="376" spans="1:9" s="22" customFormat="1" ht="17.25" customHeight="1" x14ac:dyDescent="0.35">
      <c r="A376" s="10">
        <v>375</v>
      </c>
      <c r="B376" s="24">
        <v>264.91000000000003</v>
      </c>
      <c r="C376" s="12">
        <v>1</v>
      </c>
      <c r="D376" s="12">
        <v>0</v>
      </c>
      <c r="E376" s="12">
        <v>6</v>
      </c>
      <c r="F376" s="12">
        <v>1</v>
      </c>
      <c r="I376" s="26"/>
    </row>
    <row r="377" spans="1:9" s="22" customFormat="1" ht="17.25" customHeight="1" x14ac:dyDescent="0.35">
      <c r="A377" s="10">
        <v>376</v>
      </c>
      <c r="B377" s="24">
        <v>243.03</v>
      </c>
      <c r="C377" s="12">
        <v>1</v>
      </c>
      <c r="D377" s="12">
        <v>0</v>
      </c>
      <c r="E377" s="12">
        <v>4</v>
      </c>
      <c r="F377" s="12">
        <v>1</v>
      </c>
      <c r="I377" s="26"/>
    </row>
    <row r="378" spans="1:9" s="22" customFormat="1" ht="17.25" customHeight="1" x14ac:dyDescent="0.35">
      <c r="A378" s="10">
        <v>377</v>
      </c>
      <c r="B378" s="24">
        <v>215.05</v>
      </c>
      <c r="C378" s="12">
        <v>0</v>
      </c>
      <c r="D378" s="12">
        <v>1</v>
      </c>
      <c r="E378" s="12">
        <v>3</v>
      </c>
      <c r="F378" s="12">
        <v>1</v>
      </c>
      <c r="I378" s="26"/>
    </row>
  </sheetData>
  <sortState ref="A2:R501">
    <sortCondition ref="A2:A5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autoPageBreaks="0"/>
  </sheetPr>
  <dimension ref="A1:AC378"/>
  <sheetViews>
    <sheetView tabSelected="1" zoomScale="90" workbookViewId="0">
      <selection activeCell="AB26" sqref="AB26"/>
    </sheetView>
  </sheetViews>
  <sheetFormatPr defaultColWidth="10.90625" defaultRowHeight="14.5" x14ac:dyDescent="0.35"/>
  <cols>
    <col min="10" max="10" width="31.81640625" customWidth="1"/>
    <col min="11" max="11" width="21.36328125" customWidth="1"/>
  </cols>
  <sheetData>
    <row r="1" spans="1:26" ht="31" x14ac:dyDescent="0.35">
      <c r="A1" s="6" t="s">
        <v>0</v>
      </c>
      <c r="B1" s="6" t="s">
        <v>4</v>
      </c>
      <c r="C1" s="36" t="s">
        <v>21</v>
      </c>
      <c r="D1" s="36" t="s">
        <v>22</v>
      </c>
      <c r="E1" s="36" t="s">
        <v>23</v>
      </c>
      <c r="F1" s="36" t="s">
        <v>24</v>
      </c>
      <c r="G1" s="36" t="s">
        <v>25</v>
      </c>
      <c r="H1" s="6" t="s">
        <v>1</v>
      </c>
      <c r="M1" t="s">
        <v>4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</row>
    <row r="2" spans="1:26" ht="15.5" x14ac:dyDescent="0.35">
      <c r="A2" s="10">
        <v>14</v>
      </c>
      <c r="B2" s="10">
        <v>1</v>
      </c>
      <c r="C2" s="22">
        <f t="shared" ref="C2:C65" si="0">IF(B2=2,1,0)</f>
        <v>0</v>
      </c>
      <c r="D2" s="22">
        <f t="shared" ref="D2:D65" si="1">IF(B2=3,1,0)</f>
        <v>0</v>
      </c>
      <c r="E2" s="22">
        <f t="shared" ref="E2:E65" si="2">IF(B2=4,1,0)</f>
        <v>0</v>
      </c>
      <c r="F2" s="22">
        <f t="shared" ref="F2:F65" si="3">IF(B2=5,1,0)</f>
        <v>0</v>
      </c>
      <c r="G2" s="22">
        <f t="shared" ref="G2:G65" si="4">IF(B2=6,1,0)</f>
        <v>0</v>
      </c>
      <c r="H2" s="24">
        <v>108.15</v>
      </c>
      <c r="J2" t="s">
        <v>92</v>
      </c>
      <c r="K2" t="s">
        <v>101</v>
      </c>
      <c r="M2" t="s">
        <v>93</v>
      </c>
      <c r="N2">
        <f>$K$21+N4*$K$22+N5*$K$23+N6*$K$24+N7*$K$25+N8*$K$26</f>
        <v>164.76499999999996</v>
      </c>
      <c r="O2">
        <f t="shared" ref="O2:S2" si="5">$K$21+O4*$K$22+O5*$K$23+O6*$K$24+O7*$K$25+O8*$K$26</f>
        <v>218.6674285714285</v>
      </c>
      <c r="P2">
        <f t="shared" si="5"/>
        <v>231.85630136986327</v>
      </c>
      <c r="Q2">
        <f t="shared" si="5"/>
        <v>253.19559523809491</v>
      </c>
      <c r="R2">
        <f t="shared" si="5"/>
        <v>249.72708333333333</v>
      </c>
      <c r="S2">
        <f t="shared" si="5"/>
        <v>256.05173913043478</v>
      </c>
    </row>
    <row r="3" spans="1:26" ht="15.5" x14ac:dyDescent="0.35">
      <c r="A3" s="10">
        <v>16</v>
      </c>
      <c r="B3" s="10">
        <v>1</v>
      </c>
      <c r="C3" s="22">
        <f t="shared" si="0"/>
        <v>0</v>
      </c>
      <c r="D3" s="22">
        <f t="shared" si="1"/>
        <v>0</v>
      </c>
      <c r="E3" s="22">
        <f t="shared" si="2"/>
        <v>0</v>
      </c>
      <c r="F3" s="22">
        <f t="shared" si="3"/>
        <v>0</v>
      </c>
      <c r="G3" s="22">
        <f t="shared" si="4"/>
        <v>0</v>
      </c>
      <c r="H3" s="24">
        <v>164.58</v>
      </c>
    </row>
    <row r="4" spans="1:26" ht="15.5" x14ac:dyDescent="0.35">
      <c r="A4" s="10">
        <v>28</v>
      </c>
      <c r="B4" s="10">
        <v>1</v>
      </c>
      <c r="C4" s="22">
        <f t="shared" si="0"/>
        <v>0</v>
      </c>
      <c r="D4" s="22">
        <f t="shared" si="1"/>
        <v>0</v>
      </c>
      <c r="E4" s="22">
        <f t="shared" si="2"/>
        <v>0</v>
      </c>
      <c r="F4" s="22">
        <f t="shared" si="3"/>
        <v>0</v>
      </c>
      <c r="G4" s="22">
        <f t="shared" si="4"/>
        <v>0</v>
      </c>
      <c r="H4" s="24">
        <v>114.23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</row>
    <row r="5" spans="1:26" ht="15.5" x14ac:dyDescent="0.35">
      <c r="A5" s="10">
        <v>72</v>
      </c>
      <c r="B5" s="10">
        <v>1</v>
      </c>
      <c r="C5" s="22">
        <f t="shared" si="0"/>
        <v>0</v>
      </c>
      <c r="D5" s="22">
        <f t="shared" si="1"/>
        <v>0</v>
      </c>
      <c r="E5" s="22">
        <f t="shared" si="2"/>
        <v>0</v>
      </c>
      <c r="F5" s="22">
        <f t="shared" si="3"/>
        <v>0</v>
      </c>
      <c r="G5" s="22">
        <f t="shared" si="4"/>
        <v>0</v>
      </c>
      <c r="H5" s="24">
        <v>149.59</v>
      </c>
      <c r="J5" t="s">
        <v>73</v>
      </c>
      <c r="M5">
        <v>2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 t="s">
        <v>73</v>
      </c>
    </row>
    <row r="6" spans="1:26" ht="16" thickBot="1" x14ac:dyDescent="0.4">
      <c r="A6" s="10">
        <v>83</v>
      </c>
      <c r="B6" s="10">
        <v>1</v>
      </c>
      <c r="C6" s="22">
        <f t="shared" si="0"/>
        <v>0</v>
      </c>
      <c r="D6" s="22">
        <f t="shared" si="1"/>
        <v>0</v>
      </c>
      <c r="E6" s="22">
        <f t="shared" si="2"/>
        <v>0</v>
      </c>
      <c r="F6" s="22">
        <f t="shared" si="3"/>
        <v>0</v>
      </c>
      <c r="G6" s="22">
        <f t="shared" si="4"/>
        <v>0</v>
      </c>
      <c r="H6" s="24">
        <v>120.52</v>
      </c>
      <c r="M6">
        <v>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</row>
    <row r="7" spans="1:26" ht="15.5" x14ac:dyDescent="0.35">
      <c r="A7" s="10">
        <v>86</v>
      </c>
      <c r="B7" s="10">
        <v>1</v>
      </c>
      <c r="C7" s="22">
        <f t="shared" si="0"/>
        <v>0</v>
      </c>
      <c r="D7" s="22">
        <f t="shared" si="1"/>
        <v>0</v>
      </c>
      <c r="E7" s="22">
        <f t="shared" si="2"/>
        <v>0</v>
      </c>
      <c r="F7" s="22">
        <f t="shared" si="3"/>
        <v>0</v>
      </c>
      <c r="G7" s="22">
        <f t="shared" si="4"/>
        <v>0</v>
      </c>
      <c r="H7" s="24">
        <v>147.37</v>
      </c>
      <c r="J7" s="30" t="s">
        <v>74</v>
      </c>
      <c r="K7" s="30"/>
      <c r="M7">
        <v>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U7" s="30" t="s">
        <v>74</v>
      </c>
      <c r="V7" s="30"/>
    </row>
    <row r="8" spans="1:26" ht="15.5" x14ac:dyDescent="0.35">
      <c r="A8" s="10">
        <v>93</v>
      </c>
      <c r="B8" s="10">
        <v>1</v>
      </c>
      <c r="C8" s="22">
        <f t="shared" si="0"/>
        <v>0</v>
      </c>
      <c r="D8" s="22">
        <f t="shared" si="1"/>
        <v>0</v>
      </c>
      <c r="E8" s="22">
        <f t="shared" si="2"/>
        <v>0</v>
      </c>
      <c r="F8" s="22">
        <f t="shared" si="3"/>
        <v>0</v>
      </c>
      <c r="G8" s="22">
        <f t="shared" si="4"/>
        <v>0</v>
      </c>
      <c r="H8" s="24">
        <v>244.94</v>
      </c>
      <c r="J8" s="15" t="s">
        <v>75</v>
      </c>
      <c r="K8" s="15">
        <v>0.3477899480907678</v>
      </c>
      <c r="M8">
        <v>5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U8" s="15" t="s">
        <v>75</v>
      </c>
      <c r="V8" s="15">
        <v>0.3477899480907678</v>
      </c>
    </row>
    <row r="9" spans="1:26" ht="15.5" x14ac:dyDescent="0.35">
      <c r="A9" s="10">
        <v>98</v>
      </c>
      <c r="B9" s="10">
        <v>1</v>
      </c>
      <c r="C9" s="22">
        <f t="shared" si="0"/>
        <v>0</v>
      </c>
      <c r="D9" s="22">
        <f t="shared" si="1"/>
        <v>0</v>
      </c>
      <c r="E9" s="22">
        <f t="shared" si="2"/>
        <v>0</v>
      </c>
      <c r="F9" s="22">
        <f t="shared" si="3"/>
        <v>0</v>
      </c>
      <c r="G9" s="22">
        <f t="shared" si="4"/>
        <v>0</v>
      </c>
      <c r="H9" s="24">
        <v>175.64</v>
      </c>
      <c r="J9" s="15" t="s">
        <v>76</v>
      </c>
      <c r="K9" s="15">
        <v>0.12095784799297897</v>
      </c>
      <c r="U9" s="15" t="s">
        <v>76</v>
      </c>
      <c r="V9" s="15">
        <v>0.12095784799297897</v>
      </c>
    </row>
    <row r="10" spans="1:26" ht="15.5" x14ac:dyDescent="0.35">
      <c r="A10" s="10">
        <v>131</v>
      </c>
      <c r="B10" s="10">
        <v>1</v>
      </c>
      <c r="C10" s="22">
        <f t="shared" si="0"/>
        <v>0</v>
      </c>
      <c r="D10" s="22">
        <f t="shared" si="1"/>
        <v>0</v>
      </c>
      <c r="E10" s="22">
        <f t="shared" si="2"/>
        <v>0</v>
      </c>
      <c r="F10" s="22">
        <f t="shared" si="3"/>
        <v>0</v>
      </c>
      <c r="G10" s="22">
        <f t="shared" si="4"/>
        <v>0</v>
      </c>
      <c r="H10" s="24">
        <v>165.05</v>
      </c>
      <c r="J10" s="15" t="s">
        <v>77</v>
      </c>
      <c r="K10" s="15">
        <v>0.10911091872064715</v>
      </c>
      <c r="U10" s="15" t="s">
        <v>77</v>
      </c>
      <c r="V10" s="15">
        <v>0.10911091872064715</v>
      </c>
    </row>
    <row r="11" spans="1:26" ht="15.5" x14ac:dyDescent="0.35">
      <c r="A11" s="10">
        <v>136</v>
      </c>
      <c r="B11" s="10">
        <v>1</v>
      </c>
      <c r="C11" s="22">
        <f t="shared" si="0"/>
        <v>0</v>
      </c>
      <c r="D11" s="22">
        <f t="shared" si="1"/>
        <v>0</v>
      </c>
      <c r="E11" s="22">
        <f t="shared" si="2"/>
        <v>0</v>
      </c>
      <c r="F11" s="22">
        <f t="shared" si="3"/>
        <v>0</v>
      </c>
      <c r="G11" s="22">
        <f t="shared" si="4"/>
        <v>0</v>
      </c>
      <c r="H11" s="24">
        <v>304.41000000000003</v>
      </c>
      <c r="J11" s="15" t="s">
        <v>51</v>
      </c>
      <c r="K11" s="15">
        <v>68.715568688673955</v>
      </c>
      <c r="U11" s="15" t="s">
        <v>51</v>
      </c>
      <c r="V11" s="15">
        <v>68.715568688673955</v>
      </c>
    </row>
    <row r="12" spans="1:26" ht="16" thickBot="1" x14ac:dyDescent="0.4">
      <c r="A12" s="10">
        <v>141</v>
      </c>
      <c r="B12" s="10">
        <v>1</v>
      </c>
      <c r="C12" s="22">
        <f t="shared" si="0"/>
        <v>0</v>
      </c>
      <c r="D12" s="22">
        <f t="shared" si="1"/>
        <v>0</v>
      </c>
      <c r="E12" s="22">
        <f t="shared" si="2"/>
        <v>0</v>
      </c>
      <c r="F12" s="22">
        <f t="shared" si="3"/>
        <v>0</v>
      </c>
      <c r="G12" s="22">
        <f t="shared" si="4"/>
        <v>0</v>
      </c>
      <c r="H12" s="24">
        <v>165.44</v>
      </c>
      <c r="J12" s="16" t="s">
        <v>64</v>
      </c>
      <c r="K12" s="16">
        <v>377</v>
      </c>
      <c r="U12" s="16" t="s">
        <v>64</v>
      </c>
      <c r="V12" s="16">
        <v>377</v>
      </c>
    </row>
    <row r="13" spans="1:26" ht="15.5" x14ac:dyDescent="0.35">
      <c r="A13" s="10">
        <v>147</v>
      </c>
      <c r="B13" s="10">
        <v>1</v>
      </c>
      <c r="C13" s="22">
        <f t="shared" si="0"/>
        <v>0</v>
      </c>
      <c r="D13" s="22">
        <f t="shared" si="1"/>
        <v>0</v>
      </c>
      <c r="E13" s="22">
        <f t="shared" si="2"/>
        <v>0</v>
      </c>
      <c r="F13" s="22">
        <f t="shared" si="3"/>
        <v>0</v>
      </c>
      <c r="G13" s="22">
        <f t="shared" si="4"/>
        <v>0</v>
      </c>
      <c r="H13" s="24">
        <v>177.01</v>
      </c>
    </row>
    <row r="14" spans="1:26" ht="16" thickBot="1" x14ac:dyDescent="0.4">
      <c r="A14" s="10">
        <v>148</v>
      </c>
      <c r="B14" s="10">
        <v>1</v>
      </c>
      <c r="C14" s="22">
        <f t="shared" si="0"/>
        <v>0</v>
      </c>
      <c r="D14" s="22">
        <f t="shared" si="1"/>
        <v>0</v>
      </c>
      <c r="E14" s="22">
        <f t="shared" si="2"/>
        <v>0</v>
      </c>
      <c r="F14" s="22">
        <f t="shared" si="3"/>
        <v>0</v>
      </c>
      <c r="G14" s="22">
        <f t="shared" si="4"/>
        <v>0</v>
      </c>
      <c r="H14" s="24">
        <v>223.65</v>
      </c>
      <c r="J14" t="s">
        <v>78</v>
      </c>
      <c r="U14" t="s">
        <v>78</v>
      </c>
    </row>
    <row r="15" spans="1:26" ht="15.5" x14ac:dyDescent="0.35">
      <c r="A15" s="10">
        <v>164</v>
      </c>
      <c r="B15" s="10">
        <v>1</v>
      </c>
      <c r="C15" s="22">
        <f t="shared" si="0"/>
        <v>0</v>
      </c>
      <c r="D15" s="22">
        <f t="shared" si="1"/>
        <v>0</v>
      </c>
      <c r="E15" s="22">
        <f t="shared" si="2"/>
        <v>0</v>
      </c>
      <c r="F15" s="22">
        <f t="shared" si="3"/>
        <v>0</v>
      </c>
      <c r="G15" s="22">
        <f t="shared" si="4"/>
        <v>0</v>
      </c>
      <c r="H15" s="24">
        <v>191.16</v>
      </c>
      <c r="J15" s="17"/>
      <c r="K15" s="17" t="s">
        <v>7</v>
      </c>
      <c r="L15" s="17" t="s">
        <v>82</v>
      </c>
      <c r="M15" s="17" t="s">
        <v>83</v>
      </c>
      <c r="N15" s="17" t="s">
        <v>31</v>
      </c>
      <c r="O15" s="17" t="s">
        <v>84</v>
      </c>
      <c r="U15" s="17"/>
      <c r="V15" s="17" t="s">
        <v>7</v>
      </c>
      <c r="W15" s="17" t="s">
        <v>82</v>
      </c>
      <c r="X15" s="17" t="s">
        <v>83</v>
      </c>
      <c r="Y15" s="17" t="s">
        <v>31</v>
      </c>
      <c r="Z15" s="17" t="s">
        <v>84</v>
      </c>
    </row>
    <row r="16" spans="1:26" ht="15.5" x14ac:dyDescent="0.35">
      <c r="A16" s="10">
        <v>167</v>
      </c>
      <c r="B16" s="10">
        <v>1</v>
      </c>
      <c r="C16" s="22">
        <f t="shared" si="0"/>
        <v>0</v>
      </c>
      <c r="D16" s="22">
        <f t="shared" si="1"/>
        <v>0</v>
      </c>
      <c r="E16" s="22">
        <f t="shared" si="2"/>
        <v>0</v>
      </c>
      <c r="F16" s="22">
        <f t="shared" si="3"/>
        <v>0</v>
      </c>
      <c r="G16" s="22">
        <f t="shared" si="4"/>
        <v>0</v>
      </c>
      <c r="H16" s="24">
        <v>136.11000000000001</v>
      </c>
      <c r="J16" s="15" t="s">
        <v>79</v>
      </c>
      <c r="K16" s="15">
        <v>5</v>
      </c>
      <c r="L16" s="15">
        <v>241050.78509831778</v>
      </c>
      <c r="M16" s="15">
        <v>48210.157019663558</v>
      </c>
      <c r="N16" s="15">
        <v>10.210059097379162</v>
      </c>
      <c r="O16" s="15">
        <v>3.5166645367586221E-9</v>
      </c>
      <c r="U16" s="15" t="s">
        <v>79</v>
      </c>
      <c r="V16" s="15">
        <v>5</v>
      </c>
      <c r="W16" s="15">
        <v>241050.78509831778</v>
      </c>
      <c r="X16" s="15">
        <v>48210.157019663558</v>
      </c>
      <c r="Y16" s="15">
        <v>10.210059097379162</v>
      </c>
      <c r="Z16" s="15">
        <v>3.5166645367586221E-9</v>
      </c>
    </row>
    <row r="17" spans="1:29" ht="15.5" x14ac:dyDescent="0.35">
      <c r="A17" s="10">
        <v>183</v>
      </c>
      <c r="B17" s="10">
        <v>1</v>
      </c>
      <c r="C17" s="22">
        <f t="shared" si="0"/>
        <v>0</v>
      </c>
      <c r="D17" s="22">
        <f t="shared" si="1"/>
        <v>0</v>
      </c>
      <c r="E17" s="22">
        <f t="shared" si="2"/>
        <v>0</v>
      </c>
      <c r="F17" s="22">
        <f t="shared" si="3"/>
        <v>0</v>
      </c>
      <c r="G17" s="22">
        <f t="shared" si="4"/>
        <v>0</v>
      </c>
      <c r="H17" s="24">
        <v>173.57</v>
      </c>
      <c r="J17" s="15" t="s">
        <v>80</v>
      </c>
      <c r="K17" s="15">
        <v>371</v>
      </c>
      <c r="L17" s="15">
        <v>1751798.7000571194</v>
      </c>
      <c r="M17" s="15">
        <v>4721.8293802078688</v>
      </c>
      <c r="N17" s="15"/>
      <c r="O17" s="15"/>
      <c r="U17" s="15" t="s">
        <v>80</v>
      </c>
      <c r="V17" s="15">
        <v>371</v>
      </c>
      <c r="W17" s="15">
        <v>1751798.7000571194</v>
      </c>
      <c r="X17" s="15">
        <v>4721.8293802078688</v>
      </c>
      <c r="Y17" s="15"/>
      <c r="Z17" s="15"/>
    </row>
    <row r="18" spans="1:29" ht="16" thickBot="1" x14ac:dyDescent="0.4">
      <c r="A18" s="10">
        <v>186</v>
      </c>
      <c r="B18" s="10">
        <v>1</v>
      </c>
      <c r="C18" s="22">
        <f t="shared" si="0"/>
        <v>0</v>
      </c>
      <c r="D18" s="22">
        <f t="shared" si="1"/>
        <v>0</v>
      </c>
      <c r="E18" s="22">
        <f t="shared" si="2"/>
        <v>0</v>
      </c>
      <c r="F18" s="22">
        <f t="shared" si="3"/>
        <v>0</v>
      </c>
      <c r="G18" s="22">
        <f t="shared" si="4"/>
        <v>0</v>
      </c>
      <c r="H18" s="24">
        <v>73.650000000000006</v>
      </c>
      <c r="J18" s="16" t="s">
        <v>81</v>
      </c>
      <c r="K18" s="16">
        <v>376</v>
      </c>
      <c r="L18" s="16">
        <v>1992849.4851554371</v>
      </c>
      <c r="M18" s="16"/>
      <c r="N18" s="16"/>
      <c r="O18" s="16"/>
      <c r="U18" s="16" t="s">
        <v>81</v>
      </c>
      <c r="V18" s="16">
        <v>376</v>
      </c>
      <c r="W18" s="16">
        <v>1992849.4851554371</v>
      </c>
      <c r="X18" s="16"/>
      <c r="Y18" s="16"/>
      <c r="Z18" s="16"/>
    </row>
    <row r="19" spans="1:29" ht="16" thickBot="1" x14ac:dyDescent="0.4">
      <c r="A19" s="10">
        <v>220</v>
      </c>
      <c r="B19" s="10">
        <v>1</v>
      </c>
      <c r="C19" s="22">
        <f t="shared" si="0"/>
        <v>0</v>
      </c>
      <c r="D19" s="22">
        <f t="shared" si="1"/>
        <v>0</v>
      </c>
      <c r="E19" s="22">
        <f t="shared" si="2"/>
        <v>0</v>
      </c>
      <c r="F19" s="22">
        <f t="shared" si="3"/>
        <v>0</v>
      </c>
      <c r="G19" s="22">
        <f t="shared" si="4"/>
        <v>0</v>
      </c>
      <c r="H19" s="24">
        <v>216.64</v>
      </c>
    </row>
    <row r="20" spans="1:29" ht="15.5" x14ac:dyDescent="0.35">
      <c r="A20" s="10">
        <v>226</v>
      </c>
      <c r="B20" s="10">
        <v>1</v>
      </c>
      <c r="C20" s="22">
        <f t="shared" si="0"/>
        <v>0</v>
      </c>
      <c r="D20" s="22">
        <f t="shared" si="1"/>
        <v>0</v>
      </c>
      <c r="E20" s="22">
        <f t="shared" si="2"/>
        <v>0</v>
      </c>
      <c r="F20" s="22">
        <f t="shared" si="3"/>
        <v>0</v>
      </c>
      <c r="G20" s="22">
        <f t="shared" si="4"/>
        <v>0</v>
      </c>
      <c r="H20" s="24">
        <v>153.1</v>
      </c>
      <c r="J20" s="17"/>
      <c r="K20" s="17" t="s">
        <v>85</v>
      </c>
      <c r="L20" s="17" t="s">
        <v>51</v>
      </c>
      <c r="M20" s="17" t="s">
        <v>67</v>
      </c>
      <c r="N20" s="17" t="s">
        <v>86</v>
      </c>
      <c r="O20" s="17" t="s">
        <v>87</v>
      </c>
      <c r="P20" s="17" t="s">
        <v>88</v>
      </c>
      <c r="Q20" s="17" t="s">
        <v>89</v>
      </c>
      <c r="R20" s="17" t="s">
        <v>90</v>
      </c>
      <c r="U20" s="17"/>
      <c r="V20" s="17" t="s">
        <v>85</v>
      </c>
      <c r="W20" s="17" t="s">
        <v>51</v>
      </c>
      <c r="X20" s="17" t="s">
        <v>67</v>
      </c>
      <c r="Y20" s="17" t="s">
        <v>86</v>
      </c>
      <c r="Z20" s="17" t="s">
        <v>87</v>
      </c>
      <c r="AA20" s="17" t="s">
        <v>88</v>
      </c>
      <c r="AB20" s="17" t="s">
        <v>89</v>
      </c>
      <c r="AC20" s="17" t="s">
        <v>90</v>
      </c>
    </row>
    <row r="21" spans="1:29" ht="15.5" x14ac:dyDescent="0.35">
      <c r="A21" s="10">
        <v>231</v>
      </c>
      <c r="B21" s="10">
        <v>1</v>
      </c>
      <c r="C21" s="22">
        <f t="shared" si="0"/>
        <v>0</v>
      </c>
      <c r="D21" s="22">
        <f t="shared" si="1"/>
        <v>0</v>
      </c>
      <c r="E21" s="22">
        <f t="shared" si="2"/>
        <v>0</v>
      </c>
      <c r="F21" s="22">
        <f t="shared" si="3"/>
        <v>0</v>
      </c>
      <c r="G21" s="22">
        <f t="shared" si="4"/>
        <v>0</v>
      </c>
      <c r="H21" s="24">
        <v>307.12</v>
      </c>
      <c r="J21" s="15" t="s">
        <v>15</v>
      </c>
      <c r="K21" s="15">
        <v>164.76499999999996</v>
      </c>
      <c r="L21" s="15">
        <v>12.147311148212831</v>
      </c>
      <c r="M21" s="15">
        <v>13.563907105832302</v>
      </c>
      <c r="N21" s="15">
        <v>2.5696475964612556E-34</v>
      </c>
      <c r="O21" s="15">
        <v>140.87878484488002</v>
      </c>
      <c r="P21" s="15">
        <v>188.6512151551199</v>
      </c>
      <c r="Q21" s="15">
        <v>140.87878484488002</v>
      </c>
      <c r="R21" s="15">
        <v>188.6512151551199</v>
      </c>
      <c r="U21" s="15" t="s">
        <v>15</v>
      </c>
      <c r="V21" s="15">
        <v>164.76499999999996</v>
      </c>
      <c r="W21" s="15">
        <v>12.147311148212831</v>
      </c>
      <c r="X21" s="15">
        <v>13.563907105832302</v>
      </c>
      <c r="Y21" s="15">
        <v>2.5696475964612556E-34</v>
      </c>
      <c r="Z21" s="15">
        <v>140.87878484488002</v>
      </c>
      <c r="AA21" s="15">
        <v>188.6512151551199</v>
      </c>
      <c r="AB21" s="15">
        <v>140.87878484488002</v>
      </c>
      <c r="AC21" s="15">
        <v>188.6512151551199</v>
      </c>
    </row>
    <row r="22" spans="1:29" ht="15.5" x14ac:dyDescent="0.35">
      <c r="A22" s="10">
        <v>264</v>
      </c>
      <c r="B22" s="10">
        <v>1</v>
      </c>
      <c r="C22" s="22">
        <f t="shared" si="0"/>
        <v>0</v>
      </c>
      <c r="D22" s="22">
        <f t="shared" si="1"/>
        <v>0</v>
      </c>
      <c r="E22" s="22">
        <f t="shared" si="2"/>
        <v>0</v>
      </c>
      <c r="F22" s="22">
        <f t="shared" si="3"/>
        <v>0</v>
      </c>
      <c r="G22" s="22">
        <f t="shared" si="4"/>
        <v>0</v>
      </c>
      <c r="H22" s="24">
        <v>101.75</v>
      </c>
      <c r="J22" s="15" t="s">
        <v>91</v>
      </c>
      <c r="K22" s="15">
        <v>53.902428571428544</v>
      </c>
      <c r="L22" s="15">
        <v>14.663283178164304</v>
      </c>
      <c r="M22" s="15">
        <v>3.6760136128105918</v>
      </c>
      <c r="N22" s="15">
        <v>2.7185744480091401E-4</v>
      </c>
      <c r="O22" s="15">
        <v>25.068859347706642</v>
      </c>
      <c r="P22" s="15">
        <v>82.735997795150439</v>
      </c>
      <c r="Q22" s="15">
        <v>25.068859347706642</v>
      </c>
      <c r="R22" s="15">
        <v>82.735997795150439</v>
      </c>
      <c r="U22" s="15" t="s">
        <v>21</v>
      </c>
      <c r="V22" s="15">
        <v>53.902428571428544</v>
      </c>
      <c r="W22" s="15">
        <v>14.663283178164304</v>
      </c>
      <c r="X22" s="15">
        <v>3.6760136128105918</v>
      </c>
      <c r="Y22" s="15">
        <v>2.7185744480091401E-4</v>
      </c>
      <c r="Z22" s="15">
        <v>25.068859347706642</v>
      </c>
      <c r="AA22" s="15">
        <v>82.735997795150439</v>
      </c>
      <c r="AB22" s="15">
        <v>25.068859347706642</v>
      </c>
      <c r="AC22" s="15">
        <v>82.735997795150439</v>
      </c>
    </row>
    <row r="23" spans="1:29" ht="15.5" x14ac:dyDescent="0.35">
      <c r="A23" s="10">
        <v>295</v>
      </c>
      <c r="B23" s="10">
        <v>1</v>
      </c>
      <c r="C23" s="22">
        <f t="shared" si="0"/>
        <v>0</v>
      </c>
      <c r="D23" s="22">
        <f t="shared" si="1"/>
        <v>0</v>
      </c>
      <c r="E23" s="22">
        <f t="shared" si="2"/>
        <v>0</v>
      </c>
      <c r="F23" s="22">
        <f t="shared" si="3"/>
        <v>0</v>
      </c>
      <c r="G23" s="22">
        <f t="shared" si="4"/>
        <v>0</v>
      </c>
      <c r="H23" s="24">
        <v>127.89</v>
      </c>
      <c r="J23" s="15" t="s">
        <v>95</v>
      </c>
      <c r="K23" s="15">
        <v>67.091301369863331</v>
      </c>
      <c r="L23" s="15">
        <v>14.568450925919342</v>
      </c>
      <c r="M23" s="15">
        <v>4.605246069813667</v>
      </c>
      <c r="N23" s="15">
        <v>5.6696423807963227E-6</v>
      </c>
      <c r="O23" s="15">
        <v>38.444208276795337</v>
      </c>
      <c r="P23" s="15">
        <v>95.738394462931325</v>
      </c>
      <c r="Q23" s="15">
        <v>38.444208276795337</v>
      </c>
      <c r="R23" s="15">
        <v>95.738394462931325</v>
      </c>
      <c r="U23" s="15" t="s">
        <v>22</v>
      </c>
      <c r="V23" s="15">
        <v>67.091301369863331</v>
      </c>
      <c r="W23" s="15">
        <v>14.568450925919342</v>
      </c>
      <c r="X23" s="15">
        <v>4.605246069813667</v>
      </c>
      <c r="Y23" s="15">
        <v>5.6696423807963227E-6</v>
      </c>
      <c r="Z23" s="15">
        <v>38.444208276795337</v>
      </c>
      <c r="AA23" s="15">
        <v>95.738394462931325</v>
      </c>
      <c r="AB23" s="15">
        <v>38.444208276795337</v>
      </c>
      <c r="AC23" s="15">
        <v>95.738394462931325</v>
      </c>
    </row>
    <row r="24" spans="1:29" ht="15.5" x14ac:dyDescent="0.35">
      <c r="A24" s="10">
        <v>304</v>
      </c>
      <c r="B24" s="10">
        <v>1</v>
      </c>
      <c r="C24" s="22">
        <f t="shared" si="0"/>
        <v>0</v>
      </c>
      <c r="D24" s="22">
        <f t="shared" si="1"/>
        <v>0</v>
      </c>
      <c r="E24" s="22">
        <f t="shared" si="2"/>
        <v>0</v>
      </c>
      <c r="F24" s="22">
        <f t="shared" si="3"/>
        <v>0</v>
      </c>
      <c r="G24" s="22">
        <f t="shared" si="4"/>
        <v>0</v>
      </c>
      <c r="H24" s="24">
        <v>74.319999999999993</v>
      </c>
      <c r="J24" s="15" t="s">
        <v>96</v>
      </c>
      <c r="K24" s="15">
        <v>88.430595238094952</v>
      </c>
      <c r="L24" s="15">
        <v>14.274782753435472</v>
      </c>
      <c r="M24" s="15">
        <v>6.1948820353719647</v>
      </c>
      <c r="N24" s="15">
        <v>1.5503431469766987E-9</v>
      </c>
      <c r="O24" s="15">
        <v>60.360965014510839</v>
      </c>
      <c r="P24" s="15">
        <v>116.50022546167907</v>
      </c>
      <c r="Q24" s="15">
        <v>60.360965014510839</v>
      </c>
      <c r="R24" s="15">
        <v>116.50022546167907</v>
      </c>
      <c r="U24" s="15" t="s">
        <v>23</v>
      </c>
      <c r="V24" s="15">
        <v>88.430595238094952</v>
      </c>
      <c r="W24" s="15">
        <v>14.274782753435472</v>
      </c>
      <c r="X24" s="15">
        <v>6.1948820353719647</v>
      </c>
      <c r="Y24" s="15">
        <v>1.5503431469766987E-9</v>
      </c>
      <c r="Z24" s="15">
        <v>60.360965014510839</v>
      </c>
      <c r="AA24" s="15">
        <v>116.50022546167907</v>
      </c>
      <c r="AB24" s="15">
        <v>60.360965014510839</v>
      </c>
      <c r="AC24" s="15">
        <v>116.50022546167907</v>
      </c>
    </row>
    <row r="25" spans="1:29" ht="15.5" x14ac:dyDescent="0.35">
      <c r="A25" s="10">
        <v>327</v>
      </c>
      <c r="B25" s="10">
        <v>1</v>
      </c>
      <c r="C25" s="22">
        <f t="shared" si="0"/>
        <v>0</v>
      </c>
      <c r="D25" s="22">
        <f t="shared" si="1"/>
        <v>0</v>
      </c>
      <c r="E25" s="22">
        <f t="shared" si="2"/>
        <v>0</v>
      </c>
      <c r="F25" s="22">
        <f t="shared" si="3"/>
        <v>0</v>
      </c>
      <c r="G25" s="22">
        <f t="shared" si="4"/>
        <v>0</v>
      </c>
      <c r="H25" s="24">
        <v>137.05000000000001</v>
      </c>
      <c r="J25" s="15" t="s">
        <v>97</v>
      </c>
      <c r="K25" s="15">
        <v>84.962083333333382</v>
      </c>
      <c r="L25" s="15">
        <v>14.599251067965586</v>
      </c>
      <c r="M25" s="15">
        <v>5.819619303606709</v>
      </c>
      <c r="N25" s="15">
        <v>1.2764634051507205E-8</v>
      </c>
      <c r="O25" s="15">
        <v>56.254425493816697</v>
      </c>
      <c r="P25" s="15">
        <v>113.66974117285007</v>
      </c>
      <c r="Q25" s="15">
        <v>56.254425493816697</v>
      </c>
      <c r="R25" s="15">
        <v>113.66974117285007</v>
      </c>
      <c r="U25" s="15" t="s">
        <v>24</v>
      </c>
      <c r="V25" s="15">
        <v>84.962083333333382</v>
      </c>
      <c r="W25" s="15">
        <v>14.599251067965586</v>
      </c>
      <c r="X25" s="15">
        <v>5.819619303606709</v>
      </c>
      <c r="Y25" s="15">
        <v>1.2764634051507205E-8</v>
      </c>
      <c r="Z25" s="15">
        <v>56.254425493816697</v>
      </c>
      <c r="AA25" s="15">
        <v>113.66974117285007</v>
      </c>
      <c r="AB25" s="15">
        <v>56.254425493816697</v>
      </c>
      <c r="AC25" s="15">
        <v>113.66974117285007</v>
      </c>
    </row>
    <row r="26" spans="1:29" ht="16" thickBot="1" x14ac:dyDescent="0.4">
      <c r="A26" s="10">
        <v>328</v>
      </c>
      <c r="B26" s="10">
        <v>1</v>
      </c>
      <c r="C26" s="22">
        <f t="shared" si="0"/>
        <v>0</v>
      </c>
      <c r="D26" s="22">
        <f t="shared" si="1"/>
        <v>0</v>
      </c>
      <c r="E26" s="22">
        <f t="shared" si="2"/>
        <v>0</v>
      </c>
      <c r="F26" s="22">
        <f t="shared" si="3"/>
        <v>0</v>
      </c>
      <c r="G26" s="22">
        <f t="shared" si="4"/>
        <v>0</v>
      </c>
      <c r="H26" s="24">
        <v>171</v>
      </c>
      <c r="J26" s="16" t="s">
        <v>98</v>
      </c>
      <c r="K26" s="16">
        <v>91.286739130434839</v>
      </c>
      <c r="L26" s="16">
        <v>15.817889648073276</v>
      </c>
      <c r="M26" s="16">
        <v>5.771107345002509</v>
      </c>
      <c r="N26" s="16">
        <v>1.6638582535290594E-8</v>
      </c>
      <c r="O26" s="16">
        <v>60.182776218493565</v>
      </c>
      <c r="P26" s="16">
        <v>122.39070204237612</v>
      </c>
      <c r="Q26" s="16">
        <v>60.182776218493565</v>
      </c>
      <c r="R26" s="16">
        <v>122.39070204237612</v>
      </c>
      <c r="U26" s="16" t="s">
        <v>25</v>
      </c>
      <c r="V26" s="16">
        <v>91.286739130434839</v>
      </c>
      <c r="W26" s="16">
        <v>15.817889648073276</v>
      </c>
      <c r="X26" s="16">
        <v>5.771107345002509</v>
      </c>
      <c r="Y26" s="16">
        <v>1.6638582535290594E-8</v>
      </c>
      <c r="Z26" s="16">
        <v>60.182776218493565</v>
      </c>
      <c r="AA26" s="16">
        <v>122.39070204237612</v>
      </c>
      <c r="AB26" s="16">
        <v>60.182776218493565</v>
      </c>
      <c r="AC26" s="16">
        <v>122.39070204237612</v>
      </c>
    </row>
    <row r="27" spans="1:29" ht="15.5" x14ac:dyDescent="0.35">
      <c r="A27" s="10">
        <v>336</v>
      </c>
      <c r="B27" s="10">
        <v>1</v>
      </c>
      <c r="C27" s="22">
        <f t="shared" si="0"/>
        <v>0</v>
      </c>
      <c r="D27" s="22">
        <f t="shared" si="1"/>
        <v>0</v>
      </c>
      <c r="E27" s="22">
        <f t="shared" si="2"/>
        <v>0</v>
      </c>
      <c r="F27" s="22">
        <f t="shared" si="3"/>
        <v>0</v>
      </c>
      <c r="G27" s="22">
        <f t="shared" si="4"/>
        <v>0</v>
      </c>
      <c r="H27" s="24">
        <v>119.97</v>
      </c>
    </row>
    <row r="28" spans="1:29" ht="15.5" x14ac:dyDescent="0.35">
      <c r="A28" s="10">
        <v>339</v>
      </c>
      <c r="B28" s="10">
        <v>1</v>
      </c>
      <c r="C28" s="22">
        <f t="shared" si="0"/>
        <v>0</v>
      </c>
      <c r="D28" s="22">
        <f t="shared" si="1"/>
        <v>0</v>
      </c>
      <c r="E28" s="22">
        <f t="shared" si="2"/>
        <v>0</v>
      </c>
      <c r="F28" s="22">
        <f t="shared" si="3"/>
        <v>0</v>
      </c>
      <c r="G28" s="22">
        <f t="shared" si="4"/>
        <v>0</v>
      </c>
      <c r="H28" s="24">
        <v>163.74</v>
      </c>
    </row>
    <row r="29" spans="1:29" ht="15.5" x14ac:dyDescent="0.35">
      <c r="A29" s="10">
        <v>341</v>
      </c>
      <c r="B29" s="10">
        <v>1</v>
      </c>
      <c r="C29" s="22">
        <f t="shared" si="0"/>
        <v>0</v>
      </c>
      <c r="D29" s="22">
        <f t="shared" si="1"/>
        <v>0</v>
      </c>
      <c r="E29" s="22">
        <f t="shared" si="2"/>
        <v>0</v>
      </c>
      <c r="F29" s="22">
        <f t="shared" si="3"/>
        <v>0</v>
      </c>
      <c r="G29" s="22">
        <f t="shared" si="4"/>
        <v>0</v>
      </c>
      <c r="H29" s="24">
        <v>137.88999999999999</v>
      </c>
    </row>
    <row r="30" spans="1:29" ht="15.5" x14ac:dyDescent="0.35">
      <c r="A30" s="10">
        <v>345</v>
      </c>
      <c r="B30" s="10">
        <v>1</v>
      </c>
      <c r="C30" s="22">
        <f t="shared" si="0"/>
        <v>0</v>
      </c>
      <c r="D30" s="22">
        <f t="shared" si="1"/>
        <v>0</v>
      </c>
      <c r="E30" s="22">
        <f t="shared" si="2"/>
        <v>0</v>
      </c>
      <c r="F30" s="22">
        <f t="shared" si="3"/>
        <v>0</v>
      </c>
      <c r="G30" s="22">
        <f t="shared" si="4"/>
        <v>0</v>
      </c>
      <c r="H30" s="24">
        <v>299.79000000000002</v>
      </c>
    </row>
    <row r="31" spans="1:29" ht="15.5" x14ac:dyDescent="0.35">
      <c r="A31" s="10">
        <v>352</v>
      </c>
      <c r="B31" s="10">
        <v>1</v>
      </c>
      <c r="C31" s="22">
        <f t="shared" si="0"/>
        <v>0</v>
      </c>
      <c r="D31" s="22">
        <f t="shared" si="1"/>
        <v>0</v>
      </c>
      <c r="E31" s="22">
        <f t="shared" si="2"/>
        <v>0</v>
      </c>
      <c r="F31" s="22">
        <f t="shared" si="3"/>
        <v>0</v>
      </c>
      <c r="G31" s="22">
        <f t="shared" si="4"/>
        <v>0</v>
      </c>
      <c r="H31" s="24">
        <v>120.15</v>
      </c>
    </row>
    <row r="32" spans="1:29" ht="15.5" x14ac:dyDescent="0.35">
      <c r="A32" s="10">
        <v>354</v>
      </c>
      <c r="B32" s="10">
        <v>1</v>
      </c>
      <c r="C32" s="22">
        <f t="shared" si="0"/>
        <v>0</v>
      </c>
      <c r="D32" s="22">
        <f t="shared" si="1"/>
        <v>0</v>
      </c>
      <c r="E32" s="22">
        <f t="shared" si="2"/>
        <v>0</v>
      </c>
      <c r="F32" s="22">
        <f t="shared" si="3"/>
        <v>0</v>
      </c>
      <c r="G32" s="22">
        <f t="shared" si="4"/>
        <v>0</v>
      </c>
      <c r="H32" s="24">
        <v>122.54</v>
      </c>
    </row>
    <row r="33" spans="1:8" ht="15.5" x14ac:dyDescent="0.35">
      <c r="A33" s="10">
        <v>373</v>
      </c>
      <c r="B33" s="10">
        <v>1</v>
      </c>
      <c r="C33" s="22">
        <f t="shared" si="0"/>
        <v>0</v>
      </c>
      <c r="D33" s="22">
        <f t="shared" si="1"/>
        <v>0</v>
      </c>
      <c r="E33" s="22">
        <f t="shared" si="2"/>
        <v>0</v>
      </c>
      <c r="F33" s="22">
        <f t="shared" si="3"/>
        <v>0</v>
      </c>
      <c r="G33" s="22">
        <f t="shared" si="4"/>
        <v>0</v>
      </c>
      <c r="H33" s="24">
        <v>184.46</v>
      </c>
    </row>
    <row r="34" spans="1:8" ht="15.5" x14ac:dyDescent="0.35">
      <c r="A34" s="10">
        <v>2</v>
      </c>
      <c r="B34" s="10">
        <v>2</v>
      </c>
      <c r="C34" s="22">
        <f t="shared" si="0"/>
        <v>1</v>
      </c>
      <c r="D34" s="22">
        <f t="shared" si="1"/>
        <v>0</v>
      </c>
      <c r="E34" s="22">
        <f t="shared" si="2"/>
        <v>0</v>
      </c>
      <c r="F34" s="22">
        <f t="shared" si="3"/>
        <v>0</v>
      </c>
      <c r="G34" s="22">
        <f t="shared" si="4"/>
        <v>0</v>
      </c>
      <c r="H34" s="24">
        <v>170.17</v>
      </c>
    </row>
    <row r="35" spans="1:8" ht="15.5" x14ac:dyDescent="0.35">
      <c r="A35" s="10">
        <v>5</v>
      </c>
      <c r="B35" s="10">
        <v>2</v>
      </c>
      <c r="C35" s="22">
        <f t="shared" si="0"/>
        <v>1</v>
      </c>
      <c r="D35" s="22">
        <f t="shared" si="1"/>
        <v>0</v>
      </c>
      <c r="E35" s="22">
        <f t="shared" si="2"/>
        <v>0</v>
      </c>
      <c r="F35" s="22">
        <f t="shared" si="3"/>
        <v>0</v>
      </c>
      <c r="G35" s="22">
        <f t="shared" si="4"/>
        <v>0</v>
      </c>
      <c r="H35" s="24">
        <v>409.04</v>
      </c>
    </row>
    <row r="36" spans="1:8" ht="15.5" x14ac:dyDescent="0.35">
      <c r="A36" s="10">
        <v>10</v>
      </c>
      <c r="B36" s="10">
        <v>2</v>
      </c>
      <c r="C36" s="22">
        <f t="shared" si="0"/>
        <v>1</v>
      </c>
      <c r="D36" s="22">
        <f t="shared" si="1"/>
        <v>0</v>
      </c>
      <c r="E36" s="22">
        <f t="shared" si="2"/>
        <v>0</v>
      </c>
      <c r="F36" s="22">
        <f t="shared" si="3"/>
        <v>0</v>
      </c>
      <c r="G36" s="22">
        <f t="shared" si="4"/>
        <v>0</v>
      </c>
      <c r="H36" s="24">
        <v>258.19</v>
      </c>
    </row>
    <row r="37" spans="1:8" ht="15.5" x14ac:dyDescent="0.35">
      <c r="A37" s="10">
        <v>12</v>
      </c>
      <c r="B37" s="10">
        <v>2</v>
      </c>
      <c r="C37" s="22">
        <f t="shared" si="0"/>
        <v>1</v>
      </c>
      <c r="D37" s="22">
        <f t="shared" si="1"/>
        <v>0</v>
      </c>
      <c r="E37" s="22">
        <f t="shared" si="2"/>
        <v>0</v>
      </c>
      <c r="F37" s="22">
        <f t="shared" si="3"/>
        <v>0</v>
      </c>
      <c r="G37" s="22">
        <f t="shared" si="4"/>
        <v>0</v>
      </c>
      <c r="H37" s="24">
        <v>381.47</v>
      </c>
    </row>
    <row r="38" spans="1:8" ht="15.5" x14ac:dyDescent="0.35">
      <c r="A38" s="10">
        <v>15</v>
      </c>
      <c r="B38" s="10">
        <v>2</v>
      </c>
      <c r="C38" s="22">
        <f t="shared" si="0"/>
        <v>1</v>
      </c>
      <c r="D38" s="22">
        <f t="shared" si="1"/>
        <v>0</v>
      </c>
      <c r="E38" s="22">
        <f t="shared" si="2"/>
        <v>0</v>
      </c>
      <c r="F38" s="22">
        <f t="shared" si="3"/>
        <v>0</v>
      </c>
      <c r="G38" s="22">
        <f t="shared" si="4"/>
        <v>0</v>
      </c>
      <c r="H38" s="24">
        <v>136.47</v>
      </c>
    </row>
    <row r="39" spans="1:8" ht="15.5" x14ac:dyDescent="0.35">
      <c r="A39" s="10">
        <v>21</v>
      </c>
      <c r="B39" s="10">
        <v>2</v>
      </c>
      <c r="C39" s="22">
        <f t="shared" si="0"/>
        <v>1</v>
      </c>
      <c r="D39" s="22">
        <f t="shared" si="1"/>
        <v>0</v>
      </c>
      <c r="E39" s="22">
        <f t="shared" si="2"/>
        <v>0</v>
      </c>
      <c r="F39" s="22">
        <f t="shared" si="3"/>
        <v>0</v>
      </c>
      <c r="G39" s="22">
        <f t="shared" si="4"/>
        <v>0</v>
      </c>
      <c r="H39" s="24">
        <v>258.7</v>
      </c>
    </row>
    <row r="40" spans="1:8" ht="15.5" x14ac:dyDescent="0.35">
      <c r="A40" s="10">
        <v>23</v>
      </c>
      <c r="B40" s="10">
        <v>2</v>
      </c>
      <c r="C40" s="22">
        <f t="shared" si="0"/>
        <v>1</v>
      </c>
      <c r="D40" s="22">
        <f t="shared" si="1"/>
        <v>0</v>
      </c>
      <c r="E40" s="22">
        <f t="shared" si="2"/>
        <v>0</v>
      </c>
      <c r="F40" s="22">
        <f t="shared" si="3"/>
        <v>0</v>
      </c>
      <c r="G40" s="22">
        <f t="shared" si="4"/>
        <v>0</v>
      </c>
      <c r="H40" s="24">
        <v>189.28</v>
      </c>
    </row>
    <row r="41" spans="1:8" ht="15.5" x14ac:dyDescent="0.35">
      <c r="A41" s="10">
        <v>26</v>
      </c>
      <c r="B41" s="10">
        <v>2</v>
      </c>
      <c r="C41" s="22">
        <f t="shared" si="0"/>
        <v>1</v>
      </c>
      <c r="D41" s="22">
        <f t="shared" si="1"/>
        <v>0</v>
      </c>
      <c r="E41" s="22">
        <f t="shared" si="2"/>
        <v>0</v>
      </c>
      <c r="F41" s="22">
        <f t="shared" si="3"/>
        <v>0</v>
      </c>
      <c r="G41" s="22">
        <f t="shared" si="4"/>
        <v>0</v>
      </c>
      <c r="H41" s="24">
        <v>172.6</v>
      </c>
    </row>
    <row r="42" spans="1:8" ht="15.5" x14ac:dyDescent="0.35">
      <c r="A42" s="10">
        <v>33</v>
      </c>
      <c r="B42" s="10">
        <v>2</v>
      </c>
      <c r="C42" s="22">
        <f t="shared" si="0"/>
        <v>1</v>
      </c>
      <c r="D42" s="22">
        <f t="shared" si="1"/>
        <v>0</v>
      </c>
      <c r="E42" s="22">
        <f t="shared" si="2"/>
        <v>0</v>
      </c>
      <c r="F42" s="22">
        <f t="shared" si="3"/>
        <v>0</v>
      </c>
      <c r="G42" s="22">
        <f t="shared" si="4"/>
        <v>0</v>
      </c>
      <c r="H42" s="24">
        <v>171.65</v>
      </c>
    </row>
    <row r="43" spans="1:8" ht="15.5" x14ac:dyDescent="0.35">
      <c r="A43" s="10">
        <v>36</v>
      </c>
      <c r="B43" s="10">
        <v>2</v>
      </c>
      <c r="C43" s="22">
        <f t="shared" si="0"/>
        <v>1</v>
      </c>
      <c r="D43" s="22">
        <f t="shared" si="1"/>
        <v>0</v>
      </c>
      <c r="E43" s="22">
        <f t="shared" si="2"/>
        <v>0</v>
      </c>
      <c r="F43" s="22">
        <f t="shared" si="3"/>
        <v>0</v>
      </c>
      <c r="G43" s="22">
        <f t="shared" si="4"/>
        <v>0</v>
      </c>
      <c r="H43" s="24">
        <v>165.84</v>
      </c>
    </row>
    <row r="44" spans="1:8" ht="15.5" x14ac:dyDescent="0.35">
      <c r="A44" s="10">
        <v>48</v>
      </c>
      <c r="B44" s="10">
        <v>2</v>
      </c>
      <c r="C44" s="22">
        <f t="shared" si="0"/>
        <v>1</v>
      </c>
      <c r="D44" s="22">
        <f t="shared" si="1"/>
        <v>0</v>
      </c>
      <c r="E44" s="22">
        <f t="shared" si="2"/>
        <v>0</v>
      </c>
      <c r="F44" s="22">
        <f t="shared" si="3"/>
        <v>0</v>
      </c>
      <c r="G44" s="22">
        <f t="shared" si="4"/>
        <v>0</v>
      </c>
      <c r="H44" s="24">
        <v>198.71</v>
      </c>
    </row>
    <row r="45" spans="1:8" ht="15.5" x14ac:dyDescent="0.35">
      <c r="A45" s="10">
        <v>50</v>
      </c>
      <c r="B45" s="10">
        <v>2</v>
      </c>
      <c r="C45" s="22">
        <f t="shared" si="0"/>
        <v>1</v>
      </c>
      <c r="D45" s="22">
        <f t="shared" si="1"/>
        <v>0</v>
      </c>
      <c r="E45" s="22">
        <f t="shared" si="2"/>
        <v>0</v>
      </c>
      <c r="F45" s="22">
        <f t="shared" si="3"/>
        <v>0</v>
      </c>
      <c r="G45" s="22">
        <f t="shared" si="4"/>
        <v>0</v>
      </c>
      <c r="H45" s="24">
        <v>238.28</v>
      </c>
    </row>
    <row r="46" spans="1:8" ht="15.5" x14ac:dyDescent="0.35">
      <c r="A46" s="10">
        <v>59</v>
      </c>
      <c r="B46" s="10">
        <v>2</v>
      </c>
      <c r="C46" s="22">
        <f t="shared" si="0"/>
        <v>1</v>
      </c>
      <c r="D46" s="22">
        <f t="shared" si="1"/>
        <v>0</v>
      </c>
      <c r="E46" s="22">
        <f t="shared" si="2"/>
        <v>0</v>
      </c>
      <c r="F46" s="22">
        <f t="shared" si="3"/>
        <v>0</v>
      </c>
      <c r="G46" s="22">
        <f t="shared" si="4"/>
        <v>0</v>
      </c>
      <c r="H46" s="24">
        <v>181.66</v>
      </c>
    </row>
    <row r="47" spans="1:8" ht="15.5" x14ac:dyDescent="0.35">
      <c r="A47" s="10">
        <v>60</v>
      </c>
      <c r="B47" s="10">
        <v>2</v>
      </c>
      <c r="C47" s="22">
        <f t="shared" si="0"/>
        <v>1</v>
      </c>
      <c r="D47" s="22">
        <f t="shared" si="1"/>
        <v>0</v>
      </c>
      <c r="E47" s="22">
        <f t="shared" si="2"/>
        <v>0</v>
      </c>
      <c r="F47" s="22">
        <f t="shared" si="3"/>
        <v>0</v>
      </c>
      <c r="G47" s="22">
        <f t="shared" si="4"/>
        <v>0</v>
      </c>
      <c r="H47" s="24">
        <v>199.95</v>
      </c>
    </row>
    <row r="48" spans="1:8" ht="15.5" x14ac:dyDescent="0.35">
      <c r="A48" s="10">
        <v>67</v>
      </c>
      <c r="B48" s="10">
        <v>2</v>
      </c>
      <c r="C48" s="22">
        <f t="shared" si="0"/>
        <v>1</v>
      </c>
      <c r="D48" s="22">
        <f t="shared" si="1"/>
        <v>0</v>
      </c>
      <c r="E48" s="22">
        <f t="shared" si="2"/>
        <v>0</v>
      </c>
      <c r="F48" s="22">
        <f t="shared" si="3"/>
        <v>0</v>
      </c>
      <c r="G48" s="22">
        <f t="shared" si="4"/>
        <v>0</v>
      </c>
      <c r="H48" s="24">
        <v>190.61</v>
      </c>
    </row>
    <row r="49" spans="1:8" ht="15.5" x14ac:dyDescent="0.35">
      <c r="A49" s="10">
        <v>68</v>
      </c>
      <c r="B49" s="10">
        <v>2</v>
      </c>
      <c r="C49" s="22">
        <f t="shared" si="0"/>
        <v>1</v>
      </c>
      <c r="D49" s="22">
        <f t="shared" si="1"/>
        <v>0</v>
      </c>
      <c r="E49" s="22">
        <f t="shared" si="2"/>
        <v>0</v>
      </c>
      <c r="F49" s="22">
        <f t="shared" si="3"/>
        <v>0</v>
      </c>
      <c r="G49" s="22">
        <f t="shared" si="4"/>
        <v>0</v>
      </c>
      <c r="H49" s="24">
        <v>224.61</v>
      </c>
    </row>
    <row r="50" spans="1:8" ht="15.5" x14ac:dyDescent="0.35">
      <c r="A50" s="10">
        <v>73</v>
      </c>
      <c r="B50" s="10">
        <v>2</v>
      </c>
      <c r="C50" s="22">
        <f t="shared" si="0"/>
        <v>1</v>
      </c>
      <c r="D50" s="22">
        <f t="shared" si="1"/>
        <v>0</v>
      </c>
      <c r="E50" s="22">
        <f t="shared" si="2"/>
        <v>0</v>
      </c>
      <c r="F50" s="22">
        <f t="shared" si="3"/>
        <v>0</v>
      </c>
      <c r="G50" s="22">
        <f t="shared" si="4"/>
        <v>0</v>
      </c>
      <c r="H50" s="24">
        <v>180.64</v>
      </c>
    </row>
    <row r="51" spans="1:8" ht="15.5" x14ac:dyDescent="0.35">
      <c r="A51" s="10">
        <v>77</v>
      </c>
      <c r="B51" s="10">
        <v>2</v>
      </c>
      <c r="C51" s="22">
        <f t="shared" si="0"/>
        <v>1</v>
      </c>
      <c r="D51" s="22">
        <f t="shared" si="1"/>
        <v>0</v>
      </c>
      <c r="E51" s="22">
        <f t="shared" si="2"/>
        <v>0</v>
      </c>
      <c r="F51" s="22">
        <f t="shared" si="3"/>
        <v>0</v>
      </c>
      <c r="G51" s="22">
        <f t="shared" si="4"/>
        <v>0</v>
      </c>
      <c r="H51" s="24">
        <v>268.32</v>
      </c>
    </row>
    <row r="52" spans="1:8" ht="15.5" x14ac:dyDescent="0.35">
      <c r="A52" s="10">
        <v>78</v>
      </c>
      <c r="B52" s="10">
        <v>2</v>
      </c>
      <c r="C52" s="22">
        <f t="shared" si="0"/>
        <v>1</v>
      </c>
      <c r="D52" s="22">
        <f t="shared" si="1"/>
        <v>0</v>
      </c>
      <c r="E52" s="22">
        <f t="shared" si="2"/>
        <v>0</v>
      </c>
      <c r="F52" s="22">
        <f t="shared" si="3"/>
        <v>0</v>
      </c>
      <c r="G52" s="22">
        <f t="shared" si="4"/>
        <v>0</v>
      </c>
      <c r="H52" s="24">
        <v>323.20999999999998</v>
      </c>
    </row>
    <row r="53" spans="1:8" ht="15.5" x14ac:dyDescent="0.35">
      <c r="A53" s="10">
        <v>81</v>
      </c>
      <c r="B53" s="10">
        <v>2</v>
      </c>
      <c r="C53" s="22">
        <f t="shared" si="0"/>
        <v>1</v>
      </c>
      <c r="D53" s="22">
        <f t="shared" si="1"/>
        <v>0</v>
      </c>
      <c r="E53" s="22">
        <f t="shared" si="2"/>
        <v>0</v>
      </c>
      <c r="F53" s="22">
        <f t="shared" si="3"/>
        <v>0</v>
      </c>
      <c r="G53" s="22">
        <f t="shared" si="4"/>
        <v>0</v>
      </c>
      <c r="H53" s="24">
        <v>311.79000000000002</v>
      </c>
    </row>
    <row r="54" spans="1:8" ht="15.5" x14ac:dyDescent="0.35">
      <c r="A54" s="10">
        <v>82</v>
      </c>
      <c r="B54" s="10">
        <v>2</v>
      </c>
      <c r="C54" s="22">
        <f t="shared" si="0"/>
        <v>1</v>
      </c>
      <c r="D54" s="22">
        <f t="shared" si="1"/>
        <v>0</v>
      </c>
      <c r="E54" s="22">
        <f t="shared" si="2"/>
        <v>0</v>
      </c>
      <c r="F54" s="22">
        <f t="shared" si="3"/>
        <v>0</v>
      </c>
      <c r="G54" s="22">
        <f t="shared" si="4"/>
        <v>0</v>
      </c>
      <c r="H54" s="24">
        <v>158.01</v>
      </c>
    </row>
    <row r="55" spans="1:8" ht="15.5" x14ac:dyDescent="0.35">
      <c r="A55" s="10">
        <v>101</v>
      </c>
      <c r="B55" s="10">
        <v>2</v>
      </c>
      <c r="C55" s="22">
        <f t="shared" si="0"/>
        <v>1</v>
      </c>
      <c r="D55" s="22">
        <f t="shared" si="1"/>
        <v>0</v>
      </c>
      <c r="E55" s="22">
        <f t="shared" si="2"/>
        <v>0</v>
      </c>
      <c r="F55" s="22">
        <f t="shared" si="3"/>
        <v>0</v>
      </c>
      <c r="G55" s="22">
        <f t="shared" si="4"/>
        <v>0</v>
      </c>
      <c r="H55" s="24">
        <v>389.88</v>
      </c>
    </row>
    <row r="56" spans="1:8" ht="15.5" x14ac:dyDescent="0.35">
      <c r="A56" s="10">
        <v>102</v>
      </c>
      <c r="B56" s="10">
        <v>2</v>
      </c>
      <c r="C56" s="22">
        <f t="shared" si="0"/>
        <v>1</v>
      </c>
      <c r="D56" s="22">
        <f t="shared" si="1"/>
        <v>0</v>
      </c>
      <c r="E56" s="22">
        <f t="shared" si="2"/>
        <v>0</v>
      </c>
      <c r="F56" s="22">
        <f t="shared" si="3"/>
        <v>0</v>
      </c>
      <c r="G56" s="22">
        <f t="shared" si="4"/>
        <v>0</v>
      </c>
      <c r="H56" s="24">
        <v>169.73</v>
      </c>
    </row>
    <row r="57" spans="1:8" ht="15.5" x14ac:dyDescent="0.35">
      <c r="A57" s="10">
        <v>113</v>
      </c>
      <c r="B57" s="10">
        <v>2</v>
      </c>
      <c r="C57" s="22">
        <f t="shared" si="0"/>
        <v>1</v>
      </c>
      <c r="D57" s="22">
        <f t="shared" si="1"/>
        <v>0</v>
      </c>
      <c r="E57" s="22">
        <f t="shared" si="2"/>
        <v>0</v>
      </c>
      <c r="F57" s="22">
        <f t="shared" si="3"/>
        <v>0</v>
      </c>
      <c r="G57" s="22">
        <f t="shared" si="4"/>
        <v>0</v>
      </c>
      <c r="H57" s="24">
        <v>264.64999999999998</v>
      </c>
    </row>
    <row r="58" spans="1:8" ht="15.5" x14ac:dyDescent="0.35">
      <c r="A58" s="10">
        <v>115</v>
      </c>
      <c r="B58" s="10">
        <v>2</v>
      </c>
      <c r="C58" s="22">
        <f t="shared" si="0"/>
        <v>1</v>
      </c>
      <c r="D58" s="22">
        <f t="shared" si="1"/>
        <v>0</v>
      </c>
      <c r="E58" s="22">
        <f t="shared" si="2"/>
        <v>0</v>
      </c>
      <c r="F58" s="22">
        <f t="shared" si="3"/>
        <v>0</v>
      </c>
      <c r="G58" s="22">
        <f t="shared" si="4"/>
        <v>0</v>
      </c>
      <c r="H58" s="24">
        <v>282.14999999999998</v>
      </c>
    </row>
    <row r="59" spans="1:8" ht="15.5" x14ac:dyDescent="0.35">
      <c r="A59" s="10">
        <v>132</v>
      </c>
      <c r="B59" s="10">
        <v>2</v>
      </c>
      <c r="C59" s="22">
        <f t="shared" si="0"/>
        <v>1</v>
      </c>
      <c r="D59" s="22">
        <f t="shared" si="1"/>
        <v>0</v>
      </c>
      <c r="E59" s="22">
        <f t="shared" si="2"/>
        <v>0</v>
      </c>
      <c r="F59" s="22">
        <f t="shared" si="3"/>
        <v>0</v>
      </c>
      <c r="G59" s="22">
        <f t="shared" si="4"/>
        <v>0</v>
      </c>
      <c r="H59" s="24">
        <v>311.57</v>
      </c>
    </row>
    <row r="60" spans="1:8" ht="15.5" x14ac:dyDescent="0.35">
      <c r="A60" s="10">
        <v>137</v>
      </c>
      <c r="B60" s="10">
        <v>2</v>
      </c>
      <c r="C60" s="22">
        <f t="shared" si="0"/>
        <v>1</v>
      </c>
      <c r="D60" s="22">
        <f t="shared" si="1"/>
        <v>0</v>
      </c>
      <c r="E60" s="22">
        <f t="shared" si="2"/>
        <v>0</v>
      </c>
      <c r="F60" s="22">
        <f t="shared" si="3"/>
        <v>0</v>
      </c>
      <c r="G60" s="22">
        <f t="shared" si="4"/>
        <v>0</v>
      </c>
      <c r="H60" s="24">
        <v>211.74</v>
      </c>
    </row>
    <row r="61" spans="1:8" ht="15.5" x14ac:dyDescent="0.35">
      <c r="A61" s="10">
        <v>145</v>
      </c>
      <c r="B61" s="10">
        <v>2</v>
      </c>
      <c r="C61" s="22">
        <f t="shared" si="0"/>
        <v>1</v>
      </c>
      <c r="D61" s="22">
        <f t="shared" si="1"/>
        <v>0</v>
      </c>
      <c r="E61" s="22">
        <f t="shared" si="2"/>
        <v>0</v>
      </c>
      <c r="F61" s="22">
        <f t="shared" si="3"/>
        <v>0</v>
      </c>
      <c r="G61" s="22">
        <f t="shared" si="4"/>
        <v>0</v>
      </c>
      <c r="H61" s="24">
        <v>152.58000000000001</v>
      </c>
    </row>
    <row r="62" spans="1:8" ht="15.5" x14ac:dyDescent="0.35">
      <c r="A62" s="10">
        <v>149</v>
      </c>
      <c r="B62" s="10">
        <v>2</v>
      </c>
      <c r="C62" s="22">
        <f t="shared" si="0"/>
        <v>1</v>
      </c>
      <c r="D62" s="22">
        <f t="shared" si="1"/>
        <v>0</v>
      </c>
      <c r="E62" s="22">
        <f t="shared" si="2"/>
        <v>0</v>
      </c>
      <c r="F62" s="22">
        <f t="shared" si="3"/>
        <v>0</v>
      </c>
      <c r="G62" s="22">
        <f t="shared" si="4"/>
        <v>0</v>
      </c>
      <c r="H62" s="24">
        <v>243.14</v>
      </c>
    </row>
    <row r="63" spans="1:8" ht="15.5" x14ac:dyDescent="0.35">
      <c r="A63" s="10">
        <v>154</v>
      </c>
      <c r="B63" s="10">
        <v>2</v>
      </c>
      <c r="C63" s="22">
        <f t="shared" si="0"/>
        <v>1</v>
      </c>
      <c r="D63" s="22">
        <f t="shared" si="1"/>
        <v>0</v>
      </c>
      <c r="E63" s="22">
        <f t="shared" si="2"/>
        <v>0</v>
      </c>
      <c r="F63" s="22">
        <f t="shared" si="3"/>
        <v>0</v>
      </c>
      <c r="G63" s="22">
        <f t="shared" si="4"/>
        <v>0</v>
      </c>
      <c r="H63" s="24">
        <v>126.88</v>
      </c>
    </row>
    <row r="64" spans="1:8" ht="15.5" x14ac:dyDescent="0.35">
      <c r="A64" s="10">
        <v>160</v>
      </c>
      <c r="B64" s="10">
        <v>2</v>
      </c>
      <c r="C64" s="22">
        <f t="shared" si="0"/>
        <v>1</v>
      </c>
      <c r="D64" s="22">
        <f t="shared" si="1"/>
        <v>0</v>
      </c>
      <c r="E64" s="22">
        <f t="shared" si="2"/>
        <v>0</v>
      </c>
      <c r="F64" s="22">
        <f t="shared" si="3"/>
        <v>0</v>
      </c>
      <c r="G64" s="22">
        <f t="shared" si="4"/>
        <v>0</v>
      </c>
      <c r="H64" s="24">
        <v>209.35</v>
      </c>
    </row>
    <row r="65" spans="1:8" ht="15.5" x14ac:dyDescent="0.35">
      <c r="A65" s="10">
        <v>162</v>
      </c>
      <c r="B65" s="10">
        <v>2</v>
      </c>
      <c r="C65" s="22">
        <f t="shared" si="0"/>
        <v>1</v>
      </c>
      <c r="D65" s="22">
        <f t="shared" si="1"/>
        <v>0</v>
      </c>
      <c r="E65" s="22">
        <f t="shared" si="2"/>
        <v>0</v>
      </c>
      <c r="F65" s="22">
        <f t="shared" si="3"/>
        <v>0</v>
      </c>
      <c r="G65" s="22">
        <f t="shared" si="4"/>
        <v>0</v>
      </c>
      <c r="H65" s="24">
        <v>210.47</v>
      </c>
    </row>
    <row r="66" spans="1:8" ht="15.5" x14ac:dyDescent="0.35">
      <c r="A66" s="10">
        <v>166</v>
      </c>
      <c r="B66" s="10">
        <v>2</v>
      </c>
      <c r="C66" s="22">
        <f t="shared" ref="C66:C129" si="6">IF(B66=2,1,0)</f>
        <v>1</v>
      </c>
      <c r="D66" s="22">
        <f t="shared" ref="D66:D129" si="7">IF(B66=3,1,0)</f>
        <v>0</v>
      </c>
      <c r="E66" s="22">
        <f t="shared" ref="E66:E129" si="8">IF(B66=4,1,0)</f>
        <v>0</v>
      </c>
      <c r="F66" s="22">
        <f t="shared" ref="F66:F129" si="9">IF(B66=5,1,0)</f>
        <v>0</v>
      </c>
      <c r="G66" s="22">
        <f t="shared" ref="G66:G129" si="10">IF(B66=6,1,0)</f>
        <v>0</v>
      </c>
      <c r="H66" s="24">
        <v>172.75</v>
      </c>
    </row>
    <row r="67" spans="1:8" ht="15.5" x14ac:dyDescent="0.35">
      <c r="A67" s="10">
        <v>177</v>
      </c>
      <c r="B67" s="10">
        <v>2</v>
      </c>
      <c r="C67" s="22">
        <f t="shared" si="6"/>
        <v>1</v>
      </c>
      <c r="D67" s="22">
        <f t="shared" si="7"/>
        <v>0</v>
      </c>
      <c r="E67" s="22">
        <f t="shared" si="8"/>
        <v>0</v>
      </c>
      <c r="F67" s="22">
        <f t="shared" si="9"/>
        <v>0</v>
      </c>
      <c r="G67" s="22">
        <f t="shared" si="10"/>
        <v>0</v>
      </c>
      <c r="H67" s="24">
        <v>135.19</v>
      </c>
    </row>
    <row r="68" spans="1:8" ht="15.5" x14ac:dyDescent="0.35">
      <c r="A68" s="10">
        <v>185</v>
      </c>
      <c r="B68" s="10">
        <v>2</v>
      </c>
      <c r="C68" s="22">
        <f t="shared" si="6"/>
        <v>1</v>
      </c>
      <c r="D68" s="22">
        <f t="shared" si="7"/>
        <v>0</v>
      </c>
      <c r="E68" s="22">
        <f t="shared" si="8"/>
        <v>0</v>
      </c>
      <c r="F68" s="22">
        <f t="shared" si="9"/>
        <v>0</v>
      </c>
      <c r="G68" s="22">
        <f t="shared" si="10"/>
        <v>0</v>
      </c>
      <c r="H68" s="24">
        <v>127.42</v>
      </c>
    </row>
    <row r="69" spans="1:8" ht="15.5" x14ac:dyDescent="0.35">
      <c r="A69" s="10">
        <v>189</v>
      </c>
      <c r="B69" s="10">
        <v>2</v>
      </c>
      <c r="C69" s="22">
        <f t="shared" si="6"/>
        <v>1</v>
      </c>
      <c r="D69" s="22">
        <f t="shared" si="7"/>
        <v>0</v>
      </c>
      <c r="E69" s="22">
        <f t="shared" si="8"/>
        <v>0</v>
      </c>
      <c r="F69" s="22">
        <f t="shared" si="9"/>
        <v>0</v>
      </c>
      <c r="G69" s="22">
        <f t="shared" si="10"/>
        <v>0</v>
      </c>
      <c r="H69" s="24">
        <v>259.45</v>
      </c>
    </row>
    <row r="70" spans="1:8" ht="15.5" x14ac:dyDescent="0.35">
      <c r="A70" s="10">
        <v>190</v>
      </c>
      <c r="B70" s="10">
        <v>2</v>
      </c>
      <c r="C70" s="22">
        <f t="shared" si="6"/>
        <v>1</v>
      </c>
      <c r="D70" s="22">
        <f t="shared" si="7"/>
        <v>0</v>
      </c>
      <c r="E70" s="22">
        <f t="shared" si="8"/>
        <v>0</v>
      </c>
      <c r="F70" s="22">
        <f t="shared" si="9"/>
        <v>0</v>
      </c>
      <c r="G70" s="22">
        <f t="shared" si="10"/>
        <v>0</v>
      </c>
      <c r="H70" s="24">
        <v>323.32</v>
      </c>
    </row>
    <row r="71" spans="1:8" ht="15.5" x14ac:dyDescent="0.35">
      <c r="A71" s="10">
        <v>210</v>
      </c>
      <c r="B71" s="10">
        <v>2</v>
      </c>
      <c r="C71" s="22">
        <f t="shared" si="6"/>
        <v>1</v>
      </c>
      <c r="D71" s="22">
        <f t="shared" si="7"/>
        <v>0</v>
      </c>
      <c r="E71" s="22">
        <f t="shared" si="8"/>
        <v>0</v>
      </c>
      <c r="F71" s="22">
        <f t="shared" si="9"/>
        <v>0</v>
      </c>
      <c r="G71" s="22">
        <f t="shared" si="10"/>
        <v>0</v>
      </c>
      <c r="H71" s="24">
        <v>179.77</v>
      </c>
    </row>
    <row r="72" spans="1:8" ht="15.5" x14ac:dyDescent="0.35">
      <c r="A72" s="10">
        <v>211</v>
      </c>
      <c r="B72" s="10">
        <v>2</v>
      </c>
      <c r="C72" s="22">
        <f t="shared" si="6"/>
        <v>1</v>
      </c>
      <c r="D72" s="22">
        <f t="shared" si="7"/>
        <v>0</v>
      </c>
      <c r="E72" s="22">
        <f t="shared" si="8"/>
        <v>0</v>
      </c>
      <c r="F72" s="22">
        <f t="shared" si="9"/>
        <v>0</v>
      </c>
      <c r="G72" s="22">
        <f t="shared" si="10"/>
        <v>0</v>
      </c>
      <c r="H72" s="24">
        <v>348.35</v>
      </c>
    </row>
    <row r="73" spans="1:8" ht="15.5" x14ac:dyDescent="0.35">
      <c r="A73" s="10">
        <v>221</v>
      </c>
      <c r="B73" s="10">
        <v>2</v>
      </c>
      <c r="C73" s="22">
        <f t="shared" si="6"/>
        <v>1</v>
      </c>
      <c r="D73" s="22">
        <f t="shared" si="7"/>
        <v>0</v>
      </c>
      <c r="E73" s="22">
        <f t="shared" si="8"/>
        <v>0</v>
      </c>
      <c r="F73" s="22">
        <f t="shared" si="9"/>
        <v>0</v>
      </c>
      <c r="G73" s="22">
        <f t="shared" si="10"/>
        <v>0</v>
      </c>
      <c r="H73" s="24">
        <v>160.41</v>
      </c>
    </row>
    <row r="74" spans="1:8" ht="15.5" x14ac:dyDescent="0.35">
      <c r="A74" s="10">
        <v>224</v>
      </c>
      <c r="B74" s="10">
        <v>2</v>
      </c>
      <c r="C74" s="22">
        <f t="shared" si="6"/>
        <v>1</v>
      </c>
      <c r="D74" s="22">
        <f t="shared" si="7"/>
        <v>0</v>
      </c>
      <c r="E74" s="22">
        <f t="shared" si="8"/>
        <v>0</v>
      </c>
      <c r="F74" s="22">
        <f t="shared" si="9"/>
        <v>0</v>
      </c>
      <c r="G74" s="22">
        <f t="shared" si="10"/>
        <v>0</v>
      </c>
      <c r="H74" s="24">
        <v>230.43</v>
      </c>
    </row>
    <row r="75" spans="1:8" ht="15.5" x14ac:dyDescent="0.35">
      <c r="A75" s="10">
        <v>234</v>
      </c>
      <c r="B75" s="10">
        <v>2</v>
      </c>
      <c r="C75" s="22">
        <f t="shared" si="6"/>
        <v>1</v>
      </c>
      <c r="D75" s="22">
        <f t="shared" si="7"/>
        <v>0</v>
      </c>
      <c r="E75" s="22">
        <f t="shared" si="8"/>
        <v>0</v>
      </c>
      <c r="F75" s="22">
        <f t="shared" si="9"/>
        <v>0</v>
      </c>
      <c r="G75" s="22">
        <f t="shared" si="10"/>
        <v>0</v>
      </c>
      <c r="H75" s="24">
        <v>339.98</v>
      </c>
    </row>
    <row r="76" spans="1:8" ht="15.5" x14ac:dyDescent="0.35">
      <c r="A76" s="10">
        <v>237</v>
      </c>
      <c r="B76" s="10">
        <v>2</v>
      </c>
      <c r="C76" s="22">
        <f t="shared" si="6"/>
        <v>1</v>
      </c>
      <c r="D76" s="22">
        <f t="shared" si="7"/>
        <v>0</v>
      </c>
      <c r="E76" s="22">
        <f t="shared" si="8"/>
        <v>0</v>
      </c>
      <c r="F76" s="22">
        <f t="shared" si="9"/>
        <v>0</v>
      </c>
      <c r="G76" s="22">
        <f t="shared" si="10"/>
        <v>0</v>
      </c>
      <c r="H76" s="24">
        <v>246.53</v>
      </c>
    </row>
    <row r="77" spans="1:8" ht="15.5" x14ac:dyDescent="0.35">
      <c r="A77" s="10">
        <v>239</v>
      </c>
      <c r="B77" s="10">
        <v>2</v>
      </c>
      <c r="C77" s="22">
        <f t="shared" si="6"/>
        <v>1</v>
      </c>
      <c r="D77" s="22">
        <f t="shared" si="7"/>
        <v>0</v>
      </c>
      <c r="E77" s="22">
        <f t="shared" si="8"/>
        <v>0</v>
      </c>
      <c r="F77" s="22">
        <f t="shared" si="9"/>
        <v>0</v>
      </c>
      <c r="G77" s="22">
        <f t="shared" si="10"/>
        <v>0</v>
      </c>
      <c r="H77" s="24">
        <v>334.39</v>
      </c>
    </row>
    <row r="78" spans="1:8" ht="15.5" x14ac:dyDescent="0.35">
      <c r="A78" s="10">
        <v>255</v>
      </c>
      <c r="B78" s="10">
        <v>2</v>
      </c>
      <c r="C78" s="22">
        <f t="shared" si="6"/>
        <v>1</v>
      </c>
      <c r="D78" s="22">
        <f t="shared" si="7"/>
        <v>0</v>
      </c>
      <c r="E78" s="22">
        <f t="shared" si="8"/>
        <v>0</v>
      </c>
      <c r="F78" s="22">
        <f t="shared" si="9"/>
        <v>0</v>
      </c>
      <c r="G78" s="22">
        <f t="shared" si="10"/>
        <v>0</v>
      </c>
      <c r="H78" s="24">
        <v>164.8</v>
      </c>
    </row>
    <row r="79" spans="1:8" ht="15.5" x14ac:dyDescent="0.35">
      <c r="A79" s="10">
        <v>257</v>
      </c>
      <c r="B79" s="10">
        <v>2</v>
      </c>
      <c r="C79" s="22">
        <f t="shared" si="6"/>
        <v>1</v>
      </c>
      <c r="D79" s="22">
        <f t="shared" si="7"/>
        <v>0</v>
      </c>
      <c r="E79" s="22">
        <f t="shared" si="8"/>
        <v>0</v>
      </c>
      <c r="F79" s="22">
        <f t="shared" si="9"/>
        <v>0</v>
      </c>
      <c r="G79" s="22">
        <f t="shared" si="10"/>
        <v>0</v>
      </c>
      <c r="H79" s="24">
        <v>144.16</v>
      </c>
    </row>
    <row r="80" spans="1:8" ht="15.5" x14ac:dyDescent="0.35">
      <c r="A80" s="10">
        <v>259</v>
      </c>
      <c r="B80" s="10">
        <v>2</v>
      </c>
      <c r="C80" s="22">
        <f t="shared" si="6"/>
        <v>1</v>
      </c>
      <c r="D80" s="22">
        <f t="shared" si="7"/>
        <v>0</v>
      </c>
      <c r="E80" s="22">
        <f t="shared" si="8"/>
        <v>0</v>
      </c>
      <c r="F80" s="22">
        <f t="shared" si="9"/>
        <v>0</v>
      </c>
      <c r="G80" s="22">
        <f t="shared" si="10"/>
        <v>0</v>
      </c>
      <c r="H80" s="24">
        <v>129.83000000000001</v>
      </c>
    </row>
    <row r="81" spans="1:8" ht="15.5" x14ac:dyDescent="0.35">
      <c r="A81" s="10">
        <v>260</v>
      </c>
      <c r="B81" s="10">
        <v>2</v>
      </c>
      <c r="C81" s="22">
        <f t="shared" si="6"/>
        <v>1</v>
      </c>
      <c r="D81" s="22">
        <f t="shared" si="7"/>
        <v>0</v>
      </c>
      <c r="E81" s="22">
        <f t="shared" si="8"/>
        <v>0</v>
      </c>
      <c r="F81" s="22">
        <f t="shared" si="9"/>
        <v>0</v>
      </c>
      <c r="G81" s="22">
        <f t="shared" si="10"/>
        <v>0</v>
      </c>
      <c r="H81" s="24">
        <v>124.36</v>
      </c>
    </row>
    <row r="82" spans="1:8" ht="15.5" x14ac:dyDescent="0.35">
      <c r="A82" s="10">
        <v>266</v>
      </c>
      <c r="B82" s="10">
        <v>2</v>
      </c>
      <c r="C82" s="22">
        <f t="shared" si="6"/>
        <v>1</v>
      </c>
      <c r="D82" s="22">
        <f t="shared" si="7"/>
        <v>0</v>
      </c>
      <c r="E82" s="22">
        <f t="shared" si="8"/>
        <v>0</v>
      </c>
      <c r="F82" s="22">
        <f t="shared" si="9"/>
        <v>0</v>
      </c>
      <c r="G82" s="22">
        <f t="shared" si="10"/>
        <v>0</v>
      </c>
      <c r="H82" s="24">
        <v>221.03</v>
      </c>
    </row>
    <row r="83" spans="1:8" ht="15.5" x14ac:dyDescent="0.35">
      <c r="A83" s="10">
        <v>267</v>
      </c>
      <c r="B83" s="10">
        <v>2</v>
      </c>
      <c r="C83" s="22">
        <f t="shared" si="6"/>
        <v>1</v>
      </c>
      <c r="D83" s="22">
        <f t="shared" si="7"/>
        <v>0</v>
      </c>
      <c r="E83" s="22">
        <f t="shared" si="8"/>
        <v>0</v>
      </c>
      <c r="F83" s="22">
        <f t="shared" si="9"/>
        <v>0</v>
      </c>
      <c r="G83" s="22">
        <f t="shared" si="10"/>
        <v>0</v>
      </c>
      <c r="H83" s="24">
        <v>212.15</v>
      </c>
    </row>
    <row r="84" spans="1:8" ht="15.5" x14ac:dyDescent="0.35">
      <c r="A84" s="10">
        <v>270</v>
      </c>
      <c r="B84" s="10">
        <v>2</v>
      </c>
      <c r="C84" s="22">
        <f t="shared" si="6"/>
        <v>1</v>
      </c>
      <c r="D84" s="22">
        <f t="shared" si="7"/>
        <v>0</v>
      </c>
      <c r="E84" s="22">
        <f t="shared" si="8"/>
        <v>0</v>
      </c>
      <c r="F84" s="22">
        <f t="shared" si="9"/>
        <v>0</v>
      </c>
      <c r="G84" s="22">
        <f t="shared" si="10"/>
        <v>0</v>
      </c>
      <c r="H84" s="24">
        <v>204.11</v>
      </c>
    </row>
    <row r="85" spans="1:8" ht="15.5" x14ac:dyDescent="0.35">
      <c r="A85" s="10">
        <v>282</v>
      </c>
      <c r="B85" s="10">
        <v>2</v>
      </c>
      <c r="C85" s="22">
        <f t="shared" si="6"/>
        <v>1</v>
      </c>
      <c r="D85" s="22">
        <f t="shared" si="7"/>
        <v>0</v>
      </c>
      <c r="E85" s="22">
        <f t="shared" si="8"/>
        <v>0</v>
      </c>
      <c r="F85" s="22">
        <f t="shared" si="9"/>
        <v>0</v>
      </c>
      <c r="G85" s="22">
        <f t="shared" si="10"/>
        <v>0</v>
      </c>
      <c r="H85" s="24">
        <v>233.33</v>
      </c>
    </row>
    <row r="86" spans="1:8" ht="15.5" x14ac:dyDescent="0.35">
      <c r="A86" s="10">
        <v>284</v>
      </c>
      <c r="B86" s="10">
        <v>2</v>
      </c>
      <c r="C86" s="22">
        <f t="shared" si="6"/>
        <v>1</v>
      </c>
      <c r="D86" s="22">
        <f t="shared" si="7"/>
        <v>0</v>
      </c>
      <c r="E86" s="22">
        <f t="shared" si="8"/>
        <v>0</v>
      </c>
      <c r="F86" s="22">
        <f t="shared" si="9"/>
        <v>0</v>
      </c>
      <c r="G86" s="22">
        <f t="shared" si="10"/>
        <v>0</v>
      </c>
      <c r="H86" s="24">
        <v>131.38999999999999</v>
      </c>
    </row>
    <row r="87" spans="1:8" ht="15.5" x14ac:dyDescent="0.35">
      <c r="A87" s="10">
        <v>288</v>
      </c>
      <c r="B87" s="10">
        <v>2</v>
      </c>
      <c r="C87" s="22">
        <f t="shared" si="6"/>
        <v>1</v>
      </c>
      <c r="D87" s="22">
        <f t="shared" si="7"/>
        <v>0</v>
      </c>
      <c r="E87" s="22">
        <f t="shared" si="8"/>
        <v>0</v>
      </c>
      <c r="F87" s="22">
        <f t="shared" si="9"/>
        <v>0</v>
      </c>
      <c r="G87" s="22">
        <f t="shared" si="10"/>
        <v>0</v>
      </c>
      <c r="H87" s="24">
        <v>171.72</v>
      </c>
    </row>
    <row r="88" spans="1:8" ht="15.5" x14ac:dyDescent="0.35">
      <c r="A88" s="10">
        <v>293</v>
      </c>
      <c r="B88" s="10">
        <v>2</v>
      </c>
      <c r="C88" s="22">
        <f t="shared" si="6"/>
        <v>1</v>
      </c>
      <c r="D88" s="22">
        <f t="shared" si="7"/>
        <v>0</v>
      </c>
      <c r="E88" s="22">
        <f t="shared" si="8"/>
        <v>0</v>
      </c>
      <c r="F88" s="22">
        <f t="shared" si="9"/>
        <v>0</v>
      </c>
      <c r="G88" s="22">
        <f t="shared" si="10"/>
        <v>0</v>
      </c>
      <c r="H88" s="24">
        <v>289.88</v>
      </c>
    </row>
    <row r="89" spans="1:8" ht="15.5" x14ac:dyDescent="0.35">
      <c r="A89" s="10">
        <v>300</v>
      </c>
      <c r="B89" s="10">
        <v>2</v>
      </c>
      <c r="C89" s="22">
        <f t="shared" si="6"/>
        <v>1</v>
      </c>
      <c r="D89" s="22">
        <f t="shared" si="7"/>
        <v>0</v>
      </c>
      <c r="E89" s="22">
        <f t="shared" si="8"/>
        <v>0</v>
      </c>
      <c r="F89" s="22">
        <f t="shared" si="9"/>
        <v>0</v>
      </c>
      <c r="G89" s="22">
        <f t="shared" si="10"/>
        <v>0</v>
      </c>
      <c r="H89" s="24">
        <v>402.75</v>
      </c>
    </row>
    <row r="90" spans="1:8" ht="15.5" x14ac:dyDescent="0.35">
      <c r="A90" s="10">
        <v>301</v>
      </c>
      <c r="B90" s="10">
        <v>2</v>
      </c>
      <c r="C90" s="22">
        <f t="shared" si="6"/>
        <v>1</v>
      </c>
      <c r="D90" s="22">
        <f t="shared" si="7"/>
        <v>0</v>
      </c>
      <c r="E90" s="22">
        <f t="shared" si="8"/>
        <v>0</v>
      </c>
      <c r="F90" s="22">
        <f t="shared" si="9"/>
        <v>0</v>
      </c>
      <c r="G90" s="22">
        <f t="shared" si="10"/>
        <v>0</v>
      </c>
      <c r="H90" s="24">
        <v>181.03</v>
      </c>
    </row>
    <row r="91" spans="1:8" ht="15.5" x14ac:dyDescent="0.35">
      <c r="A91" s="10">
        <v>316</v>
      </c>
      <c r="B91" s="10">
        <v>2</v>
      </c>
      <c r="C91" s="22">
        <f t="shared" si="6"/>
        <v>1</v>
      </c>
      <c r="D91" s="22">
        <f t="shared" si="7"/>
        <v>0</v>
      </c>
      <c r="E91" s="22">
        <f t="shared" si="8"/>
        <v>0</v>
      </c>
      <c r="F91" s="22">
        <f t="shared" si="9"/>
        <v>0</v>
      </c>
      <c r="G91" s="22">
        <f t="shared" si="10"/>
        <v>0</v>
      </c>
      <c r="H91" s="24">
        <v>176.73</v>
      </c>
    </row>
    <row r="92" spans="1:8" ht="15.5" x14ac:dyDescent="0.35">
      <c r="A92" s="10">
        <v>319</v>
      </c>
      <c r="B92" s="10">
        <v>2</v>
      </c>
      <c r="C92" s="22">
        <f t="shared" si="6"/>
        <v>1</v>
      </c>
      <c r="D92" s="22">
        <f t="shared" si="7"/>
        <v>0</v>
      </c>
      <c r="E92" s="22">
        <f t="shared" si="8"/>
        <v>0</v>
      </c>
      <c r="F92" s="22">
        <f t="shared" si="9"/>
        <v>0</v>
      </c>
      <c r="G92" s="22">
        <f t="shared" si="10"/>
        <v>0</v>
      </c>
      <c r="H92" s="24">
        <v>214.35</v>
      </c>
    </row>
    <row r="93" spans="1:8" ht="15.5" x14ac:dyDescent="0.35">
      <c r="A93" s="10">
        <v>321</v>
      </c>
      <c r="B93" s="10">
        <v>2</v>
      </c>
      <c r="C93" s="22">
        <f t="shared" si="6"/>
        <v>1</v>
      </c>
      <c r="D93" s="22">
        <f t="shared" si="7"/>
        <v>0</v>
      </c>
      <c r="E93" s="22">
        <f t="shared" si="8"/>
        <v>0</v>
      </c>
      <c r="F93" s="22">
        <f t="shared" si="9"/>
        <v>0</v>
      </c>
      <c r="G93" s="22">
        <f t="shared" si="10"/>
        <v>0</v>
      </c>
      <c r="H93" s="24">
        <v>123.9</v>
      </c>
    </row>
    <row r="94" spans="1:8" ht="15.5" x14ac:dyDescent="0.35">
      <c r="A94" s="10">
        <v>322</v>
      </c>
      <c r="B94" s="10">
        <v>2</v>
      </c>
      <c r="C94" s="22">
        <f t="shared" si="6"/>
        <v>1</v>
      </c>
      <c r="D94" s="22">
        <f t="shared" si="7"/>
        <v>0</v>
      </c>
      <c r="E94" s="22">
        <f t="shared" si="8"/>
        <v>0</v>
      </c>
      <c r="F94" s="22">
        <f t="shared" si="9"/>
        <v>0</v>
      </c>
      <c r="G94" s="22">
        <f t="shared" si="10"/>
        <v>0</v>
      </c>
      <c r="H94" s="24">
        <v>263.68</v>
      </c>
    </row>
    <row r="95" spans="1:8" ht="15.5" x14ac:dyDescent="0.35">
      <c r="A95" s="10">
        <v>332</v>
      </c>
      <c r="B95" s="10">
        <v>2</v>
      </c>
      <c r="C95" s="22">
        <f t="shared" si="6"/>
        <v>1</v>
      </c>
      <c r="D95" s="22">
        <f t="shared" si="7"/>
        <v>0</v>
      </c>
      <c r="E95" s="22">
        <f t="shared" si="8"/>
        <v>0</v>
      </c>
      <c r="F95" s="22">
        <f t="shared" si="9"/>
        <v>0</v>
      </c>
      <c r="G95" s="22">
        <f t="shared" si="10"/>
        <v>0</v>
      </c>
      <c r="H95" s="24">
        <v>165.63</v>
      </c>
    </row>
    <row r="96" spans="1:8" ht="15.5" x14ac:dyDescent="0.35">
      <c r="A96" s="10">
        <v>333</v>
      </c>
      <c r="B96" s="10">
        <v>2</v>
      </c>
      <c r="C96" s="22">
        <f t="shared" si="6"/>
        <v>1</v>
      </c>
      <c r="D96" s="22">
        <f t="shared" si="7"/>
        <v>0</v>
      </c>
      <c r="E96" s="22">
        <f t="shared" si="8"/>
        <v>0</v>
      </c>
      <c r="F96" s="22">
        <f t="shared" si="9"/>
        <v>0</v>
      </c>
      <c r="G96" s="22">
        <f t="shared" si="10"/>
        <v>0</v>
      </c>
      <c r="H96" s="24">
        <v>150.4</v>
      </c>
    </row>
    <row r="97" spans="1:8" ht="15.5" x14ac:dyDescent="0.35">
      <c r="A97" s="10">
        <v>348</v>
      </c>
      <c r="B97" s="10">
        <v>2</v>
      </c>
      <c r="C97" s="22">
        <f t="shared" si="6"/>
        <v>1</v>
      </c>
      <c r="D97" s="22">
        <f t="shared" si="7"/>
        <v>0</v>
      </c>
      <c r="E97" s="22">
        <f t="shared" si="8"/>
        <v>0</v>
      </c>
      <c r="F97" s="22">
        <f t="shared" si="9"/>
        <v>0</v>
      </c>
      <c r="G97" s="22">
        <f t="shared" si="10"/>
        <v>0</v>
      </c>
      <c r="H97" s="24">
        <v>170.97</v>
      </c>
    </row>
    <row r="98" spans="1:8" ht="15.5" x14ac:dyDescent="0.35">
      <c r="A98" s="10">
        <v>356</v>
      </c>
      <c r="B98" s="10">
        <v>2</v>
      </c>
      <c r="C98" s="22">
        <f t="shared" si="6"/>
        <v>1</v>
      </c>
      <c r="D98" s="22">
        <f t="shared" si="7"/>
        <v>0</v>
      </c>
      <c r="E98" s="22">
        <f t="shared" si="8"/>
        <v>0</v>
      </c>
      <c r="F98" s="22">
        <f t="shared" si="9"/>
        <v>0</v>
      </c>
      <c r="G98" s="22">
        <f t="shared" si="10"/>
        <v>0</v>
      </c>
      <c r="H98" s="24">
        <v>184.57</v>
      </c>
    </row>
    <row r="99" spans="1:8" ht="15.5" x14ac:dyDescent="0.35">
      <c r="A99" s="10">
        <v>357</v>
      </c>
      <c r="B99" s="10">
        <v>2</v>
      </c>
      <c r="C99" s="22">
        <f t="shared" si="6"/>
        <v>1</v>
      </c>
      <c r="D99" s="22">
        <f t="shared" si="7"/>
        <v>0</v>
      </c>
      <c r="E99" s="22">
        <f t="shared" si="8"/>
        <v>0</v>
      </c>
      <c r="F99" s="22">
        <f t="shared" si="9"/>
        <v>0</v>
      </c>
      <c r="G99" s="22">
        <f t="shared" si="10"/>
        <v>0</v>
      </c>
      <c r="H99" s="24">
        <v>215.37</v>
      </c>
    </row>
    <row r="100" spans="1:8" ht="15.5" x14ac:dyDescent="0.35">
      <c r="A100" s="10">
        <v>359</v>
      </c>
      <c r="B100" s="10">
        <v>2</v>
      </c>
      <c r="C100" s="22">
        <f t="shared" si="6"/>
        <v>1</v>
      </c>
      <c r="D100" s="22">
        <f t="shared" si="7"/>
        <v>0</v>
      </c>
      <c r="E100" s="22">
        <f t="shared" si="8"/>
        <v>0</v>
      </c>
      <c r="F100" s="22">
        <f t="shared" si="9"/>
        <v>0</v>
      </c>
      <c r="G100" s="22">
        <f t="shared" si="10"/>
        <v>0</v>
      </c>
      <c r="H100" s="24">
        <v>172.15</v>
      </c>
    </row>
    <row r="101" spans="1:8" ht="15.5" x14ac:dyDescent="0.35">
      <c r="A101" s="10">
        <v>361</v>
      </c>
      <c r="B101" s="10">
        <v>2</v>
      </c>
      <c r="C101" s="22">
        <f t="shared" si="6"/>
        <v>1</v>
      </c>
      <c r="D101" s="22">
        <f t="shared" si="7"/>
        <v>0</v>
      </c>
      <c r="E101" s="22">
        <f t="shared" si="8"/>
        <v>0</v>
      </c>
      <c r="F101" s="22">
        <f t="shared" si="9"/>
        <v>0</v>
      </c>
      <c r="G101" s="22">
        <f t="shared" si="10"/>
        <v>0</v>
      </c>
      <c r="H101" s="24">
        <v>207.85</v>
      </c>
    </row>
    <row r="102" spans="1:8" ht="15.5" x14ac:dyDescent="0.35">
      <c r="A102" s="10">
        <v>367</v>
      </c>
      <c r="B102" s="10">
        <v>2</v>
      </c>
      <c r="C102" s="22">
        <f t="shared" si="6"/>
        <v>1</v>
      </c>
      <c r="D102" s="22">
        <f t="shared" si="7"/>
        <v>0</v>
      </c>
      <c r="E102" s="22">
        <f t="shared" si="8"/>
        <v>0</v>
      </c>
      <c r="F102" s="22">
        <f t="shared" si="9"/>
        <v>0</v>
      </c>
      <c r="G102" s="22">
        <f t="shared" si="10"/>
        <v>0</v>
      </c>
      <c r="H102" s="24">
        <v>222.94</v>
      </c>
    </row>
    <row r="103" spans="1:8" ht="15.5" x14ac:dyDescent="0.35">
      <c r="A103" s="10">
        <v>372</v>
      </c>
      <c r="B103" s="10">
        <v>2</v>
      </c>
      <c r="C103" s="22">
        <f t="shared" si="6"/>
        <v>1</v>
      </c>
      <c r="D103" s="22">
        <f t="shared" si="7"/>
        <v>0</v>
      </c>
      <c r="E103" s="22">
        <f t="shared" si="8"/>
        <v>0</v>
      </c>
      <c r="F103" s="22">
        <f t="shared" si="9"/>
        <v>0</v>
      </c>
      <c r="G103" s="22">
        <f t="shared" si="10"/>
        <v>0</v>
      </c>
      <c r="H103" s="24">
        <v>208.31</v>
      </c>
    </row>
    <row r="104" spans="1:8" ht="15.5" x14ac:dyDescent="0.35">
      <c r="A104" s="10">
        <v>9</v>
      </c>
      <c r="B104" s="10">
        <v>3</v>
      </c>
      <c r="C104" s="22">
        <f t="shared" si="6"/>
        <v>0</v>
      </c>
      <c r="D104" s="22">
        <f t="shared" si="7"/>
        <v>1</v>
      </c>
      <c r="E104" s="22">
        <f t="shared" si="8"/>
        <v>0</v>
      </c>
      <c r="F104" s="22">
        <f t="shared" si="9"/>
        <v>0</v>
      </c>
      <c r="G104" s="22">
        <f t="shared" si="10"/>
        <v>0</v>
      </c>
      <c r="H104" s="24">
        <v>229.66</v>
      </c>
    </row>
    <row r="105" spans="1:8" ht="15.5" x14ac:dyDescent="0.35">
      <c r="A105" s="10">
        <v>24</v>
      </c>
      <c r="B105" s="10">
        <v>3</v>
      </c>
      <c r="C105" s="22">
        <f t="shared" si="6"/>
        <v>0</v>
      </c>
      <c r="D105" s="22">
        <f t="shared" si="7"/>
        <v>1</v>
      </c>
      <c r="E105" s="22">
        <f t="shared" si="8"/>
        <v>0</v>
      </c>
      <c r="F105" s="22">
        <f t="shared" si="9"/>
        <v>0</v>
      </c>
      <c r="G105" s="22">
        <f t="shared" si="10"/>
        <v>0</v>
      </c>
      <c r="H105" s="24">
        <v>242.82</v>
      </c>
    </row>
    <row r="106" spans="1:8" ht="15.5" x14ac:dyDescent="0.35">
      <c r="A106" s="10">
        <v>37</v>
      </c>
      <c r="B106" s="10">
        <v>3</v>
      </c>
      <c r="C106" s="22">
        <f t="shared" si="6"/>
        <v>0</v>
      </c>
      <c r="D106" s="22">
        <f t="shared" si="7"/>
        <v>1</v>
      </c>
      <c r="E106" s="22">
        <f t="shared" si="8"/>
        <v>0</v>
      </c>
      <c r="F106" s="22">
        <f t="shared" si="9"/>
        <v>0</v>
      </c>
      <c r="G106" s="22">
        <f t="shared" si="10"/>
        <v>0</v>
      </c>
      <c r="H106" s="24">
        <v>297.14</v>
      </c>
    </row>
    <row r="107" spans="1:8" ht="15.5" x14ac:dyDescent="0.35">
      <c r="A107" s="10">
        <v>53</v>
      </c>
      <c r="B107" s="10">
        <v>3</v>
      </c>
      <c r="C107" s="22">
        <f t="shared" si="6"/>
        <v>0</v>
      </c>
      <c r="D107" s="22">
        <f t="shared" si="7"/>
        <v>1</v>
      </c>
      <c r="E107" s="22">
        <f t="shared" si="8"/>
        <v>0</v>
      </c>
      <c r="F107" s="22">
        <f t="shared" si="9"/>
        <v>0</v>
      </c>
      <c r="G107" s="22">
        <f t="shared" si="10"/>
        <v>0</v>
      </c>
      <c r="H107" s="24">
        <v>211.54</v>
      </c>
    </row>
    <row r="108" spans="1:8" ht="15.5" x14ac:dyDescent="0.35">
      <c r="A108" s="10">
        <v>54</v>
      </c>
      <c r="B108" s="10">
        <v>3</v>
      </c>
      <c r="C108" s="22">
        <f t="shared" si="6"/>
        <v>0</v>
      </c>
      <c r="D108" s="22">
        <f t="shared" si="7"/>
        <v>1</v>
      </c>
      <c r="E108" s="22">
        <f t="shared" si="8"/>
        <v>0</v>
      </c>
      <c r="F108" s="22">
        <f t="shared" si="9"/>
        <v>0</v>
      </c>
      <c r="G108" s="22">
        <f t="shared" si="10"/>
        <v>0</v>
      </c>
      <c r="H108" s="24">
        <v>179.45</v>
      </c>
    </row>
    <row r="109" spans="1:8" ht="15.5" x14ac:dyDescent="0.35">
      <c r="A109" s="10">
        <v>61</v>
      </c>
      <c r="B109" s="10">
        <v>3</v>
      </c>
      <c r="C109" s="22">
        <f t="shared" si="6"/>
        <v>0</v>
      </c>
      <c r="D109" s="22">
        <f t="shared" si="7"/>
        <v>1</v>
      </c>
      <c r="E109" s="22">
        <f t="shared" si="8"/>
        <v>0</v>
      </c>
      <c r="F109" s="22">
        <f t="shared" si="9"/>
        <v>0</v>
      </c>
      <c r="G109" s="22">
        <f t="shared" si="10"/>
        <v>0</v>
      </c>
      <c r="H109" s="24">
        <v>198.57</v>
      </c>
    </row>
    <row r="110" spans="1:8" ht="15.5" x14ac:dyDescent="0.35">
      <c r="A110" s="10">
        <v>62</v>
      </c>
      <c r="B110" s="10">
        <v>3</v>
      </c>
      <c r="C110" s="22">
        <f t="shared" si="6"/>
        <v>0</v>
      </c>
      <c r="D110" s="22">
        <f t="shared" si="7"/>
        <v>1</v>
      </c>
      <c r="E110" s="22">
        <f t="shared" si="8"/>
        <v>0</v>
      </c>
      <c r="F110" s="22">
        <f t="shared" si="9"/>
        <v>0</v>
      </c>
      <c r="G110" s="22">
        <f t="shared" si="10"/>
        <v>0</v>
      </c>
      <c r="H110" s="24">
        <v>241.74</v>
      </c>
    </row>
    <row r="111" spans="1:8" ht="15.5" x14ac:dyDescent="0.35">
      <c r="A111" s="10">
        <v>66</v>
      </c>
      <c r="B111" s="10">
        <v>3</v>
      </c>
      <c r="C111" s="22">
        <f t="shared" si="6"/>
        <v>0</v>
      </c>
      <c r="D111" s="22">
        <f t="shared" si="7"/>
        <v>1</v>
      </c>
      <c r="E111" s="22">
        <f t="shared" si="8"/>
        <v>0</v>
      </c>
      <c r="F111" s="22">
        <f t="shared" si="9"/>
        <v>0</v>
      </c>
      <c r="G111" s="22">
        <f t="shared" si="10"/>
        <v>0</v>
      </c>
      <c r="H111" s="24">
        <v>204.36</v>
      </c>
    </row>
    <row r="112" spans="1:8" ht="15.5" x14ac:dyDescent="0.35">
      <c r="A112" s="10">
        <v>85</v>
      </c>
      <c r="B112" s="10">
        <v>3</v>
      </c>
      <c r="C112" s="22">
        <f t="shared" si="6"/>
        <v>0</v>
      </c>
      <c r="D112" s="22">
        <f t="shared" si="7"/>
        <v>1</v>
      </c>
      <c r="E112" s="22">
        <f t="shared" si="8"/>
        <v>0</v>
      </c>
      <c r="F112" s="22">
        <f t="shared" si="9"/>
        <v>0</v>
      </c>
      <c r="G112" s="22">
        <f t="shared" si="10"/>
        <v>0</v>
      </c>
      <c r="H112" s="24">
        <v>190.68</v>
      </c>
    </row>
    <row r="113" spans="1:8" ht="15.5" x14ac:dyDescent="0.35">
      <c r="A113" s="10">
        <v>87</v>
      </c>
      <c r="B113" s="10">
        <v>3</v>
      </c>
      <c r="C113" s="22">
        <f t="shared" si="6"/>
        <v>0</v>
      </c>
      <c r="D113" s="22">
        <f t="shared" si="7"/>
        <v>1</v>
      </c>
      <c r="E113" s="22">
        <f t="shared" si="8"/>
        <v>0</v>
      </c>
      <c r="F113" s="22">
        <f t="shared" si="9"/>
        <v>0</v>
      </c>
      <c r="G113" s="22">
        <f t="shared" si="10"/>
        <v>0</v>
      </c>
      <c r="H113" s="24">
        <v>245.27</v>
      </c>
    </row>
    <row r="114" spans="1:8" ht="15.5" x14ac:dyDescent="0.35">
      <c r="A114" s="10">
        <v>92</v>
      </c>
      <c r="B114" s="10">
        <v>3</v>
      </c>
      <c r="C114" s="22">
        <f t="shared" si="6"/>
        <v>0</v>
      </c>
      <c r="D114" s="22">
        <f t="shared" si="7"/>
        <v>1</v>
      </c>
      <c r="E114" s="22">
        <f t="shared" si="8"/>
        <v>0</v>
      </c>
      <c r="F114" s="22">
        <f t="shared" si="9"/>
        <v>0</v>
      </c>
      <c r="G114" s="22">
        <f t="shared" si="10"/>
        <v>0</v>
      </c>
      <c r="H114" s="24">
        <v>262.49</v>
      </c>
    </row>
    <row r="115" spans="1:8" ht="15.5" x14ac:dyDescent="0.35">
      <c r="A115" s="10">
        <v>100</v>
      </c>
      <c r="B115" s="10">
        <v>3</v>
      </c>
      <c r="C115" s="22">
        <f t="shared" si="6"/>
        <v>0</v>
      </c>
      <c r="D115" s="22">
        <f t="shared" si="7"/>
        <v>1</v>
      </c>
      <c r="E115" s="22">
        <f t="shared" si="8"/>
        <v>0</v>
      </c>
      <c r="F115" s="22">
        <f t="shared" si="9"/>
        <v>0</v>
      </c>
      <c r="G115" s="22">
        <f t="shared" si="10"/>
        <v>0</v>
      </c>
      <c r="H115" s="24">
        <v>197.19</v>
      </c>
    </row>
    <row r="116" spans="1:8" ht="15.5" x14ac:dyDescent="0.35">
      <c r="A116" s="10">
        <v>108</v>
      </c>
      <c r="B116" s="10">
        <v>3</v>
      </c>
      <c r="C116" s="22">
        <f t="shared" si="6"/>
        <v>0</v>
      </c>
      <c r="D116" s="22">
        <f t="shared" si="7"/>
        <v>1</v>
      </c>
      <c r="E116" s="22">
        <f t="shared" si="8"/>
        <v>0</v>
      </c>
      <c r="F116" s="22">
        <f t="shared" si="9"/>
        <v>0</v>
      </c>
      <c r="G116" s="22">
        <f t="shared" si="10"/>
        <v>0</v>
      </c>
      <c r="H116" s="24">
        <v>234.73</v>
      </c>
    </row>
    <row r="117" spans="1:8" ht="15.5" x14ac:dyDescent="0.35">
      <c r="A117" s="10">
        <v>110</v>
      </c>
      <c r="B117" s="10">
        <v>3</v>
      </c>
      <c r="C117" s="22">
        <f t="shared" si="6"/>
        <v>0</v>
      </c>
      <c r="D117" s="22">
        <f t="shared" si="7"/>
        <v>1</v>
      </c>
      <c r="E117" s="22">
        <f t="shared" si="8"/>
        <v>0</v>
      </c>
      <c r="F117" s="22">
        <f t="shared" si="9"/>
        <v>0</v>
      </c>
      <c r="G117" s="22">
        <f t="shared" si="10"/>
        <v>0</v>
      </c>
      <c r="H117" s="24">
        <v>202.8</v>
      </c>
    </row>
    <row r="118" spans="1:8" ht="15.5" x14ac:dyDescent="0.35">
      <c r="A118" s="10">
        <v>119</v>
      </c>
      <c r="B118" s="10">
        <v>3</v>
      </c>
      <c r="C118" s="22">
        <f t="shared" si="6"/>
        <v>0</v>
      </c>
      <c r="D118" s="22">
        <f t="shared" si="7"/>
        <v>1</v>
      </c>
      <c r="E118" s="22">
        <f t="shared" si="8"/>
        <v>0</v>
      </c>
      <c r="F118" s="22">
        <f t="shared" si="9"/>
        <v>0</v>
      </c>
      <c r="G118" s="22">
        <f t="shared" si="10"/>
        <v>0</v>
      </c>
      <c r="H118" s="24">
        <v>245.11</v>
      </c>
    </row>
    <row r="119" spans="1:8" ht="15.5" x14ac:dyDescent="0.35">
      <c r="A119" s="10">
        <v>123</v>
      </c>
      <c r="B119" s="10">
        <v>3</v>
      </c>
      <c r="C119" s="22">
        <f t="shared" si="6"/>
        <v>0</v>
      </c>
      <c r="D119" s="22">
        <f t="shared" si="7"/>
        <v>1</v>
      </c>
      <c r="E119" s="22">
        <f t="shared" si="8"/>
        <v>0</v>
      </c>
      <c r="F119" s="22">
        <f t="shared" si="9"/>
        <v>0</v>
      </c>
      <c r="G119" s="22">
        <f t="shared" si="10"/>
        <v>0</v>
      </c>
      <c r="H119" s="24">
        <v>288.14</v>
      </c>
    </row>
    <row r="120" spans="1:8" ht="15.5" x14ac:dyDescent="0.35">
      <c r="A120" s="10">
        <v>129</v>
      </c>
      <c r="B120" s="10">
        <v>3</v>
      </c>
      <c r="C120" s="22">
        <f t="shared" si="6"/>
        <v>0</v>
      </c>
      <c r="D120" s="22">
        <f t="shared" si="7"/>
        <v>1</v>
      </c>
      <c r="E120" s="22">
        <f t="shared" si="8"/>
        <v>0</v>
      </c>
      <c r="F120" s="22">
        <f t="shared" si="9"/>
        <v>0</v>
      </c>
      <c r="G120" s="22">
        <f t="shared" si="10"/>
        <v>0</v>
      </c>
      <c r="H120" s="24">
        <v>175.06</v>
      </c>
    </row>
    <row r="121" spans="1:8" ht="15.5" x14ac:dyDescent="0.35">
      <c r="A121" s="10">
        <v>138</v>
      </c>
      <c r="B121" s="10">
        <v>3</v>
      </c>
      <c r="C121" s="22">
        <f t="shared" si="6"/>
        <v>0</v>
      </c>
      <c r="D121" s="22">
        <f t="shared" si="7"/>
        <v>1</v>
      </c>
      <c r="E121" s="22">
        <f t="shared" si="8"/>
        <v>0</v>
      </c>
      <c r="F121" s="22">
        <f t="shared" si="9"/>
        <v>0</v>
      </c>
      <c r="G121" s="22">
        <f t="shared" si="10"/>
        <v>0</v>
      </c>
      <c r="H121" s="24">
        <v>252.01</v>
      </c>
    </row>
    <row r="122" spans="1:8" ht="15.5" x14ac:dyDescent="0.35">
      <c r="A122" s="10">
        <v>139</v>
      </c>
      <c r="B122" s="10">
        <v>3</v>
      </c>
      <c r="C122" s="22">
        <f t="shared" si="6"/>
        <v>0</v>
      </c>
      <c r="D122" s="22">
        <f t="shared" si="7"/>
        <v>1</v>
      </c>
      <c r="E122" s="22">
        <f t="shared" si="8"/>
        <v>0</v>
      </c>
      <c r="F122" s="22">
        <f t="shared" si="9"/>
        <v>0</v>
      </c>
      <c r="G122" s="22">
        <f t="shared" si="10"/>
        <v>0</v>
      </c>
      <c r="H122" s="24">
        <v>327.27999999999997</v>
      </c>
    </row>
    <row r="123" spans="1:8" ht="15.5" x14ac:dyDescent="0.35">
      <c r="A123" s="10">
        <v>140</v>
      </c>
      <c r="B123" s="10">
        <v>3</v>
      </c>
      <c r="C123" s="22">
        <f t="shared" si="6"/>
        <v>0</v>
      </c>
      <c r="D123" s="22">
        <f t="shared" si="7"/>
        <v>1</v>
      </c>
      <c r="E123" s="22">
        <f t="shared" si="8"/>
        <v>0</v>
      </c>
      <c r="F123" s="22">
        <f t="shared" si="9"/>
        <v>0</v>
      </c>
      <c r="G123" s="22">
        <f t="shared" si="10"/>
        <v>0</v>
      </c>
      <c r="H123" s="24">
        <v>204.31</v>
      </c>
    </row>
    <row r="124" spans="1:8" ht="15.5" x14ac:dyDescent="0.35">
      <c r="A124" s="10">
        <v>142</v>
      </c>
      <c r="B124" s="10">
        <v>3</v>
      </c>
      <c r="C124" s="22">
        <f t="shared" si="6"/>
        <v>0</v>
      </c>
      <c r="D124" s="22">
        <f t="shared" si="7"/>
        <v>1</v>
      </c>
      <c r="E124" s="22">
        <f t="shared" si="8"/>
        <v>0</v>
      </c>
      <c r="F124" s="22">
        <f t="shared" si="9"/>
        <v>0</v>
      </c>
      <c r="G124" s="22">
        <f t="shared" si="10"/>
        <v>0</v>
      </c>
      <c r="H124" s="24">
        <v>256.45</v>
      </c>
    </row>
    <row r="125" spans="1:8" ht="15.5" x14ac:dyDescent="0.35">
      <c r="A125" s="10">
        <v>144</v>
      </c>
      <c r="B125" s="10">
        <v>3</v>
      </c>
      <c r="C125" s="22">
        <f t="shared" si="6"/>
        <v>0</v>
      </c>
      <c r="D125" s="22">
        <f t="shared" si="7"/>
        <v>1</v>
      </c>
      <c r="E125" s="22">
        <f t="shared" si="8"/>
        <v>0</v>
      </c>
      <c r="F125" s="22">
        <f t="shared" si="9"/>
        <v>0</v>
      </c>
      <c r="G125" s="22">
        <f t="shared" si="10"/>
        <v>0</v>
      </c>
      <c r="H125" s="24">
        <v>402.44</v>
      </c>
    </row>
    <row r="126" spans="1:8" ht="15.5" x14ac:dyDescent="0.35">
      <c r="A126" s="10">
        <v>146</v>
      </c>
      <c r="B126" s="10">
        <v>3</v>
      </c>
      <c r="C126" s="22">
        <f t="shared" si="6"/>
        <v>0</v>
      </c>
      <c r="D126" s="22">
        <f t="shared" si="7"/>
        <v>1</v>
      </c>
      <c r="E126" s="22">
        <f t="shared" si="8"/>
        <v>0</v>
      </c>
      <c r="F126" s="22">
        <f t="shared" si="9"/>
        <v>0</v>
      </c>
      <c r="G126" s="22">
        <f t="shared" si="10"/>
        <v>0</v>
      </c>
      <c r="H126" s="24">
        <v>194.21</v>
      </c>
    </row>
    <row r="127" spans="1:8" ht="15.5" x14ac:dyDescent="0.35">
      <c r="A127" s="10">
        <v>153</v>
      </c>
      <c r="B127" s="10">
        <v>3</v>
      </c>
      <c r="C127" s="22">
        <f t="shared" si="6"/>
        <v>0</v>
      </c>
      <c r="D127" s="22">
        <f t="shared" si="7"/>
        <v>1</v>
      </c>
      <c r="E127" s="22">
        <f t="shared" si="8"/>
        <v>0</v>
      </c>
      <c r="F127" s="22">
        <f t="shared" si="9"/>
        <v>0</v>
      </c>
      <c r="G127" s="22">
        <f t="shared" si="10"/>
        <v>0</v>
      </c>
      <c r="H127" s="24">
        <v>199.62</v>
      </c>
    </row>
    <row r="128" spans="1:8" ht="15.5" x14ac:dyDescent="0.35">
      <c r="A128" s="10">
        <v>155</v>
      </c>
      <c r="B128" s="10">
        <v>3</v>
      </c>
      <c r="C128" s="22">
        <f t="shared" si="6"/>
        <v>0</v>
      </c>
      <c r="D128" s="22">
        <f t="shared" si="7"/>
        <v>1</v>
      </c>
      <c r="E128" s="22">
        <f t="shared" si="8"/>
        <v>0</v>
      </c>
      <c r="F128" s="22">
        <f t="shared" si="9"/>
        <v>0</v>
      </c>
      <c r="G128" s="22">
        <f t="shared" si="10"/>
        <v>0</v>
      </c>
      <c r="H128" s="24">
        <v>358.04</v>
      </c>
    </row>
    <row r="129" spans="1:8" ht="15.5" x14ac:dyDescent="0.35">
      <c r="A129" s="10">
        <v>165</v>
      </c>
      <c r="B129" s="10">
        <v>3</v>
      </c>
      <c r="C129" s="22">
        <f t="shared" si="6"/>
        <v>0</v>
      </c>
      <c r="D129" s="22">
        <f t="shared" si="7"/>
        <v>1</v>
      </c>
      <c r="E129" s="22">
        <f t="shared" si="8"/>
        <v>0</v>
      </c>
      <c r="F129" s="22">
        <f t="shared" si="9"/>
        <v>0</v>
      </c>
      <c r="G129" s="22">
        <f t="shared" si="10"/>
        <v>0</v>
      </c>
      <c r="H129" s="24">
        <v>381.94</v>
      </c>
    </row>
    <row r="130" spans="1:8" ht="15.5" x14ac:dyDescent="0.35">
      <c r="A130" s="10">
        <v>169</v>
      </c>
      <c r="B130" s="10">
        <v>3</v>
      </c>
      <c r="C130" s="22">
        <f t="shared" ref="C130:C193" si="11">IF(B130=2,1,0)</f>
        <v>0</v>
      </c>
      <c r="D130" s="22">
        <f t="shared" ref="D130:D193" si="12">IF(B130=3,1,0)</f>
        <v>1</v>
      </c>
      <c r="E130" s="22">
        <f t="shared" ref="E130:E193" si="13">IF(B130=4,1,0)</f>
        <v>0</v>
      </c>
      <c r="F130" s="22">
        <f t="shared" ref="F130:F193" si="14">IF(B130=5,1,0)</f>
        <v>0</v>
      </c>
      <c r="G130" s="22">
        <f t="shared" ref="G130:G193" si="15">IF(B130=6,1,0)</f>
        <v>0</v>
      </c>
      <c r="H130" s="24">
        <v>172.41</v>
      </c>
    </row>
    <row r="131" spans="1:8" ht="15.5" x14ac:dyDescent="0.35">
      <c r="A131" s="10">
        <v>172</v>
      </c>
      <c r="B131" s="10">
        <v>3</v>
      </c>
      <c r="C131" s="22">
        <f t="shared" si="11"/>
        <v>0</v>
      </c>
      <c r="D131" s="22">
        <f t="shared" si="12"/>
        <v>1</v>
      </c>
      <c r="E131" s="22">
        <f t="shared" si="13"/>
        <v>0</v>
      </c>
      <c r="F131" s="22">
        <f t="shared" si="14"/>
        <v>0</v>
      </c>
      <c r="G131" s="22">
        <f t="shared" si="15"/>
        <v>0</v>
      </c>
      <c r="H131" s="24">
        <v>248.99</v>
      </c>
    </row>
    <row r="132" spans="1:8" ht="15.5" x14ac:dyDescent="0.35">
      <c r="A132" s="10">
        <v>179</v>
      </c>
      <c r="B132" s="10">
        <v>3</v>
      </c>
      <c r="C132" s="22">
        <f t="shared" si="11"/>
        <v>0</v>
      </c>
      <c r="D132" s="22">
        <f t="shared" si="12"/>
        <v>1</v>
      </c>
      <c r="E132" s="22">
        <f t="shared" si="13"/>
        <v>0</v>
      </c>
      <c r="F132" s="22">
        <f t="shared" si="14"/>
        <v>0</v>
      </c>
      <c r="G132" s="22">
        <f t="shared" si="15"/>
        <v>0</v>
      </c>
      <c r="H132" s="24">
        <v>187.61</v>
      </c>
    </row>
    <row r="133" spans="1:8" ht="15.5" x14ac:dyDescent="0.35">
      <c r="A133" s="10">
        <v>182</v>
      </c>
      <c r="B133" s="10">
        <v>3</v>
      </c>
      <c r="C133" s="22">
        <f t="shared" si="11"/>
        <v>0</v>
      </c>
      <c r="D133" s="22">
        <f t="shared" si="12"/>
        <v>1</v>
      </c>
      <c r="E133" s="22">
        <f t="shared" si="13"/>
        <v>0</v>
      </c>
      <c r="F133" s="22">
        <f t="shared" si="14"/>
        <v>0</v>
      </c>
      <c r="G133" s="22">
        <f t="shared" si="15"/>
        <v>0</v>
      </c>
      <c r="H133" s="24">
        <v>252.12</v>
      </c>
    </row>
    <row r="134" spans="1:8" ht="15.5" x14ac:dyDescent="0.35">
      <c r="A134" s="10">
        <v>187</v>
      </c>
      <c r="B134" s="10">
        <v>3</v>
      </c>
      <c r="C134" s="22">
        <f t="shared" si="11"/>
        <v>0</v>
      </c>
      <c r="D134" s="22">
        <f t="shared" si="12"/>
        <v>1</v>
      </c>
      <c r="E134" s="22">
        <f t="shared" si="13"/>
        <v>0</v>
      </c>
      <c r="F134" s="22">
        <f t="shared" si="14"/>
        <v>0</v>
      </c>
      <c r="G134" s="22">
        <f t="shared" si="15"/>
        <v>0</v>
      </c>
      <c r="H134" s="24">
        <v>234.65</v>
      </c>
    </row>
    <row r="135" spans="1:8" ht="15.5" x14ac:dyDescent="0.35">
      <c r="A135" s="10">
        <v>188</v>
      </c>
      <c r="B135" s="10">
        <v>3</v>
      </c>
      <c r="C135" s="22">
        <f t="shared" si="11"/>
        <v>0</v>
      </c>
      <c r="D135" s="22">
        <f t="shared" si="12"/>
        <v>1</v>
      </c>
      <c r="E135" s="22">
        <f t="shared" si="13"/>
        <v>0</v>
      </c>
      <c r="F135" s="22">
        <f t="shared" si="14"/>
        <v>0</v>
      </c>
      <c r="G135" s="22">
        <f t="shared" si="15"/>
        <v>0</v>
      </c>
      <c r="H135" s="24">
        <v>326.82</v>
      </c>
    </row>
    <row r="136" spans="1:8" ht="15.5" x14ac:dyDescent="0.35">
      <c r="A136" s="10">
        <v>193</v>
      </c>
      <c r="B136" s="10">
        <v>3</v>
      </c>
      <c r="C136" s="22">
        <f t="shared" si="11"/>
        <v>0</v>
      </c>
      <c r="D136" s="22">
        <f t="shared" si="12"/>
        <v>1</v>
      </c>
      <c r="E136" s="22">
        <f t="shared" si="13"/>
        <v>0</v>
      </c>
      <c r="F136" s="22">
        <f t="shared" si="14"/>
        <v>0</v>
      </c>
      <c r="G136" s="22">
        <f t="shared" si="15"/>
        <v>0</v>
      </c>
      <c r="H136" s="24">
        <v>217.27</v>
      </c>
    </row>
    <row r="137" spans="1:8" ht="15.5" x14ac:dyDescent="0.35">
      <c r="A137" s="10">
        <v>197</v>
      </c>
      <c r="B137" s="10">
        <v>3</v>
      </c>
      <c r="C137" s="22">
        <f t="shared" si="11"/>
        <v>0</v>
      </c>
      <c r="D137" s="22">
        <f t="shared" si="12"/>
        <v>1</v>
      </c>
      <c r="E137" s="22">
        <f t="shared" si="13"/>
        <v>0</v>
      </c>
      <c r="F137" s="22">
        <f t="shared" si="14"/>
        <v>0</v>
      </c>
      <c r="G137" s="22">
        <f t="shared" si="15"/>
        <v>0</v>
      </c>
      <c r="H137" s="24">
        <v>146.96</v>
      </c>
    </row>
    <row r="138" spans="1:8" ht="15.5" x14ac:dyDescent="0.35">
      <c r="A138" s="10">
        <v>200</v>
      </c>
      <c r="B138" s="10">
        <v>3</v>
      </c>
      <c r="C138" s="22">
        <f t="shared" si="11"/>
        <v>0</v>
      </c>
      <c r="D138" s="22">
        <f t="shared" si="12"/>
        <v>1</v>
      </c>
      <c r="E138" s="22">
        <f t="shared" si="13"/>
        <v>0</v>
      </c>
      <c r="F138" s="22">
        <f t="shared" si="14"/>
        <v>0</v>
      </c>
      <c r="G138" s="22">
        <f t="shared" si="15"/>
        <v>0</v>
      </c>
      <c r="H138" s="24">
        <v>185.54</v>
      </c>
    </row>
    <row r="139" spans="1:8" ht="15.5" x14ac:dyDescent="0.35">
      <c r="A139" s="10">
        <v>205</v>
      </c>
      <c r="B139" s="10">
        <v>3</v>
      </c>
      <c r="C139" s="22">
        <f t="shared" si="11"/>
        <v>0</v>
      </c>
      <c r="D139" s="22">
        <f t="shared" si="12"/>
        <v>1</v>
      </c>
      <c r="E139" s="22">
        <f t="shared" si="13"/>
        <v>0</v>
      </c>
      <c r="F139" s="22">
        <f t="shared" si="14"/>
        <v>0</v>
      </c>
      <c r="G139" s="22">
        <f t="shared" si="15"/>
        <v>0</v>
      </c>
      <c r="H139" s="24">
        <v>262.10000000000002</v>
      </c>
    </row>
    <row r="140" spans="1:8" ht="15.5" x14ac:dyDescent="0.35">
      <c r="A140" s="10">
        <v>206</v>
      </c>
      <c r="B140" s="10">
        <v>3</v>
      </c>
      <c r="C140" s="22">
        <f t="shared" si="11"/>
        <v>0</v>
      </c>
      <c r="D140" s="22">
        <f t="shared" si="12"/>
        <v>1</v>
      </c>
      <c r="E140" s="22">
        <f t="shared" si="13"/>
        <v>0</v>
      </c>
      <c r="F140" s="22">
        <f t="shared" si="14"/>
        <v>0</v>
      </c>
      <c r="G140" s="22">
        <f t="shared" si="15"/>
        <v>0</v>
      </c>
      <c r="H140" s="24">
        <v>245.5</v>
      </c>
    </row>
    <row r="141" spans="1:8" ht="15.5" x14ac:dyDescent="0.35">
      <c r="A141" s="10">
        <v>212</v>
      </c>
      <c r="B141" s="10">
        <v>3</v>
      </c>
      <c r="C141" s="22">
        <f t="shared" si="11"/>
        <v>0</v>
      </c>
      <c r="D141" s="22">
        <f t="shared" si="12"/>
        <v>1</v>
      </c>
      <c r="E141" s="22">
        <f t="shared" si="13"/>
        <v>0</v>
      </c>
      <c r="F141" s="22">
        <f t="shared" si="14"/>
        <v>0</v>
      </c>
      <c r="G141" s="22">
        <f t="shared" si="15"/>
        <v>0</v>
      </c>
      <c r="H141" s="24">
        <v>219.32</v>
      </c>
    </row>
    <row r="142" spans="1:8" ht="15.5" x14ac:dyDescent="0.35">
      <c r="A142" s="10">
        <v>213</v>
      </c>
      <c r="B142" s="10">
        <v>3</v>
      </c>
      <c r="C142" s="22">
        <f t="shared" si="11"/>
        <v>0</v>
      </c>
      <c r="D142" s="22">
        <f t="shared" si="12"/>
        <v>1</v>
      </c>
      <c r="E142" s="22">
        <f t="shared" si="13"/>
        <v>0</v>
      </c>
      <c r="F142" s="22">
        <f t="shared" si="14"/>
        <v>0</v>
      </c>
      <c r="G142" s="22">
        <f t="shared" si="15"/>
        <v>0</v>
      </c>
      <c r="H142" s="24">
        <v>204.52</v>
      </c>
    </row>
    <row r="143" spans="1:8" ht="15.5" x14ac:dyDescent="0.35">
      <c r="A143" s="10">
        <v>216</v>
      </c>
      <c r="B143" s="10">
        <v>3</v>
      </c>
      <c r="C143" s="22">
        <f t="shared" si="11"/>
        <v>0</v>
      </c>
      <c r="D143" s="22">
        <f t="shared" si="12"/>
        <v>1</v>
      </c>
      <c r="E143" s="22">
        <f t="shared" si="13"/>
        <v>0</v>
      </c>
      <c r="F143" s="22">
        <f t="shared" si="14"/>
        <v>0</v>
      </c>
      <c r="G143" s="22">
        <f t="shared" si="15"/>
        <v>0</v>
      </c>
      <c r="H143" s="24">
        <v>194.63</v>
      </c>
    </row>
    <row r="144" spans="1:8" ht="15.5" x14ac:dyDescent="0.35">
      <c r="A144" s="10">
        <v>218</v>
      </c>
      <c r="B144" s="10">
        <v>3</v>
      </c>
      <c r="C144" s="22">
        <f t="shared" si="11"/>
        <v>0</v>
      </c>
      <c r="D144" s="22">
        <f t="shared" si="12"/>
        <v>1</v>
      </c>
      <c r="E144" s="22">
        <f t="shared" si="13"/>
        <v>0</v>
      </c>
      <c r="F144" s="22">
        <f t="shared" si="14"/>
        <v>0</v>
      </c>
      <c r="G144" s="22">
        <f t="shared" si="15"/>
        <v>0</v>
      </c>
      <c r="H144" s="24">
        <v>185.44</v>
      </c>
    </row>
    <row r="145" spans="1:8" ht="15.5" x14ac:dyDescent="0.35">
      <c r="A145" s="10">
        <v>228</v>
      </c>
      <c r="B145" s="10">
        <v>3</v>
      </c>
      <c r="C145" s="22">
        <f t="shared" si="11"/>
        <v>0</v>
      </c>
      <c r="D145" s="22">
        <f t="shared" si="12"/>
        <v>1</v>
      </c>
      <c r="E145" s="22">
        <f t="shared" si="13"/>
        <v>0</v>
      </c>
      <c r="F145" s="22">
        <f t="shared" si="14"/>
        <v>0</v>
      </c>
      <c r="G145" s="22">
        <f t="shared" si="15"/>
        <v>0</v>
      </c>
      <c r="H145" s="24">
        <v>186.59</v>
      </c>
    </row>
    <row r="146" spans="1:8" ht="15.5" x14ac:dyDescent="0.35">
      <c r="A146" s="10">
        <v>230</v>
      </c>
      <c r="B146" s="10">
        <v>3</v>
      </c>
      <c r="C146" s="22">
        <f t="shared" si="11"/>
        <v>0</v>
      </c>
      <c r="D146" s="22">
        <f t="shared" si="12"/>
        <v>1</v>
      </c>
      <c r="E146" s="22">
        <f t="shared" si="13"/>
        <v>0</v>
      </c>
      <c r="F146" s="22">
        <f t="shared" si="14"/>
        <v>0</v>
      </c>
      <c r="G146" s="22">
        <f t="shared" si="15"/>
        <v>0</v>
      </c>
      <c r="H146" s="24">
        <v>184.98</v>
      </c>
    </row>
    <row r="147" spans="1:8" ht="15.5" x14ac:dyDescent="0.35">
      <c r="A147" s="10">
        <v>236</v>
      </c>
      <c r="B147" s="10">
        <v>3</v>
      </c>
      <c r="C147" s="22">
        <f t="shared" si="11"/>
        <v>0</v>
      </c>
      <c r="D147" s="22">
        <f t="shared" si="12"/>
        <v>1</v>
      </c>
      <c r="E147" s="22">
        <f t="shared" si="13"/>
        <v>0</v>
      </c>
      <c r="F147" s="22">
        <f t="shared" si="14"/>
        <v>0</v>
      </c>
      <c r="G147" s="22">
        <f t="shared" si="15"/>
        <v>0</v>
      </c>
      <c r="H147" s="24">
        <v>161.22</v>
      </c>
    </row>
    <row r="148" spans="1:8" ht="15.5" x14ac:dyDescent="0.35">
      <c r="A148" s="10">
        <v>241</v>
      </c>
      <c r="B148" s="10">
        <v>3</v>
      </c>
      <c r="C148" s="22">
        <f t="shared" si="11"/>
        <v>0</v>
      </c>
      <c r="D148" s="22">
        <f t="shared" si="12"/>
        <v>1</v>
      </c>
      <c r="E148" s="22">
        <f t="shared" si="13"/>
        <v>0</v>
      </c>
      <c r="F148" s="22">
        <f t="shared" si="14"/>
        <v>0</v>
      </c>
      <c r="G148" s="22">
        <f t="shared" si="15"/>
        <v>0</v>
      </c>
      <c r="H148" s="24">
        <v>145.83000000000001</v>
      </c>
    </row>
    <row r="149" spans="1:8" ht="15.5" x14ac:dyDescent="0.35">
      <c r="A149" s="10">
        <v>242</v>
      </c>
      <c r="B149" s="10">
        <v>3</v>
      </c>
      <c r="C149" s="22">
        <f t="shared" si="11"/>
        <v>0</v>
      </c>
      <c r="D149" s="22">
        <f t="shared" si="12"/>
        <v>1</v>
      </c>
      <c r="E149" s="22">
        <f t="shared" si="13"/>
        <v>0</v>
      </c>
      <c r="F149" s="22">
        <f t="shared" si="14"/>
        <v>0</v>
      </c>
      <c r="G149" s="22">
        <f t="shared" si="15"/>
        <v>0</v>
      </c>
      <c r="H149" s="24">
        <v>157.05000000000001</v>
      </c>
    </row>
    <row r="150" spans="1:8" ht="15.5" x14ac:dyDescent="0.35">
      <c r="A150" s="10">
        <v>244</v>
      </c>
      <c r="B150" s="10">
        <v>3</v>
      </c>
      <c r="C150" s="22">
        <f t="shared" si="11"/>
        <v>0</v>
      </c>
      <c r="D150" s="22">
        <f t="shared" si="12"/>
        <v>1</v>
      </c>
      <c r="E150" s="22">
        <f t="shared" si="13"/>
        <v>0</v>
      </c>
      <c r="F150" s="22">
        <f t="shared" si="14"/>
        <v>0</v>
      </c>
      <c r="G150" s="22">
        <f t="shared" si="15"/>
        <v>0</v>
      </c>
      <c r="H150" s="24">
        <v>381.89</v>
      </c>
    </row>
    <row r="151" spans="1:8" ht="15.5" x14ac:dyDescent="0.35">
      <c r="A151" s="10">
        <v>246</v>
      </c>
      <c r="B151" s="10">
        <v>3</v>
      </c>
      <c r="C151" s="22">
        <f t="shared" si="11"/>
        <v>0</v>
      </c>
      <c r="D151" s="22">
        <f t="shared" si="12"/>
        <v>1</v>
      </c>
      <c r="E151" s="22">
        <f t="shared" si="13"/>
        <v>0</v>
      </c>
      <c r="F151" s="22">
        <f t="shared" si="14"/>
        <v>0</v>
      </c>
      <c r="G151" s="22">
        <f t="shared" si="15"/>
        <v>0</v>
      </c>
      <c r="H151" s="24">
        <v>255.86</v>
      </c>
    </row>
    <row r="152" spans="1:8" ht="15.5" x14ac:dyDescent="0.35">
      <c r="A152" s="10">
        <v>251</v>
      </c>
      <c r="B152" s="10">
        <v>3</v>
      </c>
      <c r="C152" s="22">
        <f t="shared" si="11"/>
        <v>0</v>
      </c>
      <c r="D152" s="22">
        <f t="shared" si="12"/>
        <v>1</v>
      </c>
      <c r="E152" s="22">
        <f t="shared" si="13"/>
        <v>0</v>
      </c>
      <c r="F152" s="22">
        <f t="shared" si="14"/>
        <v>0</v>
      </c>
      <c r="G152" s="22">
        <f t="shared" si="15"/>
        <v>0</v>
      </c>
      <c r="H152" s="24">
        <v>186.53</v>
      </c>
    </row>
    <row r="153" spans="1:8" ht="15.5" x14ac:dyDescent="0.35">
      <c r="A153" s="10">
        <v>252</v>
      </c>
      <c r="B153" s="10">
        <v>3</v>
      </c>
      <c r="C153" s="22">
        <f t="shared" si="11"/>
        <v>0</v>
      </c>
      <c r="D153" s="22">
        <f t="shared" si="12"/>
        <v>1</v>
      </c>
      <c r="E153" s="22">
        <f t="shared" si="13"/>
        <v>0</v>
      </c>
      <c r="F153" s="22">
        <f t="shared" si="14"/>
        <v>0</v>
      </c>
      <c r="G153" s="22">
        <f t="shared" si="15"/>
        <v>0</v>
      </c>
      <c r="H153" s="24">
        <v>132.93</v>
      </c>
    </row>
    <row r="154" spans="1:8" ht="15.5" x14ac:dyDescent="0.35">
      <c r="A154" s="10">
        <v>268</v>
      </c>
      <c r="B154" s="10">
        <v>3</v>
      </c>
      <c r="C154" s="22">
        <f t="shared" si="11"/>
        <v>0</v>
      </c>
      <c r="D154" s="22">
        <f t="shared" si="12"/>
        <v>1</v>
      </c>
      <c r="E154" s="22">
        <f t="shared" si="13"/>
        <v>0</v>
      </c>
      <c r="F154" s="22">
        <f t="shared" si="14"/>
        <v>0</v>
      </c>
      <c r="G154" s="22">
        <f t="shared" si="15"/>
        <v>0</v>
      </c>
      <c r="H154" s="24">
        <v>225.09</v>
      </c>
    </row>
    <row r="155" spans="1:8" ht="15.5" x14ac:dyDescent="0.35">
      <c r="A155" s="10">
        <v>274</v>
      </c>
      <c r="B155" s="10">
        <v>3</v>
      </c>
      <c r="C155" s="22">
        <f t="shared" si="11"/>
        <v>0</v>
      </c>
      <c r="D155" s="22">
        <f t="shared" si="12"/>
        <v>1</v>
      </c>
      <c r="E155" s="22">
        <f t="shared" si="13"/>
        <v>0</v>
      </c>
      <c r="F155" s="22">
        <f t="shared" si="14"/>
        <v>0</v>
      </c>
      <c r="G155" s="22">
        <f t="shared" si="15"/>
        <v>0</v>
      </c>
      <c r="H155" s="24">
        <v>262.31</v>
      </c>
    </row>
    <row r="156" spans="1:8" ht="15.5" x14ac:dyDescent="0.35">
      <c r="A156" s="10">
        <v>283</v>
      </c>
      <c r="B156" s="10">
        <v>3</v>
      </c>
      <c r="C156" s="22">
        <f t="shared" si="11"/>
        <v>0</v>
      </c>
      <c r="D156" s="22">
        <f t="shared" si="12"/>
        <v>1</v>
      </c>
      <c r="E156" s="22">
        <f t="shared" si="13"/>
        <v>0</v>
      </c>
      <c r="F156" s="22">
        <f t="shared" si="14"/>
        <v>0</v>
      </c>
      <c r="G156" s="22">
        <f t="shared" si="15"/>
        <v>0</v>
      </c>
      <c r="H156" s="24">
        <v>261.29000000000002</v>
      </c>
    </row>
    <row r="157" spans="1:8" ht="15.5" x14ac:dyDescent="0.35">
      <c r="A157" s="10">
        <v>285</v>
      </c>
      <c r="B157" s="10">
        <v>3</v>
      </c>
      <c r="C157" s="22">
        <f t="shared" si="11"/>
        <v>0</v>
      </c>
      <c r="D157" s="22">
        <f t="shared" si="12"/>
        <v>1</v>
      </c>
      <c r="E157" s="22">
        <f t="shared" si="13"/>
        <v>0</v>
      </c>
      <c r="F157" s="22">
        <f t="shared" si="14"/>
        <v>0</v>
      </c>
      <c r="G157" s="22">
        <f t="shared" si="15"/>
        <v>0</v>
      </c>
      <c r="H157" s="24">
        <v>213.63</v>
      </c>
    </row>
    <row r="158" spans="1:8" ht="15.5" x14ac:dyDescent="0.35">
      <c r="A158" s="10">
        <v>290</v>
      </c>
      <c r="B158" s="10">
        <v>3</v>
      </c>
      <c r="C158" s="22">
        <f t="shared" si="11"/>
        <v>0</v>
      </c>
      <c r="D158" s="22">
        <f t="shared" si="12"/>
        <v>1</v>
      </c>
      <c r="E158" s="22">
        <f t="shared" si="13"/>
        <v>0</v>
      </c>
      <c r="F158" s="22">
        <f t="shared" si="14"/>
        <v>0</v>
      </c>
      <c r="G158" s="22">
        <f t="shared" si="15"/>
        <v>0</v>
      </c>
      <c r="H158" s="24">
        <v>301.52999999999997</v>
      </c>
    </row>
    <row r="159" spans="1:8" ht="15.5" x14ac:dyDescent="0.35">
      <c r="A159" s="10">
        <v>291</v>
      </c>
      <c r="B159" s="10">
        <v>3</v>
      </c>
      <c r="C159" s="22">
        <f t="shared" si="11"/>
        <v>0</v>
      </c>
      <c r="D159" s="22">
        <f t="shared" si="12"/>
        <v>1</v>
      </c>
      <c r="E159" s="22">
        <f t="shared" si="13"/>
        <v>0</v>
      </c>
      <c r="F159" s="22">
        <f t="shared" si="14"/>
        <v>0</v>
      </c>
      <c r="G159" s="22">
        <f t="shared" si="15"/>
        <v>0</v>
      </c>
      <c r="H159" s="24">
        <v>350.63</v>
      </c>
    </row>
    <row r="160" spans="1:8" ht="15.5" x14ac:dyDescent="0.35">
      <c r="A160" s="10">
        <v>297</v>
      </c>
      <c r="B160" s="10">
        <v>3</v>
      </c>
      <c r="C160" s="22">
        <f t="shared" si="11"/>
        <v>0</v>
      </c>
      <c r="D160" s="22">
        <f t="shared" si="12"/>
        <v>1</v>
      </c>
      <c r="E160" s="22">
        <f t="shared" si="13"/>
        <v>0</v>
      </c>
      <c r="F160" s="22">
        <f t="shared" si="14"/>
        <v>0</v>
      </c>
      <c r="G160" s="22">
        <f t="shared" si="15"/>
        <v>0</v>
      </c>
      <c r="H160" s="24">
        <v>152.01</v>
      </c>
    </row>
    <row r="161" spans="1:8" ht="15.5" x14ac:dyDescent="0.35">
      <c r="A161" s="10">
        <v>299</v>
      </c>
      <c r="B161" s="10">
        <v>3</v>
      </c>
      <c r="C161" s="22">
        <f t="shared" si="11"/>
        <v>0</v>
      </c>
      <c r="D161" s="22">
        <f t="shared" si="12"/>
        <v>1</v>
      </c>
      <c r="E161" s="22">
        <f t="shared" si="13"/>
        <v>0</v>
      </c>
      <c r="F161" s="22">
        <f t="shared" si="14"/>
        <v>0</v>
      </c>
      <c r="G161" s="22">
        <f t="shared" si="15"/>
        <v>0</v>
      </c>
      <c r="H161" s="24">
        <v>313.91000000000003</v>
      </c>
    </row>
    <row r="162" spans="1:8" ht="15.5" x14ac:dyDescent="0.35">
      <c r="A162" s="10">
        <v>302</v>
      </c>
      <c r="B162" s="10">
        <v>3</v>
      </c>
      <c r="C162" s="22">
        <f t="shared" si="11"/>
        <v>0</v>
      </c>
      <c r="D162" s="22">
        <f t="shared" si="12"/>
        <v>1</v>
      </c>
      <c r="E162" s="22">
        <f t="shared" si="13"/>
        <v>0</v>
      </c>
      <c r="F162" s="22">
        <f t="shared" si="14"/>
        <v>0</v>
      </c>
      <c r="G162" s="22">
        <f t="shared" si="15"/>
        <v>0</v>
      </c>
      <c r="H162" s="24">
        <v>162.11000000000001</v>
      </c>
    </row>
    <row r="163" spans="1:8" ht="15.5" x14ac:dyDescent="0.35">
      <c r="A163" s="10">
        <v>307</v>
      </c>
      <c r="B163" s="10">
        <v>3</v>
      </c>
      <c r="C163" s="22">
        <f t="shared" si="11"/>
        <v>0</v>
      </c>
      <c r="D163" s="22">
        <f t="shared" si="12"/>
        <v>1</v>
      </c>
      <c r="E163" s="22">
        <f t="shared" si="13"/>
        <v>0</v>
      </c>
      <c r="F163" s="22">
        <f t="shared" si="14"/>
        <v>0</v>
      </c>
      <c r="G163" s="22">
        <f t="shared" si="15"/>
        <v>0</v>
      </c>
      <c r="H163" s="24">
        <v>252.22</v>
      </c>
    </row>
    <row r="164" spans="1:8" ht="15.5" x14ac:dyDescent="0.35">
      <c r="A164" s="10">
        <v>309</v>
      </c>
      <c r="B164" s="10">
        <v>3</v>
      </c>
      <c r="C164" s="22">
        <f t="shared" si="11"/>
        <v>0</v>
      </c>
      <c r="D164" s="22">
        <f t="shared" si="12"/>
        <v>1</v>
      </c>
      <c r="E164" s="22">
        <f t="shared" si="13"/>
        <v>0</v>
      </c>
      <c r="F164" s="22">
        <f t="shared" si="14"/>
        <v>0</v>
      </c>
      <c r="G164" s="22">
        <f t="shared" si="15"/>
        <v>0</v>
      </c>
      <c r="H164" s="24">
        <v>222.22</v>
      </c>
    </row>
    <row r="165" spans="1:8" ht="15.5" x14ac:dyDescent="0.35">
      <c r="A165" s="10">
        <v>311</v>
      </c>
      <c r="B165" s="10">
        <v>3</v>
      </c>
      <c r="C165" s="22">
        <f t="shared" si="11"/>
        <v>0</v>
      </c>
      <c r="D165" s="22">
        <f t="shared" si="12"/>
        <v>1</v>
      </c>
      <c r="E165" s="22">
        <f t="shared" si="13"/>
        <v>0</v>
      </c>
      <c r="F165" s="22">
        <f t="shared" si="14"/>
        <v>0</v>
      </c>
      <c r="G165" s="22">
        <f t="shared" si="15"/>
        <v>0</v>
      </c>
      <c r="H165" s="24">
        <v>415.89</v>
      </c>
    </row>
    <row r="166" spans="1:8" ht="15.5" x14ac:dyDescent="0.35">
      <c r="A166" s="10">
        <v>313</v>
      </c>
      <c r="B166" s="10">
        <v>3</v>
      </c>
      <c r="C166" s="22">
        <f t="shared" si="11"/>
        <v>0</v>
      </c>
      <c r="D166" s="22">
        <f t="shared" si="12"/>
        <v>1</v>
      </c>
      <c r="E166" s="22">
        <f t="shared" si="13"/>
        <v>0</v>
      </c>
      <c r="F166" s="22">
        <f t="shared" si="14"/>
        <v>0</v>
      </c>
      <c r="G166" s="22">
        <f t="shared" si="15"/>
        <v>0</v>
      </c>
      <c r="H166" s="24">
        <v>194.9</v>
      </c>
    </row>
    <row r="167" spans="1:8" ht="15.5" x14ac:dyDescent="0.35">
      <c r="A167" s="10">
        <v>320</v>
      </c>
      <c r="B167" s="10">
        <v>3</v>
      </c>
      <c r="C167" s="22">
        <f t="shared" si="11"/>
        <v>0</v>
      </c>
      <c r="D167" s="22">
        <f t="shared" si="12"/>
        <v>1</v>
      </c>
      <c r="E167" s="22">
        <f t="shared" si="13"/>
        <v>0</v>
      </c>
      <c r="F167" s="22">
        <f t="shared" si="14"/>
        <v>0</v>
      </c>
      <c r="G167" s="22">
        <f t="shared" si="15"/>
        <v>0</v>
      </c>
      <c r="H167" s="24">
        <v>264.01</v>
      </c>
    </row>
    <row r="168" spans="1:8" ht="15.5" x14ac:dyDescent="0.35">
      <c r="A168" s="10">
        <v>324</v>
      </c>
      <c r="B168" s="10">
        <v>3</v>
      </c>
      <c r="C168" s="22">
        <f t="shared" si="11"/>
        <v>0</v>
      </c>
      <c r="D168" s="22">
        <f t="shared" si="12"/>
        <v>1</v>
      </c>
      <c r="E168" s="22">
        <f t="shared" si="13"/>
        <v>0</v>
      </c>
      <c r="F168" s="22">
        <f t="shared" si="14"/>
        <v>0</v>
      </c>
      <c r="G168" s="22">
        <f t="shared" si="15"/>
        <v>0</v>
      </c>
      <c r="H168" s="24">
        <v>151.26</v>
      </c>
    </row>
    <row r="169" spans="1:8" ht="15.5" x14ac:dyDescent="0.35">
      <c r="A169" s="10">
        <v>325</v>
      </c>
      <c r="B169" s="10">
        <v>3</v>
      </c>
      <c r="C169" s="22">
        <f t="shared" si="11"/>
        <v>0</v>
      </c>
      <c r="D169" s="22">
        <f t="shared" si="12"/>
        <v>1</v>
      </c>
      <c r="E169" s="22">
        <f t="shared" si="13"/>
        <v>0</v>
      </c>
      <c r="F169" s="22">
        <f t="shared" si="14"/>
        <v>0</v>
      </c>
      <c r="G169" s="22">
        <f t="shared" si="15"/>
        <v>0</v>
      </c>
      <c r="H169" s="24">
        <v>188.43</v>
      </c>
    </row>
    <row r="170" spans="1:8" ht="15.5" x14ac:dyDescent="0.35">
      <c r="A170" s="10">
        <v>329</v>
      </c>
      <c r="B170" s="10">
        <v>3</v>
      </c>
      <c r="C170" s="22">
        <f t="shared" si="11"/>
        <v>0</v>
      </c>
      <c r="D170" s="22">
        <f t="shared" si="12"/>
        <v>1</v>
      </c>
      <c r="E170" s="22">
        <f t="shared" si="13"/>
        <v>0</v>
      </c>
      <c r="F170" s="22">
        <f t="shared" si="14"/>
        <v>0</v>
      </c>
      <c r="G170" s="22">
        <f t="shared" si="15"/>
        <v>0</v>
      </c>
      <c r="H170" s="24">
        <v>200.7</v>
      </c>
    </row>
    <row r="171" spans="1:8" ht="15.5" x14ac:dyDescent="0.35">
      <c r="A171" s="10">
        <v>338</v>
      </c>
      <c r="B171" s="10">
        <v>3</v>
      </c>
      <c r="C171" s="22">
        <f t="shared" si="11"/>
        <v>0</v>
      </c>
      <c r="D171" s="22">
        <f t="shared" si="12"/>
        <v>1</v>
      </c>
      <c r="E171" s="22">
        <f t="shared" si="13"/>
        <v>0</v>
      </c>
      <c r="F171" s="22">
        <f t="shared" si="14"/>
        <v>0</v>
      </c>
      <c r="G171" s="22">
        <f t="shared" si="15"/>
        <v>0</v>
      </c>
      <c r="H171" s="24">
        <v>164.59</v>
      </c>
    </row>
    <row r="172" spans="1:8" ht="15.5" x14ac:dyDescent="0.35">
      <c r="A172" s="10">
        <v>342</v>
      </c>
      <c r="B172" s="10">
        <v>3</v>
      </c>
      <c r="C172" s="22">
        <f t="shared" si="11"/>
        <v>0</v>
      </c>
      <c r="D172" s="22">
        <f t="shared" si="12"/>
        <v>1</v>
      </c>
      <c r="E172" s="22">
        <f t="shared" si="13"/>
        <v>0</v>
      </c>
      <c r="F172" s="22">
        <f t="shared" si="14"/>
        <v>0</v>
      </c>
      <c r="G172" s="22">
        <f t="shared" si="15"/>
        <v>0</v>
      </c>
      <c r="H172" s="24">
        <v>209.14</v>
      </c>
    </row>
    <row r="173" spans="1:8" ht="15.5" x14ac:dyDescent="0.35">
      <c r="A173" s="10">
        <v>353</v>
      </c>
      <c r="B173" s="10">
        <v>3</v>
      </c>
      <c r="C173" s="22">
        <f t="shared" si="11"/>
        <v>0</v>
      </c>
      <c r="D173" s="22">
        <f t="shared" si="12"/>
        <v>1</v>
      </c>
      <c r="E173" s="22">
        <f t="shared" si="13"/>
        <v>0</v>
      </c>
      <c r="F173" s="22">
        <f t="shared" si="14"/>
        <v>0</v>
      </c>
      <c r="G173" s="22">
        <f t="shared" si="15"/>
        <v>0</v>
      </c>
      <c r="H173" s="24">
        <v>189.64</v>
      </c>
    </row>
    <row r="174" spans="1:8" ht="15.5" x14ac:dyDescent="0.35">
      <c r="A174" s="10">
        <v>362</v>
      </c>
      <c r="B174" s="10">
        <v>3</v>
      </c>
      <c r="C174" s="22">
        <f t="shared" si="11"/>
        <v>0</v>
      </c>
      <c r="D174" s="22">
        <f t="shared" si="12"/>
        <v>1</v>
      </c>
      <c r="E174" s="22">
        <f t="shared" si="13"/>
        <v>0</v>
      </c>
      <c r="F174" s="22">
        <f t="shared" si="14"/>
        <v>0</v>
      </c>
      <c r="G174" s="22">
        <f t="shared" si="15"/>
        <v>0</v>
      </c>
      <c r="H174" s="24">
        <v>207.81</v>
      </c>
    </row>
    <row r="175" spans="1:8" ht="15.5" x14ac:dyDescent="0.35">
      <c r="A175" s="10">
        <v>370</v>
      </c>
      <c r="B175" s="10">
        <v>3</v>
      </c>
      <c r="C175" s="22">
        <f t="shared" si="11"/>
        <v>0</v>
      </c>
      <c r="D175" s="22">
        <f t="shared" si="12"/>
        <v>1</v>
      </c>
      <c r="E175" s="22">
        <f t="shared" si="13"/>
        <v>0</v>
      </c>
      <c r="F175" s="22">
        <f t="shared" si="14"/>
        <v>0</v>
      </c>
      <c r="G175" s="22">
        <f t="shared" si="15"/>
        <v>0</v>
      </c>
      <c r="H175" s="24">
        <v>307.33</v>
      </c>
    </row>
    <row r="176" spans="1:8" ht="15.5" x14ac:dyDescent="0.35">
      <c r="A176" s="10">
        <v>377</v>
      </c>
      <c r="B176" s="10">
        <v>3</v>
      </c>
      <c r="C176" s="22">
        <f t="shared" si="11"/>
        <v>0</v>
      </c>
      <c r="D176" s="22">
        <f t="shared" si="12"/>
        <v>1</v>
      </c>
      <c r="E176" s="22">
        <f t="shared" si="13"/>
        <v>0</v>
      </c>
      <c r="F176" s="22">
        <f t="shared" si="14"/>
        <v>0</v>
      </c>
      <c r="G176" s="22">
        <f t="shared" si="15"/>
        <v>0</v>
      </c>
      <c r="H176" s="24">
        <v>215.05</v>
      </c>
    </row>
    <row r="177" spans="1:8" ht="15.5" x14ac:dyDescent="0.35">
      <c r="A177" s="10">
        <v>1</v>
      </c>
      <c r="B177" s="10">
        <v>4</v>
      </c>
      <c r="C177" s="22">
        <f t="shared" si="11"/>
        <v>0</v>
      </c>
      <c r="D177" s="22">
        <f t="shared" si="12"/>
        <v>0</v>
      </c>
      <c r="E177" s="22">
        <f t="shared" si="13"/>
        <v>1</v>
      </c>
      <c r="F177" s="22">
        <f t="shared" si="14"/>
        <v>0</v>
      </c>
      <c r="G177" s="22">
        <f t="shared" si="15"/>
        <v>0</v>
      </c>
      <c r="H177" s="24">
        <v>363.88</v>
      </c>
    </row>
    <row r="178" spans="1:8" ht="15.5" x14ac:dyDescent="0.35">
      <c r="A178" s="10">
        <v>3</v>
      </c>
      <c r="B178" s="10">
        <v>4</v>
      </c>
      <c r="C178" s="22">
        <f t="shared" si="11"/>
        <v>0</v>
      </c>
      <c r="D178" s="22">
        <f t="shared" si="12"/>
        <v>0</v>
      </c>
      <c r="E178" s="22">
        <f t="shared" si="13"/>
        <v>1</v>
      </c>
      <c r="F178" s="22">
        <f t="shared" si="14"/>
        <v>0</v>
      </c>
      <c r="G178" s="22">
        <f t="shared" si="15"/>
        <v>0</v>
      </c>
      <c r="H178" s="24">
        <v>246.17</v>
      </c>
    </row>
    <row r="179" spans="1:8" ht="15.5" x14ac:dyDescent="0.35">
      <c r="A179" s="10">
        <v>8</v>
      </c>
      <c r="B179" s="10">
        <v>4</v>
      </c>
      <c r="C179" s="22">
        <f t="shared" si="11"/>
        <v>0</v>
      </c>
      <c r="D179" s="22">
        <f t="shared" si="12"/>
        <v>0</v>
      </c>
      <c r="E179" s="22">
        <f t="shared" si="13"/>
        <v>1</v>
      </c>
      <c r="F179" s="22">
        <f t="shared" si="14"/>
        <v>0</v>
      </c>
      <c r="G179" s="22">
        <f t="shared" si="15"/>
        <v>0</v>
      </c>
      <c r="H179" s="24">
        <v>152.88</v>
      </c>
    </row>
    <row r="180" spans="1:8" ht="15.5" x14ac:dyDescent="0.35">
      <c r="A180" s="10">
        <v>13</v>
      </c>
      <c r="B180" s="10">
        <v>4</v>
      </c>
      <c r="C180" s="22">
        <f t="shared" si="11"/>
        <v>0</v>
      </c>
      <c r="D180" s="22">
        <f t="shared" si="12"/>
        <v>0</v>
      </c>
      <c r="E180" s="22">
        <f t="shared" si="13"/>
        <v>1</v>
      </c>
      <c r="F180" s="22">
        <f t="shared" si="14"/>
        <v>0</v>
      </c>
      <c r="G180" s="22">
        <f t="shared" si="15"/>
        <v>0</v>
      </c>
      <c r="H180" s="24">
        <v>439.27</v>
      </c>
    </row>
    <row r="181" spans="1:8" ht="15.5" x14ac:dyDescent="0.35">
      <c r="A181" s="10">
        <v>17</v>
      </c>
      <c r="B181" s="10">
        <v>4</v>
      </c>
      <c r="C181" s="22">
        <f t="shared" si="11"/>
        <v>0</v>
      </c>
      <c r="D181" s="22">
        <f t="shared" si="12"/>
        <v>0</v>
      </c>
      <c r="E181" s="22">
        <f t="shared" si="13"/>
        <v>1</v>
      </c>
      <c r="F181" s="22">
        <f t="shared" si="14"/>
        <v>0</v>
      </c>
      <c r="G181" s="22">
        <f t="shared" si="15"/>
        <v>0</v>
      </c>
      <c r="H181" s="24">
        <v>439.22</v>
      </c>
    </row>
    <row r="182" spans="1:8" ht="15.5" x14ac:dyDescent="0.35">
      <c r="A182" s="10">
        <v>22</v>
      </c>
      <c r="B182" s="10">
        <v>4</v>
      </c>
      <c r="C182" s="22">
        <f t="shared" si="11"/>
        <v>0</v>
      </c>
      <c r="D182" s="22">
        <f t="shared" si="12"/>
        <v>0</v>
      </c>
      <c r="E182" s="22">
        <f t="shared" si="13"/>
        <v>1</v>
      </c>
      <c r="F182" s="22">
        <f t="shared" si="14"/>
        <v>0</v>
      </c>
      <c r="G182" s="22">
        <f t="shared" si="15"/>
        <v>0</v>
      </c>
      <c r="H182" s="24">
        <v>235.66</v>
      </c>
    </row>
    <row r="183" spans="1:8" ht="15.5" x14ac:dyDescent="0.35">
      <c r="A183" s="10">
        <v>27</v>
      </c>
      <c r="B183" s="10">
        <v>4</v>
      </c>
      <c r="C183" s="22">
        <f t="shared" si="11"/>
        <v>0</v>
      </c>
      <c r="D183" s="22">
        <f t="shared" si="12"/>
        <v>0</v>
      </c>
      <c r="E183" s="22">
        <f t="shared" si="13"/>
        <v>1</v>
      </c>
      <c r="F183" s="22">
        <f t="shared" si="14"/>
        <v>0</v>
      </c>
      <c r="G183" s="22">
        <f t="shared" si="15"/>
        <v>0</v>
      </c>
      <c r="H183" s="24">
        <v>228.34</v>
      </c>
    </row>
    <row r="184" spans="1:8" ht="15.5" x14ac:dyDescent="0.35">
      <c r="A184" s="10">
        <v>30</v>
      </c>
      <c r="B184" s="10">
        <v>4</v>
      </c>
      <c r="C184" s="22">
        <f t="shared" si="11"/>
        <v>0</v>
      </c>
      <c r="D184" s="22">
        <f t="shared" si="12"/>
        <v>0</v>
      </c>
      <c r="E184" s="22">
        <f t="shared" si="13"/>
        <v>1</v>
      </c>
      <c r="F184" s="22">
        <f t="shared" si="14"/>
        <v>0</v>
      </c>
      <c r="G184" s="22">
        <f t="shared" si="15"/>
        <v>0</v>
      </c>
      <c r="H184" s="24">
        <v>186.84</v>
      </c>
    </row>
    <row r="185" spans="1:8" ht="15.5" x14ac:dyDescent="0.35">
      <c r="A185" s="10">
        <v>31</v>
      </c>
      <c r="B185" s="10">
        <v>4</v>
      </c>
      <c r="C185" s="22">
        <f t="shared" si="11"/>
        <v>0</v>
      </c>
      <c r="D185" s="22">
        <f t="shared" si="12"/>
        <v>0</v>
      </c>
      <c r="E185" s="22">
        <f t="shared" si="13"/>
        <v>1</v>
      </c>
      <c r="F185" s="22">
        <f t="shared" si="14"/>
        <v>0</v>
      </c>
      <c r="G185" s="22">
        <f t="shared" si="15"/>
        <v>0</v>
      </c>
      <c r="H185" s="24">
        <v>193.13</v>
      </c>
    </row>
    <row r="186" spans="1:8" ht="15.5" x14ac:dyDescent="0.35">
      <c r="A186" s="10">
        <v>32</v>
      </c>
      <c r="B186" s="10">
        <v>4</v>
      </c>
      <c r="C186" s="22">
        <f t="shared" si="11"/>
        <v>0</v>
      </c>
      <c r="D186" s="22">
        <f t="shared" si="12"/>
        <v>0</v>
      </c>
      <c r="E186" s="22">
        <f t="shared" si="13"/>
        <v>1</v>
      </c>
      <c r="F186" s="22">
        <f t="shared" si="14"/>
        <v>0</v>
      </c>
      <c r="G186" s="22">
        <f t="shared" si="15"/>
        <v>0</v>
      </c>
      <c r="H186" s="24">
        <v>196.53</v>
      </c>
    </row>
    <row r="187" spans="1:8" ht="15.5" x14ac:dyDescent="0.35">
      <c r="A187" s="10">
        <v>40</v>
      </c>
      <c r="B187" s="10">
        <v>4</v>
      </c>
      <c r="C187" s="22">
        <f t="shared" si="11"/>
        <v>0</v>
      </c>
      <c r="D187" s="22">
        <f t="shared" si="12"/>
        <v>0</v>
      </c>
      <c r="E187" s="22">
        <f t="shared" si="13"/>
        <v>1</v>
      </c>
      <c r="F187" s="22">
        <f t="shared" si="14"/>
        <v>0</v>
      </c>
      <c r="G187" s="22">
        <f t="shared" si="15"/>
        <v>0</v>
      </c>
      <c r="H187" s="24">
        <v>361.73</v>
      </c>
    </row>
    <row r="188" spans="1:8" ht="15.5" x14ac:dyDescent="0.35">
      <c r="A188" s="10">
        <v>41</v>
      </c>
      <c r="B188" s="10">
        <v>4</v>
      </c>
      <c r="C188" s="22">
        <f t="shared" si="11"/>
        <v>0</v>
      </c>
      <c r="D188" s="22">
        <f t="shared" si="12"/>
        <v>0</v>
      </c>
      <c r="E188" s="22">
        <f t="shared" si="13"/>
        <v>1</v>
      </c>
      <c r="F188" s="22">
        <f t="shared" si="14"/>
        <v>0</v>
      </c>
      <c r="G188" s="22">
        <f t="shared" si="15"/>
        <v>0</v>
      </c>
      <c r="H188" s="24">
        <v>196.81</v>
      </c>
    </row>
    <row r="189" spans="1:8" ht="15.5" x14ac:dyDescent="0.35">
      <c r="A189" s="10">
        <v>42</v>
      </c>
      <c r="B189" s="10">
        <v>4</v>
      </c>
      <c r="C189" s="22">
        <f t="shared" si="11"/>
        <v>0</v>
      </c>
      <c r="D189" s="22">
        <f t="shared" si="12"/>
        <v>0</v>
      </c>
      <c r="E189" s="22">
        <f t="shared" si="13"/>
        <v>1</v>
      </c>
      <c r="F189" s="22">
        <f t="shared" si="14"/>
        <v>0</v>
      </c>
      <c r="G189" s="22">
        <f t="shared" si="15"/>
        <v>0</v>
      </c>
      <c r="H189" s="24">
        <v>245.31</v>
      </c>
    </row>
    <row r="190" spans="1:8" ht="15.5" x14ac:dyDescent="0.35">
      <c r="A190" s="10">
        <v>46</v>
      </c>
      <c r="B190" s="10">
        <v>4</v>
      </c>
      <c r="C190" s="22">
        <f t="shared" si="11"/>
        <v>0</v>
      </c>
      <c r="D190" s="22">
        <f t="shared" si="12"/>
        <v>0</v>
      </c>
      <c r="E190" s="22">
        <f t="shared" si="13"/>
        <v>1</v>
      </c>
      <c r="F190" s="22">
        <f t="shared" si="14"/>
        <v>0</v>
      </c>
      <c r="G190" s="22">
        <f t="shared" si="15"/>
        <v>0</v>
      </c>
      <c r="H190" s="24">
        <v>86.37</v>
      </c>
    </row>
    <row r="191" spans="1:8" ht="15.5" x14ac:dyDescent="0.35">
      <c r="A191" s="10">
        <v>51</v>
      </c>
      <c r="B191" s="10">
        <v>4</v>
      </c>
      <c r="C191" s="22">
        <f t="shared" si="11"/>
        <v>0</v>
      </c>
      <c r="D191" s="22">
        <f t="shared" si="12"/>
        <v>0</v>
      </c>
      <c r="E191" s="22">
        <f t="shared" si="13"/>
        <v>1</v>
      </c>
      <c r="F191" s="22">
        <f t="shared" si="14"/>
        <v>0</v>
      </c>
      <c r="G191" s="22">
        <f t="shared" si="15"/>
        <v>0</v>
      </c>
      <c r="H191" s="24">
        <v>312.33999999999997</v>
      </c>
    </row>
    <row r="192" spans="1:8" ht="15.5" x14ac:dyDescent="0.35">
      <c r="A192" s="10">
        <v>55</v>
      </c>
      <c r="B192" s="10">
        <v>4</v>
      </c>
      <c r="C192" s="22">
        <f t="shared" si="11"/>
        <v>0</v>
      </c>
      <c r="D192" s="22">
        <f t="shared" si="12"/>
        <v>0</v>
      </c>
      <c r="E192" s="22">
        <f t="shared" si="13"/>
        <v>1</v>
      </c>
      <c r="F192" s="22">
        <f t="shared" si="14"/>
        <v>0</v>
      </c>
      <c r="G192" s="22">
        <f t="shared" si="15"/>
        <v>0</v>
      </c>
      <c r="H192" s="24">
        <v>252.79</v>
      </c>
    </row>
    <row r="193" spans="1:8" ht="15.5" x14ac:dyDescent="0.35">
      <c r="A193" s="10">
        <v>57</v>
      </c>
      <c r="B193" s="10">
        <v>4</v>
      </c>
      <c r="C193" s="22">
        <f t="shared" si="11"/>
        <v>0</v>
      </c>
      <c r="D193" s="22">
        <f t="shared" si="12"/>
        <v>0</v>
      </c>
      <c r="E193" s="22">
        <f t="shared" si="13"/>
        <v>1</v>
      </c>
      <c r="F193" s="22">
        <f t="shared" si="14"/>
        <v>0</v>
      </c>
      <c r="G193" s="22">
        <f t="shared" si="15"/>
        <v>0</v>
      </c>
      <c r="H193" s="24">
        <v>168.08</v>
      </c>
    </row>
    <row r="194" spans="1:8" ht="15.5" x14ac:dyDescent="0.35">
      <c r="A194" s="10">
        <v>64</v>
      </c>
      <c r="B194" s="10">
        <v>4</v>
      </c>
      <c r="C194" s="22">
        <f t="shared" ref="C194:C257" si="16">IF(B194=2,1,0)</f>
        <v>0</v>
      </c>
      <c r="D194" s="22">
        <f t="shared" ref="D194:D257" si="17">IF(B194=3,1,0)</f>
        <v>0</v>
      </c>
      <c r="E194" s="22">
        <f t="shared" ref="E194:E257" si="18">IF(B194=4,1,0)</f>
        <v>1</v>
      </c>
      <c r="F194" s="22">
        <f t="shared" ref="F194:F257" si="19">IF(B194=5,1,0)</f>
        <v>0</v>
      </c>
      <c r="G194" s="22">
        <f t="shared" ref="G194:G257" si="20">IF(B194=6,1,0)</f>
        <v>0</v>
      </c>
      <c r="H194" s="24">
        <v>300.33</v>
      </c>
    </row>
    <row r="195" spans="1:8" ht="15.5" x14ac:dyDescent="0.35">
      <c r="A195" s="10">
        <v>65</v>
      </c>
      <c r="B195" s="10">
        <v>4</v>
      </c>
      <c r="C195" s="22">
        <f t="shared" si="16"/>
        <v>0</v>
      </c>
      <c r="D195" s="22">
        <f t="shared" si="17"/>
        <v>0</v>
      </c>
      <c r="E195" s="22">
        <f t="shared" si="18"/>
        <v>1</v>
      </c>
      <c r="F195" s="22">
        <f t="shared" si="19"/>
        <v>0</v>
      </c>
      <c r="G195" s="22">
        <f t="shared" si="20"/>
        <v>0</v>
      </c>
      <c r="H195" s="24">
        <v>209.75</v>
      </c>
    </row>
    <row r="196" spans="1:8" ht="15.5" x14ac:dyDescent="0.35">
      <c r="A196" s="10">
        <v>69</v>
      </c>
      <c r="B196" s="10">
        <v>4</v>
      </c>
      <c r="C196" s="22">
        <f t="shared" si="16"/>
        <v>0</v>
      </c>
      <c r="D196" s="22">
        <f t="shared" si="17"/>
        <v>0</v>
      </c>
      <c r="E196" s="22">
        <f t="shared" si="18"/>
        <v>1</v>
      </c>
      <c r="F196" s="22">
        <f t="shared" si="19"/>
        <v>0</v>
      </c>
      <c r="G196" s="22">
        <f t="shared" si="20"/>
        <v>0</v>
      </c>
      <c r="H196" s="24">
        <v>216.37</v>
      </c>
    </row>
    <row r="197" spans="1:8" ht="15.5" x14ac:dyDescent="0.35">
      <c r="A197" s="10">
        <v>71</v>
      </c>
      <c r="B197" s="10">
        <v>4</v>
      </c>
      <c r="C197" s="22">
        <f t="shared" si="16"/>
        <v>0</v>
      </c>
      <c r="D197" s="22">
        <f t="shared" si="17"/>
        <v>0</v>
      </c>
      <c r="E197" s="22">
        <f t="shared" si="18"/>
        <v>1</v>
      </c>
      <c r="F197" s="22">
        <f t="shared" si="19"/>
        <v>0</v>
      </c>
      <c r="G197" s="22">
        <f t="shared" si="20"/>
        <v>0</v>
      </c>
      <c r="H197" s="24">
        <v>358.04</v>
      </c>
    </row>
    <row r="198" spans="1:8" ht="15.5" x14ac:dyDescent="0.35">
      <c r="A198" s="10">
        <v>79</v>
      </c>
      <c r="B198" s="10">
        <v>4</v>
      </c>
      <c r="C198" s="22">
        <f t="shared" si="16"/>
        <v>0</v>
      </c>
      <c r="D198" s="22">
        <f t="shared" si="17"/>
        <v>0</v>
      </c>
      <c r="E198" s="22">
        <f t="shared" si="18"/>
        <v>1</v>
      </c>
      <c r="F198" s="22">
        <f t="shared" si="19"/>
        <v>0</v>
      </c>
      <c r="G198" s="22">
        <f t="shared" si="20"/>
        <v>0</v>
      </c>
      <c r="H198" s="24">
        <v>295.91000000000003</v>
      </c>
    </row>
    <row r="199" spans="1:8" ht="15.5" x14ac:dyDescent="0.35">
      <c r="A199" s="10">
        <v>89</v>
      </c>
      <c r="B199" s="10">
        <v>4</v>
      </c>
      <c r="C199" s="22">
        <f t="shared" si="16"/>
        <v>0</v>
      </c>
      <c r="D199" s="22">
        <f t="shared" si="17"/>
        <v>0</v>
      </c>
      <c r="E199" s="22">
        <f t="shared" si="18"/>
        <v>1</v>
      </c>
      <c r="F199" s="22">
        <f t="shared" si="19"/>
        <v>0</v>
      </c>
      <c r="G199" s="22">
        <f t="shared" si="20"/>
        <v>0</v>
      </c>
      <c r="H199" s="24">
        <v>308.17</v>
      </c>
    </row>
    <row r="200" spans="1:8" ht="15.5" x14ac:dyDescent="0.35">
      <c r="A200" s="10">
        <v>97</v>
      </c>
      <c r="B200" s="10">
        <v>4</v>
      </c>
      <c r="C200" s="22">
        <f t="shared" si="16"/>
        <v>0</v>
      </c>
      <c r="D200" s="22">
        <f t="shared" si="17"/>
        <v>0</v>
      </c>
      <c r="E200" s="22">
        <f t="shared" si="18"/>
        <v>1</v>
      </c>
      <c r="F200" s="22">
        <f t="shared" si="19"/>
        <v>0</v>
      </c>
      <c r="G200" s="22">
        <f t="shared" si="20"/>
        <v>0</v>
      </c>
      <c r="H200" s="24">
        <v>120.97</v>
      </c>
    </row>
    <row r="201" spans="1:8" ht="15.5" x14ac:dyDescent="0.35">
      <c r="A201" s="10">
        <v>106</v>
      </c>
      <c r="B201" s="10">
        <v>4</v>
      </c>
      <c r="C201" s="22">
        <f t="shared" si="16"/>
        <v>0</v>
      </c>
      <c r="D201" s="22">
        <f t="shared" si="17"/>
        <v>0</v>
      </c>
      <c r="E201" s="22">
        <f t="shared" si="18"/>
        <v>1</v>
      </c>
      <c r="F201" s="22">
        <f t="shared" si="19"/>
        <v>0</v>
      </c>
      <c r="G201" s="22">
        <f t="shared" si="20"/>
        <v>0</v>
      </c>
      <c r="H201" s="24">
        <v>210.41</v>
      </c>
    </row>
    <row r="202" spans="1:8" ht="15.5" x14ac:dyDescent="0.35">
      <c r="A202" s="10">
        <v>109</v>
      </c>
      <c r="B202" s="10">
        <v>4</v>
      </c>
      <c r="C202" s="22">
        <f t="shared" si="16"/>
        <v>0</v>
      </c>
      <c r="D202" s="22">
        <f t="shared" si="17"/>
        <v>0</v>
      </c>
      <c r="E202" s="22">
        <f t="shared" si="18"/>
        <v>1</v>
      </c>
      <c r="F202" s="22">
        <f t="shared" si="19"/>
        <v>0</v>
      </c>
      <c r="G202" s="22">
        <f t="shared" si="20"/>
        <v>0</v>
      </c>
      <c r="H202" s="24">
        <v>191.47</v>
      </c>
    </row>
    <row r="203" spans="1:8" ht="15.5" x14ac:dyDescent="0.35">
      <c r="A203" s="10">
        <v>114</v>
      </c>
      <c r="B203" s="10">
        <v>4</v>
      </c>
      <c r="C203" s="22">
        <f t="shared" si="16"/>
        <v>0</v>
      </c>
      <c r="D203" s="22">
        <f t="shared" si="17"/>
        <v>0</v>
      </c>
      <c r="E203" s="22">
        <f t="shared" si="18"/>
        <v>1</v>
      </c>
      <c r="F203" s="22">
        <f t="shared" si="19"/>
        <v>0</v>
      </c>
      <c r="G203" s="22">
        <f t="shared" si="20"/>
        <v>0</v>
      </c>
      <c r="H203" s="24">
        <v>289.48</v>
      </c>
    </row>
    <row r="204" spans="1:8" ht="15.5" x14ac:dyDescent="0.35">
      <c r="A204" s="10">
        <v>116</v>
      </c>
      <c r="B204" s="10">
        <v>4</v>
      </c>
      <c r="C204" s="22">
        <f t="shared" si="16"/>
        <v>0</v>
      </c>
      <c r="D204" s="22">
        <f t="shared" si="17"/>
        <v>0</v>
      </c>
      <c r="E204" s="22">
        <f t="shared" si="18"/>
        <v>1</v>
      </c>
      <c r="F204" s="22">
        <f t="shared" si="19"/>
        <v>0</v>
      </c>
      <c r="G204" s="22">
        <f t="shared" si="20"/>
        <v>0</v>
      </c>
      <c r="H204" s="24">
        <v>109.99</v>
      </c>
    </row>
    <row r="205" spans="1:8" ht="15.5" x14ac:dyDescent="0.35">
      <c r="A205" s="10">
        <v>120</v>
      </c>
      <c r="B205" s="10">
        <v>4</v>
      </c>
      <c r="C205" s="22">
        <f t="shared" si="16"/>
        <v>0</v>
      </c>
      <c r="D205" s="22">
        <f t="shared" si="17"/>
        <v>0</v>
      </c>
      <c r="E205" s="22">
        <f t="shared" si="18"/>
        <v>1</v>
      </c>
      <c r="F205" s="22">
        <f t="shared" si="19"/>
        <v>0</v>
      </c>
      <c r="G205" s="22">
        <f t="shared" si="20"/>
        <v>0</v>
      </c>
      <c r="H205" s="24">
        <v>179.03</v>
      </c>
    </row>
    <row r="206" spans="1:8" ht="15.5" x14ac:dyDescent="0.35">
      <c r="A206" s="10">
        <v>121</v>
      </c>
      <c r="B206" s="10">
        <v>4</v>
      </c>
      <c r="C206" s="22">
        <f t="shared" si="16"/>
        <v>0</v>
      </c>
      <c r="D206" s="22">
        <f t="shared" si="17"/>
        <v>0</v>
      </c>
      <c r="E206" s="22">
        <f t="shared" si="18"/>
        <v>1</v>
      </c>
      <c r="F206" s="22">
        <f t="shared" si="19"/>
        <v>0</v>
      </c>
      <c r="G206" s="22">
        <f t="shared" si="20"/>
        <v>0</v>
      </c>
      <c r="H206" s="24">
        <v>236.81</v>
      </c>
    </row>
    <row r="207" spans="1:8" ht="15.5" x14ac:dyDescent="0.35">
      <c r="A207" s="10">
        <v>128</v>
      </c>
      <c r="B207" s="10">
        <v>4</v>
      </c>
      <c r="C207" s="22">
        <f t="shared" si="16"/>
        <v>0</v>
      </c>
      <c r="D207" s="22">
        <f t="shared" si="17"/>
        <v>0</v>
      </c>
      <c r="E207" s="22">
        <f t="shared" si="18"/>
        <v>1</v>
      </c>
      <c r="F207" s="22">
        <f t="shared" si="19"/>
        <v>0</v>
      </c>
      <c r="G207" s="22">
        <f t="shared" si="20"/>
        <v>0</v>
      </c>
      <c r="H207" s="24">
        <v>235.86</v>
      </c>
    </row>
    <row r="208" spans="1:8" ht="15.5" x14ac:dyDescent="0.35">
      <c r="A208" s="10">
        <v>134</v>
      </c>
      <c r="B208" s="10">
        <v>4</v>
      </c>
      <c r="C208" s="22">
        <f t="shared" si="16"/>
        <v>0</v>
      </c>
      <c r="D208" s="22">
        <f t="shared" si="17"/>
        <v>0</v>
      </c>
      <c r="E208" s="22">
        <f t="shared" si="18"/>
        <v>1</v>
      </c>
      <c r="F208" s="22">
        <f t="shared" si="19"/>
        <v>0</v>
      </c>
      <c r="G208" s="22">
        <f t="shared" si="20"/>
        <v>0</v>
      </c>
      <c r="H208" s="24">
        <v>216.79</v>
      </c>
    </row>
    <row r="209" spans="1:8" ht="15.5" x14ac:dyDescent="0.35">
      <c r="A209" s="10">
        <v>143</v>
      </c>
      <c r="B209" s="10">
        <v>4</v>
      </c>
      <c r="C209" s="22">
        <f t="shared" si="16"/>
        <v>0</v>
      </c>
      <c r="D209" s="22">
        <f t="shared" si="17"/>
        <v>0</v>
      </c>
      <c r="E209" s="22">
        <f t="shared" si="18"/>
        <v>1</v>
      </c>
      <c r="F209" s="22">
        <f t="shared" si="19"/>
        <v>0</v>
      </c>
      <c r="G209" s="22">
        <f t="shared" si="20"/>
        <v>0</v>
      </c>
      <c r="H209" s="24">
        <v>214.36</v>
      </c>
    </row>
    <row r="210" spans="1:8" ht="15.5" x14ac:dyDescent="0.35">
      <c r="A210" s="10">
        <v>152</v>
      </c>
      <c r="B210" s="10">
        <v>4</v>
      </c>
      <c r="C210" s="22">
        <f t="shared" si="16"/>
        <v>0</v>
      </c>
      <c r="D210" s="22">
        <f t="shared" si="17"/>
        <v>0</v>
      </c>
      <c r="E210" s="22">
        <f t="shared" si="18"/>
        <v>1</v>
      </c>
      <c r="F210" s="22">
        <f t="shared" si="19"/>
        <v>0</v>
      </c>
      <c r="G210" s="22">
        <f t="shared" si="20"/>
        <v>0</v>
      </c>
      <c r="H210" s="24">
        <v>286.7</v>
      </c>
    </row>
    <row r="211" spans="1:8" ht="15.5" x14ac:dyDescent="0.35">
      <c r="A211" s="10">
        <v>163</v>
      </c>
      <c r="B211" s="10">
        <v>4</v>
      </c>
      <c r="C211" s="22">
        <f t="shared" si="16"/>
        <v>0</v>
      </c>
      <c r="D211" s="22">
        <f t="shared" si="17"/>
        <v>0</v>
      </c>
      <c r="E211" s="22">
        <f t="shared" si="18"/>
        <v>1</v>
      </c>
      <c r="F211" s="22">
        <f t="shared" si="19"/>
        <v>0</v>
      </c>
      <c r="G211" s="22">
        <f t="shared" si="20"/>
        <v>0</v>
      </c>
      <c r="H211" s="24">
        <v>400.01</v>
      </c>
    </row>
    <row r="212" spans="1:8" ht="15.5" x14ac:dyDescent="0.35">
      <c r="A212" s="10">
        <v>168</v>
      </c>
      <c r="B212" s="10">
        <v>4</v>
      </c>
      <c r="C212" s="22">
        <f t="shared" si="16"/>
        <v>0</v>
      </c>
      <c r="D212" s="22">
        <f t="shared" si="17"/>
        <v>0</v>
      </c>
      <c r="E212" s="22">
        <f t="shared" si="18"/>
        <v>1</v>
      </c>
      <c r="F212" s="22">
        <f t="shared" si="19"/>
        <v>0</v>
      </c>
      <c r="G212" s="22">
        <f t="shared" si="20"/>
        <v>0</v>
      </c>
      <c r="H212" s="24">
        <v>274.45999999999998</v>
      </c>
    </row>
    <row r="213" spans="1:8" ht="15.5" x14ac:dyDescent="0.35">
      <c r="A213" s="10">
        <v>173</v>
      </c>
      <c r="B213" s="10">
        <v>4</v>
      </c>
      <c r="C213" s="22">
        <f t="shared" si="16"/>
        <v>0</v>
      </c>
      <c r="D213" s="22">
        <f t="shared" si="17"/>
        <v>0</v>
      </c>
      <c r="E213" s="22">
        <f t="shared" si="18"/>
        <v>1</v>
      </c>
      <c r="F213" s="22">
        <f t="shared" si="19"/>
        <v>0</v>
      </c>
      <c r="G213" s="22">
        <f t="shared" si="20"/>
        <v>0</v>
      </c>
      <c r="H213" s="24">
        <v>194.42</v>
      </c>
    </row>
    <row r="214" spans="1:8" ht="15.5" x14ac:dyDescent="0.35">
      <c r="A214" s="10">
        <v>175</v>
      </c>
      <c r="B214" s="10">
        <v>4</v>
      </c>
      <c r="C214" s="22">
        <f t="shared" si="16"/>
        <v>0</v>
      </c>
      <c r="D214" s="22">
        <f t="shared" si="17"/>
        <v>0</v>
      </c>
      <c r="E214" s="22">
        <f t="shared" si="18"/>
        <v>1</v>
      </c>
      <c r="F214" s="22">
        <f t="shared" si="19"/>
        <v>0</v>
      </c>
      <c r="G214" s="22">
        <f t="shared" si="20"/>
        <v>0</v>
      </c>
      <c r="H214" s="24">
        <v>225.91</v>
      </c>
    </row>
    <row r="215" spans="1:8" ht="15.5" x14ac:dyDescent="0.35">
      <c r="A215" s="10">
        <v>180</v>
      </c>
      <c r="B215" s="10">
        <v>4</v>
      </c>
      <c r="C215" s="22">
        <f t="shared" si="16"/>
        <v>0</v>
      </c>
      <c r="D215" s="22">
        <f t="shared" si="17"/>
        <v>0</v>
      </c>
      <c r="E215" s="22">
        <f t="shared" si="18"/>
        <v>1</v>
      </c>
      <c r="F215" s="22">
        <f t="shared" si="19"/>
        <v>0</v>
      </c>
      <c r="G215" s="22">
        <f t="shared" si="20"/>
        <v>0</v>
      </c>
      <c r="H215" s="24">
        <v>420.76</v>
      </c>
    </row>
    <row r="216" spans="1:8" ht="15.5" x14ac:dyDescent="0.35">
      <c r="A216" s="10">
        <v>181</v>
      </c>
      <c r="B216" s="10">
        <v>4</v>
      </c>
      <c r="C216" s="22">
        <f t="shared" si="16"/>
        <v>0</v>
      </c>
      <c r="D216" s="22">
        <f t="shared" si="17"/>
        <v>0</v>
      </c>
      <c r="E216" s="22">
        <f t="shared" si="18"/>
        <v>1</v>
      </c>
      <c r="F216" s="22">
        <f t="shared" si="19"/>
        <v>0</v>
      </c>
      <c r="G216" s="22">
        <f t="shared" si="20"/>
        <v>0</v>
      </c>
      <c r="H216" s="24">
        <v>200.54</v>
      </c>
    </row>
    <row r="217" spans="1:8" ht="15.5" x14ac:dyDescent="0.35">
      <c r="A217" s="10">
        <v>184</v>
      </c>
      <c r="B217" s="10">
        <v>4</v>
      </c>
      <c r="C217" s="22">
        <f t="shared" si="16"/>
        <v>0</v>
      </c>
      <c r="D217" s="22">
        <f t="shared" si="17"/>
        <v>0</v>
      </c>
      <c r="E217" s="22">
        <f t="shared" si="18"/>
        <v>1</v>
      </c>
      <c r="F217" s="22">
        <f t="shared" si="19"/>
        <v>0</v>
      </c>
      <c r="G217" s="22">
        <f t="shared" si="20"/>
        <v>0</v>
      </c>
      <c r="H217" s="24">
        <v>392.65</v>
      </c>
    </row>
    <row r="218" spans="1:8" ht="15.5" x14ac:dyDescent="0.35">
      <c r="A218" s="10">
        <v>191</v>
      </c>
      <c r="B218" s="10">
        <v>4</v>
      </c>
      <c r="C218" s="22">
        <f t="shared" si="16"/>
        <v>0</v>
      </c>
      <c r="D218" s="22">
        <f t="shared" si="17"/>
        <v>0</v>
      </c>
      <c r="E218" s="22">
        <f t="shared" si="18"/>
        <v>1</v>
      </c>
      <c r="F218" s="22">
        <f t="shared" si="19"/>
        <v>0</v>
      </c>
      <c r="G218" s="22">
        <f t="shared" si="20"/>
        <v>0</v>
      </c>
      <c r="H218" s="24">
        <v>330.76</v>
      </c>
    </row>
    <row r="219" spans="1:8" ht="15.5" x14ac:dyDescent="0.35">
      <c r="A219" s="10">
        <v>194</v>
      </c>
      <c r="B219" s="10">
        <v>4</v>
      </c>
      <c r="C219" s="22">
        <f t="shared" si="16"/>
        <v>0</v>
      </c>
      <c r="D219" s="22">
        <f t="shared" si="17"/>
        <v>0</v>
      </c>
      <c r="E219" s="22">
        <f t="shared" si="18"/>
        <v>1</v>
      </c>
      <c r="F219" s="22">
        <f t="shared" si="19"/>
        <v>0</v>
      </c>
      <c r="G219" s="22">
        <f t="shared" si="20"/>
        <v>0</v>
      </c>
      <c r="H219" s="24">
        <v>279.72000000000003</v>
      </c>
    </row>
    <row r="220" spans="1:8" ht="15.5" x14ac:dyDescent="0.35">
      <c r="A220" s="10">
        <v>195</v>
      </c>
      <c r="B220" s="10">
        <v>4</v>
      </c>
      <c r="C220" s="22">
        <f t="shared" si="16"/>
        <v>0</v>
      </c>
      <c r="D220" s="22">
        <f t="shared" si="17"/>
        <v>0</v>
      </c>
      <c r="E220" s="22">
        <f t="shared" si="18"/>
        <v>1</v>
      </c>
      <c r="F220" s="22">
        <f t="shared" si="19"/>
        <v>0</v>
      </c>
      <c r="G220" s="22">
        <f t="shared" si="20"/>
        <v>0</v>
      </c>
      <c r="H220" s="24">
        <v>148.57</v>
      </c>
    </row>
    <row r="221" spans="1:8" ht="15.5" x14ac:dyDescent="0.35">
      <c r="A221" s="10">
        <v>196</v>
      </c>
      <c r="B221" s="10">
        <v>4</v>
      </c>
      <c r="C221" s="22">
        <f t="shared" si="16"/>
        <v>0</v>
      </c>
      <c r="D221" s="22">
        <f t="shared" si="17"/>
        <v>0</v>
      </c>
      <c r="E221" s="22">
        <f t="shared" si="18"/>
        <v>1</v>
      </c>
      <c r="F221" s="22">
        <f t="shared" si="19"/>
        <v>0</v>
      </c>
      <c r="G221" s="22">
        <f t="shared" si="20"/>
        <v>0</v>
      </c>
      <c r="H221" s="24">
        <v>221.99</v>
      </c>
    </row>
    <row r="222" spans="1:8" ht="15.5" x14ac:dyDescent="0.35">
      <c r="A222" s="10">
        <v>198</v>
      </c>
      <c r="B222" s="10">
        <v>4</v>
      </c>
      <c r="C222" s="22">
        <f t="shared" si="16"/>
        <v>0</v>
      </c>
      <c r="D222" s="22">
        <f t="shared" si="17"/>
        <v>0</v>
      </c>
      <c r="E222" s="22">
        <f t="shared" si="18"/>
        <v>1</v>
      </c>
      <c r="F222" s="22">
        <f t="shared" si="19"/>
        <v>0</v>
      </c>
      <c r="G222" s="22">
        <f t="shared" si="20"/>
        <v>0</v>
      </c>
      <c r="H222" s="24">
        <v>165.05</v>
      </c>
    </row>
    <row r="223" spans="1:8" ht="15.5" x14ac:dyDescent="0.35">
      <c r="A223" s="10">
        <v>202</v>
      </c>
      <c r="B223" s="10">
        <v>4</v>
      </c>
      <c r="C223" s="22">
        <f t="shared" si="16"/>
        <v>0</v>
      </c>
      <c r="D223" s="22">
        <f t="shared" si="17"/>
        <v>0</v>
      </c>
      <c r="E223" s="22">
        <f t="shared" si="18"/>
        <v>1</v>
      </c>
      <c r="F223" s="22">
        <f t="shared" si="19"/>
        <v>0</v>
      </c>
      <c r="G223" s="22">
        <f t="shared" si="20"/>
        <v>0</v>
      </c>
      <c r="H223" s="24">
        <v>183.96</v>
      </c>
    </row>
    <row r="224" spans="1:8" ht="15.5" x14ac:dyDescent="0.35">
      <c r="A224" s="10">
        <v>208</v>
      </c>
      <c r="B224" s="10">
        <v>4</v>
      </c>
      <c r="C224" s="22">
        <f t="shared" si="16"/>
        <v>0</v>
      </c>
      <c r="D224" s="22">
        <f t="shared" si="17"/>
        <v>0</v>
      </c>
      <c r="E224" s="22">
        <f t="shared" si="18"/>
        <v>1</v>
      </c>
      <c r="F224" s="22">
        <f t="shared" si="19"/>
        <v>0</v>
      </c>
      <c r="G224" s="22">
        <f t="shared" si="20"/>
        <v>0</v>
      </c>
      <c r="H224" s="24">
        <v>302.93</v>
      </c>
    </row>
    <row r="225" spans="1:8" ht="15.5" x14ac:dyDescent="0.35">
      <c r="A225" s="10">
        <v>214</v>
      </c>
      <c r="B225" s="10">
        <v>4</v>
      </c>
      <c r="C225" s="22">
        <f t="shared" si="16"/>
        <v>0</v>
      </c>
      <c r="D225" s="22">
        <f t="shared" si="17"/>
        <v>0</v>
      </c>
      <c r="E225" s="22">
        <f t="shared" si="18"/>
        <v>1</v>
      </c>
      <c r="F225" s="22">
        <f t="shared" si="19"/>
        <v>0</v>
      </c>
      <c r="G225" s="22">
        <f t="shared" si="20"/>
        <v>0</v>
      </c>
      <c r="H225" s="24">
        <v>232.62</v>
      </c>
    </row>
    <row r="226" spans="1:8" ht="15.5" x14ac:dyDescent="0.35">
      <c r="A226" s="10">
        <v>215</v>
      </c>
      <c r="B226" s="10">
        <v>4</v>
      </c>
      <c r="C226" s="22">
        <f t="shared" si="16"/>
        <v>0</v>
      </c>
      <c r="D226" s="22">
        <f t="shared" si="17"/>
        <v>0</v>
      </c>
      <c r="E226" s="22">
        <f t="shared" si="18"/>
        <v>1</v>
      </c>
      <c r="F226" s="22">
        <f t="shared" si="19"/>
        <v>0</v>
      </c>
      <c r="G226" s="22">
        <f t="shared" si="20"/>
        <v>0</v>
      </c>
      <c r="H226" s="24">
        <v>216.59</v>
      </c>
    </row>
    <row r="227" spans="1:8" ht="15.5" x14ac:dyDescent="0.35">
      <c r="A227" s="10">
        <v>217</v>
      </c>
      <c r="B227" s="10">
        <v>4</v>
      </c>
      <c r="C227" s="22">
        <f t="shared" si="16"/>
        <v>0</v>
      </c>
      <c r="D227" s="22">
        <f t="shared" si="17"/>
        <v>0</v>
      </c>
      <c r="E227" s="22">
        <f t="shared" si="18"/>
        <v>1</v>
      </c>
      <c r="F227" s="22">
        <f t="shared" si="19"/>
        <v>0</v>
      </c>
      <c r="G227" s="22">
        <f t="shared" si="20"/>
        <v>0</v>
      </c>
      <c r="H227" s="24">
        <v>211.55</v>
      </c>
    </row>
    <row r="228" spans="1:8" ht="15.5" x14ac:dyDescent="0.35">
      <c r="A228" s="10">
        <v>219</v>
      </c>
      <c r="B228" s="10">
        <v>4</v>
      </c>
      <c r="C228" s="22">
        <f t="shared" si="16"/>
        <v>0</v>
      </c>
      <c r="D228" s="22">
        <f t="shared" si="17"/>
        <v>0</v>
      </c>
      <c r="E228" s="22">
        <f t="shared" si="18"/>
        <v>1</v>
      </c>
      <c r="F228" s="22">
        <f t="shared" si="19"/>
        <v>0</v>
      </c>
      <c r="G228" s="22">
        <f t="shared" si="20"/>
        <v>0</v>
      </c>
      <c r="H228" s="24">
        <v>461.21</v>
      </c>
    </row>
    <row r="229" spans="1:8" ht="15.5" x14ac:dyDescent="0.35">
      <c r="A229" s="10">
        <v>222</v>
      </c>
      <c r="B229" s="10">
        <v>4</v>
      </c>
      <c r="C229" s="22">
        <f t="shared" si="16"/>
        <v>0</v>
      </c>
      <c r="D229" s="22">
        <f t="shared" si="17"/>
        <v>0</v>
      </c>
      <c r="E229" s="22">
        <f t="shared" si="18"/>
        <v>1</v>
      </c>
      <c r="F229" s="22">
        <f t="shared" si="19"/>
        <v>0</v>
      </c>
      <c r="G229" s="22">
        <f t="shared" si="20"/>
        <v>0</v>
      </c>
      <c r="H229" s="24">
        <v>291.52</v>
      </c>
    </row>
    <row r="230" spans="1:8" ht="15.5" x14ac:dyDescent="0.35">
      <c r="A230" s="10">
        <v>223</v>
      </c>
      <c r="B230" s="10">
        <v>4</v>
      </c>
      <c r="C230" s="22">
        <f t="shared" si="16"/>
        <v>0</v>
      </c>
      <c r="D230" s="22">
        <f t="shared" si="17"/>
        <v>0</v>
      </c>
      <c r="E230" s="22">
        <f t="shared" si="18"/>
        <v>1</v>
      </c>
      <c r="F230" s="22">
        <f t="shared" si="19"/>
        <v>0</v>
      </c>
      <c r="G230" s="22">
        <f t="shared" si="20"/>
        <v>0</v>
      </c>
      <c r="H230" s="24">
        <v>230.73</v>
      </c>
    </row>
    <row r="231" spans="1:8" ht="15.5" x14ac:dyDescent="0.35">
      <c r="A231" s="10">
        <v>229</v>
      </c>
      <c r="B231" s="10">
        <v>4</v>
      </c>
      <c r="C231" s="22">
        <f t="shared" si="16"/>
        <v>0</v>
      </c>
      <c r="D231" s="22">
        <f t="shared" si="17"/>
        <v>0</v>
      </c>
      <c r="E231" s="22">
        <f t="shared" si="18"/>
        <v>1</v>
      </c>
      <c r="F231" s="22">
        <f t="shared" si="19"/>
        <v>0</v>
      </c>
      <c r="G231" s="22">
        <f t="shared" si="20"/>
        <v>0</v>
      </c>
      <c r="H231" s="24">
        <v>209.41</v>
      </c>
    </row>
    <row r="232" spans="1:8" ht="15.5" x14ac:dyDescent="0.35">
      <c r="A232" s="10">
        <v>232</v>
      </c>
      <c r="B232" s="10">
        <v>4</v>
      </c>
      <c r="C232" s="22">
        <f t="shared" si="16"/>
        <v>0</v>
      </c>
      <c r="D232" s="22">
        <f t="shared" si="17"/>
        <v>0</v>
      </c>
      <c r="E232" s="22">
        <f t="shared" si="18"/>
        <v>1</v>
      </c>
      <c r="F232" s="22">
        <f t="shared" si="19"/>
        <v>0</v>
      </c>
      <c r="G232" s="22">
        <f t="shared" si="20"/>
        <v>0</v>
      </c>
      <c r="H232" s="24">
        <v>219.3</v>
      </c>
    </row>
    <row r="233" spans="1:8" ht="15.5" x14ac:dyDescent="0.35">
      <c r="A233" s="10">
        <v>233</v>
      </c>
      <c r="B233" s="10">
        <v>4</v>
      </c>
      <c r="C233" s="22">
        <f t="shared" si="16"/>
        <v>0</v>
      </c>
      <c r="D233" s="22">
        <f t="shared" si="17"/>
        <v>0</v>
      </c>
      <c r="E233" s="22">
        <f t="shared" si="18"/>
        <v>1</v>
      </c>
      <c r="F233" s="22">
        <f t="shared" si="19"/>
        <v>0</v>
      </c>
      <c r="G233" s="22">
        <f t="shared" si="20"/>
        <v>0</v>
      </c>
      <c r="H233" s="24">
        <v>248.56</v>
      </c>
    </row>
    <row r="234" spans="1:8" ht="15.5" x14ac:dyDescent="0.35">
      <c r="A234" s="10">
        <v>238</v>
      </c>
      <c r="B234" s="10">
        <v>4</v>
      </c>
      <c r="C234" s="22">
        <f t="shared" si="16"/>
        <v>0</v>
      </c>
      <c r="D234" s="22">
        <f t="shared" si="17"/>
        <v>0</v>
      </c>
      <c r="E234" s="22">
        <f t="shared" si="18"/>
        <v>1</v>
      </c>
      <c r="F234" s="22">
        <f t="shared" si="19"/>
        <v>0</v>
      </c>
      <c r="G234" s="22">
        <f t="shared" si="20"/>
        <v>0</v>
      </c>
      <c r="H234" s="24">
        <v>339.99</v>
      </c>
    </row>
    <row r="235" spans="1:8" ht="15.5" x14ac:dyDescent="0.35">
      <c r="A235" s="10">
        <v>247</v>
      </c>
      <c r="B235" s="10">
        <v>4</v>
      </c>
      <c r="C235" s="22">
        <f t="shared" si="16"/>
        <v>0</v>
      </c>
      <c r="D235" s="22">
        <f t="shared" si="17"/>
        <v>0</v>
      </c>
      <c r="E235" s="22">
        <f t="shared" si="18"/>
        <v>1</v>
      </c>
      <c r="F235" s="22">
        <f t="shared" si="19"/>
        <v>0</v>
      </c>
      <c r="G235" s="22">
        <f t="shared" si="20"/>
        <v>0</v>
      </c>
      <c r="H235" s="24">
        <v>241.41</v>
      </c>
    </row>
    <row r="236" spans="1:8" ht="15.5" x14ac:dyDescent="0.35">
      <c r="A236" s="10">
        <v>254</v>
      </c>
      <c r="B236" s="10">
        <v>4</v>
      </c>
      <c r="C236" s="22">
        <f t="shared" si="16"/>
        <v>0</v>
      </c>
      <c r="D236" s="22">
        <f t="shared" si="17"/>
        <v>0</v>
      </c>
      <c r="E236" s="22">
        <f t="shared" si="18"/>
        <v>1</v>
      </c>
      <c r="F236" s="22">
        <f t="shared" si="19"/>
        <v>0</v>
      </c>
      <c r="G236" s="22">
        <f t="shared" si="20"/>
        <v>0</v>
      </c>
      <c r="H236" s="24">
        <v>352.27</v>
      </c>
    </row>
    <row r="237" spans="1:8" ht="15.5" x14ac:dyDescent="0.35">
      <c r="A237" s="10">
        <v>258</v>
      </c>
      <c r="B237" s="10">
        <v>4</v>
      </c>
      <c r="C237" s="22">
        <f t="shared" si="16"/>
        <v>0</v>
      </c>
      <c r="D237" s="22">
        <f t="shared" si="17"/>
        <v>0</v>
      </c>
      <c r="E237" s="22">
        <f t="shared" si="18"/>
        <v>1</v>
      </c>
      <c r="F237" s="22">
        <f t="shared" si="19"/>
        <v>0</v>
      </c>
      <c r="G237" s="22">
        <f t="shared" si="20"/>
        <v>0</v>
      </c>
      <c r="H237" s="24">
        <v>242.6</v>
      </c>
    </row>
    <row r="238" spans="1:8" ht="15.5" x14ac:dyDescent="0.35">
      <c r="A238" s="10">
        <v>263</v>
      </c>
      <c r="B238" s="10">
        <v>4</v>
      </c>
      <c r="C238" s="22">
        <f t="shared" si="16"/>
        <v>0</v>
      </c>
      <c r="D238" s="22">
        <f t="shared" si="17"/>
        <v>0</v>
      </c>
      <c r="E238" s="22">
        <f t="shared" si="18"/>
        <v>1</v>
      </c>
      <c r="F238" s="22">
        <f t="shared" si="19"/>
        <v>0</v>
      </c>
      <c r="G238" s="22">
        <f t="shared" si="20"/>
        <v>0</v>
      </c>
      <c r="H238" s="24">
        <v>242.74</v>
      </c>
    </row>
    <row r="239" spans="1:8" ht="15.5" x14ac:dyDescent="0.35">
      <c r="A239" s="10">
        <v>265</v>
      </c>
      <c r="B239" s="10">
        <v>4</v>
      </c>
      <c r="C239" s="22">
        <f t="shared" si="16"/>
        <v>0</v>
      </c>
      <c r="D239" s="22">
        <f t="shared" si="17"/>
        <v>0</v>
      </c>
      <c r="E239" s="22">
        <f t="shared" si="18"/>
        <v>1</v>
      </c>
      <c r="F239" s="22">
        <f t="shared" si="19"/>
        <v>0</v>
      </c>
      <c r="G239" s="22">
        <f t="shared" si="20"/>
        <v>0</v>
      </c>
      <c r="H239" s="24">
        <v>241.69</v>
      </c>
    </row>
    <row r="240" spans="1:8" ht="15.5" x14ac:dyDescent="0.35">
      <c r="A240" s="10">
        <v>269</v>
      </c>
      <c r="B240" s="10">
        <v>4</v>
      </c>
      <c r="C240" s="22">
        <f t="shared" si="16"/>
        <v>0</v>
      </c>
      <c r="D240" s="22">
        <f t="shared" si="17"/>
        <v>0</v>
      </c>
      <c r="E240" s="22">
        <f t="shared" si="18"/>
        <v>1</v>
      </c>
      <c r="F240" s="22">
        <f t="shared" si="19"/>
        <v>0</v>
      </c>
      <c r="G240" s="22">
        <f t="shared" si="20"/>
        <v>0</v>
      </c>
      <c r="H240" s="24">
        <v>359.83</v>
      </c>
    </row>
    <row r="241" spans="1:8" ht="15.5" x14ac:dyDescent="0.35">
      <c r="A241" s="10">
        <v>273</v>
      </c>
      <c r="B241" s="10">
        <v>4</v>
      </c>
      <c r="C241" s="22">
        <f t="shared" si="16"/>
        <v>0</v>
      </c>
      <c r="D241" s="22">
        <f t="shared" si="17"/>
        <v>0</v>
      </c>
      <c r="E241" s="22">
        <f t="shared" si="18"/>
        <v>1</v>
      </c>
      <c r="F241" s="22">
        <f t="shared" si="19"/>
        <v>0</v>
      </c>
      <c r="G241" s="22">
        <f t="shared" si="20"/>
        <v>0</v>
      </c>
      <c r="H241" s="24">
        <v>150.94999999999999</v>
      </c>
    </row>
    <row r="242" spans="1:8" ht="15.5" x14ac:dyDescent="0.35">
      <c r="A242" s="10">
        <v>278</v>
      </c>
      <c r="B242" s="10">
        <v>4</v>
      </c>
      <c r="C242" s="22">
        <f t="shared" si="16"/>
        <v>0</v>
      </c>
      <c r="D242" s="22">
        <f t="shared" si="17"/>
        <v>0</v>
      </c>
      <c r="E242" s="22">
        <f t="shared" si="18"/>
        <v>1</v>
      </c>
      <c r="F242" s="22">
        <f t="shared" si="19"/>
        <v>0</v>
      </c>
      <c r="G242" s="22">
        <f t="shared" si="20"/>
        <v>0</v>
      </c>
      <c r="H242" s="24">
        <v>199.33</v>
      </c>
    </row>
    <row r="243" spans="1:8" ht="15.5" x14ac:dyDescent="0.35">
      <c r="A243" s="10">
        <v>279</v>
      </c>
      <c r="B243" s="10">
        <v>4</v>
      </c>
      <c r="C243" s="22">
        <f t="shared" si="16"/>
        <v>0</v>
      </c>
      <c r="D243" s="22">
        <f t="shared" si="17"/>
        <v>0</v>
      </c>
      <c r="E243" s="22">
        <f t="shared" si="18"/>
        <v>1</v>
      </c>
      <c r="F243" s="22">
        <f t="shared" si="19"/>
        <v>0</v>
      </c>
      <c r="G243" s="22">
        <f t="shared" si="20"/>
        <v>0</v>
      </c>
      <c r="H243" s="24">
        <v>331.83</v>
      </c>
    </row>
    <row r="244" spans="1:8" ht="15.5" x14ac:dyDescent="0.35">
      <c r="A244" s="10">
        <v>280</v>
      </c>
      <c r="B244" s="10">
        <v>4</v>
      </c>
      <c r="C244" s="22">
        <f t="shared" si="16"/>
        <v>0</v>
      </c>
      <c r="D244" s="22">
        <f t="shared" si="17"/>
        <v>0</v>
      </c>
      <c r="E244" s="22">
        <f t="shared" si="18"/>
        <v>1</v>
      </c>
      <c r="F244" s="22">
        <f t="shared" si="19"/>
        <v>0</v>
      </c>
      <c r="G244" s="22">
        <f t="shared" si="20"/>
        <v>0</v>
      </c>
      <c r="H244" s="24">
        <v>369.93</v>
      </c>
    </row>
    <row r="245" spans="1:8" ht="15.5" x14ac:dyDescent="0.35">
      <c r="A245" s="10">
        <v>292</v>
      </c>
      <c r="B245" s="10">
        <v>4</v>
      </c>
      <c r="C245" s="22">
        <f t="shared" si="16"/>
        <v>0</v>
      </c>
      <c r="D245" s="22">
        <f t="shared" si="17"/>
        <v>0</v>
      </c>
      <c r="E245" s="22">
        <f t="shared" si="18"/>
        <v>1</v>
      </c>
      <c r="F245" s="22">
        <f t="shared" si="19"/>
        <v>0</v>
      </c>
      <c r="G245" s="22">
        <f t="shared" si="20"/>
        <v>0</v>
      </c>
      <c r="H245" s="24">
        <v>261.91000000000003</v>
      </c>
    </row>
    <row r="246" spans="1:8" ht="15.5" x14ac:dyDescent="0.35">
      <c r="A246" s="10">
        <v>294</v>
      </c>
      <c r="B246" s="10">
        <v>4</v>
      </c>
      <c r="C246" s="22">
        <f t="shared" si="16"/>
        <v>0</v>
      </c>
      <c r="D246" s="22">
        <f t="shared" si="17"/>
        <v>0</v>
      </c>
      <c r="E246" s="22">
        <f t="shared" si="18"/>
        <v>1</v>
      </c>
      <c r="F246" s="22">
        <f t="shared" si="19"/>
        <v>0</v>
      </c>
      <c r="G246" s="22">
        <f t="shared" si="20"/>
        <v>0</v>
      </c>
      <c r="H246" s="24">
        <v>229.46</v>
      </c>
    </row>
    <row r="247" spans="1:8" ht="15.5" x14ac:dyDescent="0.35">
      <c r="A247" s="10">
        <v>303</v>
      </c>
      <c r="B247" s="10">
        <v>4</v>
      </c>
      <c r="C247" s="22">
        <f t="shared" si="16"/>
        <v>0</v>
      </c>
      <c r="D247" s="22">
        <f t="shared" si="17"/>
        <v>0</v>
      </c>
      <c r="E247" s="22">
        <f t="shared" si="18"/>
        <v>1</v>
      </c>
      <c r="F247" s="22">
        <f t="shared" si="19"/>
        <v>0</v>
      </c>
      <c r="G247" s="22">
        <f t="shared" si="20"/>
        <v>0</v>
      </c>
      <c r="H247" s="24">
        <v>319.75</v>
      </c>
    </row>
    <row r="248" spans="1:8" ht="15.5" x14ac:dyDescent="0.35">
      <c r="A248" s="10">
        <v>312</v>
      </c>
      <c r="B248" s="10">
        <v>4</v>
      </c>
      <c r="C248" s="22">
        <f t="shared" si="16"/>
        <v>0</v>
      </c>
      <c r="D248" s="22">
        <f t="shared" si="17"/>
        <v>0</v>
      </c>
      <c r="E248" s="22">
        <f t="shared" si="18"/>
        <v>1</v>
      </c>
      <c r="F248" s="22">
        <f t="shared" si="19"/>
        <v>0</v>
      </c>
      <c r="G248" s="22">
        <f t="shared" si="20"/>
        <v>0</v>
      </c>
      <c r="H248" s="24">
        <v>145.5</v>
      </c>
    </row>
    <row r="249" spans="1:8" ht="15.5" x14ac:dyDescent="0.35">
      <c r="A249" s="10">
        <v>315</v>
      </c>
      <c r="B249" s="10">
        <v>4</v>
      </c>
      <c r="C249" s="22">
        <f t="shared" si="16"/>
        <v>0</v>
      </c>
      <c r="D249" s="22">
        <f t="shared" si="17"/>
        <v>0</v>
      </c>
      <c r="E249" s="22">
        <f t="shared" si="18"/>
        <v>1</v>
      </c>
      <c r="F249" s="22">
        <f t="shared" si="19"/>
        <v>0</v>
      </c>
      <c r="G249" s="22">
        <f t="shared" si="20"/>
        <v>0</v>
      </c>
      <c r="H249" s="24">
        <v>324.39</v>
      </c>
    </row>
    <row r="250" spans="1:8" ht="15.5" x14ac:dyDescent="0.35">
      <c r="A250" s="10">
        <v>317</v>
      </c>
      <c r="B250" s="10">
        <v>4</v>
      </c>
      <c r="C250" s="22">
        <f t="shared" si="16"/>
        <v>0</v>
      </c>
      <c r="D250" s="22">
        <f t="shared" si="17"/>
        <v>0</v>
      </c>
      <c r="E250" s="22">
        <f t="shared" si="18"/>
        <v>1</v>
      </c>
      <c r="F250" s="22">
        <f t="shared" si="19"/>
        <v>0</v>
      </c>
      <c r="G250" s="22">
        <f t="shared" si="20"/>
        <v>0</v>
      </c>
      <c r="H250" s="24">
        <v>258.94</v>
      </c>
    </row>
    <row r="251" spans="1:8" ht="15.5" x14ac:dyDescent="0.35">
      <c r="A251" s="10">
        <v>323</v>
      </c>
      <c r="B251" s="10">
        <v>4</v>
      </c>
      <c r="C251" s="22">
        <f t="shared" si="16"/>
        <v>0</v>
      </c>
      <c r="D251" s="22">
        <f t="shared" si="17"/>
        <v>0</v>
      </c>
      <c r="E251" s="22">
        <f t="shared" si="18"/>
        <v>1</v>
      </c>
      <c r="F251" s="22">
        <f t="shared" si="19"/>
        <v>0</v>
      </c>
      <c r="G251" s="22">
        <f t="shared" si="20"/>
        <v>0</v>
      </c>
      <c r="H251" s="24">
        <v>227.53</v>
      </c>
    </row>
    <row r="252" spans="1:8" ht="15.5" x14ac:dyDescent="0.35">
      <c r="A252" s="10">
        <v>326</v>
      </c>
      <c r="B252" s="10">
        <v>4</v>
      </c>
      <c r="C252" s="22">
        <f t="shared" si="16"/>
        <v>0</v>
      </c>
      <c r="D252" s="22">
        <f t="shared" si="17"/>
        <v>0</v>
      </c>
      <c r="E252" s="22">
        <f t="shared" si="18"/>
        <v>1</v>
      </c>
      <c r="F252" s="22">
        <f t="shared" si="19"/>
        <v>0</v>
      </c>
      <c r="G252" s="22">
        <f t="shared" si="20"/>
        <v>0</v>
      </c>
      <c r="H252" s="24">
        <v>208.99</v>
      </c>
    </row>
    <row r="253" spans="1:8" ht="15.5" x14ac:dyDescent="0.35">
      <c r="A253" s="10">
        <v>331</v>
      </c>
      <c r="B253" s="10">
        <v>4</v>
      </c>
      <c r="C253" s="22">
        <f t="shared" si="16"/>
        <v>0</v>
      </c>
      <c r="D253" s="22">
        <f t="shared" si="17"/>
        <v>0</v>
      </c>
      <c r="E253" s="22">
        <f t="shared" si="18"/>
        <v>1</v>
      </c>
      <c r="F253" s="22">
        <f t="shared" si="19"/>
        <v>0</v>
      </c>
      <c r="G253" s="22">
        <f t="shared" si="20"/>
        <v>0</v>
      </c>
      <c r="H253" s="24">
        <v>190.39</v>
      </c>
    </row>
    <row r="254" spans="1:8" ht="15.5" x14ac:dyDescent="0.35">
      <c r="A254" s="10">
        <v>337</v>
      </c>
      <c r="B254" s="10">
        <v>4</v>
      </c>
      <c r="C254" s="22">
        <f t="shared" si="16"/>
        <v>0</v>
      </c>
      <c r="D254" s="22">
        <f t="shared" si="17"/>
        <v>0</v>
      </c>
      <c r="E254" s="22">
        <f t="shared" si="18"/>
        <v>1</v>
      </c>
      <c r="F254" s="22">
        <f t="shared" si="19"/>
        <v>0</v>
      </c>
      <c r="G254" s="22">
        <f t="shared" si="20"/>
        <v>0</v>
      </c>
      <c r="H254" s="24">
        <v>391.84</v>
      </c>
    </row>
    <row r="255" spans="1:8" ht="15.5" x14ac:dyDescent="0.35">
      <c r="A255" s="10">
        <v>340</v>
      </c>
      <c r="B255" s="10">
        <v>4</v>
      </c>
      <c r="C255" s="22">
        <f t="shared" si="16"/>
        <v>0</v>
      </c>
      <c r="D255" s="22">
        <f t="shared" si="17"/>
        <v>0</v>
      </c>
      <c r="E255" s="22">
        <f t="shared" si="18"/>
        <v>1</v>
      </c>
      <c r="F255" s="22">
        <f t="shared" si="19"/>
        <v>0</v>
      </c>
      <c r="G255" s="22">
        <f t="shared" si="20"/>
        <v>0</v>
      </c>
      <c r="H255" s="24">
        <v>167.43</v>
      </c>
    </row>
    <row r="256" spans="1:8" ht="15.5" x14ac:dyDescent="0.35">
      <c r="A256" s="10">
        <v>344</v>
      </c>
      <c r="B256" s="10">
        <v>4</v>
      </c>
      <c r="C256" s="22">
        <f t="shared" si="16"/>
        <v>0</v>
      </c>
      <c r="D256" s="22">
        <f t="shared" si="17"/>
        <v>0</v>
      </c>
      <c r="E256" s="22">
        <f t="shared" si="18"/>
        <v>1</v>
      </c>
      <c r="F256" s="22">
        <f t="shared" si="19"/>
        <v>0</v>
      </c>
      <c r="G256" s="22">
        <f t="shared" si="20"/>
        <v>0</v>
      </c>
      <c r="H256" s="24">
        <v>276.14</v>
      </c>
    </row>
    <row r="257" spans="1:8" ht="15.5" x14ac:dyDescent="0.35">
      <c r="A257" s="10">
        <v>360</v>
      </c>
      <c r="B257" s="10">
        <v>4</v>
      </c>
      <c r="C257" s="22">
        <f t="shared" si="16"/>
        <v>0</v>
      </c>
      <c r="D257" s="22">
        <f t="shared" si="17"/>
        <v>0</v>
      </c>
      <c r="E257" s="22">
        <f t="shared" si="18"/>
        <v>1</v>
      </c>
      <c r="F257" s="22">
        <f t="shared" si="19"/>
        <v>0</v>
      </c>
      <c r="G257" s="22">
        <f t="shared" si="20"/>
        <v>0</v>
      </c>
      <c r="H257" s="24">
        <v>179.72</v>
      </c>
    </row>
    <row r="258" spans="1:8" ht="15.5" x14ac:dyDescent="0.35">
      <c r="A258" s="10">
        <v>365</v>
      </c>
      <c r="B258" s="10">
        <v>4</v>
      </c>
      <c r="C258" s="22">
        <f t="shared" ref="C258:C321" si="21">IF(B258=2,1,0)</f>
        <v>0</v>
      </c>
      <c r="D258" s="22">
        <f t="shared" ref="D258:D321" si="22">IF(B258=3,1,0)</f>
        <v>0</v>
      </c>
      <c r="E258" s="22">
        <f t="shared" ref="E258:E321" si="23">IF(B258=4,1,0)</f>
        <v>1</v>
      </c>
      <c r="F258" s="22">
        <f t="shared" ref="F258:F321" si="24">IF(B258=5,1,0)</f>
        <v>0</v>
      </c>
      <c r="G258" s="22">
        <f t="shared" ref="G258:G321" si="25">IF(B258=6,1,0)</f>
        <v>0</v>
      </c>
      <c r="H258" s="24">
        <v>259.58</v>
      </c>
    </row>
    <row r="259" spans="1:8" ht="15.5" x14ac:dyDescent="0.35">
      <c r="A259" s="10">
        <v>369</v>
      </c>
      <c r="B259" s="10">
        <v>4</v>
      </c>
      <c r="C259" s="22">
        <f t="shared" si="21"/>
        <v>0</v>
      </c>
      <c r="D259" s="22">
        <f t="shared" si="22"/>
        <v>0</v>
      </c>
      <c r="E259" s="22">
        <f t="shared" si="23"/>
        <v>1</v>
      </c>
      <c r="F259" s="22">
        <f t="shared" si="24"/>
        <v>0</v>
      </c>
      <c r="G259" s="22">
        <f t="shared" si="25"/>
        <v>0</v>
      </c>
      <c r="H259" s="24">
        <v>162.25</v>
      </c>
    </row>
    <row r="260" spans="1:8" ht="15.5" x14ac:dyDescent="0.35">
      <c r="A260" s="10">
        <v>376</v>
      </c>
      <c r="B260" s="10">
        <v>4</v>
      </c>
      <c r="C260" s="22">
        <f t="shared" si="21"/>
        <v>0</v>
      </c>
      <c r="D260" s="22">
        <f t="shared" si="22"/>
        <v>0</v>
      </c>
      <c r="E260" s="22">
        <f t="shared" si="23"/>
        <v>1</v>
      </c>
      <c r="F260" s="22">
        <f t="shared" si="24"/>
        <v>0</v>
      </c>
      <c r="G260" s="22">
        <f t="shared" si="25"/>
        <v>0</v>
      </c>
      <c r="H260" s="24">
        <v>243.03</v>
      </c>
    </row>
    <row r="261" spans="1:8" ht="15.5" x14ac:dyDescent="0.35">
      <c r="A261" s="10">
        <v>4</v>
      </c>
      <c r="B261" s="10">
        <v>5</v>
      </c>
      <c r="C261" s="22">
        <f t="shared" si="21"/>
        <v>0</v>
      </c>
      <c r="D261" s="22">
        <f t="shared" si="22"/>
        <v>0</v>
      </c>
      <c r="E261" s="22">
        <f t="shared" si="23"/>
        <v>0</v>
      </c>
      <c r="F261" s="22">
        <f t="shared" si="24"/>
        <v>1</v>
      </c>
      <c r="G261" s="22">
        <f t="shared" si="25"/>
        <v>0</v>
      </c>
      <c r="H261" s="24">
        <v>310.22000000000003</v>
      </c>
    </row>
    <row r="262" spans="1:8" ht="15.5" x14ac:dyDescent="0.35">
      <c r="A262" s="10">
        <v>6</v>
      </c>
      <c r="B262" s="10">
        <v>5</v>
      </c>
      <c r="C262" s="22">
        <f t="shared" si="21"/>
        <v>0</v>
      </c>
      <c r="D262" s="22">
        <f t="shared" si="22"/>
        <v>0</v>
      </c>
      <c r="E262" s="22">
        <f t="shared" si="23"/>
        <v>0</v>
      </c>
      <c r="F262" s="22">
        <f t="shared" si="24"/>
        <v>1</v>
      </c>
      <c r="G262" s="22">
        <f t="shared" si="25"/>
        <v>0</v>
      </c>
      <c r="H262" s="24">
        <v>234.78</v>
      </c>
    </row>
    <row r="263" spans="1:8" ht="15.5" x14ac:dyDescent="0.35">
      <c r="A263" s="10">
        <v>11</v>
      </c>
      <c r="B263" s="10">
        <v>5</v>
      </c>
      <c r="C263" s="22">
        <f t="shared" si="21"/>
        <v>0</v>
      </c>
      <c r="D263" s="22">
        <f t="shared" si="22"/>
        <v>0</v>
      </c>
      <c r="E263" s="22">
        <f t="shared" si="23"/>
        <v>0</v>
      </c>
      <c r="F263" s="22">
        <f t="shared" si="24"/>
        <v>1</v>
      </c>
      <c r="G263" s="22">
        <f t="shared" si="25"/>
        <v>0</v>
      </c>
      <c r="H263" s="24">
        <v>248.51</v>
      </c>
    </row>
    <row r="264" spans="1:8" ht="15.5" x14ac:dyDescent="0.35">
      <c r="A264" s="10">
        <v>20</v>
      </c>
      <c r="B264" s="10">
        <v>5</v>
      </c>
      <c r="C264" s="22">
        <f t="shared" si="21"/>
        <v>0</v>
      </c>
      <c r="D264" s="22">
        <f t="shared" si="22"/>
        <v>0</v>
      </c>
      <c r="E264" s="22">
        <f t="shared" si="23"/>
        <v>0</v>
      </c>
      <c r="F264" s="22">
        <f t="shared" si="24"/>
        <v>1</v>
      </c>
      <c r="G264" s="22">
        <f t="shared" si="25"/>
        <v>0</v>
      </c>
      <c r="H264" s="24">
        <v>207.13</v>
      </c>
    </row>
    <row r="265" spans="1:8" ht="15.5" x14ac:dyDescent="0.35">
      <c r="A265" s="10">
        <v>25</v>
      </c>
      <c r="B265" s="10">
        <v>5</v>
      </c>
      <c r="C265" s="22">
        <f t="shared" si="21"/>
        <v>0</v>
      </c>
      <c r="D265" s="22">
        <f t="shared" si="22"/>
        <v>0</v>
      </c>
      <c r="E265" s="22">
        <f t="shared" si="23"/>
        <v>0</v>
      </c>
      <c r="F265" s="22">
        <f t="shared" si="24"/>
        <v>1</v>
      </c>
      <c r="G265" s="22">
        <f t="shared" si="25"/>
        <v>0</v>
      </c>
      <c r="H265" s="24">
        <v>167.49</v>
      </c>
    </row>
    <row r="266" spans="1:8" ht="15.5" x14ac:dyDescent="0.35">
      <c r="A266" s="10">
        <v>29</v>
      </c>
      <c r="B266" s="10">
        <v>5</v>
      </c>
      <c r="C266" s="22">
        <f t="shared" si="21"/>
        <v>0</v>
      </c>
      <c r="D266" s="22">
        <f t="shared" si="22"/>
        <v>0</v>
      </c>
      <c r="E266" s="22">
        <f t="shared" si="23"/>
        <v>0</v>
      </c>
      <c r="F266" s="22">
        <f t="shared" si="24"/>
        <v>1</v>
      </c>
      <c r="G266" s="22">
        <f t="shared" si="25"/>
        <v>0</v>
      </c>
      <c r="H266" s="24">
        <v>388.68</v>
      </c>
    </row>
    <row r="267" spans="1:8" ht="15.5" x14ac:dyDescent="0.35">
      <c r="A267" s="10">
        <v>34</v>
      </c>
      <c r="B267" s="10">
        <v>5</v>
      </c>
      <c r="C267" s="22">
        <f t="shared" si="21"/>
        <v>0</v>
      </c>
      <c r="D267" s="22">
        <f t="shared" si="22"/>
        <v>0</v>
      </c>
      <c r="E267" s="22">
        <f t="shared" si="23"/>
        <v>0</v>
      </c>
      <c r="F267" s="22">
        <f t="shared" si="24"/>
        <v>1</v>
      </c>
      <c r="G267" s="22">
        <f t="shared" si="25"/>
        <v>0</v>
      </c>
      <c r="H267" s="24">
        <v>180.78</v>
      </c>
    </row>
    <row r="268" spans="1:8" ht="15.5" x14ac:dyDescent="0.35">
      <c r="A268" s="10">
        <v>38</v>
      </c>
      <c r="B268" s="10">
        <v>5</v>
      </c>
      <c r="C268" s="22">
        <f t="shared" si="21"/>
        <v>0</v>
      </c>
      <c r="D268" s="22">
        <f t="shared" si="22"/>
        <v>0</v>
      </c>
      <c r="E268" s="22">
        <f t="shared" si="23"/>
        <v>0</v>
      </c>
      <c r="F268" s="22">
        <f t="shared" si="24"/>
        <v>1</v>
      </c>
      <c r="G268" s="22">
        <f t="shared" si="25"/>
        <v>0</v>
      </c>
      <c r="H268" s="24">
        <v>205.8</v>
      </c>
    </row>
    <row r="269" spans="1:8" ht="15.5" x14ac:dyDescent="0.35">
      <c r="A269" s="10">
        <v>39</v>
      </c>
      <c r="B269" s="10">
        <v>5</v>
      </c>
      <c r="C269" s="22">
        <f t="shared" si="21"/>
        <v>0</v>
      </c>
      <c r="D269" s="22">
        <f t="shared" si="22"/>
        <v>0</v>
      </c>
      <c r="E269" s="22">
        <f t="shared" si="23"/>
        <v>0</v>
      </c>
      <c r="F269" s="22">
        <f t="shared" si="24"/>
        <v>1</v>
      </c>
      <c r="G269" s="22">
        <f t="shared" si="25"/>
        <v>0</v>
      </c>
      <c r="H269" s="24">
        <v>256.5</v>
      </c>
    </row>
    <row r="270" spans="1:8" ht="15.5" x14ac:dyDescent="0.35">
      <c r="A270" s="10">
        <v>44</v>
      </c>
      <c r="B270" s="10">
        <v>5</v>
      </c>
      <c r="C270" s="22">
        <f t="shared" si="21"/>
        <v>0</v>
      </c>
      <c r="D270" s="22">
        <f t="shared" si="22"/>
        <v>0</v>
      </c>
      <c r="E270" s="22">
        <f t="shared" si="23"/>
        <v>0</v>
      </c>
      <c r="F270" s="22">
        <f t="shared" si="24"/>
        <v>1</v>
      </c>
      <c r="G270" s="22">
        <f t="shared" si="25"/>
        <v>0</v>
      </c>
      <c r="H270" s="24">
        <v>199.28</v>
      </c>
    </row>
    <row r="271" spans="1:8" ht="15.5" x14ac:dyDescent="0.35">
      <c r="A271" s="10">
        <v>47</v>
      </c>
      <c r="B271" s="10">
        <v>5</v>
      </c>
      <c r="C271" s="22">
        <f t="shared" si="21"/>
        <v>0</v>
      </c>
      <c r="D271" s="22">
        <f t="shared" si="22"/>
        <v>0</v>
      </c>
      <c r="E271" s="22">
        <f t="shared" si="23"/>
        <v>0</v>
      </c>
      <c r="F271" s="22">
        <f t="shared" si="24"/>
        <v>1</v>
      </c>
      <c r="G271" s="22">
        <f t="shared" si="25"/>
        <v>0</v>
      </c>
      <c r="H271" s="24">
        <v>192.79</v>
      </c>
    </row>
    <row r="272" spans="1:8" ht="15.5" x14ac:dyDescent="0.35">
      <c r="A272" s="10">
        <v>49</v>
      </c>
      <c r="B272" s="10">
        <v>5</v>
      </c>
      <c r="C272" s="22">
        <f t="shared" si="21"/>
        <v>0</v>
      </c>
      <c r="D272" s="22">
        <f t="shared" si="22"/>
        <v>0</v>
      </c>
      <c r="E272" s="22">
        <f t="shared" si="23"/>
        <v>0</v>
      </c>
      <c r="F272" s="22">
        <f t="shared" si="24"/>
        <v>1</v>
      </c>
      <c r="G272" s="22">
        <f t="shared" si="25"/>
        <v>0</v>
      </c>
      <c r="H272" s="24">
        <v>197.75</v>
      </c>
    </row>
    <row r="273" spans="1:8" ht="15.5" x14ac:dyDescent="0.35">
      <c r="A273" s="10">
        <v>56</v>
      </c>
      <c r="B273" s="10">
        <v>5</v>
      </c>
      <c r="C273" s="22">
        <f t="shared" si="21"/>
        <v>0</v>
      </c>
      <c r="D273" s="22">
        <f t="shared" si="22"/>
        <v>0</v>
      </c>
      <c r="E273" s="22">
        <f t="shared" si="23"/>
        <v>0</v>
      </c>
      <c r="F273" s="22">
        <f t="shared" si="24"/>
        <v>1</v>
      </c>
      <c r="G273" s="22">
        <f t="shared" si="25"/>
        <v>0</v>
      </c>
      <c r="H273" s="24">
        <v>209.67</v>
      </c>
    </row>
    <row r="274" spans="1:8" ht="15.5" x14ac:dyDescent="0.35">
      <c r="A274" s="10">
        <v>63</v>
      </c>
      <c r="B274" s="10">
        <v>5</v>
      </c>
      <c r="C274" s="22">
        <f t="shared" si="21"/>
        <v>0</v>
      </c>
      <c r="D274" s="22">
        <f t="shared" si="22"/>
        <v>0</v>
      </c>
      <c r="E274" s="22">
        <f t="shared" si="23"/>
        <v>0</v>
      </c>
      <c r="F274" s="22">
        <f t="shared" si="24"/>
        <v>1</v>
      </c>
      <c r="G274" s="22">
        <f t="shared" si="25"/>
        <v>0</v>
      </c>
      <c r="H274" s="24">
        <v>222.64</v>
      </c>
    </row>
    <row r="275" spans="1:8" ht="15.5" x14ac:dyDescent="0.35">
      <c r="A275" s="10">
        <v>74</v>
      </c>
      <c r="B275" s="10">
        <v>5</v>
      </c>
      <c r="C275" s="22">
        <f t="shared" si="21"/>
        <v>0</v>
      </c>
      <c r="D275" s="22">
        <f t="shared" si="22"/>
        <v>0</v>
      </c>
      <c r="E275" s="22">
        <f t="shared" si="23"/>
        <v>0</v>
      </c>
      <c r="F275" s="22">
        <f t="shared" si="24"/>
        <v>1</v>
      </c>
      <c r="G275" s="22">
        <f t="shared" si="25"/>
        <v>0</v>
      </c>
      <c r="H275" s="24">
        <v>316.33</v>
      </c>
    </row>
    <row r="276" spans="1:8" ht="15.5" x14ac:dyDescent="0.35">
      <c r="A276" s="10">
        <v>75</v>
      </c>
      <c r="B276" s="10">
        <v>5</v>
      </c>
      <c r="C276" s="22">
        <f t="shared" si="21"/>
        <v>0</v>
      </c>
      <c r="D276" s="22">
        <f t="shared" si="22"/>
        <v>0</v>
      </c>
      <c r="E276" s="22">
        <f t="shared" si="23"/>
        <v>0</v>
      </c>
      <c r="F276" s="22">
        <f t="shared" si="24"/>
        <v>1</v>
      </c>
      <c r="G276" s="22">
        <f t="shared" si="25"/>
        <v>0</v>
      </c>
      <c r="H276" s="24">
        <v>229.64</v>
      </c>
    </row>
    <row r="277" spans="1:8" ht="15.5" x14ac:dyDescent="0.35">
      <c r="A277" s="10">
        <v>76</v>
      </c>
      <c r="B277" s="10">
        <v>5</v>
      </c>
      <c r="C277" s="22">
        <f t="shared" si="21"/>
        <v>0</v>
      </c>
      <c r="D277" s="22">
        <f t="shared" si="22"/>
        <v>0</v>
      </c>
      <c r="E277" s="22">
        <f t="shared" si="23"/>
        <v>0</v>
      </c>
      <c r="F277" s="22">
        <f t="shared" si="24"/>
        <v>1</v>
      </c>
      <c r="G277" s="22">
        <f t="shared" si="25"/>
        <v>0</v>
      </c>
      <c r="H277" s="24">
        <v>238.95</v>
      </c>
    </row>
    <row r="278" spans="1:8" ht="15.5" x14ac:dyDescent="0.35">
      <c r="A278" s="10">
        <v>88</v>
      </c>
      <c r="B278" s="10">
        <v>5</v>
      </c>
      <c r="C278" s="22">
        <f t="shared" si="21"/>
        <v>0</v>
      </c>
      <c r="D278" s="22">
        <f t="shared" si="22"/>
        <v>0</v>
      </c>
      <c r="E278" s="22">
        <f t="shared" si="23"/>
        <v>0</v>
      </c>
      <c r="F278" s="22">
        <f t="shared" si="24"/>
        <v>1</v>
      </c>
      <c r="G278" s="22">
        <f t="shared" si="25"/>
        <v>0</v>
      </c>
      <c r="H278" s="24">
        <v>207.38</v>
      </c>
    </row>
    <row r="279" spans="1:8" ht="15.5" x14ac:dyDescent="0.35">
      <c r="A279" s="10">
        <v>91</v>
      </c>
      <c r="B279" s="10">
        <v>5</v>
      </c>
      <c r="C279" s="22">
        <f t="shared" si="21"/>
        <v>0</v>
      </c>
      <c r="D279" s="22">
        <f t="shared" si="22"/>
        <v>0</v>
      </c>
      <c r="E279" s="22">
        <f t="shared" si="23"/>
        <v>0</v>
      </c>
      <c r="F279" s="22">
        <f t="shared" si="24"/>
        <v>1</v>
      </c>
      <c r="G279" s="22">
        <f t="shared" si="25"/>
        <v>0</v>
      </c>
      <c r="H279" s="24">
        <v>308.02999999999997</v>
      </c>
    </row>
    <row r="280" spans="1:8" ht="15.5" x14ac:dyDescent="0.35">
      <c r="A280" s="10">
        <v>95</v>
      </c>
      <c r="B280" s="10">
        <v>5</v>
      </c>
      <c r="C280" s="22">
        <f t="shared" si="21"/>
        <v>0</v>
      </c>
      <c r="D280" s="22">
        <f t="shared" si="22"/>
        <v>0</v>
      </c>
      <c r="E280" s="22">
        <f t="shared" si="23"/>
        <v>0</v>
      </c>
      <c r="F280" s="22">
        <f t="shared" si="24"/>
        <v>1</v>
      </c>
      <c r="G280" s="22">
        <f t="shared" si="25"/>
        <v>0</v>
      </c>
      <c r="H280" s="24">
        <v>248.1</v>
      </c>
    </row>
    <row r="281" spans="1:8" ht="15.5" x14ac:dyDescent="0.35">
      <c r="A281" s="10">
        <v>99</v>
      </c>
      <c r="B281" s="10">
        <v>5</v>
      </c>
      <c r="C281" s="22">
        <f t="shared" si="21"/>
        <v>0</v>
      </c>
      <c r="D281" s="22">
        <f t="shared" si="22"/>
        <v>0</v>
      </c>
      <c r="E281" s="22">
        <f t="shared" si="23"/>
        <v>0</v>
      </c>
      <c r="F281" s="22">
        <f t="shared" si="24"/>
        <v>1</v>
      </c>
      <c r="G281" s="22">
        <f t="shared" si="25"/>
        <v>0</v>
      </c>
      <c r="H281" s="24">
        <v>221.56</v>
      </c>
    </row>
    <row r="282" spans="1:8" ht="15.5" x14ac:dyDescent="0.35">
      <c r="A282" s="10">
        <v>104</v>
      </c>
      <c r="B282" s="10">
        <v>5</v>
      </c>
      <c r="C282" s="22">
        <f t="shared" si="21"/>
        <v>0</v>
      </c>
      <c r="D282" s="22">
        <f t="shared" si="22"/>
        <v>0</v>
      </c>
      <c r="E282" s="22">
        <f t="shared" si="23"/>
        <v>0</v>
      </c>
      <c r="F282" s="22">
        <f t="shared" si="24"/>
        <v>1</v>
      </c>
      <c r="G282" s="22">
        <f t="shared" si="25"/>
        <v>0</v>
      </c>
      <c r="H282" s="24">
        <v>232.95</v>
      </c>
    </row>
    <row r="283" spans="1:8" ht="15.5" x14ac:dyDescent="0.35">
      <c r="A283" s="10">
        <v>117</v>
      </c>
      <c r="B283" s="10">
        <v>5</v>
      </c>
      <c r="C283" s="22">
        <f t="shared" si="21"/>
        <v>0</v>
      </c>
      <c r="D283" s="22">
        <f t="shared" si="22"/>
        <v>0</v>
      </c>
      <c r="E283" s="22">
        <f t="shared" si="23"/>
        <v>0</v>
      </c>
      <c r="F283" s="22">
        <f t="shared" si="24"/>
        <v>1</v>
      </c>
      <c r="G283" s="22">
        <f t="shared" si="25"/>
        <v>0</v>
      </c>
      <c r="H283" s="24">
        <v>125.21</v>
      </c>
    </row>
    <row r="284" spans="1:8" ht="15.5" x14ac:dyDescent="0.35">
      <c r="A284" s="10">
        <v>118</v>
      </c>
      <c r="B284" s="10">
        <v>5</v>
      </c>
      <c r="C284" s="22">
        <f t="shared" si="21"/>
        <v>0</v>
      </c>
      <c r="D284" s="22">
        <f t="shared" si="22"/>
        <v>0</v>
      </c>
      <c r="E284" s="22">
        <f t="shared" si="23"/>
        <v>0</v>
      </c>
      <c r="F284" s="22">
        <f t="shared" si="24"/>
        <v>1</v>
      </c>
      <c r="G284" s="22">
        <f t="shared" si="25"/>
        <v>0</v>
      </c>
      <c r="H284" s="24">
        <v>140.44</v>
      </c>
    </row>
    <row r="285" spans="1:8" ht="15.5" x14ac:dyDescent="0.35">
      <c r="A285" s="10">
        <v>124</v>
      </c>
      <c r="B285" s="10">
        <v>5</v>
      </c>
      <c r="C285" s="22">
        <f t="shared" si="21"/>
        <v>0</v>
      </c>
      <c r="D285" s="22">
        <f t="shared" si="22"/>
        <v>0</v>
      </c>
      <c r="E285" s="22">
        <f t="shared" si="23"/>
        <v>0</v>
      </c>
      <c r="F285" s="22">
        <f t="shared" si="24"/>
        <v>1</v>
      </c>
      <c r="G285" s="22">
        <f t="shared" si="25"/>
        <v>0</v>
      </c>
      <c r="H285" s="24">
        <v>348.34</v>
      </c>
    </row>
    <row r="286" spans="1:8" ht="15.5" x14ac:dyDescent="0.35">
      <c r="A286" s="10">
        <v>125</v>
      </c>
      <c r="B286" s="10">
        <v>5</v>
      </c>
      <c r="C286" s="22">
        <f t="shared" si="21"/>
        <v>0</v>
      </c>
      <c r="D286" s="22">
        <f t="shared" si="22"/>
        <v>0</v>
      </c>
      <c r="E286" s="22">
        <f t="shared" si="23"/>
        <v>0</v>
      </c>
      <c r="F286" s="22">
        <f t="shared" si="24"/>
        <v>1</v>
      </c>
      <c r="G286" s="22">
        <f t="shared" si="25"/>
        <v>0</v>
      </c>
      <c r="H286" s="24">
        <v>256.58</v>
      </c>
    </row>
    <row r="287" spans="1:8" ht="15.5" x14ac:dyDescent="0.35">
      <c r="A287" s="10">
        <v>127</v>
      </c>
      <c r="B287" s="10">
        <v>5</v>
      </c>
      <c r="C287" s="22">
        <f t="shared" si="21"/>
        <v>0</v>
      </c>
      <c r="D287" s="22">
        <f t="shared" si="22"/>
        <v>0</v>
      </c>
      <c r="E287" s="22">
        <f t="shared" si="23"/>
        <v>0</v>
      </c>
      <c r="F287" s="22">
        <f t="shared" si="24"/>
        <v>1</v>
      </c>
      <c r="G287" s="22">
        <f t="shared" si="25"/>
        <v>0</v>
      </c>
      <c r="H287" s="24">
        <v>238.14</v>
      </c>
    </row>
    <row r="288" spans="1:8" ht="15.5" x14ac:dyDescent="0.35">
      <c r="A288" s="10">
        <v>130</v>
      </c>
      <c r="B288" s="10">
        <v>5</v>
      </c>
      <c r="C288" s="22">
        <f t="shared" si="21"/>
        <v>0</v>
      </c>
      <c r="D288" s="22">
        <f t="shared" si="22"/>
        <v>0</v>
      </c>
      <c r="E288" s="22">
        <f t="shared" si="23"/>
        <v>0</v>
      </c>
      <c r="F288" s="22">
        <f t="shared" si="24"/>
        <v>1</v>
      </c>
      <c r="G288" s="22">
        <f t="shared" si="25"/>
        <v>0</v>
      </c>
      <c r="H288" s="24">
        <v>201.55</v>
      </c>
    </row>
    <row r="289" spans="1:8" ht="15.5" x14ac:dyDescent="0.35">
      <c r="A289" s="10">
        <v>133</v>
      </c>
      <c r="B289" s="10">
        <v>5</v>
      </c>
      <c r="C289" s="22">
        <f t="shared" si="21"/>
        <v>0</v>
      </c>
      <c r="D289" s="22">
        <f t="shared" si="22"/>
        <v>0</v>
      </c>
      <c r="E289" s="22">
        <f t="shared" si="23"/>
        <v>0</v>
      </c>
      <c r="F289" s="22">
        <f t="shared" si="24"/>
        <v>1</v>
      </c>
      <c r="G289" s="22">
        <f t="shared" si="25"/>
        <v>0</v>
      </c>
      <c r="H289" s="24">
        <v>236.88</v>
      </c>
    </row>
    <row r="290" spans="1:8" ht="15.5" x14ac:dyDescent="0.35">
      <c r="A290" s="10">
        <v>135</v>
      </c>
      <c r="B290" s="10">
        <v>5</v>
      </c>
      <c r="C290" s="22">
        <f t="shared" si="21"/>
        <v>0</v>
      </c>
      <c r="D290" s="22">
        <f t="shared" si="22"/>
        <v>0</v>
      </c>
      <c r="E290" s="22">
        <f t="shared" si="23"/>
        <v>0</v>
      </c>
      <c r="F290" s="22">
        <f t="shared" si="24"/>
        <v>1</v>
      </c>
      <c r="G290" s="22">
        <f t="shared" si="25"/>
        <v>0</v>
      </c>
      <c r="H290" s="24">
        <v>232.7</v>
      </c>
    </row>
    <row r="291" spans="1:8" ht="15.5" x14ac:dyDescent="0.35">
      <c r="A291" s="10">
        <v>150</v>
      </c>
      <c r="B291" s="10">
        <v>5</v>
      </c>
      <c r="C291" s="22">
        <f t="shared" si="21"/>
        <v>0</v>
      </c>
      <c r="D291" s="22">
        <f t="shared" si="22"/>
        <v>0</v>
      </c>
      <c r="E291" s="22">
        <f t="shared" si="23"/>
        <v>0</v>
      </c>
      <c r="F291" s="22">
        <f t="shared" si="24"/>
        <v>1</v>
      </c>
      <c r="G291" s="22">
        <f t="shared" si="25"/>
        <v>0</v>
      </c>
      <c r="H291" s="24">
        <v>234.85</v>
      </c>
    </row>
    <row r="292" spans="1:8" ht="15.5" x14ac:dyDescent="0.35">
      <c r="A292" s="10">
        <v>158</v>
      </c>
      <c r="B292" s="10">
        <v>5</v>
      </c>
      <c r="C292" s="22">
        <f t="shared" si="21"/>
        <v>0</v>
      </c>
      <c r="D292" s="22">
        <f t="shared" si="22"/>
        <v>0</v>
      </c>
      <c r="E292" s="22">
        <f t="shared" si="23"/>
        <v>0</v>
      </c>
      <c r="F292" s="22">
        <f t="shared" si="24"/>
        <v>1</v>
      </c>
      <c r="G292" s="22">
        <f t="shared" si="25"/>
        <v>0</v>
      </c>
      <c r="H292" s="24">
        <v>191.96</v>
      </c>
    </row>
    <row r="293" spans="1:8" ht="15.5" x14ac:dyDescent="0.35">
      <c r="A293" s="10">
        <v>159</v>
      </c>
      <c r="B293" s="10">
        <v>5</v>
      </c>
      <c r="C293" s="22">
        <f t="shared" si="21"/>
        <v>0</v>
      </c>
      <c r="D293" s="22">
        <f t="shared" si="22"/>
        <v>0</v>
      </c>
      <c r="E293" s="22">
        <f t="shared" si="23"/>
        <v>0</v>
      </c>
      <c r="F293" s="22">
        <f t="shared" si="24"/>
        <v>1</v>
      </c>
      <c r="G293" s="22">
        <f t="shared" si="25"/>
        <v>0</v>
      </c>
      <c r="H293" s="24">
        <v>220.77</v>
      </c>
    </row>
    <row r="294" spans="1:8" ht="15.5" x14ac:dyDescent="0.35">
      <c r="A294" s="10">
        <v>161</v>
      </c>
      <c r="B294" s="10">
        <v>5</v>
      </c>
      <c r="C294" s="22">
        <f t="shared" si="21"/>
        <v>0</v>
      </c>
      <c r="D294" s="22">
        <f t="shared" si="22"/>
        <v>0</v>
      </c>
      <c r="E294" s="22">
        <f t="shared" si="23"/>
        <v>0</v>
      </c>
      <c r="F294" s="22">
        <f t="shared" si="24"/>
        <v>1</v>
      </c>
      <c r="G294" s="22">
        <f t="shared" si="25"/>
        <v>0</v>
      </c>
      <c r="H294" s="24">
        <v>270.72000000000003</v>
      </c>
    </row>
    <row r="295" spans="1:8" ht="15.5" x14ac:dyDescent="0.35">
      <c r="A295" s="10">
        <v>170</v>
      </c>
      <c r="B295" s="10">
        <v>5</v>
      </c>
      <c r="C295" s="22">
        <f t="shared" si="21"/>
        <v>0</v>
      </c>
      <c r="D295" s="22">
        <f t="shared" si="22"/>
        <v>0</v>
      </c>
      <c r="E295" s="22">
        <f t="shared" si="23"/>
        <v>0</v>
      </c>
      <c r="F295" s="22">
        <f t="shared" si="24"/>
        <v>1</v>
      </c>
      <c r="G295" s="22">
        <f t="shared" si="25"/>
        <v>0</v>
      </c>
      <c r="H295" s="24">
        <v>311.79000000000002</v>
      </c>
    </row>
    <row r="296" spans="1:8" ht="15.5" x14ac:dyDescent="0.35">
      <c r="A296" s="10">
        <v>171</v>
      </c>
      <c r="B296" s="10">
        <v>5</v>
      </c>
      <c r="C296" s="22">
        <f t="shared" si="21"/>
        <v>0</v>
      </c>
      <c r="D296" s="22">
        <f t="shared" si="22"/>
        <v>0</v>
      </c>
      <c r="E296" s="22">
        <f t="shared" si="23"/>
        <v>0</v>
      </c>
      <c r="F296" s="22">
        <f t="shared" si="24"/>
        <v>1</v>
      </c>
      <c r="G296" s="22">
        <f t="shared" si="25"/>
        <v>0</v>
      </c>
      <c r="H296" s="24">
        <v>218.6</v>
      </c>
    </row>
    <row r="297" spans="1:8" ht="15.5" x14ac:dyDescent="0.35">
      <c r="A297" s="10">
        <v>174</v>
      </c>
      <c r="B297" s="10">
        <v>5</v>
      </c>
      <c r="C297" s="22">
        <f t="shared" si="21"/>
        <v>0</v>
      </c>
      <c r="D297" s="22">
        <f t="shared" si="22"/>
        <v>0</v>
      </c>
      <c r="E297" s="22">
        <f t="shared" si="23"/>
        <v>0</v>
      </c>
      <c r="F297" s="22">
        <f t="shared" si="24"/>
        <v>1</v>
      </c>
      <c r="G297" s="22">
        <f t="shared" si="25"/>
        <v>0</v>
      </c>
      <c r="H297" s="24">
        <v>298.62</v>
      </c>
    </row>
    <row r="298" spans="1:8" ht="15.5" x14ac:dyDescent="0.35">
      <c r="A298" s="10">
        <v>178</v>
      </c>
      <c r="B298" s="10">
        <v>5</v>
      </c>
      <c r="C298" s="22">
        <f t="shared" si="21"/>
        <v>0</v>
      </c>
      <c r="D298" s="22">
        <f t="shared" si="22"/>
        <v>0</v>
      </c>
      <c r="E298" s="22">
        <f t="shared" si="23"/>
        <v>0</v>
      </c>
      <c r="F298" s="22">
        <f t="shared" si="24"/>
        <v>1</v>
      </c>
      <c r="G298" s="22">
        <f t="shared" si="25"/>
        <v>0</v>
      </c>
      <c r="H298" s="24">
        <v>286.45</v>
      </c>
    </row>
    <row r="299" spans="1:8" ht="15.5" x14ac:dyDescent="0.35">
      <c r="A299" s="10">
        <v>192</v>
      </c>
      <c r="B299" s="10">
        <v>5</v>
      </c>
      <c r="C299" s="22">
        <f t="shared" si="21"/>
        <v>0</v>
      </c>
      <c r="D299" s="22">
        <f t="shared" si="22"/>
        <v>0</v>
      </c>
      <c r="E299" s="22">
        <f t="shared" si="23"/>
        <v>0</v>
      </c>
      <c r="F299" s="22">
        <f t="shared" si="24"/>
        <v>1</v>
      </c>
      <c r="G299" s="22">
        <f t="shared" si="25"/>
        <v>0</v>
      </c>
      <c r="H299" s="24">
        <v>217.35</v>
      </c>
    </row>
    <row r="300" spans="1:8" ht="15.5" x14ac:dyDescent="0.35">
      <c r="A300" s="10">
        <v>199</v>
      </c>
      <c r="B300" s="10">
        <v>5</v>
      </c>
      <c r="C300" s="22">
        <f t="shared" si="21"/>
        <v>0</v>
      </c>
      <c r="D300" s="22">
        <f t="shared" si="22"/>
        <v>0</v>
      </c>
      <c r="E300" s="22">
        <f t="shared" si="23"/>
        <v>0</v>
      </c>
      <c r="F300" s="22">
        <f t="shared" si="24"/>
        <v>1</v>
      </c>
      <c r="G300" s="22">
        <f t="shared" si="25"/>
        <v>0</v>
      </c>
      <c r="H300" s="24">
        <v>216.63</v>
      </c>
    </row>
    <row r="301" spans="1:8" ht="15.5" x14ac:dyDescent="0.35">
      <c r="A301" s="10">
        <v>201</v>
      </c>
      <c r="B301" s="10">
        <v>5</v>
      </c>
      <c r="C301" s="22">
        <f t="shared" si="21"/>
        <v>0</v>
      </c>
      <c r="D301" s="22">
        <f t="shared" si="22"/>
        <v>0</v>
      </c>
      <c r="E301" s="22">
        <f t="shared" si="23"/>
        <v>0</v>
      </c>
      <c r="F301" s="22">
        <f t="shared" si="24"/>
        <v>1</v>
      </c>
      <c r="G301" s="22">
        <f t="shared" si="25"/>
        <v>0</v>
      </c>
      <c r="H301" s="24">
        <v>181.78</v>
      </c>
    </row>
    <row r="302" spans="1:8" ht="15.5" x14ac:dyDescent="0.35">
      <c r="A302" s="10">
        <v>203</v>
      </c>
      <c r="B302" s="10">
        <v>5</v>
      </c>
      <c r="C302" s="22">
        <f t="shared" si="21"/>
        <v>0</v>
      </c>
      <c r="D302" s="22">
        <f t="shared" si="22"/>
        <v>0</v>
      </c>
      <c r="E302" s="22">
        <f t="shared" si="23"/>
        <v>0</v>
      </c>
      <c r="F302" s="22">
        <f t="shared" si="24"/>
        <v>1</v>
      </c>
      <c r="G302" s="22">
        <f t="shared" si="25"/>
        <v>0</v>
      </c>
      <c r="H302" s="24">
        <v>237.23</v>
      </c>
    </row>
    <row r="303" spans="1:8" ht="15.5" x14ac:dyDescent="0.35">
      <c r="A303" s="10">
        <v>204</v>
      </c>
      <c r="B303" s="10">
        <v>5</v>
      </c>
      <c r="C303" s="22">
        <f t="shared" si="21"/>
        <v>0</v>
      </c>
      <c r="D303" s="22">
        <f t="shared" si="22"/>
        <v>0</v>
      </c>
      <c r="E303" s="22">
        <f t="shared" si="23"/>
        <v>0</v>
      </c>
      <c r="F303" s="22">
        <f t="shared" si="24"/>
        <v>1</v>
      </c>
      <c r="G303" s="22">
        <f t="shared" si="25"/>
        <v>0</v>
      </c>
      <c r="H303" s="24">
        <v>143.5</v>
      </c>
    </row>
    <row r="304" spans="1:8" ht="15.5" x14ac:dyDescent="0.35">
      <c r="A304" s="10">
        <v>207</v>
      </c>
      <c r="B304" s="10">
        <v>5</v>
      </c>
      <c r="C304" s="22">
        <f t="shared" si="21"/>
        <v>0</v>
      </c>
      <c r="D304" s="22">
        <f t="shared" si="22"/>
        <v>0</v>
      </c>
      <c r="E304" s="22">
        <f t="shared" si="23"/>
        <v>0</v>
      </c>
      <c r="F304" s="22">
        <f t="shared" si="24"/>
        <v>1</v>
      </c>
      <c r="G304" s="22">
        <f t="shared" si="25"/>
        <v>0</v>
      </c>
      <c r="H304" s="24">
        <v>170.58</v>
      </c>
    </row>
    <row r="305" spans="1:8" ht="15.5" x14ac:dyDescent="0.35">
      <c r="A305" s="10">
        <v>225</v>
      </c>
      <c r="B305" s="10">
        <v>5</v>
      </c>
      <c r="C305" s="22">
        <f t="shared" si="21"/>
        <v>0</v>
      </c>
      <c r="D305" s="22">
        <f t="shared" si="22"/>
        <v>0</v>
      </c>
      <c r="E305" s="22">
        <f t="shared" si="23"/>
        <v>0</v>
      </c>
      <c r="F305" s="22">
        <f t="shared" si="24"/>
        <v>1</v>
      </c>
      <c r="G305" s="22">
        <f t="shared" si="25"/>
        <v>0</v>
      </c>
      <c r="H305" s="24">
        <v>216.17</v>
      </c>
    </row>
    <row r="306" spans="1:8" ht="15.5" x14ac:dyDescent="0.35">
      <c r="A306" s="10">
        <v>235</v>
      </c>
      <c r="B306" s="10">
        <v>5</v>
      </c>
      <c r="C306" s="22">
        <f t="shared" si="21"/>
        <v>0</v>
      </c>
      <c r="D306" s="22">
        <f t="shared" si="22"/>
        <v>0</v>
      </c>
      <c r="E306" s="22">
        <f t="shared" si="23"/>
        <v>0</v>
      </c>
      <c r="F306" s="22">
        <f t="shared" si="24"/>
        <v>1</v>
      </c>
      <c r="G306" s="22">
        <f t="shared" si="25"/>
        <v>0</v>
      </c>
      <c r="H306" s="24">
        <v>305.98</v>
      </c>
    </row>
    <row r="307" spans="1:8" ht="15.5" x14ac:dyDescent="0.35">
      <c r="A307" s="10">
        <v>240</v>
      </c>
      <c r="B307" s="10">
        <v>5</v>
      </c>
      <c r="C307" s="22">
        <f t="shared" si="21"/>
        <v>0</v>
      </c>
      <c r="D307" s="22">
        <f t="shared" si="22"/>
        <v>0</v>
      </c>
      <c r="E307" s="22">
        <f t="shared" si="23"/>
        <v>0</v>
      </c>
      <c r="F307" s="22">
        <f t="shared" si="24"/>
        <v>1</v>
      </c>
      <c r="G307" s="22">
        <f t="shared" si="25"/>
        <v>0</v>
      </c>
      <c r="H307" s="24">
        <v>236.19</v>
      </c>
    </row>
    <row r="308" spans="1:8" ht="15.5" x14ac:dyDescent="0.35">
      <c r="A308" s="10">
        <v>243</v>
      </c>
      <c r="B308" s="10">
        <v>5</v>
      </c>
      <c r="C308" s="22">
        <f t="shared" si="21"/>
        <v>0</v>
      </c>
      <c r="D308" s="22">
        <f t="shared" si="22"/>
        <v>0</v>
      </c>
      <c r="E308" s="22">
        <f t="shared" si="23"/>
        <v>0</v>
      </c>
      <c r="F308" s="22">
        <f t="shared" si="24"/>
        <v>1</v>
      </c>
      <c r="G308" s="22">
        <f t="shared" si="25"/>
        <v>0</v>
      </c>
      <c r="H308" s="24">
        <v>318.12</v>
      </c>
    </row>
    <row r="309" spans="1:8" ht="15.5" x14ac:dyDescent="0.35">
      <c r="A309" s="10">
        <v>245</v>
      </c>
      <c r="B309" s="10">
        <v>5</v>
      </c>
      <c r="C309" s="22">
        <f t="shared" si="21"/>
        <v>0</v>
      </c>
      <c r="D309" s="22">
        <f t="shared" si="22"/>
        <v>0</v>
      </c>
      <c r="E309" s="22">
        <f t="shared" si="23"/>
        <v>0</v>
      </c>
      <c r="F309" s="22">
        <f t="shared" si="24"/>
        <v>1</v>
      </c>
      <c r="G309" s="22">
        <f t="shared" si="25"/>
        <v>0</v>
      </c>
      <c r="H309" s="24">
        <v>207.88</v>
      </c>
    </row>
    <row r="310" spans="1:8" ht="15.5" x14ac:dyDescent="0.35">
      <c r="A310" s="10">
        <v>248</v>
      </c>
      <c r="B310" s="10">
        <v>5</v>
      </c>
      <c r="C310" s="22">
        <f t="shared" si="21"/>
        <v>0</v>
      </c>
      <c r="D310" s="22">
        <f t="shared" si="22"/>
        <v>0</v>
      </c>
      <c r="E310" s="22">
        <f t="shared" si="23"/>
        <v>0</v>
      </c>
      <c r="F310" s="22">
        <f t="shared" si="24"/>
        <v>1</v>
      </c>
      <c r="G310" s="22">
        <f t="shared" si="25"/>
        <v>0</v>
      </c>
      <c r="H310" s="24">
        <v>356.44</v>
      </c>
    </row>
    <row r="311" spans="1:8" ht="15.5" x14ac:dyDescent="0.35">
      <c r="A311" s="10">
        <v>250</v>
      </c>
      <c r="B311" s="10">
        <v>5</v>
      </c>
      <c r="C311" s="22">
        <f t="shared" si="21"/>
        <v>0</v>
      </c>
      <c r="D311" s="22">
        <f t="shared" si="22"/>
        <v>0</v>
      </c>
      <c r="E311" s="22">
        <f t="shared" si="23"/>
        <v>0</v>
      </c>
      <c r="F311" s="22">
        <f t="shared" si="24"/>
        <v>1</v>
      </c>
      <c r="G311" s="22">
        <f t="shared" si="25"/>
        <v>0</v>
      </c>
      <c r="H311" s="24">
        <v>269.98</v>
      </c>
    </row>
    <row r="312" spans="1:8" ht="15.5" x14ac:dyDescent="0.35">
      <c r="A312" s="10">
        <v>253</v>
      </c>
      <c r="B312" s="10">
        <v>5</v>
      </c>
      <c r="C312" s="22">
        <f t="shared" si="21"/>
        <v>0</v>
      </c>
      <c r="D312" s="22">
        <f t="shared" si="22"/>
        <v>0</v>
      </c>
      <c r="E312" s="22">
        <f t="shared" si="23"/>
        <v>0</v>
      </c>
      <c r="F312" s="22">
        <f t="shared" si="24"/>
        <v>1</v>
      </c>
      <c r="G312" s="22">
        <f t="shared" si="25"/>
        <v>0</v>
      </c>
      <c r="H312" s="24">
        <v>195.22</v>
      </c>
    </row>
    <row r="313" spans="1:8" ht="15.5" x14ac:dyDescent="0.35">
      <c r="A313" s="10">
        <v>256</v>
      </c>
      <c r="B313" s="10">
        <v>5</v>
      </c>
      <c r="C313" s="22">
        <f t="shared" si="21"/>
        <v>0</v>
      </c>
      <c r="D313" s="22">
        <f t="shared" si="22"/>
        <v>0</v>
      </c>
      <c r="E313" s="22">
        <f t="shared" si="23"/>
        <v>0</v>
      </c>
      <c r="F313" s="22">
        <f t="shared" si="24"/>
        <v>1</v>
      </c>
      <c r="G313" s="22">
        <f t="shared" si="25"/>
        <v>0</v>
      </c>
      <c r="H313" s="24">
        <v>479.85</v>
      </c>
    </row>
    <row r="314" spans="1:8" ht="15.5" x14ac:dyDescent="0.35">
      <c r="A314" s="10">
        <v>261</v>
      </c>
      <c r="B314" s="10">
        <v>5</v>
      </c>
      <c r="C314" s="22">
        <f t="shared" si="21"/>
        <v>0</v>
      </c>
      <c r="D314" s="22">
        <f t="shared" si="22"/>
        <v>0</v>
      </c>
      <c r="E314" s="22">
        <f t="shared" si="23"/>
        <v>0</v>
      </c>
      <c r="F314" s="22">
        <f t="shared" si="24"/>
        <v>1</v>
      </c>
      <c r="G314" s="22">
        <f t="shared" si="25"/>
        <v>0</v>
      </c>
      <c r="H314" s="24">
        <v>281.58</v>
      </c>
    </row>
    <row r="315" spans="1:8" ht="15.5" x14ac:dyDescent="0.35">
      <c r="A315" s="10">
        <v>262</v>
      </c>
      <c r="B315" s="10">
        <v>5</v>
      </c>
      <c r="C315" s="22">
        <f t="shared" si="21"/>
        <v>0</v>
      </c>
      <c r="D315" s="22">
        <f t="shared" si="22"/>
        <v>0</v>
      </c>
      <c r="E315" s="22">
        <f t="shared" si="23"/>
        <v>0</v>
      </c>
      <c r="F315" s="22">
        <f t="shared" si="24"/>
        <v>1</v>
      </c>
      <c r="G315" s="22">
        <f t="shared" si="25"/>
        <v>0</v>
      </c>
      <c r="H315" s="24">
        <v>322.12</v>
      </c>
    </row>
    <row r="316" spans="1:8" ht="15.5" x14ac:dyDescent="0.35">
      <c r="A316" s="10">
        <v>271</v>
      </c>
      <c r="B316" s="10">
        <v>5</v>
      </c>
      <c r="C316" s="22">
        <f t="shared" si="21"/>
        <v>0</v>
      </c>
      <c r="D316" s="22">
        <f t="shared" si="22"/>
        <v>0</v>
      </c>
      <c r="E316" s="22">
        <f t="shared" si="23"/>
        <v>0</v>
      </c>
      <c r="F316" s="22">
        <f t="shared" si="24"/>
        <v>1</v>
      </c>
      <c r="G316" s="22">
        <f t="shared" si="25"/>
        <v>0</v>
      </c>
      <c r="H316" s="24">
        <v>245.38</v>
      </c>
    </row>
    <row r="317" spans="1:8" ht="15.5" x14ac:dyDescent="0.35">
      <c r="A317" s="10">
        <v>272</v>
      </c>
      <c r="B317" s="10">
        <v>5</v>
      </c>
      <c r="C317" s="22">
        <f t="shared" si="21"/>
        <v>0</v>
      </c>
      <c r="D317" s="22">
        <f t="shared" si="22"/>
        <v>0</v>
      </c>
      <c r="E317" s="22">
        <f t="shared" si="23"/>
        <v>0</v>
      </c>
      <c r="F317" s="22">
        <f t="shared" si="24"/>
        <v>1</v>
      </c>
      <c r="G317" s="22">
        <f t="shared" si="25"/>
        <v>0</v>
      </c>
      <c r="H317" s="24">
        <v>279.68</v>
      </c>
    </row>
    <row r="318" spans="1:8" ht="15.5" x14ac:dyDescent="0.35">
      <c r="A318" s="10">
        <v>275</v>
      </c>
      <c r="B318" s="10">
        <v>5</v>
      </c>
      <c r="C318" s="22">
        <f t="shared" si="21"/>
        <v>0</v>
      </c>
      <c r="D318" s="22">
        <f t="shared" si="22"/>
        <v>0</v>
      </c>
      <c r="E318" s="22">
        <f t="shared" si="23"/>
        <v>0</v>
      </c>
      <c r="F318" s="22">
        <f t="shared" si="24"/>
        <v>1</v>
      </c>
      <c r="G318" s="22">
        <f t="shared" si="25"/>
        <v>0</v>
      </c>
      <c r="H318" s="24">
        <v>287.83</v>
      </c>
    </row>
    <row r="319" spans="1:8" ht="15.5" x14ac:dyDescent="0.35">
      <c r="A319" s="10">
        <v>277</v>
      </c>
      <c r="B319" s="10">
        <v>5</v>
      </c>
      <c r="C319" s="22">
        <f t="shared" si="21"/>
        <v>0</v>
      </c>
      <c r="D319" s="22">
        <f t="shared" si="22"/>
        <v>0</v>
      </c>
      <c r="E319" s="22">
        <f t="shared" si="23"/>
        <v>0</v>
      </c>
      <c r="F319" s="22">
        <f t="shared" si="24"/>
        <v>1</v>
      </c>
      <c r="G319" s="22">
        <f t="shared" si="25"/>
        <v>0</v>
      </c>
      <c r="H319" s="24">
        <v>266.63</v>
      </c>
    </row>
    <row r="320" spans="1:8" ht="15.5" x14ac:dyDescent="0.35">
      <c r="A320" s="10">
        <v>281</v>
      </c>
      <c r="B320" s="10">
        <v>5</v>
      </c>
      <c r="C320" s="22">
        <f t="shared" si="21"/>
        <v>0</v>
      </c>
      <c r="D320" s="22">
        <f t="shared" si="22"/>
        <v>0</v>
      </c>
      <c r="E320" s="22">
        <f t="shared" si="23"/>
        <v>0</v>
      </c>
      <c r="F320" s="22">
        <f t="shared" si="24"/>
        <v>1</v>
      </c>
      <c r="G320" s="22">
        <f t="shared" si="25"/>
        <v>0</v>
      </c>
      <c r="H320" s="24">
        <v>313.70999999999998</v>
      </c>
    </row>
    <row r="321" spans="1:8" ht="15.5" x14ac:dyDescent="0.35">
      <c r="A321" s="10">
        <v>286</v>
      </c>
      <c r="B321" s="10">
        <v>5</v>
      </c>
      <c r="C321" s="22">
        <f t="shared" si="21"/>
        <v>0</v>
      </c>
      <c r="D321" s="22">
        <f t="shared" si="22"/>
        <v>0</v>
      </c>
      <c r="E321" s="22">
        <f t="shared" si="23"/>
        <v>0</v>
      </c>
      <c r="F321" s="22">
        <f t="shared" si="24"/>
        <v>1</v>
      </c>
      <c r="G321" s="22">
        <f t="shared" si="25"/>
        <v>0</v>
      </c>
      <c r="H321" s="24">
        <v>293.62</v>
      </c>
    </row>
    <row r="322" spans="1:8" ht="15.5" x14ac:dyDescent="0.35">
      <c r="A322" s="10">
        <v>289</v>
      </c>
      <c r="B322" s="10">
        <v>5</v>
      </c>
      <c r="C322" s="22">
        <f t="shared" ref="C322:C378" si="26">IF(B322=2,1,0)</f>
        <v>0</v>
      </c>
      <c r="D322" s="22">
        <f t="shared" ref="D322:D378" si="27">IF(B322=3,1,0)</f>
        <v>0</v>
      </c>
      <c r="E322" s="22">
        <f t="shared" ref="E322:E378" si="28">IF(B322=4,1,0)</f>
        <v>0</v>
      </c>
      <c r="F322" s="22">
        <f t="shared" ref="F322:F378" si="29">IF(B322=5,1,0)</f>
        <v>1</v>
      </c>
      <c r="G322" s="22">
        <f t="shared" ref="G322:G378" si="30">IF(B322=6,1,0)</f>
        <v>0</v>
      </c>
      <c r="H322" s="24">
        <v>300.01</v>
      </c>
    </row>
    <row r="323" spans="1:8" ht="15.5" x14ac:dyDescent="0.35">
      <c r="A323" s="10">
        <v>298</v>
      </c>
      <c r="B323" s="10">
        <v>5</v>
      </c>
      <c r="C323" s="22">
        <f t="shared" si="26"/>
        <v>0</v>
      </c>
      <c r="D323" s="22">
        <f t="shared" si="27"/>
        <v>0</v>
      </c>
      <c r="E323" s="22">
        <f t="shared" si="28"/>
        <v>0</v>
      </c>
      <c r="F323" s="22">
        <f t="shared" si="29"/>
        <v>1</v>
      </c>
      <c r="G323" s="22">
        <f t="shared" si="30"/>
        <v>0</v>
      </c>
      <c r="H323" s="24">
        <v>288.87</v>
      </c>
    </row>
    <row r="324" spans="1:8" ht="15.5" x14ac:dyDescent="0.35">
      <c r="A324" s="10">
        <v>306</v>
      </c>
      <c r="B324" s="10">
        <v>5</v>
      </c>
      <c r="C324" s="22">
        <f t="shared" si="26"/>
        <v>0</v>
      </c>
      <c r="D324" s="22">
        <f t="shared" si="27"/>
        <v>0</v>
      </c>
      <c r="E324" s="22">
        <f t="shared" si="28"/>
        <v>0</v>
      </c>
      <c r="F324" s="22">
        <f t="shared" si="29"/>
        <v>1</v>
      </c>
      <c r="G324" s="22">
        <f t="shared" si="30"/>
        <v>0</v>
      </c>
      <c r="H324" s="24">
        <v>215.64</v>
      </c>
    </row>
    <row r="325" spans="1:8" ht="15.5" x14ac:dyDescent="0.35">
      <c r="A325" s="10">
        <v>318</v>
      </c>
      <c r="B325" s="10">
        <v>5</v>
      </c>
      <c r="C325" s="22">
        <f t="shared" si="26"/>
        <v>0</v>
      </c>
      <c r="D325" s="22">
        <f t="shared" si="27"/>
        <v>0</v>
      </c>
      <c r="E325" s="22">
        <f t="shared" si="28"/>
        <v>0</v>
      </c>
      <c r="F325" s="22">
        <f t="shared" si="29"/>
        <v>1</v>
      </c>
      <c r="G325" s="22">
        <f t="shared" si="30"/>
        <v>0</v>
      </c>
      <c r="H325" s="24">
        <v>173.96</v>
      </c>
    </row>
    <row r="326" spans="1:8" ht="15.5" x14ac:dyDescent="0.35">
      <c r="A326" s="10">
        <v>330</v>
      </c>
      <c r="B326" s="10">
        <v>5</v>
      </c>
      <c r="C326" s="22">
        <f t="shared" si="26"/>
        <v>0</v>
      </c>
      <c r="D326" s="22">
        <f t="shared" si="27"/>
        <v>0</v>
      </c>
      <c r="E326" s="22">
        <f t="shared" si="28"/>
        <v>0</v>
      </c>
      <c r="F326" s="22">
        <f t="shared" si="29"/>
        <v>1</v>
      </c>
      <c r="G326" s="22">
        <f t="shared" si="30"/>
        <v>0</v>
      </c>
      <c r="H326" s="24">
        <v>286.72000000000003</v>
      </c>
    </row>
    <row r="327" spans="1:8" ht="15.5" x14ac:dyDescent="0.35">
      <c r="A327" s="10">
        <v>343</v>
      </c>
      <c r="B327" s="10">
        <v>5</v>
      </c>
      <c r="C327" s="22">
        <f t="shared" si="26"/>
        <v>0</v>
      </c>
      <c r="D327" s="22">
        <f t="shared" si="27"/>
        <v>0</v>
      </c>
      <c r="E327" s="22">
        <f t="shared" si="28"/>
        <v>0</v>
      </c>
      <c r="F327" s="22">
        <f t="shared" si="29"/>
        <v>1</v>
      </c>
      <c r="G327" s="22">
        <f t="shared" si="30"/>
        <v>0</v>
      </c>
      <c r="H327" s="24">
        <v>200.58</v>
      </c>
    </row>
    <row r="328" spans="1:8" ht="15.5" x14ac:dyDescent="0.35">
      <c r="A328" s="10">
        <v>346</v>
      </c>
      <c r="B328" s="10">
        <v>5</v>
      </c>
      <c r="C328" s="22">
        <f t="shared" si="26"/>
        <v>0</v>
      </c>
      <c r="D328" s="22">
        <f t="shared" si="27"/>
        <v>0</v>
      </c>
      <c r="E328" s="22">
        <f t="shared" si="28"/>
        <v>0</v>
      </c>
      <c r="F328" s="22">
        <f t="shared" si="29"/>
        <v>1</v>
      </c>
      <c r="G328" s="22">
        <f t="shared" si="30"/>
        <v>0</v>
      </c>
      <c r="H328" s="24">
        <v>171.03</v>
      </c>
    </row>
    <row r="329" spans="1:8" ht="15.5" x14ac:dyDescent="0.35">
      <c r="A329" s="10">
        <v>347</v>
      </c>
      <c r="B329" s="10">
        <v>5</v>
      </c>
      <c r="C329" s="22">
        <f t="shared" si="26"/>
        <v>0</v>
      </c>
      <c r="D329" s="22">
        <f t="shared" si="27"/>
        <v>0</v>
      </c>
      <c r="E329" s="22">
        <f t="shared" si="28"/>
        <v>0</v>
      </c>
      <c r="F329" s="22">
        <f t="shared" si="29"/>
        <v>1</v>
      </c>
      <c r="G329" s="22">
        <f t="shared" si="30"/>
        <v>0</v>
      </c>
      <c r="H329" s="24">
        <v>264.07</v>
      </c>
    </row>
    <row r="330" spans="1:8" ht="15.5" x14ac:dyDescent="0.35">
      <c r="A330" s="10">
        <v>349</v>
      </c>
      <c r="B330" s="10">
        <v>5</v>
      </c>
      <c r="C330" s="22">
        <f t="shared" si="26"/>
        <v>0</v>
      </c>
      <c r="D330" s="22">
        <f t="shared" si="27"/>
        <v>0</v>
      </c>
      <c r="E330" s="22">
        <f t="shared" si="28"/>
        <v>0</v>
      </c>
      <c r="F330" s="22">
        <f t="shared" si="29"/>
        <v>1</v>
      </c>
      <c r="G330" s="22">
        <f t="shared" si="30"/>
        <v>0</v>
      </c>
      <c r="H330" s="24">
        <v>238.78</v>
      </c>
    </row>
    <row r="331" spans="1:8" ht="15.5" x14ac:dyDescent="0.35">
      <c r="A331" s="10">
        <v>363</v>
      </c>
      <c r="B331" s="10">
        <v>5</v>
      </c>
      <c r="C331" s="22">
        <f t="shared" si="26"/>
        <v>0</v>
      </c>
      <c r="D331" s="22">
        <f t="shared" si="27"/>
        <v>0</v>
      </c>
      <c r="E331" s="22">
        <f t="shared" si="28"/>
        <v>0</v>
      </c>
      <c r="F331" s="22">
        <f t="shared" si="29"/>
        <v>1</v>
      </c>
      <c r="G331" s="22">
        <f t="shared" si="30"/>
        <v>0</v>
      </c>
      <c r="H331" s="24">
        <v>356.8</v>
      </c>
    </row>
    <row r="332" spans="1:8" ht="15.5" x14ac:dyDescent="0.35">
      <c r="A332" s="10">
        <v>366</v>
      </c>
      <c r="B332" s="10">
        <v>5</v>
      </c>
      <c r="C332" s="22">
        <f t="shared" si="26"/>
        <v>0</v>
      </c>
      <c r="D332" s="22">
        <f t="shared" si="27"/>
        <v>0</v>
      </c>
      <c r="E332" s="22">
        <f t="shared" si="28"/>
        <v>0</v>
      </c>
      <c r="F332" s="22">
        <f t="shared" si="29"/>
        <v>1</v>
      </c>
      <c r="G332" s="22">
        <f t="shared" si="30"/>
        <v>0</v>
      </c>
      <c r="H332" s="24">
        <v>401.88</v>
      </c>
    </row>
    <row r="333" spans="1:8" ht="15.5" x14ac:dyDescent="0.35">
      <c r="A333" s="10">
        <v>7</v>
      </c>
      <c r="B333" s="10">
        <v>6</v>
      </c>
      <c r="C333" s="22">
        <f t="shared" si="26"/>
        <v>0</v>
      </c>
      <c r="D333" s="22">
        <f t="shared" si="27"/>
        <v>0</v>
      </c>
      <c r="E333" s="22">
        <f t="shared" si="28"/>
        <v>0</v>
      </c>
      <c r="F333" s="22">
        <f t="shared" si="29"/>
        <v>0</v>
      </c>
      <c r="G333" s="22">
        <f t="shared" si="30"/>
        <v>1</v>
      </c>
      <c r="H333" s="24">
        <v>195.29</v>
      </c>
    </row>
    <row r="334" spans="1:8" ht="15.5" x14ac:dyDescent="0.35">
      <c r="A334" s="10">
        <v>18</v>
      </c>
      <c r="B334" s="10">
        <v>6</v>
      </c>
      <c r="C334" s="22">
        <f t="shared" si="26"/>
        <v>0</v>
      </c>
      <c r="D334" s="22">
        <f t="shared" si="27"/>
        <v>0</v>
      </c>
      <c r="E334" s="22">
        <f t="shared" si="28"/>
        <v>0</v>
      </c>
      <c r="F334" s="22">
        <f t="shared" si="29"/>
        <v>0</v>
      </c>
      <c r="G334" s="22">
        <f t="shared" si="30"/>
        <v>1</v>
      </c>
      <c r="H334" s="24">
        <v>288.52999999999997</v>
      </c>
    </row>
    <row r="335" spans="1:8" ht="15.5" x14ac:dyDescent="0.35">
      <c r="A335" s="10">
        <v>19</v>
      </c>
      <c r="B335" s="10">
        <v>6</v>
      </c>
      <c r="C335" s="22">
        <f t="shared" si="26"/>
        <v>0</v>
      </c>
      <c r="D335" s="22">
        <f t="shared" si="27"/>
        <v>0</v>
      </c>
      <c r="E335" s="22">
        <f t="shared" si="28"/>
        <v>0</v>
      </c>
      <c r="F335" s="22">
        <f t="shared" si="29"/>
        <v>0</v>
      </c>
      <c r="G335" s="22">
        <f t="shared" si="30"/>
        <v>1</v>
      </c>
      <c r="H335" s="24">
        <v>279.83999999999997</v>
      </c>
    </row>
    <row r="336" spans="1:8" ht="15.5" x14ac:dyDescent="0.35">
      <c r="A336" s="10">
        <v>35</v>
      </c>
      <c r="B336" s="10">
        <v>6</v>
      </c>
      <c r="C336" s="22">
        <f t="shared" si="26"/>
        <v>0</v>
      </c>
      <c r="D336" s="22">
        <f t="shared" si="27"/>
        <v>0</v>
      </c>
      <c r="E336" s="22">
        <f t="shared" si="28"/>
        <v>0</v>
      </c>
      <c r="F336" s="22">
        <f t="shared" si="29"/>
        <v>0</v>
      </c>
      <c r="G336" s="22">
        <f t="shared" si="30"/>
        <v>1</v>
      </c>
      <c r="H336" s="24">
        <v>222.03</v>
      </c>
    </row>
    <row r="337" spans="1:8" ht="15.5" x14ac:dyDescent="0.35">
      <c r="A337" s="10">
        <v>43</v>
      </c>
      <c r="B337" s="10">
        <v>6</v>
      </c>
      <c r="C337" s="22">
        <f t="shared" si="26"/>
        <v>0</v>
      </c>
      <c r="D337" s="22">
        <f t="shared" si="27"/>
        <v>0</v>
      </c>
      <c r="E337" s="22">
        <f t="shared" si="28"/>
        <v>0</v>
      </c>
      <c r="F337" s="22">
        <f t="shared" si="29"/>
        <v>0</v>
      </c>
      <c r="G337" s="22">
        <f t="shared" si="30"/>
        <v>1</v>
      </c>
      <c r="H337" s="24">
        <v>246.66</v>
      </c>
    </row>
    <row r="338" spans="1:8" ht="15.5" x14ac:dyDescent="0.35">
      <c r="A338" s="10">
        <v>45</v>
      </c>
      <c r="B338" s="10">
        <v>6</v>
      </c>
      <c r="C338" s="22">
        <f t="shared" si="26"/>
        <v>0</v>
      </c>
      <c r="D338" s="22">
        <f t="shared" si="27"/>
        <v>0</v>
      </c>
      <c r="E338" s="22">
        <f t="shared" si="28"/>
        <v>0</v>
      </c>
      <c r="F338" s="22">
        <f t="shared" si="29"/>
        <v>0</v>
      </c>
      <c r="G338" s="22">
        <f t="shared" si="30"/>
        <v>1</v>
      </c>
      <c r="H338" s="24">
        <v>194.15</v>
      </c>
    </row>
    <row r="339" spans="1:8" ht="15.5" x14ac:dyDescent="0.35">
      <c r="A339" s="10">
        <v>52</v>
      </c>
      <c r="B339" s="10">
        <v>6</v>
      </c>
      <c r="C339" s="22">
        <f t="shared" si="26"/>
        <v>0</v>
      </c>
      <c r="D339" s="22">
        <f t="shared" si="27"/>
        <v>0</v>
      </c>
      <c r="E339" s="22">
        <f t="shared" si="28"/>
        <v>0</v>
      </c>
      <c r="F339" s="22">
        <f t="shared" si="29"/>
        <v>0</v>
      </c>
      <c r="G339" s="22">
        <f t="shared" si="30"/>
        <v>1</v>
      </c>
      <c r="H339" s="24">
        <v>209.44</v>
      </c>
    </row>
    <row r="340" spans="1:8" ht="15.5" x14ac:dyDescent="0.35">
      <c r="A340" s="10">
        <v>58</v>
      </c>
      <c r="B340" s="10">
        <v>6</v>
      </c>
      <c r="C340" s="22">
        <f t="shared" si="26"/>
        <v>0</v>
      </c>
      <c r="D340" s="22">
        <f t="shared" si="27"/>
        <v>0</v>
      </c>
      <c r="E340" s="22">
        <f t="shared" si="28"/>
        <v>0</v>
      </c>
      <c r="F340" s="22">
        <f t="shared" si="29"/>
        <v>0</v>
      </c>
      <c r="G340" s="22">
        <f t="shared" si="30"/>
        <v>1</v>
      </c>
      <c r="H340" s="24">
        <v>179.9</v>
      </c>
    </row>
    <row r="341" spans="1:8" ht="15.5" x14ac:dyDescent="0.35">
      <c r="A341" s="10">
        <v>70</v>
      </c>
      <c r="B341" s="10">
        <v>6</v>
      </c>
      <c r="C341" s="22">
        <f t="shared" si="26"/>
        <v>0</v>
      </c>
      <c r="D341" s="22">
        <f t="shared" si="27"/>
        <v>0</v>
      </c>
      <c r="E341" s="22">
        <f t="shared" si="28"/>
        <v>0</v>
      </c>
      <c r="F341" s="22">
        <f t="shared" si="29"/>
        <v>0</v>
      </c>
      <c r="G341" s="22">
        <f t="shared" si="30"/>
        <v>1</v>
      </c>
      <c r="H341" s="24">
        <v>232.33</v>
      </c>
    </row>
    <row r="342" spans="1:8" ht="15.5" x14ac:dyDescent="0.35">
      <c r="A342" s="10">
        <v>80</v>
      </c>
      <c r="B342" s="10">
        <v>6</v>
      </c>
      <c r="C342" s="22">
        <f t="shared" si="26"/>
        <v>0</v>
      </c>
      <c r="D342" s="22">
        <f t="shared" si="27"/>
        <v>0</v>
      </c>
      <c r="E342" s="22">
        <f t="shared" si="28"/>
        <v>0</v>
      </c>
      <c r="F342" s="22">
        <f t="shared" si="29"/>
        <v>0</v>
      </c>
      <c r="G342" s="22">
        <f t="shared" si="30"/>
        <v>1</v>
      </c>
      <c r="H342" s="24">
        <v>261.37</v>
      </c>
    </row>
    <row r="343" spans="1:8" ht="15.5" x14ac:dyDescent="0.35">
      <c r="A343" s="10">
        <v>84</v>
      </c>
      <c r="B343" s="10">
        <v>6</v>
      </c>
      <c r="C343" s="22">
        <f t="shared" si="26"/>
        <v>0</v>
      </c>
      <c r="D343" s="22">
        <f t="shared" si="27"/>
        <v>0</v>
      </c>
      <c r="E343" s="22">
        <f t="shared" si="28"/>
        <v>0</v>
      </c>
      <c r="F343" s="22">
        <f t="shared" si="29"/>
        <v>0</v>
      </c>
      <c r="G343" s="22">
        <f t="shared" si="30"/>
        <v>1</v>
      </c>
      <c r="H343" s="24">
        <v>232.25</v>
      </c>
    </row>
    <row r="344" spans="1:8" ht="15.5" x14ac:dyDescent="0.35">
      <c r="A344" s="10">
        <v>90</v>
      </c>
      <c r="B344" s="10">
        <v>6</v>
      </c>
      <c r="C344" s="22">
        <f t="shared" si="26"/>
        <v>0</v>
      </c>
      <c r="D344" s="22">
        <f t="shared" si="27"/>
        <v>0</v>
      </c>
      <c r="E344" s="22">
        <f t="shared" si="28"/>
        <v>0</v>
      </c>
      <c r="F344" s="22">
        <f t="shared" si="29"/>
        <v>0</v>
      </c>
      <c r="G344" s="22">
        <f t="shared" si="30"/>
        <v>1</v>
      </c>
      <c r="H344" s="24">
        <v>384.35</v>
      </c>
    </row>
    <row r="345" spans="1:8" ht="15.5" x14ac:dyDescent="0.35">
      <c r="A345" s="10">
        <v>94</v>
      </c>
      <c r="B345" s="10">
        <v>6</v>
      </c>
      <c r="C345" s="22">
        <f t="shared" si="26"/>
        <v>0</v>
      </c>
      <c r="D345" s="22">
        <f t="shared" si="27"/>
        <v>0</v>
      </c>
      <c r="E345" s="22">
        <f t="shared" si="28"/>
        <v>0</v>
      </c>
      <c r="F345" s="22">
        <f t="shared" si="29"/>
        <v>0</v>
      </c>
      <c r="G345" s="22">
        <f t="shared" si="30"/>
        <v>1</v>
      </c>
      <c r="H345" s="24">
        <v>321.62</v>
      </c>
    </row>
    <row r="346" spans="1:8" ht="15.5" x14ac:dyDescent="0.35">
      <c r="A346" s="10">
        <v>96</v>
      </c>
      <c r="B346" s="10">
        <v>6</v>
      </c>
      <c r="C346" s="22">
        <f t="shared" si="26"/>
        <v>0</v>
      </c>
      <c r="D346" s="22">
        <f t="shared" si="27"/>
        <v>0</v>
      </c>
      <c r="E346" s="22">
        <f t="shared" si="28"/>
        <v>0</v>
      </c>
      <c r="F346" s="22">
        <f t="shared" si="29"/>
        <v>0</v>
      </c>
      <c r="G346" s="22">
        <f t="shared" si="30"/>
        <v>1</v>
      </c>
      <c r="H346" s="24">
        <v>320.67</v>
      </c>
    </row>
    <row r="347" spans="1:8" ht="15.5" x14ac:dyDescent="0.35">
      <c r="A347" s="10">
        <v>103</v>
      </c>
      <c r="B347" s="10">
        <v>6</v>
      </c>
      <c r="C347" s="22">
        <f t="shared" si="26"/>
        <v>0</v>
      </c>
      <c r="D347" s="22">
        <f t="shared" si="27"/>
        <v>0</v>
      </c>
      <c r="E347" s="22">
        <f t="shared" si="28"/>
        <v>0</v>
      </c>
      <c r="F347" s="22">
        <f t="shared" si="29"/>
        <v>0</v>
      </c>
      <c r="G347" s="22">
        <f t="shared" si="30"/>
        <v>1</v>
      </c>
      <c r="H347" s="24">
        <v>285.66000000000003</v>
      </c>
    </row>
    <row r="348" spans="1:8" ht="15.5" x14ac:dyDescent="0.35">
      <c r="A348" s="10">
        <v>105</v>
      </c>
      <c r="B348" s="10">
        <v>6</v>
      </c>
      <c r="C348" s="22">
        <f t="shared" si="26"/>
        <v>0</v>
      </c>
      <c r="D348" s="22">
        <f t="shared" si="27"/>
        <v>0</v>
      </c>
      <c r="E348" s="22">
        <f t="shared" si="28"/>
        <v>0</v>
      </c>
      <c r="F348" s="22">
        <f t="shared" si="29"/>
        <v>0</v>
      </c>
      <c r="G348" s="22">
        <f t="shared" si="30"/>
        <v>1</v>
      </c>
      <c r="H348" s="24">
        <v>229.1</v>
      </c>
    </row>
    <row r="349" spans="1:8" ht="15.5" x14ac:dyDescent="0.35">
      <c r="A349" s="10">
        <v>107</v>
      </c>
      <c r="B349" s="10">
        <v>6</v>
      </c>
      <c r="C349" s="22">
        <f t="shared" si="26"/>
        <v>0</v>
      </c>
      <c r="D349" s="22">
        <f t="shared" si="27"/>
        <v>0</v>
      </c>
      <c r="E349" s="22">
        <f t="shared" si="28"/>
        <v>0</v>
      </c>
      <c r="F349" s="22">
        <f t="shared" si="29"/>
        <v>0</v>
      </c>
      <c r="G349" s="22">
        <f t="shared" si="30"/>
        <v>1</v>
      </c>
      <c r="H349" s="24">
        <v>207.22</v>
      </c>
    </row>
    <row r="350" spans="1:8" ht="15.5" x14ac:dyDescent="0.35">
      <c r="A350" s="10">
        <v>111</v>
      </c>
      <c r="B350" s="10">
        <v>6</v>
      </c>
      <c r="C350" s="22">
        <f t="shared" si="26"/>
        <v>0</v>
      </c>
      <c r="D350" s="22">
        <f t="shared" si="27"/>
        <v>0</v>
      </c>
      <c r="E350" s="22">
        <f t="shared" si="28"/>
        <v>0</v>
      </c>
      <c r="F350" s="22">
        <f t="shared" si="29"/>
        <v>0</v>
      </c>
      <c r="G350" s="22">
        <f t="shared" si="30"/>
        <v>1</v>
      </c>
      <c r="H350" s="24">
        <v>199.54</v>
      </c>
    </row>
    <row r="351" spans="1:8" ht="15.5" x14ac:dyDescent="0.35">
      <c r="A351" s="10">
        <v>112</v>
      </c>
      <c r="B351" s="10">
        <v>6</v>
      </c>
      <c r="C351" s="22">
        <f t="shared" si="26"/>
        <v>0</v>
      </c>
      <c r="D351" s="22">
        <f t="shared" si="27"/>
        <v>0</v>
      </c>
      <c r="E351" s="22">
        <f t="shared" si="28"/>
        <v>0</v>
      </c>
      <c r="F351" s="22">
        <f t="shared" si="29"/>
        <v>0</v>
      </c>
      <c r="G351" s="22">
        <f t="shared" si="30"/>
        <v>1</v>
      </c>
      <c r="H351" s="24">
        <v>225.15</v>
      </c>
    </row>
    <row r="352" spans="1:8" ht="15.5" x14ac:dyDescent="0.35">
      <c r="A352" s="10">
        <v>122</v>
      </c>
      <c r="B352" s="10">
        <v>6</v>
      </c>
      <c r="C352" s="22">
        <f t="shared" si="26"/>
        <v>0</v>
      </c>
      <c r="D352" s="22">
        <f t="shared" si="27"/>
        <v>0</v>
      </c>
      <c r="E352" s="22">
        <f t="shared" si="28"/>
        <v>0</v>
      </c>
      <c r="F352" s="22">
        <f t="shared" si="29"/>
        <v>0</v>
      </c>
      <c r="G352" s="22">
        <f t="shared" si="30"/>
        <v>1</v>
      </c>
      <c r="H352" s="24">
        <v>313.79000000000002</v>
      </c>
    </row>
    <row r="353" spans="1:8" ht="15.5" x14ac:dyDescent="0.35">
      <c r="A353" s="10">
        <v>126</v>
      </c>
      <c r="B353" s="10">
        <v>6</v>
      </c>
      <c r="C353" s="22">
        <f t="shared" si="26"/>
        <v>0</v>
      </c>
      <c r="D353" s="22">
        <f t="shared" si="27"/>
        <v>0</v>
      </c>
      <c r="E353" s="22">
        <f t="shared" si="28"/>
        <v>0</v>
      </c>
      <c r="F353" s="22">
        <f t="shared" si="29"/>
        <v>0</v>
      </c>
      <c r="G353" s="22">
        <f t="shared" si="30"/>
        <v>1</v>
      </c>
      <c r="H353" s="24">
        <v>203.17</v>
      </c>
    </row>
    <row r="354" spans="1:8" ht="15.5" x14ac:dyDescent="0.35">
      <c r="A354" s="10">
        <v>151</v>
      </c>
      <c r="B354" s="10">
        <v>6</v>
      </c>
      <c r="C354" s="22">
        <f t="shared" si="26"/>
        <v>0</v>
      </c>
      <c r="D354" s="22">
        <f t="shared" si="27"/>
        <v>0</v>
      </c>
      <c r="E354" s="22">
        <f t="shared" si="28"/>
        <v>0</v>
      </c>
      <c r="F354" s="22">
        <f t="shared" si="29"/>
        <v>0</v>
      </c>
      <c r="G354" s="22">
        <f t="shared" si="30"/>
        <v>1</v>
      </c>
      <c r="H354" s="24">
        <v>264.87</v>
      </c>
    </row>
    <row r="355" spans="1:8" ht="15.5" x14ac:dyDescent="0.35">
      <c r="A355" s="10">
        <v>156</v>
      </c>
      <c r="B355" s="10">
        <v>6</v>
      </c>
      <c r="C355" s="22">
        <f t="shared" si="26"/>
        <v>0</v>
      </c>
      <c r="D355" s="22">
        <f t="shared" si="27"/>
        <v>0</v>
      </c>
      <c r="E355" s="22">
        <f t="shared" si="28"/>
        <v>0</v>
      </c>
      <c r="F355" s="22">
        <f t="shared" si="29"/>
        <v>0</v>
      </c>
      <c r="G355" s="22">
        <f t="shared" si="30"/>
        <v>1</v>
      </c>
      <c r="H355" s="24">
        <v>219.41</v>
      </c>
    </row>
    <row r="356" spans="1:8" ht="15.5" x14ac:dyDescent="0.35">
      <c r="A356" s="10">
        <v>157</v>
      </c>
      <c r="B356" s="10">
        <v>6</v>
      </c>
      <c r="C356" s="22">
        <f t="shared" si="26"/>
        <v>0</v>
      </c>
      <c r="D356" s="22">
        <f t="shared" si="27"/>
        <v>0</v>
      </c>
      <c r="E356" s="22">
        <f t="shared" si="28"/>
        <v>0</v>
      </c>
      <c r="F356" s="22">
        <f t="shared" si="29"/>
        <v>0</v>
      </c>
      <c r="G356" s="22">
        <f t="shared" si="30"/>
        <v>1</v>
      </c>
      <c r="H356" s="24">
        <v>331.52</v>
      </c>
    </row>
    <row r="357" spans="1:8" ht="15.5" x14ac:dyDescent="0.35">
      <c r="A357" s="10">
        <v>176</v>
      </c>
      <c r="B357" s="10">
        <v>6</v>
      </c>
      <c r="C357" s="22">
        <f t="shared" si="26"/>
        <v>0</v>
      </c>
      <c r="D357" s="22">
        <f t="shared" si="27"/>
        <v>0</v>
      </c>
      <c r="E357" s="22">
        <f t="shared" si="28"/>
        <v>0</v>
      </c>
      <c r="F357" s="22">
        <f t="shared" si="29"/>
        <v>0</v>
      </c>
      <c r="G357" s="22">
        <f t="shared" si="30"/>
        <v>1</v>
      </c>
      <c r="H357" s="24">
        <v>358.06</v>
      </c>
    </row>
    <row r="358" spans="1:8" ht="15.5" x14ac:dyDescent="0.35">
      <c r="A358" s="10">
        <v>209</v>
      </c>
      <c r="B358" s="10">
        <v>6</v>
      </c>
      <c r="C358" s="22">
        <f t="shared" si="26"/>
        <v>0</v>
      </c>
      <c r="D358" s="22">
        <f t="shared" si="27"/>
        <v>0</v>
      </c>
      <c r="E358" s="22">
        <f t="shared" si="28"/>
        <v>0</v>
      </c>
      <c r="F358" s="22">
        <f t="shared" si="29"/>
        <v>0</v>
      </c>
      <c r="G358" s="22">
        <f t="shared" si="30"/>
        <v>1</v>
      </c>
      <c r="H358" s="24">
        <v>362.09</v>
      </c>
    </row>
    <row r="359" spans="1:8" ht="15.5" x14ac:dyDescent="0.35">
      <c r="A359" s="10">
        <v>227</v>
      </c>
      <c r="B359" s="10">
        <v>6</v>
      </c>
      <c r="C359" s="22">
        <f t="shared" si="26"/>
        <v>0</v>
      </c>
      <c r="D359" s="22">
        <f t="shared" si="27"/>
        <v>0</v>
      </c>
      <c r="E359" s="22">
        <f t="shared" si="28"/>
        <v>0</v>
      </c>
      <c r="F359" s="22">
        <f t="shared" si="29"/>
        <v>0</v>
      </c>
      <c r="G359" s="22">
        <f t="shared" si="30"/>
        <v>1</v>
      </c>
      <c r="H359" s="24">
        <v>275.52</v>
      </c>
    </row>
    <row r="360" spans="1:8" ht="15.5" x14ac:dyDescent="0.35">
      <c r="A360" s="10">
        <v>249</v>
      </c>
      <c r="B360" s="10">
        <v>6</v>
      </c>
      <c r="C360" s="22">
        <f t="shared" si="26"/>
        <v>0</v>
      </c>
      <c r="D360" s="22">
        <f t="shared" si="27"/>
        <v>0</v>
      </c>
      <c r="E360" s="22">
        <f t="shared" si="28"/>
        <v>0</v>
      </c>
      <c r="F360" s="22">
        <f t="shared" si="29"/>
        <v>0</v>
      </c>
      <c r="G360" s="22">
        <f t="shared" si="30"/>
        <v>1</v>
      </c>
      <c r="H360" s="24">
        <v>308.83999999999997</v>
      </c>
    </row>
    <row r="361" spans="1:8" ht="15.5" x14ac:dyDescent="0.35">
      <c r="A361" s="10">
        <v>276</v>
      </c>
      <c r="B361" s="10">
        <v>6</v>
      </c>
      <c r="C361" s="22">
        <f t="shared" si="26"/>
        <v>0</v>
      </c>
      <c r="D361" s="22">
        <f t="shared" si="27"/>
        <v>0</v>
      </c>
      <c r="E361" s="22">
        <f t="shared" si="28"/>
        <v>0</v>
      </c>
      <c r="F361" s="22">
        <f t="shared" si="29"/>
        <v>0</v>
      </c>
      <c r="G361" s="22">
        <f t="shared" si="30"/>
        <v>1</v>
      </c>
      <c r="H361" s="24">
        <v>316.81</v>
      </c>
    </row>
    <row r="362" spans="1:8" ht="15.5" x14ac:dyDescent="0.35">
      <c r="A362" s="10">
        <v>287</v>
      </c>
      <c r="B362" s="10">
        <v>6</v>
      </c>
      <c r="C362" s="22">
        <f t="shared" si="26"/>
        <v>0</v>
      </c>
      <c r="D362" s="22">
        <f t="shared" si="27"/>
        <v>0</v>
      </c>
      <c r="E362" s="22">
        <f t="shared" si="28"/>
        <v>0</v>
      </c>
      <c r="F362" s="22">
        <f t="shared" si="29"/>
        <v>0</v>
      </c>
      <c r="G362" s="22">
        <f t="shared" si="30"/>
        <v>1</v>
      </c>
      <c r="H362" s="24">
        <v>227.31</v>
      </c>
    </row>
    <row r="363" spans="1:8" ht="15.5" x14ac:dyDescent="0.35">
      <c r="A363" s="10">
        <v>296</v>
      </c>
      <c r="B363" s="10">
        <v>6</v>
      </c>
      <c r="C363" s="22">
        <f t="shared" si="26"/>
        <v>0</v>
      </c>
      <c r="D363" s="22">
        <f t="shared" si="27"/>
        <v>0</v>
      </c>
      <c r="E363" s="22">
        <f t="shared" si="28"/>
        <v>0</v>
      </c>
      <c r="F363" s="22">
        <f t="shared" si="29"/>
        <v>0</v>
      </c>
      <c r="G363" s="22">
        <f t="shared" si="30"/>
        <v>1</v>
      </c>
      <c r="H363" s="24">
        <v>225.12</v>
      </c>
    </row>
    <row r="364" spans="1:8" ht="15.5" x14ac:dyDescent="0.35">
      <c r="A364" s="10">
        <v>305</v>
      </c>
      <c r="B364" s="10">
        <v>6</v>
      </c>
      <c r="C364" s="22">
        <f t="shared" si="26"/>
        <v>0</v>
      </c>
      <c r="D364" s="22">
        <f t="shared" si="27"/>
        <v>0</v>
      </c>
      <c r="E364" s="22">
        <f t="shared" si="28"/>
        <v>0</v>
      </c>
      <c r="F364" s="22">
        <f t="shared" si="29"/>
        <v>0</v>
      </c>
      <c r="G364" s="22">
        <f t="shared" si="30"/>
        <v>1</v>
      </c>
      <c r="H364" s="24">
        <v>276.10000000000002</v>
      </c>
    </row>
    <row r="365" spans="1:8" ht="15.5" x14ac:dyDescent="0.35">
      <c r="A365" s="10">
        <v>308</v>
      </c>
      <c r="B365" s="10">
        <v>6</v>
      </c>
      <c r="C365" s="22">
        <f t="shared" si="26"/>
        <v>0</v>
      </c>
      <c r="D365" s="22">
        <f t="shared" si="27"/>
        <v>0</v>
      </c>
      <c r="E365" s="22">
        <f t="shared" si="28"/>
        <v>0</v>
      </c>
      <c r="F365" s="22">
        <f t="shared" si="29"/>
        <v>0</v>
      </c>
      <c r="G365" s="22">
        <f t="shared" si="30"/>
        <v>1</v>
      </c>
      <c r="H365" s="24">
        <v>369.98</v>
      </c>
    </row>
    <row r="366" spans="1:8" ht="15.5" x14ac:dyDescent="0.35">
      <c r="A366" s="10">
        <v>310</v>
      </c>
      <c r="B366" s="10">
        <v>6</v>
      </c>
      <c r="C366" s="22">
        <f t="shared" si="26"/>
        <v>0</v>
      </c>
      <c r="D366" s="22">
        <f t="shared" si="27"/>
        <v>0</v>
      </c>
      <c r="E366" s="22">
        <f t="shared" si="28"/>
        <v>0</v>
      </c>
      <c r="F366" s="22">
        <f t="shared" si="29"/>
        <v>0</v>
      </c>
      <c r="G366" s="22">
        <f t="shared" si="30"/>
        <v>1</v>
      </c>
      <c r="H366" s="24">
        <v>222.2</v>
      </c>
    </row>
    <row r="367" spans="1:8" ht="15.5" x14ac:dyDescent="0.35">
      <c r="A367" s="10">
        <v>314</v>
      </c>
      <c r="B367" s="10">
        <v>6</v>
      </c>
      <c r="C367" s="22">
        <f t="shared" si="26"/>
        <v>0</v>
      </c>
      <c r="D367" s="22">
        <f t="shared" si="27"/>
        <v>0</v>
      </c>
      <c r="E367" s="22">
        <f t="shared" si="28"/>
        <v>0</v>
      </c>
      <c r="F367" s="22">
        <f t="shared" si="29"/>
        <v>0</v>
      </c>
      <c r="G367" s="22">
        <f t="shared" si="30"/>
        <v>1</v>
      </c>
      <c r="H367" s="24">
        <v>187.66</v>
      </c>
    </row>
    <row r="368" spans="1:8" ht="15.5" x14ac:dyDescent="0.35">
      <c r="A368" s="10">
        <v>334</v>
      </c>
      <c r="B368" s="10">
        <v>6</v>
      </c>
      <c r="C368" s="22">
        <f t="shared" si="26"/>
        <v>0</v>
      </c>
      <c r="D368" s="22">
        <f t="shared" si="27"/>
        <v>0</v>
      </c>
      <c r="E368" s="22">
        <f t="shared" si="28"/>
        <v>0</v>
      </c>
      <c r="F368" s="22">
        <f t="shared" si="29"/>
        <v>0</v>
      </c>
      <c r="G368" s="22">
        <f t="shared" si="30"/>
        <v>1</v>
      </c>
      <c r="H368" s="24">
        <v>227.54</v>
      </c>
    </row>
    <row r="369" spans="1:8" ht="15.5" x14ac:dyDescent="0.35">
      <c r="A369" s="10">
        <v>335</v>
      </c>
      <c r="B369" s="10">
        <v>6</v>
      </c>
      <c r="C369" s="22">
        <f t="shared" si="26"/>
        <v>0</v>
      </c>
      <c r="D369" s="22">
        <f t="shared" si="27"/>
        <v>0</v>
      </c>
      <c r="E369" s="22">
        <f t="shared" si="28"/>
        <v>0</v>
      </c>
      <c r="F369" s="22">
        <f t="shared" si="29"/>
        <v>0</v>
      </c>
      <c r="G369" s="22">
        <f t="shared" si="30"/>
        <v>1</v>
      </c>
      <c r="H369" s="24">
        <v>174.76</v>
      </c>
    </row>
    <row r="370" spans="1:8" ht="15.5" x14ac:dyDescent="0.35">
      <c r="A370" s="10">
        <v>350</v>
      </c>
      <c r="B370" s="10">
        <v>6</v>
      </c>
      <c r="C370" s="22">
        <f t="shared" si="26"/>
        <v>0</v>
      </c>
      <c r="D370" s="22">
        <f t="shared" si="27"/>
        <v>0</v>
      </c>
      <c r="E370" s="22">
        <f t="shared" si="28"/>
        <v>0</v>
      </c>
      <c r="F370" s="22">
        <f t="shared" si="29"/>
        <v>0</v>
      </c>
      <c r="G370" s="22">
        <f t="shared" si="30"/>
        <v>1</v>
      </c>
      <c r="H370" s="24">
        <v>287.35000000000002</v>
      </c>
    </row>
    <row r="371" spans="1:8" ht="15.5" x14ac:dyDescent="0.35">
      <c r="A371" s="10">
        <v>351</v>
      </c>
      <c r="B371" s="10">
        <v>6</v>
      </c>
      <c r="C371" s="22">
        <f t="shared" si="26"/>
        <v>0</v>
      </c>
      <c r="D371" s="22">
        <f t="shared" si="27"/>
        <v>0</v>
      </c>
      <c r="E371" s="22">
        <f t="shared" si="28"/>
        <v>0</v>
      </c>
      <c r="F371" s="22">
        <f t="shared" si="29"/>
        <v>0</v>
      </c>
      <c r="G371" s="22">
        <f t="shared" si="30"/>
        <v>1</v>
      </c>
      <c r="H371" s="24">
        <v>194.22</v>
      </c>
    </row>
    <row r="372" spans="1:8" ht="15.5" x14ac:dyDescent="0.35">
      <c r="A372" s="10">
        <v>355</v>
      </c>
      <c r="B372" s="10">
        <v>6</v>
      </c>
      <c r="C372" s="22">
        <f t="shared" si="26"/>
        <v>0</v>
      </c>
      <c r="D372" s="22">
        <f t="shared" si="27"/>
        <v>0</v>
      </c>
      <c r="E372" s="22">
        <f t="shared" si="28"/>
        <v>0</v>
      </c>
      <c r="F372" s="22">
        <f t="shared" si="29"/>
        <v>0</v>
      </c>
      <c r="G372" s="22">
        <f t="shared" si="30"/>
        <v>1</v>
      </c>
      <c r="H372" s="24">
        <v>268.3</v>
      </c>
    </row>
    <row r="373" spans="1:8" ht="15.5" x14ac:dyDescent="0.35">
      <c r="A373" s="10">
        <v>358</v>
      </c>
      <c r="B373" s="10">
        <v>6</v>
      </c>
      <c r="C373" s="22">
        <f t="shared" si="26"/>
        <v>0</v>
      </c>
      <c r="D373" s="22">
        <f t="shared" si="27"/>
        <v>0</v>
      </c>
      <c r="E373" s="22">
        <f t="shared" si="28"/>
        <v>0</v>
      </c>
      <c r="F373" s="22">
        <f t="shared" si="29"/>
        <v>0</v>
      </c>
      <c r="G373" s="22">
        <f t="shared" si="30"/>
        <v>1</v>
      </c>
      <c r="H373" s="24">
        <v>389.41</v>
      </c>
    </row>
    <row r="374" spans="1:8" ht="15.5" x14ac:dyDescent="0.35">
      <c r="A374" s="10">
        <v>364</v>
      </c>
      <c r="B374" s="10">
        <v>6</v>
      </c>
      <c r="C374" s="22">
        <f t="shared" si="26"/>
        <v>0</v>
      </c>
      <c r="D374" s="22">
        <f t="shared" si="27"/>
        <v>0</v>
      </c>
      <c r="E374" s="22">
        <f t="shared" si="28"/>
        <v>0</v>
      </c>
      <c r="F374" s="22">
        <f t="shared" si="29"/>
        <v>0</v>
      </c>
      <c r="G374" s="22">
        <f t="shared" si="30"/>
        <v>1</v>
      </c>
      <c r="H374" s="24">
        <v>161.84</v>
      </c>
    </row>
    <row r="375" spans="1:8" ht="15.5" x14ac:dyDescent="0.35">
      <c r="A375" s="10">
        <v>368</v>
      </c>
      <c r="B375" s="10">
        <v>6</v>
      </c>
      <c r="C375" s="22">
        <f t="shared" si="26"/>
        <v>0</v>
      </c>
      <c r="D375" s="22">
        <f t="shared" si="27"/>
        <v>0</v>
      </c>
      <c r="E375" s="22">
        <f t="shared" si="28"/>
        <v>0</v>
      </c>
      <c r="F375" s="22">
        <f t="shared" si="29"/>
        <v>0</v>
      </c>
      <c r="G375" s="22">
        <f t="shared" si="30"/>
        <v>1</v>
      </c>
      <c r="H375" s="24">
        <v>192.94</v>
      </c>
    </row>
    <row r="376" spans="1:8" ht="15.5" x14ac:dyDescent="0.35">
      <c r="A376" s="10">
        <v>371</v>
      </c>
      <c r="B376" s="10">
        <v>6</v>
      </c>
      <c r="C376" s="22">
        <f t="shared" si="26"/>
        <v>0</v>
      </c>
      <c r="D376" s="22">
        <f t="shared" si="27"/>
        <v>0</v>
      </c>
      <c r="E376" s="22">
        <f t="shared" si="28"/>
        <v>0</v>
      </c>
      <c r="F376" s="22">
        <f t="shared" si="29"/>
        <v>0</v>
      </c>
      <c r="G376" s="22">
        <f t="shared" si="30"/>
        <v>1</v>
      </c>
      <c r="H376" s="24">
        <v>117.68</v>
      </c>
    </row>
    <row r="377" spans="1:8" ht="15.5" x14ac:dyDescent="0.35">
      <c r="A377" s="10">
        <v>374</v>
      </c>
      <c r="B377" s="10">
        <v>6</v>
      </c>
      <c r="C377" s="22">
        <f t="shared" si="26"/>
        <v>0</v>
      </c>
      <c r="D377" s="22">
        <f t="shared" si="27"/>
        <v>0</v>
      </c>
      <c r="E377" s="22">
        <f t="shared" si="28"/>
        <v>0</v>
      </c>
      <c r="F377" s="22">
        <f t="shared" si="29"/>
        <v>0</v>
      </c>
      <c r="G377" s="22">
        <f t="shared" si="30"/>
        <v>1</v>
      </c>
      <c r="H377" s="24">
        <v>321.88</v>
      </c>
    </row>
    <row r="378" spans="1:8" ht="15.5" x14ac:dyDescent="0.35">
      <c r="A378" s="10">
        <v>375</v>
      </c>
      <c r="B378" s="10">
        <v>6</v>
      </c>
      <c r="C378" s="22">
        <f t="shared" si="26"/>
        <v>0</v>
      </c>
      <c r="D378" s="22">
        <f t="shared" si="27"/>
        <v>0</v>
      </c>
      <c r="E378" s="22">
        <f t="shared" si="28"/>
        <v>0</v>
      </c>
      <c r="F378" s="22">
        <f t="shared" si="29"/>
        <v>0</v>
      </c>
      <c r="G378" s="22">
        <f t="shared" si="30"/>
        <v>1</v>
      </c>
      <c r="H378" s="24">
        <v>264.91000000000003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G378"/>
  <sheetViews>
    <sheetView topLeftCell="A16" zoomScale="125" zoomScaleNormal="125" zoomScalePageLayoutView="125" workbookViewId="0">
      <selection activeCell="F42" sqref="F42"/>
    </sheetView>
  </sheetViews>
  <sheetFormatPr defaultColWidth="10.81640625" defaultRowHeight="14.5" x14ac:dyDescent="0.35"/>
  <cols>
    <col min="1" max="1" width="10.453125" style="9" bestFit="1" customWidth="1"/>
    <col min="2" max="2" width="17" style="13" bestFit="1" customWidth="1"/>
    <col min="3" max="3" width="8.453125" style="14" bestFit="1" customWidth="1"/>
    <col min="4" max="4" width="10.81640625" style="9"/>
    <col min="5" max="5" width="32.36328125" style="9" customWidth="1"/>
    <col min="6" max="16384" width="10.81640625" style="9"/>
  </cols>
  <sheetData>
    <row r="1" spans="1:7" ht="15.5" x14ac:dyDescent="0.35">
      <c r="A1" s="6" t="s">
        <v>0</v>
      </c>
      <c r="B1" s="7" t="s">
        <v>1</v>
      </c>
      <c r="C1" s="8" t="s">
        <v>2</v>
      </c>
      <c r="F1" s="9" t="s">
        <v>48</v>
      </c>
    </row>
    <row r="2" spans="1:7" ht="15.5" x14ac:dyDescent="0.35">
      <c r="A2" s="10">
        <v>2</v>
      </c>
      <c r="B2" s="11">
        <v>170.17</v>
      </c>
      <c r="C2" s="12">
        <v>0</v>
      </c>
      <c r="F2" s="9" t="s">
        <v>56</v>
      </c>
      <c r="G2" s="9" t="s">
        <v>55</v>
      </c>
    </row>
    <row r="3" spans="1:7" ht="15.5" x14ac:dyDescent="0.35">
      <c r="A3" s="10">
        <v>3</v>
      </c>
      <c r="B3" s="11">
        <v>246.17</v>
      </c>
      <c r="C3" s="12">
        <v>0</v>
      </c>
      <c r="E3" s="9" t="s">
        <v>57</v>
      </c>
      <c r="F3" s="13">
        <f>AVERAGE(B$2:B$195)</f>
        <v>226.94355670103096</v>
      </c>
      <c r="G3" s="13">
        <f>AVERAGE(B$196:B$378)</f>
        <v>243.19573770491812</v>
      </c>
    </row>
    <row r="4" spans="1:7" ht="15.5" x14ac:dyDescent="0.35">
      <c r="A4" s="10">
        <v>4</v>
      </c>
      <c r="B4" s="11">
        <v>310.22000000000003</v>
      </c>
      <c r="C4" s="12">
        <v>0</v>
      </c>
      <c r="E4" s="9" t="s">
        <v>49</v>
      </c>
      <c r="F4" s="13">
        <f>STDEV(B$2:B$195)</f>
        <v>69.623507154008109</v>
      </c>
      <c r="G4" s="13">
        <f>STDEV(B$196:B$378)</f>
        <v>75.316970734583421</v>
      </c>
    </row>
    <row r="5" spans="1:7" ht="15.5" x14ac:dyDescent="0.35">
      <c r="A5" s="10">
        <v>6</v>
      </c>
      <c r="B5" s="11">
        <v>234.78</v>
      </c>
      <c r="C5" s="12">
        <v>0</v>
      </c>
      <c r="E5" s="9" t="s">
        <v>50</v>
      </c>
      <c r="F5" s="9">
        <f>COUNT(B$2:B$195)</f>
        <v>194</v>
      </c>
      <c r="G5" s="9">
        <f>COUNT(B$196:B$378)</f>
        <v>183</v>
      </c>
    </row>
    <row r="6" spans="1:7" ht="15.5" x14ac:dyDescent="0.35">
      <c r="A6" s="10">
        <v>8</v>
      </c>
      <c r="B6" s="11">
        <v>152.88</v>
      </c>
      <c r="C6" s="12">
        <v>0</v>
      </c>
      <c r="E6" s="9" t="s">
        <v>51</v>
      </c>
      <c r="F6" s="13">
        <f>F4/SQRT(F5)</f>
        <v>4.9986764992800579</v>
      </c>
      <c r="G6" s="13">
        <f>G4/SQRT(G5)</f>
        <v>5.5675906830867126</v>
      </c>
    </row>
    <row r="7" spans="1:7" ht="15.5" x14ac:dyDescent="0.35">
      <c r="A7" s="10">
        <v>9</v>
      </c>
      <c r="B7" s="11">
        <v>229.66</v>
      </c>
      <c r="C7" s="12">
        <v>0</v>
      </c>
      <c r="E7" s="9" t="s">
        <v>52</v>
      </c>
      <c r="F7" s="13">
        <f>_xlfn.NORM.S.INV(0.975)*F6</f>
        <v>9.797225908955669</v>
      </c>
      <c r="G7" s="13">
        <f>_xlfn.NORM.S.INV(0.975)*G6</f>
        <v>10.912277219510711</v>
      </c>
    </row>
    <row r="8" spans="1:7" ht="15.5" x14ac:dyDescent="0.35">
      <c r="A8" s="10">
        <v>10</v>
      </c>
      <c r="B8" s="11">
        <v>258.19</v>
      </c>
      <c r="C8" s="12">
        <v>0</v>
      </c>
      <c r="E8" s="9" t="s">
        <v>53</v>
      </c>
      <c r="F8" s="13">
        <f>F3+F7</f>
        <v>236.74078260998664</v>
      </c>
      <c r="G8" s="13">
        <f>G3+G7</f>
        <v>254.10801492442883</v>
      </c>
    </row>
    <row r="9" spans="1:7" ht="15.5" x14ac:dyDescent="0.35">
      <c r="A9" s="10">
        <v>11</v>
      </c>
      <c r="B9" s="11">
        <v>248.51</v>
      </c>
      <c r="C9" s="12">
        <v>0</v>
      </c>
      <c r="E9" s="9" t="s">
        <v>54</v>
      </c>
      <c r="F9" s="13">
        <f>F3-F7</f>
        <v>217.14633079207528</v>
      </c>
      <c r="G9" s="13">
        <f>G3-G7</f>
        <v>232.2834604854074</v>
      </c>
    </row>
    <row r="10" spans="1:7" ht="15.5" x14ac:dyDescent="0.35">
      <c r="A10" s="10">
        <v>12</v>
      </c>
      <c r="B10" s="11">
        <v>381.47</v>
      </c>
      <c r="C10" s="12">
        <v>0</v>
      </c>
    </row>
    <row r="11" spans="1:7" ht="15.5" x14ac:dyDescent="0.35">
      <c r="A11" s="10">
        <v>14</v>
      </c>
      <c r="B11" s="11">
        <v>108.15</v>
      </c>
      <c r="C11" s="12">
        <v>0</v>
      </c>
    </row>
    <row r="12" spans="1:7" ht="15.5" x14ac:dyDescent="0.35">
      <c r="A12" s="10">
        <v>19</v>
      </c>
      <c r="B12" s="11">
        <v>279.83999999999997</v>
      </c>
      <c r="C12" s="12">
        <v>0</v>
      </c>
    </row>
    <row r="13" spans="1:7" ht="15.5" x14ac:dyDescent="0.35">
      <c r="A13" s="10">
        <v>21</v>
      </c>
      <c r="B13" s="11">
        <v>258.7</v>
      </c>
      <c r="C13" s="12">
        <v>0</v>
      </c>
    </row>
    <row r="14" spans="1:7" ht="15.5" x14ac:dyDescent="0.35">
      <c r="A14" s="10">
        <v>23</v>
      </c>
      <c r="B14" s="11">
        <v>189.28</v>
      </c>
      <c r="C14" s="12">
        <v>0</v>
      </c>
    </row>
    <row r="15" spans="1:7" ht="15.5" x14ac:dyDescent="0.35">
      <c r="A15" s="10">
        <v>25</v>
      </c>
      <c r="B15" s="11">
        <v>167.49</v>
      </c>
      <c r="C15" s="12">
        <v>0</v>
      </c>
    </row>
    <row r="16" spans="1:7" ht="15.5" x14ac:dyDescent="0.35">
      <c r="A16" s="10">
        <v>29</v>
      </c>
      <c r="B16" s="11">
        <v>388.68</v>
      </c>
      <c r="C16" s="12">
        <v>0</v>
      </c>
    </row>
    <row r="17" spans="1:7" ht="15.5" x14ac:dyDescent="0.35">
      <c r="A17" s="10">
        <v>30</v>
      </c>
      <c r="B17" s="11">
        <v>186.84</v>
      </c>
      <c r="C17" s="12">
        <v>0</v>
      </c>
    </row>
    <row r="18" spans="1:7" ht="15.5" x14ac:dyDescent="0.35">
      <c r="A18" s="10">
        <v>32</v>
      </c>
      <c r="B18" s="11">
        <v>196.53</v>
      </c>
      <c r="C18" s="12">
        <v>0</v>
      </c>
    </row>
    <row r="19" spans="1:7" ht="15.5" x14ac:dyDescent="0.35">
      <c r="A19" s="10">
        <v>34</v>
      </c>
      <c r="B19" s="11">
        <v>180.78</v>
      </c>
      <c r="C19" s="12">
        <v>0</v>
      </c>
    </row>
    <row r="20" spans="1:7" ht="15.5" x14ac:dyDescent="0.35">
      <c r="A20" s="10">
        <v>35</v>
      </c>
      <c r="B20" s="11">
        <v>222.03</v>
      </c>
      <c r="C20" s="12">
        <v>0</v>
      </c>
    </row>
    <row r="21" spans="1:7" ht="15.5" x14ac:dyDescent="0.35">
      <c r="A21" s="10">
        <v>36</v>
      </c>
      <c r="B21" s="11">
        <v>165.84</v>
      </c>
      <c r="C21" s="12">
        <v>0</v>
      </c>
    </row>
    <row r="22" spans="1:7" ht="15.5" x14ac:dyDescent="0.35">
      <c r="A22" s="10">
        <v>38</v>
      </c>
      <c r="B22" s="11">
        <v>205.8</v>
      </c>
      <c r="C22" s="12">
        <v>0</v>
      </c>
    </row>
    <row r="23" spans="1:7" ht="15.5" x14ac:dyDescent="0.35">
      <c r="A23" s="10">
        <v>42</v>
      </c>
      <c r="B23" s="11">
        <v>245.31</v>
      </c>
      <c r="C23" s="12">
        <v>0</v>
      </c>
    </row>
    <row r="24" spans="1:7" ht="15.5" x14ac:dyDescent="0.35">
      <c r="A24" s="10">
        <v>46</v>
      </c>
      <c r="B24" s="11">
        <v>86.37</v>
      </c>
      <c r="C24" s="12">
        <v>0</v>
      </c>
    </row>
    <row r="25" spans="1:7" ht="15.5" x14ac:dyDescent="0.35">
      <c r="A25" s="10">
        <v>47</v>
      </c>
      <c r="B25" s="11">
        <v>192.79</v>
      </c>
      <c r="C25" s="12">
        <v>0</v>
      </c>
    </row>
    <row r="26" spans="1:7" ht="15.5" x14ac:dyDescent="0.35">
      <c r="A26" s="10">
        <v>49</v>
      </c>
      <c r="B26" s="11">
        <v>197.75</v>
      </c>
      <c r="C26" s="12">
        <v>0</v>
      </c>
    </row>
    <row r="27" spans="1:7" ht="15.5" x14ac:dyDescent="0.35">
      <c r="A27" s="10">
        <v>50</v>
      </c>
      <c r="B27" s="11">
        <v>238.28</v>
      </c>
      <c r="C27" s="12">
        <v>0</v>
      </c>
    </row>
    <row r="28" spans="1:7" ht="15.5" x14ac:dyDescent="0.35">
      <c r="A28" s="10">
        <v>52</v>
      </c>
      <c r="B28" s="11">
        <v>209.44</v>
      </c>
      <c r="C28" s="12">
        <v>0</v>
      </c>
    </row>
    <row r="29" spans="1:7" ht="15.5" x14ac:dyDescent="0.35">
      <c r="A29" s="10">
        <v>55</v>
      </c>
      <c r="B29" s="11">
        <v>252.79</v>
      </c>
      <c r="C29" s="12">
        <v>0</v>
      </c>
      <c r="E29" s="9" t="s">
        <v>58</v>
      </c>
    </row>
    <row r="30" spans="1:7" ht="15.5" x14ac:dyDescent="0.35">
      <c r="A30" s="10">
        <v>56</v>
      </c>
      <c r="B30" s="11">
        <v>209.67</v>
      </c>
      <c r="C30" s="12">
        <v>0</v>
      </c>
      <c r="E30" t="s">
        <v>59</v>
      </c>
      <c r="F30"/>
      <c r="G30"/>
    </row>
    <row r="31" spans="1:7" ht="16" thickBot="1" x14ac:dyDescent="0.4">
      <c r="A31" s="10">
        <v>58</v>
      </c>
      <c r="B31" s="11">
        <v>179.9</v>
      </c>
      <c r="C31" s="12">
        <v>0</v>
      </c>
      <c r="E31"/>
      <c r="F31"/>
      <c r="G31"/>
    </row>
    <row r="32" spans="1:7" ht="15.5" x14ac:dyDescent="0.35">
      <c r="A32" s="10">
        <v>59</v>
      </c>
      <c r="B32" s="11">
        <v>181.66</v>
      </c>
      <c r="C32" s="12">
        <v>0</v>
      </c>
      <c r="E32" s="17"/>
      <c r="F32" s="17" t="s">
        <v>60</v>
      </c>
      <c r="G32" s="17" t="s">
        <v>61</v>
      </c>
    </row>
    <row r="33" spans="1:7" ht="15.5" x14ac:dyDescent="0.35">
      <c r="A33" s="10">
        <v>61</v>
      </c>
      <c r="B33" s="11">
        <v>198.57</v>
      </c>
      <c r="C33" s="12">
        <v>0</v>
      </c>
      <c r="E33" s="15" t="s">
        <v>62</v>
      </c>
      <c r="F33" s="15">
        <v>226.94355670103096</v>
      </c>
      <c r="G33" s="15">
        <v>243.19573770491812</v>
      </c>
    </row>
    <row r="34" spans="1:7" ht="15.5" x14ac:dyDescent="0.35">
      <c r="A34" s="10">
        <v>63</v>
      </c>
      <c r="B34" s="11">
        <v>222.64</v>
      </c>
      <c r="C34" s="12">
        <v>0</v>
      </c>
      <c r="E34" s="15" t="s">
        <v>63</v>
      </c>
      <c r="F34" s="15">
        <v>4847.4327484242176</v>
      </c>
      <c r="G34" s="15">
        <v>5672.6460806340965</v>
      </c>
    </row>
    <row r="35" spans="1:7" ht="15.5" x14ac:dyDescent="0.35">
      <c r="A35" s="10">
        <v>65</v>
      </c>
      <c r="B35" s="11">
        <v>209.75</v>
      </c>
      <c r="C35" s="12">
        <v>0</v>
      </c>
      <c r="E35" s="15" t="s">
        <v>64</v>
      </c>
      <c r="F35" s="15">
        <v>194</v>
      </c>
      <c r="G35" s="15">
        <v>183</v>
      </c>
    </row>
    <row r="36" spans="1:7" ht="15.5" x14ac:dyDescent="0.35">
      <c r="A36" s="10">
        <v>66</v>
      </c>
      <c r="B36" s="11">
        <v>204.36</v>
      </c>
      <c r="C36" s="12">
        <v>0</v>
      </c>
      <c r="E36" s="15" t="s">
        <v>65</v>
      </c>
      <c r="F36" s="15">
        <v>5247.936285656745</v>
      </c>
      <c r="G36" s="15"/>
    </row>
    <row r="37" spans="1:7" ht="15.5" x14ac:dyDescent="0.35">
      <c r="A37" s="10">
        <v>67</v>
      </c>
      <c r="B37" s="11">
        <v>190.61</v>
      </c>
      <c r="C37" s="12">
        <v>0</v>
      </c>
      <c r="E37" s="15" t="s">
        <v>66</v>
      </c>
      <c r="F37" s="15">
        <v>0</v>
      </c>
      <c r="G37" s="15"/>
    </row>
    <row r="38" spans="1:7" ht="15.5" x14ac:dyDescent="0.35">
      <c r="A38" s="10">
        <v>68</v>
      </c>
      <c r="B38" s="11">
        <v>224.61</v>
      </c>
      <c r="C38" s="12">
        <v>0</v>
      </c>
      <c r="E38" s="15" t="s">
        <v>7</v>
      </c>
      <c r="F38" s="15">
        <v>375</v>
      </c>
      <c r="G38" s="15"/>
    </row>
    <row r="39" spans="1:7" ht="15.5" x14ac:dyDescent="0.35">
      <c r="A39" s="10">
        <v>69</v>
      </c>
      <c r="B39" s="11">
        <v>216.37</v>
      </c>
      <c r="C39" s="12">
        <v>0</v>
      </c>
      <c r="E39" s="15" t="s">
        <v>67</v>
      </c>
      <c r="F39" s="15">
        <v>-2.177073584800405</v>
      </c>
      <c r="G39" s="15"/>
    </row>
    <row r="40" spans="1:7" ht="15.5" x14ac:dyDescent="0.35">
      <c r="A40" s="10">
        <v>70</v>
      </c>
      <c r="B40" s="11">
        <v>232.33</v>
      </c>
      <c r="C40" s="12">
        <v>0</v>
      </c>
      <c r="E40" s="15" t="s">
        <v>68</v>
      </c>
      <c r="F40" s="15">
        <v>1.5049071924183017E-2</v>
      </c>
      <c r="G40" s="15"/>
    </row>
    <row r="41" spans="1:7" ht="15.5" x14ac:dyDescent="0.35">
      <c r="A41" s="10">
        <v>71</v>
      </c>
      <c r="B41" s="11">
        <v>358.04</v>
      </c>
      <c r="C41" s="12">
        <v>0</v>
      </c>
      <c r="E41" s="15" t="s">
        <v>69</v>
      </c>
      <c r="F41" s="15">
        <v>1.6489271292288101</v>
      </c>
      <c r="G41" s="15"/>
    </row>
    <row r="42" spans="1:7" ht="15.5" x14ac:dyDescent="0.35">
      <c r="A42" s="10">
        <v>72</v>
      </c>
      <c r="B42" s="11">
        <v>149.59</v>
      </c>
      <c r="C42" s="12">
        <v>0</v>
      </c>
      <c r="E42" s="15" t="s">
        <v>70</v>
      </c>
      <c r="F42" s="15">
        <v>3.0098143848366034E-2</v>
      </c>
      <c r="G42" s="15"/>
    </row>
    <row r="43" spans="1:7" ht="16" thickBot="1" x14ac:dyDescent="0.4">
      <c r="A43" s="10">
        <v>73</v>
      </c>
      <c r="B43" s="11">
        <v>180.64</v>
      </c>
      <c r="C43" s="12">
        <v>0</v>
      </c>
      <c r="E43" s="16" t="s">
        <v>71</v>
      </c>
      <c r="F43" s="16">
        <v>1.9663101608024118</v>
      </c>
      <c r="G43" s="16"/>
    </row>
    <row r="44" spans="1:7" ht="15.5" x14ac:dyDescent="0.35">
      <c r="A44" s="10">
        <v>74</v>
      </c>
      <c r="B44" s="11">
        <v>316.33</v>
      </c>
      <c r="C44" s="12">
        <v>0</v>
      </c>
    </row>
    <row r="45" spans="1:7" ht="15.5" x14ac:dyDescent="0.35">
      <c r="A45" s="10">
        <v>75</v>
      </c>
      <c r="B45" s="11">
        <v>229.64</v>
      </c>
      <c r="C45" s="12">
        <v>0</v>
      </c>
    </row>
    <row r="46" spans="1:7" ht="15.5" x14ac:dyDescent="0.35">
      <c r="A46" s="10">
        <v>76</v>
      </c>
      <c r="B46" s="11">
        <v>238.95</v>
      </c>
      <c r="C46" s="12">
        <v>0</v>
      </c>
      <c r="E46" s="9" t="s">
        <v>72</v>
      </c>
    </row>
    <row r="47" spans="1:7" ht="15.5" x14ac:dyDescent="0.35">
      <c r="A47" s="10">
        <v>78</v>
      </c>
      <c r="B47" s="11">
        <v>323.20999999999998</v>
      </c>
      <c r="C47" s="12">
        <v>0</v>
      </c>
    </row>
    <row r="48" spans="1:7" ht="15.5" x14ac:dyDescent="0.35">
      <c r="A48" s="10">
        <v>81</v>
      </c>
      <c r="B48" s="11">
        <v>311.79000000000002</v>
      </c>
      <c r="C48" s="12">
        <v>0</v>
      </c>
    </row>
    <row r="49" spans="1:3" ht="15.5" x14ac:dyDescent="0.35">
      <c r="A49" s="10">
        <v>83</v>
      </c>
      <c r="B49" s="11">
        <v>120.52</v>
      </c>
      <c r="C49" s="12">
        <v>0</v>
      </c>
    </row>
    <row r="50" spans="1:3" ht="15.5" x14ac:dyDescent="0.35">
      <c r="A50" s="10">
        <v>86</v>
      </c>
      <c r="B50" s="11">
        <v>147.37</v>
      </c>
      <c r="C50" s="12">
        <v>0</v>
      </c>
    </row>
    <row r="51" spans="1:3" ht="15.5" x14ac:dyDescent="0.35">
      <c r="A51" s="10">
        <v>89</v>
      </c>
      <c r="B51" s="11">
        <v>308.17</v>
      </c>
      <c r="C51" s="12">
        <v>0</v>
      </c>
    </row>
    <row r="52" spans="1:3" ht="15.5" x14ac:dyDescent="0.35">
      <c r="A52" s="10">
        <v>91</v>
      </c>
      <c r="B52" s="11">
        <v>308.02999999999997</v>
      </c>
      <c r="C52" s="12">
        <v>0</v>
      </c>
    </row>
    <row r="53" spans="1:3" ht="15.5" x14ac:dyDescent="0.35">
      <c r="A53" s="10">
        <v>93</v>
      </c>
      <c r="B53" s="11">
        <v>244.94</v>
      </c>
      <c r="C53" s="12">
        <v>0</v>
      </c>
    </row>
    <row r="54" spans="1:3" ht="15.5" x14ac:dyDescent="0.35">
      <c r="A54" s="10">
        <v>94</v>
      </c>
      <c r="B54" s="11">
        <v>321.62</v>
      </c>
      <c r="C54" s="12">
        <v>0</v>
      </c>
    </row>
    <row r="55" spans="1:3" ht="15.5" x14ac:dyDescent="0.35">
      <c r="A55" s="10">
        <v>97</v>
      </c>
      <c r="B55" s="11">
        <v>120.97</v>
      </c>
      <c r="C55" s="12">
        <v>0</v>
      </c>
    </row>
    <row r="56" spans="1:3" ht="15.5" x14ac:dyDescent="0.35">
      <c r="A56" s="10">
        <v>101</v>
      </c>
      <c r="B56" s="11">
        <v>389.88</v>
      </c>
      <c r="C56" s="12">
        <v>0</v>
      </c>
    </row>
    <row r="57" spans="1:3" ht="15.5" x14ac:dyDescent="0.35">
      <c r="A57" s="10">
        <v>103</v>
      </c>
      <c r="B57" s="11">
        <v>285.66000000000003</v>
      </c>
      <c r="C57" s="12">
        <v>0</v>
      </c>
    </row>
    <row r="58" spans="1:3" ht="15.5" x14ac:dyDescent="0.35">
      <c r="A58" s="10">
        <v>106</v>
      </c>
      <c r="B58" s="11">
        <v>210.41</v>
      </c>
      <c r="C58" s="12">
        <v>0</v>
      </c>
    </row>
    <row r="59" spans="1:3" ht="15.5" x14ac:dyDescent="0.35">
      <c r="A59" s="10">
        <v>107</v>
      </c>
      <c r="B59" s="11">
        <v>207.22</v>
      </c>
      <c r="C59" s="12">
        <v>0</v>
      </c>
    </row>
    <row r="60" spans="1:3" ht="15.5" x14ac:dyDescent="0.35">
      <c r="A60" s="10">
        <v>109</v>
      </c>
      <c r="B60" s="11">
        <v>191.47</v>
      </c>
      <c r="C60" s="12">
        <v>0</v>
      </c>
    </row>
    <row r="61" spans="1:3" ht="15.5" x14ac:dyDescent="0.35">
      <c r="A61" s="10">
        <v>111</v>
      </c>
      <c r="B61" s="11">
        <v>199.54</v>
      </c>
      <c r="C61" s="12">
        <v>0</v>
      </c>
    </row>
    <row r="62" spans="1:3" ht="15.5" x14ac:dyDescent="0.35">
      <c r="A62" s="10">
        <v>112</v>
      </c>
      <c r="B62" s="11">
        <v>225.15</v>
      </c>
      <c r="C62" s="12">
        <v>0</v>
      </c>
    </row>
    <row r="63" spans="1:3" ht="15.5" x14ac:dyDescent="0.35">
      <c r="A63" s="10">
        <v>116</v>
      </c>
      <c r="B63" s="11">
        <v>109.99</v>
      </c>
      <c r="C63" s="12">
        <v>0</v>
      </c>
    </row>
    <row r="64" spans="1:3" ht="15.5" x14ac:dyDescent="0.35">
      <c r="A64" s="10">
        <v>117</v>
      </c>
      <c r="B64" s="11">
        <v>125.21</v>
      </c>
      <c r="C64" s="12">
        <v>0</v>
      </c>
    </row>
    <row r="65" spans="1:3" ht="15.5" x14ac:dyDescent="0.35">
      <c r="A65" s="10">
        <v>118</v>
      </c>
      <c r="B65" s="11">
        <v>140.44</v>
      </c>
      <c r="C65" s="12">
        <v>0</v>
      </c>
    </row>
    <row r="66" spans="1:3" ht="15.5" x14ac:dyDescent="0.35">
      <c r="A66" s="10">
        <v>119</v>
      </c>
      <c r="B66" s="11">
        <v>245.11</v>
      </c>
      <c r="C66" s="12">
        <v>0</v>
      </c>
    </row>
    <row r="67" spans="1:3" ht="15.5" x14ac:dyDescent="0.35">
      <c r="A67" s="10">
        <v>120</v>
      </c>
      <c r="B67" s="11">
        <v>179.03</v>
      </c>
      <c r="C67" s="12">
        <v>0</v>
      </c>
    </row>
    <row r="68" spans="1:3" ht="15.5" x14ac:dyDescent="0.35">
      <c r="A68" s="10">
        <v>121</v>
      </c>
      <c r="B68" s="11">
        <v>236.81</v>
      </c>
      <c r="C68" s="12">
        <v>0</v>
      </c>
    </row>
    <row r="69" spans="1:3" ht="15.5" x14ac:dyDescent="0.35">
      <c r="A69" s="10">
        <v>122</v>
      </c>
      <c r="B69" s="11">
        <v>313.79000000000002</v>
      </c>
      <c r="C69" s="12">
        <v>0</v>
      </c>
    </row>
    <row r="70" spans="1:3" ht="15.5" x14ac:dyDescent="0.35">
      <c r="A70" s="10">
        <v>125</v>
      </c>
      <c r="B70" s="11">
        <v>256.58</v>
      </c>
      <c r="C70" s="12">
        <v>0</v>
      </c>
    </row>
    <row r="71" spans="1:3" ht="15.5" x14ac:dyDescent="0.35">
      <c r="A71" s="10">
        <v>126</v>
      </c>
      <c r="B71" s="11">
        <v>203.17</v>
      </c>
      <c r="C71" s="12">
        <v>0</v>
      </c>
    </row>
    <row r="72" spans="1:3" ht="15.5" x14ac:dyDescent="0.35">
      <c r="A72" s="10">
        <v>129</v>
      </c>
      <c r="B72" s="11">
        <v>175.06</v>
      </c>
      <c r="C72" s="12">
        <v>0</v>
      </c>
    </row>
    <row r="73" spans="1:3" ht="15.5" x14ac:dyDescent="0.35">
      <c r="A73" s="10">
        <v>130</v>
      </c>
      <c r="B73" s="11">
        <v>201.55</v>
      </c>
      <c r="C73" s="12">
        <v>0</v>
      </c>
    </row>
    <row r="74" spans="1:3" ht="15.5" x14ac:dyDescent="0.35">
      <c r="A74" s="10">
        <v>131</v>
      </c>
      <c r="B74" s="11">
        <v>165.05</v>
      </c>
      <c r="C74" s="12">
        <v>0</v>
      </c>
    </row>
    <row r="75" spans="1:3" ht="15.5" x14ac:dyDescent="0.35">
      <c r="A75" s="10">
        <v>133</v>
      </c>
      <c r="B75" s="11">
        <v>236.88</v>
      </c>
      <c r="C75" s="12">
        <v>0</v>
      </c>
    </row>
    <row r="76" spans="1:3" ht="15.5" x14ac:dyDescent="0.35">
      <c r="A76" s="10">
        <v>134</v>
      </c>
      <c r="B76" s="11">
        <v>216.79</v>
      </c>
      <c r="C76" s="12">
        <v>0</v>
      </c>
    </row>
    <row r="77" spans="1:3" ht="15.5" x14ac:dyDescent="0.35">
      <c r="A77" s="10">
        <v>135</v>
      </c>
      <c r="B77" s="11">
        <v>232.7</v>
      </c>
      <c r="C77" s="12">
        <v>0</v>
      </c>
    </row>
    <row r="78" spans="1:3" ht="15.5" x14ac:dyDescent="0.35">
      <c r="A78" s="10">
        <v>137</v>
      </c>
      <c r="B78" s="11">
        <v>211.74</v>
      </c>
      <c r="C78" s="12">
        <v>0</v>
      </c>
    </row>
    <row r="79" spans="1:3" ht="15.5" x14ac:dyDescent="0.35">
      <c r="A79" s="10">
        <v>139</v>
      </c>
      <c r="B79" s="11">
        <v>327.27999999999997</v>
      </c>
      <c r="C79" s="12">
        <v>0</v>
      </c>
    </row>
    <row r="80" spans="1:3" ht="15.5" x14ac:dyDescent="0.35">
      <c r="A80" s="10">
        <v>140</v>
      </c>
      <c r="B80" s="11">
        <v>204.31</v>
      </c>
      <c r="C80" s="12">
        <v>0</v>
      </c>
    </row>
    <row r="81" spans="1:3" ht="15.5" x14ac:dyDescent="0.35">
      <c r="A81" s="10">
        <v>141</v>
      </c>
      <c r="B81" s="11">
        <v>165.44</v>
      </c>
      <c r="C81" s="12">
        <v>0</v>
      </c>
    </row>
    <row r="82" spans="1:3" ht="15.5" x14ac:dyDescent="0.35">
      <c r="A82" s="10">
        <v>145</v>
      </c>
      <c r="B82" s="11">
        <v>152.58000000000001</v>
      </c>
      <c r="C82" s="12">
        <v>0</v>
      </c>
    </row>
    <row r="83" spans="1:3" ht="15.5" x14ac:dyDescent="0.35">
      <c r="A83" s="10">
        <v>146</v>
      </c>
      <c r="B83" s="11">
        <v>194.21</v>
      </c>
      <c r="C83" s="12">
        <v>0</v>
      </c>
    </row>
    <row r="84" spans="1:3" ht="15.5" x14ac:dyDescent="0.35">
      <c r="A84" s="10">
        <v>147</v>
      </c>
      <c r="B84" s="11">
        <v>177.01</v>
      </c>
      <c r="C84" s="12">
        <v>0</v>
      </c>
    </row>
    <row r="85" spans="1:3" ht="15.5" x14ac:dyDescent="0.35">
      <c r="A85" s="10">
        <v>150</v>
      </c>
      <c r="B85" s="11">
        <v>234.85</v>
      </c>
      <c r="C85" s="12">
        <v>0</v>
      </c>
    </row>
    <row r="86" spans="1:3" ht="15.5" x14ac:dyDescent="0.35">
      <c r="A86" s="10">
        <v>152</v>
      </c>
      <c r="B86" s="11">
        <v>286.7</v>
      </c>
      <c r="C86" s="12">
        <v>0</v>
      </c>
    </row>
    <row r="87" spans="1:3" ht="15.5" x14ac:dyDescent="0.35">
      <c r="A87" s="10">
        <v>153</v>
      </c>
      <c r="B87" s="11">
        <v>199.62</v>
      </c>
      <c r="C87" s="12">
        <v>0</v>
      </c>
    </row>
    <row r="88" spans="1:3" ht="15.5" x14ac:dyDescent="0.35">
      <c r="A88" s="10">
        <v>155</v>
      </c>
      <c r="B88" s="11">
        <v>358.04</v>
      </c>
      <c r="C88" s="12">
        <v>0</v>
      </c>
    </row>
    <row r="89" spans="1:3" ht="15.5" x14ac:dyDescent="0.35">
      <c r="A89" s="10">
        <v>157</v>
      </c>
      <c r="B89" s="11">
        <v>331.52</v>
      </c>
      <c r="C89" s="12">
        <v>0</v>
      </c>
    </row>
    <row r="90" spans="1:3" ht="15.5" x14ac:dyDescent="0.35">
      <c r="A90" s="10">
        <v>158</v>
      </c>
      <c r="B90" s="11">
        <v>191.96</v>
      </c>
      <c r="C90" s="12">
        <v>0</v>
      </c>
    </row>
    <row r="91" spans="1:3" ht="15.5" x14ac:dyDescent="0.35">
      <c r="A91" s="10">
        <v>160</v>
      </c>
      <c r="B91" s="11">
        <v>209.35</v>
      </c>
      <c r="C91" s="12">
        <v>0</v>
      </c>
    </row>
    <row r="92" spans="1:3" ht="15.5" x14ac:dyDescent="0.35">
      <c r="A92" s="10">
        <v>163</v>
      </c>
      <c r="B92" s="11">
        <v>400.01</v>
      </c>
      <c r="C92" s="12">
        <v>0</v>
      </c>
    </row>
    <row r="93" spans="1:3" ht="15.5" x14ac:dyDescent="0.35">
      <c r="A93" s="10">
        <v>168</v>
      </c>
      <c r="B93" s="11">
        <v>274.45999999999998</v>
      </c>
      <c r="C93" s="12">
        <v>0</v>
      </c>
    </row>
    <row r="94" spans="1:3" ht="15.5" x14ac:dyDescent="0.35">
      <c r="A94" s="10">
        <v>170</v>
      </c>
      <c r="B94" s="11">
        <v>311.79000000000002</v>
      </c>
      <c r="C94" s="12">
        <v>0</v>
      </c>
    </row>
    <row r="95" spans="1:3" ht="15.5" x14ac:dyDescent="0.35">
      <c r="A95" s="10">
        <v>171</v>
      </c>
      <c r="B95" s="11">
        <v>218.6</v>
      </c>
      <c r="C95" s="12">
        <v>0</v>
      </c>
    </row>
    <row r="96" spans="1:3" ht="15.5" x14ac:dyDescent="0.35">
      <c r="A96" s="10">
        <v>174</v>
      </c>
      <c r="B96" s="11">
        <v>298.62</v>
      </c>
      <c r="C96" s="12">
        <v>0</v>
      </c>
    </row>
    <row r="97" spans="1:3" ht="15.5" x14ac:dyDescent="0.35">
      <c r="A97" s="10">
        <v>175</v>
      </c>
      <c r="B97" s="11">
        <v>225.91</v>
      </c>
      <c r="C97" s="12">
        <v>0</v>
      </c>
    </row>
    <row r="98" spans="1:3" ht="15.5" x14ac:dyDescent="0.35">
      <c r="A98" s="10">
        <v>179</v>
      </c>
      <c r="B98" s="11">
        <v>187.61</v>
      </c>
      <c r="C98" s="12">
        <v>0</v>
      </c>
    </row>
    <row r="99" spans="1:3" ht="15.5" x14ac:dyDescent="0.35">
      <c r="A99" s="10">
        <v>181</v>
      </c>
      <c r="B99" s="11">
        <v>200.54</v>
      </c>
      <c r="C99" s="12">
        <v>0</v>
      </c>
    </row>
    <row r="100" spans="1:3" ht="15.5" x14ac:dyDescent="0.35">
      <c r="A100" s="10">
        <v>182</v>
      </c>
      <c r="B100" s="11">
        <v>252.12</v>
      </c>
      <c r="C100" s="12">
        <v>0</v>
      </c>
    </row>
    <row r="101" spans="1:3" ht="15.5" x14ac:dyDescent="0.35">
      <c r="A101" s="10">
        <v>184</v>
      </c>
      <c r="B101" s="11">
        <v>392.65</v>
      </c>
      <c r="C101" s="12">
        <v>0</v>
      </c>
    </row>
    <row r="102" spans="1:3" ht="15.5" x14ac:dyDescent="0.35">
      <c r="A102" s="10">
        <v>185</v>
      </c>
      <c r="B102" s="11">
        <v>127.42</v>
      </c>
      <c r="C102" s="12">
        <v>0</v>
      </c>
    </row>
    <row r="103" spans="1:3" ht="15.5" x14ac:dyDescent="0.35">
      <c r="A103" s="10">
        <v>186</v>
      </c>
      <c r="B103" s="11">
        <v>73.650000000000006</v>
      </c>
      <c r="C103" s="12">
        <v>0</v>
      </c>
    </row>
    <row r="104" spans="1:3" ht="15.5" x14ac:dyDescent="0.35">
      <c r="A104" s="10">
        <v>187</v>
      </c>
      <c r="B104" s="11">
        <v>234.65</v>
      </c>
      <c r="C104" s="12">
        <v>0</v>
      </c>
    </row>
    <row r="105" spans="1:3" ht="15.5" x14ac:dyDescent="0.35">
      <c r="A105" s="10">
        <v>188</v>
      </c>
      <c r="B105" s="11">
        <v>326.82</v>
      </c>
      <c r="C105" s="12">
        <v>0</v>
      </c>
    </row>
    <row r="106" spans="1:3" ht="15.5" x14ac:dyDescent="0.35">
      <c r="A106" s="10">
        <v>189</v>
      </c>
      <c r="B106" s="11">
        <v>259.45</v>
      </c>
      <c r="C106" s="12">
        <v>0</v>
      </c>
    </row>
    <row r="107" spans="1:3" ht="15.5" x14ac:dyDescent="0.35">
      <c r="A107" s="10">
        <v>190</v>
      </c>
      <c r="B107" s="11">
        <v>323.32</v>
      </c>
      <c r="C107" s="12">
        <v>0</v>
      </c>
    </row>
    <row r="108" spans="1:3" ht="15.5" x14ac:dyDescent="0.35">
      <c r="A108" s="10">
        <v>196</v>
      </c>
      <c r="B108" s="11">
        <v>221.99</v>
      </c>
      <c r="C108" s="12">
        <v>0</v>
      </c>
    </row>
    <row r="109" spans="1:3" ht="15.5" x14ac:dyDescent="0.35">
      <c r="A109" s="10">
        <v>197</v>
      </c>
      <c r="B109" s="11">
        <v>146.96</v>
      </c>
      <c r="C109" s="12">
        <v>0</v>
      </c>
    </row>
    <row r="110" spans="1:3" ht="15.5" x14ac:dyDescent="0.35">
      <c r="A110" s="10">
        <v>199</v>
      </c>
      <c r="B110" s="11">
        <v>216.63</v>
      </c>
      <c r="C110" s="12">
        <v>0</v>
      </c>
    </row>
    <row r="111" spans="1:3" ht="15.5" x14ac:dyDescent="0.35">
      <c r="A111" s="10">
        <v>203</v>
      </c>
      <c r="B111" s="11">
        <v>237.23</v>
      </c>
      <c r="C111" s="12">
        <v>0</v>
      </c>
    </row>
    <row r="112" spans="1:3" ht="15.5" x14ac:dyDescent="0.35">
      <c r="A112" s="10">
        <v>204</v>
      </c>
      <c r="B112" s="11">
        <v>143.5</v>
      </c>
      <c r="C112" s="12">
        <v>0</v>
      </c>
    </row>
    <row r="113" spans="1:3" ht="15.5" x14ac:dyDescent="0.35">
      <c r="A113" s="10">
        <v>206</v>
      </c>
      <c r="B113" s="11">
        <v>245.5</v>
      </c>
      <c r="C113" s="12">
        <v>0</v>
      </c>
    </row>
    <row r="114" spans="1:3" ht="15.5" x14ac:dyDescent="0.35">
      <c r="A114" s="10">
        <v>210</v>
      </c>
      <c r="B114" s="11">
        <v>179.77</v>
      </c>
      <c r="C114" s="12">
        <v>0</v>
      </c>
    </row>
    <row r="115" spans="1:3" ht="15.5" x14ac:dyDescent="0.35">
      <c r="A115" s="10">
        <v>211</v>
      </c>
      <c r="B115" s="11">
        <v>348.35</v>
      </c>
      <c r="C115" s="12">
        <v>0</v>
      </c>
    </row>
    <row r="116" spans="1:3" ht="15.5" x14ac:dyDescent="0.35">
      <c r="A116" s="10">
        <v>213</v>
      </c>
      <c r="B116" s="11">
        <v>204.52</v>
      </c>
      <c r="C116" s="12">
        <v>0</v>
      </c>
    </row>
    <row r="117" spans="1:3" ht="15.5" x14ac:dyDescent="0.35">
      <c r="A117" s="10">
        <v>214</v>
      </c>
      <c r="B117" s="11">
        <v>232.62</v>
      </c>
      <c r="C117" s="12">
        <v>0</v>
      </c>
    </row>
    <row r="118" spans="1:3" ht="15.5" x14ac:dyDescent="0.35">
      <c r="A118" s="10">
        <v>215</v>
      </c>
      <c r="B118" s="11">
        <v>216.59</v>
      </c>
      <c r="C118" s="12">
        <v>0</v>
      </c>
    </row>
    <row r="119" spans="1:3" ht="15.5" x14ac:dyDescent="0.35">
      <c r="A119" s="10">
        <v>216</v>
      </c>
      <c r="B119" s="11">
        <v>194.63</v>
      </c>
      <c r="C119" s="12">
        <v>0</v>
      </c>
    </row>
    <row r="120" spans="1:3" ht="15.5" x14ac:dyDescent="0.35">
      <c r="A120" s="10">
        <v>217</v>
      </c>
      <c r="B120" s="11">
        <v>211.55</v>
      </c>
      <c r="C120" s="12">
        <v>0</v>
      </c>
    </row>
    <row r="121" spans="1:3" ht="15.5" x14ac:dyDescent="0.35">
      <c r="A121" s="10">
        <v>220</v>
      </c>
      <c r="B121" s="11">
        <v>216.64</v>
      </c>
      <c r="C121" s="12">
        <v>0</v>
      </c>
    </row>
    <row r="122" spans="1:3" ht="15.5" x14ac:dyDescent="0.35">
      <c r="A122" s="10">
        <v>221</v>
      </c>
      <c r="B122" s="11">
        <v>160.41</v>
      </c>
      <c r="C122" s="12">
        <v>0</v>
      </c>
    </row>
    <row r="123" spans="1:3" ht="15.5" x14ac:dyDescent="0.35">
      <c r="A123" s="10">
        <v>224</v>
      </c>
      <c r="B123" s="11">
        <v>230.43</v>
      </c>
      <c r="C123" s="12">
        <v>0</v>
      </c>
    </row>
    <row r="124" spans="1:3" ht="15.5" x14ac:dyDescent="0.35">
      <c r="A124" s="10">
        <v>226</v>
      </c>
      <c r="B124" s="11">
        <v>153.1</v>
      </c>
      <c r="C124" s="12">
        <v>0</v>
      </c>
    </row>
    <row r="125" spans="1:3" ht="15.5" x14ac:dyDescent="0.35">
      <c r="A125" s="10">
        <v>229</v>
      </c>
      <c r="B125" s="11">
        <v>209.41</v>
      </c>
      <c r="C125" s="12">
        <v>0</v>
      </c>
    </row>
    <row r="126" spans="1:3" ht="15.5" x14ac:dyDescent="0.35">
      <c r="A126" s="10">
        <v>232</v>
      </c>
      <c r="B126" s="11">
        <v>219.3</v>
      </c>
      <c r="C126" s="12">
        <v>0</v>
      </c>
    </row>
    <row r="127" spans="1:3" ht="15.5" x14ac:dyDescent="0.35">
      <c r="A127" s="10">
        <v>234</v>
      </c>
      <c r="B127" s="11">
        <v>339.98</v>
      </c>
      <c r="C127" s="12">
        <v>0</v>
      </c>
    </row>
    <row r="128" spans="1:3" ht="15.5" x14ac:dyDescent="0.35">
      <c r="A128" s="10">
        <v>235</v>
      </c>
      <c r="B128" s="11">
        <v>305.98</v>
      </c>
      <c r="C128" s="12">
        <v>0</v>
      </c>
    </row>
    <row r="129" spans="1:3" ht="15.5" x14ac:dyDescent="0.35">
      <c r="A129" s="10">
        <v>236</v>
      </c>
      <c r="B129" s="11">
        <v>161.22</v>
      </c>
      <c r="C129" s="12">
        <v>0</v>
      </c>
    </row>
    <row r="130" spans="1:3" ht="15.5" x14ac:dyDescent="0.35">
      <c r="A130" s="10">
        <v>237</v>
      </c>
      <c r="B130" s="11">
        <v>246.53</v>
      </c>
      <c r="C130" s="12">
        <v>0</v>
      </c>
    </row>
    <row r="131" spans="1:3" ht="15.5" x14ac:dyDescent="0.35">
      <c r="A131" s="10">
        <v>241</v>
      </c>
      <c r="B131" s="11">
        <v>145.83000000000001</v>
      </c>
      <c r="C131" s="12">
        <v>0</v>
      </c>
    </row>
    <row r="132" spans="1:3" ht="15.5" x14ac:dyDescent="0.35">
      <c r="A132" s="10">
        <v>242</v>
      </c>
      <c r="B132" s="11">
        <v>157.05000000000001</v>
      </c>
      <c r="C132" s="12">
        <v>0</v>
      </c>
    </row>
    <row r="133" spans="1:3" ht="15.5" x14ac:dyDescent="0.35">
      <c r="A133" s="10">
        <v>247</v>
      </c>
      <c r="B133" s="11">
        <v>241.41</v>
      </c>
      <c r="C133" s="12">
        <v>0</v>
      </c>
    </row>
    <row r="134" spans="1:3" ht="15.5" x14ac:dyDescent="0.35">
      <c r="A134" s="10">
        <v>248</v>
      </c>
      <c r="B134" s="11">
        <v>356.44</v>
      </c>
      <c r="C134" s="12">
        <v>0</v>
      </c>
    </row>
    <row r="135" spans="1:3" ht="15.5" x14ac:dyDescent="0.35">
      <c r="A135" s="10">
        <v>249</v>
      </c>
      <c r="B135" s="11">
        <v>308.83999999999997</v>
      </c>
      <c r="C135" s="12">
        <v>0</v>
      </c>
    </row>
    <row r="136" spans="1:3" ht="15.5" x14ac:dyDescent="0.35">
      <c r="A136" s="10">
        <v>251</v>
      </c>
      <c r="B136" s="11">
        <v>186.53</v>
      </c>
      <c r="C136" s="12">
        <v>0</v>
      </c>
    </row>
    <row r="137" spans="1:3" ht="15.5" x14ac:dyDescent="0.35">
      <c r="A137" s="10">
        <v>252</v>
      </c>
      <c r="B137" s="11">
        <v>132.93</v>
      </c>
      <c r="C137" s="12">
        <v>0</v>
      </c>
    </row>
    <row r="138" spans="1:3" ht="15.5" x14ac:dyDescent="0.35">
      <c r="A138" s="10">
        <v>253</v>
      </c>
      <c r="B138" s="11">
        <v>195.22</v>
      </c>
      <c r="C138" s="12">
        <v>0</v>
      </c>
    </row>
    <row r="139" spans="1:3" ht="15.5" x14ac:dyDescent="0.35">
      <c r="A139" s="10">
        <v>255</v>
      </c>
      <c r="B139" s="11">
        <v>164.8</v>
      </c>
      <c r="C139" s="12">
        <v>0</v>
      </c>
    </row>
    <row r="140" spans="1:3" ht="15.5" x14ac:dyDescent="0.35">
      <c r="A140" s="10">
        <v>258</v>
      </c>
      <c r="B140" s="11">
        <v>242.6</v>
      </c>
      <c r="C140" s="12">
        <v>0</v>
      </c>
    </row>
    <row r="141" spans="1:3" ht="15.5" x14ac:dyDescent="0.35">
      <c r="A141" s="10">
        <v>260</v>
      </c>
      <c r="B141" s="11">
        <v>124.36</v>
      </c>
      <c r="C141" s="12">
        <v>0</v>
      </c>
    </row>
    <row r="142" spans="1:3" ht="15.5" x14ac:dyDescent="0.35">
      <c r="A142" s="10">
        <v>262</v>
      </c>
      <c r="B142" s="11">
        <v>322.12</v>
      </c>
      <c r="C142" s="12">
        <v>0</v>
      </c>
    </row>
    <row r="143" spans="1:3" ht="15.5" x14ac:dyDescent="0.35">
      <c r="A143" s="10">
        <v>265</v>
      </c>
      <c r="B143" s="11">
        <v>241.69</v>
      </c>
      <c r="C143" s="12">
        <v>0</v>
      </c>
    </row>
    <row r="144" spans="1:3" ht="15.5" x14ac:dyDescent="0.35">
      <c r="A144" s="10">
        <v>266</v>
      </c>
      <c r="B144" s="11">
        <v>221.03</v>
      </c>
      <c r="C144" s="12">
        <v>0</v>
      </c>
    </row>
    <row r="145" spans="1:3" ht="15.5" x14ac:dyDescent="0.35">
      <c r="A145" s="10">
        <v>267</v>
      </c>
      <c r="B145" s="11">
        <v>212.15</v>
      </c>
      <c r="C145" s="12">
        <v>0</v>
      </c>
    </row>
    <row r="146" spans="1:3" ht="15.5" x14ac:dyDescent="0.35">
      <c r="A146" s="10">
        <v>270</v>
      </c>
      <c r="B146" s="11">
        <v>204.11</v>
      </c>
      <c r="C146" s="12">
        <v>0</v>
      </c>
    </row>
    <row r="147" spans="1:3" ht="15.5" x14ac:dyDescent="0.35">
      <c r="A147" s="10">
        <v>272</v>
      </c>
      <c r="B147" s="11">
        <v>279.68</v>
      </c>
      <c r="C147" s="12">
        <v>0</v>
      </c>
    </row>
    <row r="148" spans="1:3" ht="15.5" x14ac:dyDescent="0.35">
      <c r="A148" s="10">
        <v>273</v>
      </c>
      <c r="B148" s="11">
        <v>150.94999999999999</v>
      </c>
      <c r="C148" s="12">
        <v>0</v>
      </c>
    </row>
    <row r="149" spans="1:3" ht="15.5" x14ac:dyDescent="0.35">
      <c r="A149" s="10">
        <v>280</v>
      </c>
      <c r="B149" s="11">
        <v>369.93</v>
      </c>
      <c r="C149" s="12">
        <v>0</v>
      </c>
    </row>
    <row r="150" spans="1:3" ht="15.5" x14ac:dyDescent="0.35">
      <c r="A150" s="10">
        <v>282</v>
      </c>
      <c r="B150" s="11">
        <v>233.33</v>
      </c>
      <c r="C150" s="12">
        <v>0</v>
      </c>
    </row>
    <row r="151" spans="1:3" ht="15.5" x14ac:dyDescent="0.35">
      <c r="A151" s="10">
        <v>283</v>
      </c>
      <c r="B151" s="11">
        <v>261.29000000000002</v>
      </c>
      <c r="C151" s="12">
        <v>0</v>
      </c>
    </row>
    <row r="152" spans="1:3" ht="15.5" x14ac:dyDescent="0.35">
      <c r="A152" s="10">
        <v>286</v>
      </c>
      <c r="B152" s="11">
        <v>293.62</v>
      </c>
      <c r="C152" s="12">
        <v>0</v>
      </c>
    </row>
    <row r="153" spans="1:3" ht="15.5" x14ac:dyDescent="0.35">
      <c r="A153" s="10">
        <v>287</v>
      </c>
      <c r="B153" s="11">
        <v>227.31</v>
      </c>
      <c r="C153" s="12">
        <v>0</v>
      </c>
    </row>
    <row r="154" spans="1:3" ht="15.5" x14ac:dyDescent="0.35">
      <c r="A154" s="10">
        <v>288</v>
      </c>
      <c r="B154" s="11">
        <v>171.72</v>
      </c>
      <c r="C154" s="12">
        <v>0</v>
      </c>
    </row>
    <row r="155" spans="1:3" ht="15.5" x14ac:dyDescent="0.35">
      <c r="A155" s="10">
        <v>292</v>
      </c>
      <c r="B155" s="11">
        <v>261.91000000000003</v>
      </c>
      <c r="C155" s="12">
        <v>0</v>
      </c>
    </row>
    <row r="156" spans="1:3" ht="15.5" x14ac:dyDescent="0.35">
      <c r="A156" s="10">
        <v>293</v>
      </c>
      <c r="B156" s="11">
        <v>289.88</v>
      </c>
      <c r="C156" s="12">
        <v>0</v>
      </c>
    </row>
    <row r="157" spans="1:3" ht="15.5" x14ac:dyDescent="0.35">
      <c r="A157" s="10">
        <v>294</v>
      </c>
      <c r="B157" s="11">
        <v>229.46</v>
      </c>
      <c r="C157" s="12">
        <v>0</v>
      </c>
    </row>
    <row r="158" spans="1:3" ht="15.5" x14ac:dyDescent="0.35">
      <c r="A158" s="10">
        <v>297</v>
      </c>
      <c r="B158" s="11">
        <v>152.01</v>
      </c>
      <c r="C158" s="12">
        <v>0</v>
      </c>
    </row>
    <row r="159" spans="1:3" ht="15.5" x14ac:dyDescent="0.35">
      <c r="A159" s="10">
        <v>299</v>
      </c>
      <c r="B159" s="11">
        <v>313.91000000000003</v>
      </c>
      <c r="C159" s="12">
        <v>0</v>
      </c>
    </row>
    <row r="160" spans="1:3" ht="15.5" x14ac:dyDescent="0.35">
      <c r="A160" s="10">
        <v>302</v>
      </c>
      <c r="B160" s="11">
        <v>162.11000000000001</v>
      </c>
      <c r="C160" s="12">
        <v>0</v>
      </c>
    </row>
    <row r="161" spans="1:3" ht="15.5" x14ac:dyDescent="0.35">
      <c r="A161" s="10">
        <v>303</v>
      </c>
      <c r="B161" s="11">
        <v>319.75</v>
      </c>
      <c r="C161" s="12">
        <v>0</v>
      </c>
    </row>
    <row r="162" spans="1:3" ht="15.5" x14ac:dyDescent="0.35">
      <c r="A162" s="10">
        <v>305</v>
      </c>
      <c r="B162" s="11">
        <v>276.10000000000002</v>
      </c>
      <c r="C162" s="12">
        <v>0</v>
      </c>
    </row>
    <row r="163" spans="1:3" ht="15.5" x14ac:dyDescent="0.35">
      <c r="A163" s="10">
        <v>306</v>
      </c>
      <c r="B163" s="11">
        <v>215.64</v>
      </c>
      <c r="C163" s="12">
        <v>0</v>
      </c>
    </row>
    <row r="164" spans="1:3" ht="15.5" x14ac:dyDescent="0.35">
      <c r="A164" s="10">
        <v>310</v>
      </c>
      <c r="B164" s="11">
        <v>222.2</v>
      </c>
      <c r="C164" s="12">
        <v>0</v>
      </c>
    </row>
    <row r="165" spans="1:3" ht="15.5" x14ac:dyDescent="0.35">
      <c r="A165" s="10">
        <v>311</v>
      </c>
      <c r="B165" s="11">
        <v>415.89</v>
      </c>
      <c r="C165" s="12">
        <v>0</v>
      </c>
    </row>
    <row r="166" spans="1:3" ht="15.5" x14ac:dyDescent="0.35">
      <c r="A166" s="10">
        <v>312</v>
      </c>
      <c r="B166" s="11">
        <v>145.5</v>
      </c>
      <c r="C166" s="12">
        <v>0</v>
      </c>
    </row>
    <row r="167" spans="1:3" ht="15.5" x14ac:dyDescent="0.35">
      <c r="A167" s="10">
        <v>313</v>
      </c>
      <c r="B167" s="11">
        <v>194.9</v>
      </c>
      <c r="C167" s="12">
        <v>0</v>
      </c>
    </row>
    <row r="168" spans="1:3" ht="15.5" x14ac:dyDescent="0.35">
      <c r="A168" s="10">
        <v>316</v>
      </c>
      <c r="B168" s="11">
        <v>176.73</v>
      </c>
      <c r="C168" s="12">
        <v>0</v>
      </c>
    </row>
    <row r="169" spans="1:3" ht="15.5" x14ac:dyDescent="0.35">
      <c r="A169" s="10">
        <v>318</v>
      </c>
      <c r="B169" s="11">
        <v>173.96</v>
      </c>
      <c r="C169" s="12">
        <v>0</v>
      </c>
    </row>
    <row r="170" spans="1:3" ht="15.5" x14ac:dyDescent="0.35">
      <c r="A170" s="10">
        <v>319</v>
      </c>
      <c r="B170" s="11">
        <v>214.35</v>
      </c>
      <c r="C170" s="12">
        <v>0</v>
      </c>
    </row>
    <row r="171" spans="1:3" ht="15.5" x14ac:dyDescent="0.35">
      <c r="A171" s="10">
        <v>322</v>
      </c>
      <c r="B171" s="11">
        <v>263.68</v>
      </c>
      <c r="C171" s="12">
        <v>0</v>
      </c>
    </row>
    <row r="172" spans="1:3" ht="15.5" x14ac:dyDescent="0.35">
      <c r="A172" s="10">
        <v>324</v>
      </c>
      <c r="B172" s="11">
        <v>151.26</v>
      </c>
      <c r="C172" s="12">
        <v>0</v>
      </c>
    </row>
    <row r="173" spans="1:3" ht="15.5" x14ac:dyDescent="0.35">
      <c r="A173" s="10">
        <v>332</v>
      </c>
      <c r="B173" s="11">
        <v>165.63</v>
      </c>
      <c r="C173" s="12">
        <v>0</v>
      </c>
    </row>
    <row r="174" spans="1:3" ht="15.5" x14ac:dyDescent="0.35">
      <c r="A174" s="10">
        <v>333</v>
      </c>
      <c r="B174" s="11">
        <v>150.4</v>
      </c>
      <c r="C174" s="12">
        <v>0</v>
      </c>
    </row>
    <row r="175" spans="1:3" ht="15.5" x14ac:dyDescent="0.35">
      <c r="A175" s="10">
        <v>334</v>
      </c>
      <c r="B175" s="11">
        <v>227.54</v>
      </c>
      <c r="C175" s="12">
        <v>0</v>
      </c>
    </row>
    <row r="176" spans="1:3" ht="15.5" x14ac:dyDescent="0.35">
      <c r="A176" s="10">
        <v>335</v>
      </c>
      <c r="B176" s="11">
        <v>174.76</v>
      </c>
      <c r="C176" s="12">
        <v>0</v>
      </c>
    </row>
    <row r="177" spans="1:3" ht="15.5" x14ac:dyDescent="0.35">
      <c r="A177" s="10">
        <v>337</v>
      </c>
      <c r="B177" s="11">
        <v>391.84</v>
      </c>
      <c r="C177" s="12">
        <v>0</v>
      </c>
    </row>
    <row r="178" spans="1:3" ht="15.5" x14ac:dyDescent="0.35">
      <c r="A178" s="10">
        <v>339</v>
      </c>
      <c r="B178" s="11">
        <v>163.74</v>
      </c>
      <c r="C178" s="12">
        <v>0</v>
      </c>
    </row>
    <row r="179" spans="1:3" ht="15.5" x14ac:dyDescent="0.35">
      <c r="A179" s="10">
        <v>340</v>
      </c>
      <c r="B179" s="11">
        <v>167.43</v>
      </c>
      <c r="C179" s="12">
        <v>0</v>
      </c>
    </row>
    <row r="180" spans="1:3" ht="15.5" x14ac:dyDescent="0.35">
      <c r="A180" s="10">
        <v>341</v>
      </c>
      <c r="B180" s="11">
        <v>137.88999999999999</v>
      </c>
      <c r="C180" s="12">
        <v>0</v>
      </c>
    </row>
    <row r="181" spans="1:3" ht="15.5" x14ac:dyDescent="0.35">
      <c r="A181" s="10">
        <v>343</v>
      </c>
      <c r="B181" s="11">
        <v>200.58</v>
      </c>
      <c r="C181" s="12">
        <v>0</v>
      </c>
    </row>
    <row r="182" spans="1:3" ht="15.5" x14ac:dyDescent="0.35">
      <c r="A182" s="10">
        <v>345</v>
      </c>
      <c r="B182" s="11">
        <v>299.79000000000002</v>
      </c>
      <c r="C182" s="12">
        <v>0</v>
      </c>
    </row>
    <row r="183" spans="1:3" ht="15.5" x14ac:dyDescent="0.35">
      <c r="A183" s="10">
        <v>352</v>
      </c>
      <c r="B183" s="11">
        <v>120.15</v>
      </c>
      <c r="C183" s="12">
        <v>0</v>
      </c>
    </row>
    <row r="184" spans="1:3" ht="15.5" x14ac:dyDescent="0.35">
      <c r="A184" s="10">
        <v>354</v>
      </c>
      <c r="B184" s="11">
        <v>122.54</v>
      </c>
      <c r="C184" s="12">
        <v>0</v>
      </c>
    </row>
    <row r="185" spans="1:3" ht="15.5" x14ac:dyDescent="0.35">
      <c r="A185" s="10">
        <v>355</v>
      </c>
      <c r="B185" s="11">
        <v>268.3</v>
      </c>
      <c r="C185" s="12">
        <v>0</v>
      </c>
    </row>
    <row r="186" spans="1:3" ht="15.5" x14ac:dyDescent="0.35">
      <c r="A186" s="10">
        <v>360</v>
      </c>
      <c r="B186" s="11">
        <v>179.72</v>
      </c>
      <c r="C186" s="12">
        <v>0</v>
      </c>
    </row>
    <row r="187" spans="1:3" ht="15.5" x14ac:dyDescent="0.35">
      <c r="A187" s="10">
        <v>363</v>
      </c>
      <c r="B187" s="11">
        <v>356.8</v>
      </c>
      <c r="C187" s="12">
        <v>0</v>
      </c>
    </row>
    <row r="188" spans="1:3" ht="15.5" x14ac:dyDescent="0.35">
      <c r="A188" s="10">
        <v>364</v>
      </c>
      <c r="B188" s="11">
        <v>161.84</v>
      </c>
      <c r="C188" s="12">
        <v>0</v>
      </c>
    </row>
    <row r="189" spans="1:3" ht="15.5" x14ac:dyDescent="0.35">
      <c r="A189" s="10">
        <v>365</v>
      </c>
      <c r="B189" s="11">
        <v>259.58</v>
      </c>
      <c r="C189" s="12">
        <v>0</v>
      </c>
    </row>
    <row r="190" spans="1:3" ht="15.5" x14ac:dyDescent="0.35">
      <c r="A190" s="10">
        <v>366</v>
      </c>
      <c r="B190" s="11">
        <v>401.88</v>
      </c>
      <c r="C190" s="12">
        <v>0</v>
      </c>
    </row>
    <row r="191" spans="1:3" ht="15.5" x14ac:dyDescent="0.35">
      <c r="A191" s="10">
        <v>368</v>
      </c>
      <c r="B191" s="11">
        <v>192.94</v>
      </c>
      <c r="C191" s="12">
        <v>0</v>
      </c>
    </row>
    <row r="192" spans="1:3" ht="15.5" x14ac:dyDescent="0.35">
      <c r="A192" s="10">
        <v>370</v>
      </c>
      <c r="B192" s="11">
        <v>307.33</v>
      </c>
      <c r="C192" s="12">
        <v>0</v>
      </c>
    </row>
    <row r="193" spans="1:3" ht="15.5" x14ac:dyDescent="0.35">
      <c r="A193" s="10">
        <v>371</v>
      </c>
      <c r="B193" s="11">
        <v>117.68</v>
      </c>
      <c r="C193" s="12">
        <v>0</v>
      </c>
    </row>
    <row r="194" spans="1:3" ht="15.5" x14ac:dyDescent="0.35">
      <c r="A194" s="10">
        <v>374</v>
      </c>
      <c r="B194" s="11">
        <v>321.88</v>
      </c>
      <c r="C194" s="12">
        <v>0</v>
      </c>
    </row>
    <row r="195" spans="1:3" ht="15.5" x14ac:dyDescent="0.35">
      <c r="A195" s="10">
        <v>377</v>
      </c>
      <c r="B195" s="11">
        <v>215.05</v>
      </c>
      <c r="C195" s="12">
        <v>0</v>
      </c>
    </row>
    <row r="196" spans="1:3" ht="15.5" x14ac:dyDescent="0.35">
      <c r="A196" s="10">
        <v>1</v>
      </c>
      <c r="B196" s="11">
        <v>363.88</v>
      </c>
      <c r="C196" s="12">
        <v>1</v>
      </c>
    </row>
    <row r="197" spans="1:3" ht="15.5" x14ac:dyDescent="0.35">
      <c r="A197" s="10">
        <v>5</v>
      </c>
      <c r="B197" s="11">
        <v>409.04</v>
      </c>
      <c r="C197" s="12">
        <v>1</v>
      </c>
    </row>
    <row r="198" spans="1:3" ht="15.5" x14ac:dyDescent="0.35">
      <c r="A198" s="10">
        <v>7</v>
      </c>
      <c r="B198" s="11">
        <v>195.29</v>
      </c>
      <c r="C198" s="12">
        <v>1</v>
      </c>
    </row>
    <row r="199" spans="1:3" ht="15.5" x14ac:dyDescent="0.35">
      <c r="A199" s="10">
        <v>13</v>
      </c>
      <c r="B199" s="11">
        <v>439.27</v>
      </c>
      <c r="C199" s="12">
        <v>1</v>
      </c>
    </row>
    <row r="200" spans="1:3" ht="15.5" x14ac:dyDescent="0.35">
      <c r="A200" s="10">
        <v>15</v>
      </c>
      <c r="B200" s="11">
        <v>136.47</v>
      </c>
      <c r="C200" s="12">
        <v>1</v>
      </c>
    </row>
    <row r="201" spans="1:3" ht="15.5" x14ac:dyDescent="0.35">
      <c r="A201" s="10">
        <v>16</v>
      </c>
      <c r="B201" s="11">
        <v>164.58</v>
      </c>
      <c r="C201" s="12">
        <v>1</v>
      </c>
    </row>
    <row r="202" spans="1:3" ht="15.5" x14ac:dyDescent="0.35">
      <c r="A202" s="10">
        <v>17</v>
      </c>
      <c r="B202" s="11">
        <v>439.22</v>
      </c>
      <c r="C202" s="12">
        <v>1</v>
      </c>
    </row>
    <row r="203" spans="1:3" ht="15.5" x14ac:dyDescent="0.35">
      <c r="A203" s="10">
        <v>18</v>
      </c>
      <c r="B203" s="11">
        <v>288.52999999999997</v>
      </c>
      <c r="C203" s="12">
        <v>1</v>
      </c>
    </row>
    <row r="204" spans="1:3" ht="15.5" x14ac:dyDescent="0.35">
      <c r="A204" s="10">
        <v>20</v>
      </c>
      <c r="B204" s="11">
        <v>207.13</v>
      </c>
      <c r="C204" s="12">
        <v>1</v>
      </c>
    </row>
    <row r="205" spans="1:3" ht="15.5" x14ac:dyDescent="0.35">
      <c r="A205" s="10">
        <v>22</v>
      </c>
      <c r="B205" s="11">
        <v>235.66</v>
      </c>
      <c r="C205" s="12">
        <v>1</v>
      </c>
    </row>
    <row r="206" spans="1:3" ht="15.5" x14ac:dyDescent="0.35">
      <c r="A206" s="10">
        <v>24</v>
      </c>
      <c r="B206" s="11">
        <v>242.82</v>
      </c>
      <c r="C206" s="12">
        <v>1</v>
      </c>
    </row>
    <row r="207" spans="1:3" ht="15.5" x14ac:dyDescent="0.35">
      <c r="A207" s="10">
        <v>26</v>
      </c>
      <c r="B207" s="11">
        <v>172.6</v>
      </c>
      <c r="C207" s="12">
        <v>1</v>
      </c>
    </row>
    <row r="208" spans="1:3" ht="15.5" x14ac:dyDescent="0.35">
      <c r="A208" s="10">
        <v>27</v>
      </c>
      <c r="B208" s="11">
        <v>228.34</v>
      </c>
      <c r="C208" s="12">
        <v>1</v>
      </c>
    </row>
    <row r="209" spans="1:3" ht="15.5" x14ac:dyDescent="0.35">
      <c r="A209" s="10">
        <v>28</v>
      </c>
      <c r="B209" s="11">
        <v>114.23</v>
      </c>
      <c r="C209" s="12">
        <v>1</v>
      </c>
    </row>
    <row r="210" spans="1:3" ht="15.5" x14ac:dyDescent="0.35">
      <c r="A210" s="10">
        <v>31</v>
      </c>
      <c r="B210" s="11">
        <v>193.13</v>
      </c>
      <c r="C210" s="12">
        <v>1</v>
      </c>
    </row>
    <row r="211" spans="1:3" ht="15.5" x14ac:dyDescent="0.35">
      <c r="A211" s="10">
        <v>33</v>
      </c>
      <c r="B211" s="11">
        <v>171.65</v>
      </c>
      <c r="C211" s="12">
        <v>1</v>
      </c>
    </row>
    <row r="212" spans="1:3" ht="15.5" x14ac:dyDescent="0.35">
      <c r="A212" s="10">
        <v>37</v>
      </c>
      <c r="B212" s="11">
        <v>297.14</v>
      </c>
      <c r="C212" s="12">
        <v>1</v>
      </c>
    </row>
    <row r="213" spans="1:3" ht="15.5" x14ac:dyDescent="0.35">
      <c r="A213" s="10">
        <v>39</v>
      </c>
      <c r="B213" s="11">
        <v>256.5</v>
      </c>
      <c r="C213" s="12">
        <v>1</v>
      </c>
    </row>
    <row r="214" spans="1:3" ht="15.5" x14ac:dyDescent="0.35">
      <c r="A214" s="10">
        <v>40</v>
      </c>
      <c r="B214" s="11">
        <v>361.73</v>
      </c>
      <c r="C214" s="12">
        <v>1</v>
      </c>
    </row>
    <row r="215" spans="1:3" ht="15.5" x14ac:dyDescent="0.35">
      <c r="A215" s="10">
        <v>41</v>
      </c>
      <c r="B215" s="11">
        <v>196.81</v>
      </c>
      <c r="C215" s="12">
        <v>1</v>
      </c>
    </row>
    <row r="216" spans="1:3" ht="15.5" x14ac:dyDescent="0.35">
      <c r="A216" s="10">
        <v>43</v>
      </c>
      <c r="B216" s="11">
        <v>246.66</v>
      </c>
      <c r="C216" s="12">
        <v>1</v>
      </c>
    </row>
    <row r="217" spans="1:3" ht="15.5" x14ac:dyDescent="0.35">
      <c r="A217" s="10">
        <v>44</v>
      </c>
      <c r="B217" s="11">
        <v>199.28</v>
      </c>
      <c r="C217" s="12">
        <v>1</v>
      </c>
    </row>
    <row r="218" spans="1:3" ht="15.5" x14ac:dyDescent="0.35">
      <c r="A218" s="10">
        <v>45</v>
      </c>
      <c r="B218" s="11">
        <v>194.15</v>
      </c>
      <c r="C218" s="12">
        <v>1</v>
      </c>
    </row>
    <row r="219" spans="1:3" ht="15.5" x14ac:dyDescent="0.35">
      <c r="A219" s="10">
        <v>48</v>
      </c>
      <c r="B219" s="11">
        <v>198.71</v>
      </c>
      <c r="C219" s="12">
        <v>1</v>
      </c>
    </row>
    <row r="220" spans="1:3" ht="15.5" x14ac:dyDescent="0.35">
      <c r="A220" s="10">
        <v>51</v>
      </c>
      <c r="B220" s="11">
        <v>312.33999999999997</v>
      </c>
      <c r="C220" s="12">
        <v>1</v>
      </c>
    </row>
    <row r="221" spans="1:3" ht="15.5" x14ac:dyDescent="0.35">
      <c r="A221" s="10">
        <v>53</v>
      </c>
      <c r="B221" s="11">
        <v>211.54</v>
      </c>
      <c r="C221" s="12">
        <v>1</v>
      </c>
    </row>
    <row r="222" spans="1:3" ht="15.5" x14ac:dyDescent="0.35">
      <c r="A222" s="10">
        <v>54</v>
      </c>
      <c r="B222" s="11">
        <v>179.45</v>
      </c>
      <c r="C222" s="12">
        <v>1</v>
      </c>
    </row>
    <row r="223" spans="1:3" ht="15.5" x14ac:dyDescent="0.35">
      <c r="A223" s="10">
        <v>57</v>
      </c>
      <c r="B223" s="11">
        <v>168.08</v>
      </c>
      <c r="C223" s="12">
        <v>1</v>
      </c>
    </row>
    <row r="224" spans="1:3" ht="15.5" x14ac:dyDescent="0.35">
      <c r="A224" s="10">
        <v>60</v>
      </c>
      <c r="B224" s="11">
        <v>199.95</v>
      </c>
      <c r="C224" s="12">
        <v>1</v>
      </c>
    </row>
    <row r="225" spans="1:3" ht="15.5" x14ac:dyDescent="0.35">
      <c r="A225" s="10">
        <v>62</v>
      </c>
      <c r="B225" s="11">
        <v>241.74</v>
      </c>
      <c r="C225" s="12">
        <v>1</v>
      </c>
    </row>
    <row r="226" spans="1:3" ht="15.5" x14ac:dyDescent="0.35">
      <c r="A226" s="10">
        <v>64</v>
      </c>
      <c r="B226" s="11">
        <v>300.33</v>
      </c>
      <c r="C226" s="12">
        <v>1</v>
      </c>
    </row>
    <row r="227" spans="1:3" ht="15.5" x14ac:dyDescent="0.35">
      <c r="A227" s="10">
        <v>77</v>
      </c>
      <c r="B227" s="11">
        <v>268.32</v>
      </c>
      <c r="C227" s="12">
        <v>1</v>
      </c>
    </row>
    <row r="228" spans="1:3" ht="15.5" x14ac:dyDescent="0.35">
      <c r="A228" s="10">
        <v>79</v>
      </c>
      <c r="B228" s="11">
        <v>295.91000000000003</v>
      </c>
      <c r="C228" s="12">
        <v>1</v>
      </c>
    </row>
    <row r="229" spans="1:3" ht="15.5" x14ac:dyDescent="0.35">
      <c r="A229" s="10">
        <v>80</v>
      </c>
      <c r="B229" s="11">
        <v>261.37</v>
      </c>
      <c r="C229" s="12">
        <v>1</v>
      </c>
    </row>
    <row r="230" spans="1:3" ht="15.5" x14ac:dyDescent="0.35">
      <c r="A230" s="10">
        <v>82</v>
      </c>
      <c r="B230" s="11">
        <v>158.01</v>
      </c>
      <c r="C230" s="12">
        <v>1</v>
      </c>
    </row>
    <row r="231" spans="1:3" ht="15.5" x14ac:dyDescent="0.35">
      <c r="A231" s="10">
        <v>84</v>
      </c>
      <c r="B231" s="11">
        <v>232.25</v>
      </c>
      <c r="C231" s="12">
        <v>1</v>
      </c>
    </row>
    <row r="232" spans="1:3" ht="15.5" x14ac:dyDescent="0.35">
      <c r="A232" s="10">
        <v>85</v>
      </c>
      <c r="B232" s="11">
        <v>190.68</v>
      </c>
      <c r="C232" s="12">
        <v>1</v>
      </c>
    </row>
    <row r="233" spans="1:3" ht="15.5" x14ac:dyDescent="0.35">
      <c r="A233" s="10">
        <v>87</v>
      </c>
      <c r="B233" s="11">
        <v>245.27</v>
      </c>
      <c r="C233" s="12">
        <v>1</v>
      </c>
    </row>
    <row r="234" spans="1:3" ht="15.5" x14ac:dyDescent="0.35">
      <c r="A234" s="10">
        <v>88</v>
      </c>
      <c r="B234" s="11">
        <v>207.38</v>
      </c>
      <c r="C234" s="12">
        <v>1</v>
      </c>
    </row>
    <row r="235" spans="1:3" ht="15.5" x14ac:dyDescent="0.35">
      <c r="A235" s="10">
        <v>90</v>
      </c>
      <c r="B235" s="11">
        <v>384.35</v>
      </c>
      <c r="C235" s="12">
        <v>1</v>
      </c>
    </row>
    <row r="236" spans="1:3" ht="15.5" x14ac:dyDescent="0.35">
      <c r="A236" s="10">
        <v>92</v>
      </c>
      <c r="B236" s="11">
        <v>262.49</v>
      </c>
      <c r="C236" s="12">
        <v>1</v>
      </c>
    </row>
    <row r="237" spans="1:3" ht="15.5" x14ac:dyDescent="0.35">
      <c r="A237" s="10">
        <v>95</v>
      </c>
      <c r="B237" s="11">
        <v>248.1</v>
      </c>
      <c r="C237" s="12">
        <v>1</v>
      </c>
    </row>
    <row r="238" spans="1:3" ht="15.5" x14ac:dyDescent="0.35">
      <c r="A238" s="10">
        <v>96</v>
      </c>
      <c r="B238" s="11">
        <v>320.67</v>
      </c>
      <c r="C238" s="12">
        <v>1</v>
      </c>
    </row>
    <row r="239" spans="1:3" ht="15.5" x14ac:dyDescent="0.35">
      <c r="A239" s="10">
        <v>98</v>
      </c>
      <c r="B239" s="11">
        <v>175.64</v>
      </c>
      <c r="C239" s="12">
        <v>1</v>
      </c>
    </row>
    <row r="240" spans="1:3" ht="15.5" x14ac:dyDescent="0.35">
      <c r="A240" s="10">
        <v>99</v>
      </c>
      <c r="B240" s="11">
        <v>221.56</v>
      </c>
      <c r="C240" s="12">
        <v>1</v>
      </c>
    </row>
    <row r="241" spans="1:3" ht="15.5" x14ac:dyDescent="0.35">
      <c r="A241" s="10">
        <v>100</v>
      </c>
      <c r="B241" s="11">
        <v>197.19</v>
      </c>
      <c r="C241" s="12">
        <v>1</v>
      </c>
    </row>
    <row r="242" spans="1:3" ht="15.5" x14ac:dyDescent="0.35">
      <c r="A242" s="10">
        <v>102</v>
      </c>
      <c r="B242" s="11">
        <v>169.73</v>
      </c>
      <c r="C242" s="12">
        <v>1</v>
      </c>
    </row>
    <row r="243" spans="1:3" ht="15.5" x14ac:dyDescent="0.35">
      <c r="A243" s="10">
        <v>104</v>
      </c>
      <c r="B243" s="11">
        <v>232.95</v>
      </c>
      <c r="C243" s="12">
        <v>1</v>
      </c>
    </row>
    <row r="244" spans="1:3" ht="15.5" x14ac:dyDescent="0.35">
      <c r="A244" s="10">
        <v>105</v>
      </c>
      <c r="B244" s="11">
        <v>229.1</v>
      </c>
      <c r="C244" s="12">
        <v>1</v>
      </c>
    </row>
    <row r="245" spans="1:3" ht="15.5" x14ac:dyDescent="0.35">
      <c r="A245" s="10">
        <v>108</v>
      </c>
      <c r="B245" s="11">
        <v>234.73</v>
      </c>
      <c r="C245" s="12">
        <v>1</v>
      </c>
    </row>
    <row r="246" spans="1:3" ht="15.5" x14ac:dyDescent="0.35">
      <c r="A246" s="10">
        <v>110</v>
      </c>
      <c r="B246" s="11">
        <v>202.8</v>
      </c>
      <c r="C246" s="12">
        <v>1</v>
      </c>
    </row>
    <row r="247" spans="1:3" ht="15.5" x14ac:dyDescent="0.35">
      <c r="A247" s="10">
        <v>113</v>
      </c>
      <c r="B247" s="11">
        <v>264.64999999999998</v>
      </c>
      <c r="C247" s="12">
        <v>1</v>
      </c>
    </row>
    <row r="248" spans="1:3" ht="15.5" x14ac:dyDescent="0.35">
      <c r="A248" s="10">
        <v>114</v>
      </c>
      <c r="B248" s="11">
        <v>289.48</v>
      </c>
      <c r="C248" s="12">
        <v>1</v>
      </c>
    </row>
    <row r="249" spans="1:3" ht="15.5" x14ac:dyDescent="0.35">
      <c r="A249" s="10">
        <v>115</v>
      </c>
      <c r="B249" s="11">
        <v>282.14999999999998</v>
      </c>
      <c r="C249" s="12">
        <v>1</v>
      </c>
    </row>
    <row r="250" spans="1:3" ht="15.5" x14ac:dyDescent="0.35">
      <c r="A250" s="10">
        <v>123</v>
      </c>
      <c r="B250" s="11">
        <v>288.14</v>
      </c>
      <c r="C250" s="12">
        <v>1</v>
      </c>
    </row>
    <row r="251" spans="1:3" ht="15.5" x14ac:dyDescent="0.35">
      <c r="A251" s="10">
        <v>124</v>
      </c>
      <c r="B251" s="11">
        <v>348.34</v>
      </c>
      <c r="C251" s="12">
        <v>1</v>
      </c>
    </row>
    <row r="252" spans="1:3" ht="15.5" x14ac:dyDescent="0.35">
      <c r="A252" s="10">
        <v>127</v>
      </c>
      <c r="B252" s="11">
        <v>238.14</v>
      </c>
      <c r="C252" s="12">
        <v>1</v>
      </c>
    </row>
    <row r="253" spans="1:3" ht="15.5" x14ac:dyDescent="0.35">
      <c r="A253" s="10">
        <v>128</v>
      </c>
      <c r="B253" s="11">
        <v>235.86</v>
      </c>
      <c r="C253" s="12">
        <v>1</v>
      </c>
    </row>
    <row r="254" spans="1:3" ht="15.5" x14ac:dyDescent="0.35">
      <c r="A254" s="10">
        <v>132</v>
      </c>
      <c r="B254" s="11">
        <v>311.57</v>
      </c>
      <c r="C254" s="12">
        <v>1</v>
      </c>
    </row>
    <row r="255" spans="1:3" ht="15.5" x14ac:dyDescent="0.35">
      <c r="A255" s="10">
        <v>136</v>
      </c>
      <c r="B255" s="11">
        <v>304.41000000000003</v>
      </c>
      <c r="C255" s="12">
        <v>1</v>
      </c>
    </row>
    <row r="256" spans="1:3" ht="15.5" x14ac:dyDescent="0.35">
      <c r="A256" s="10">
        <v>138</v>
      </c>
      <c r="B256" s="11">
        <v>252.01</v>
      </c>
      <c r="C256" s="12">
        <v>1</v>
      </c>
    </row>
    <row r="257" spans="1:3" ht="15.5" x14ac:dyDescent="0.35">
      <c r="A257" s="10">
        <v>142</v>
      </c>
      <c r="B257" s="11">
        <v>256.45</v>
      </c>
      <c r="C257" s="12">
        <v>1</v>
      </c>
    </row>
    <row r="258" spans="1:3" ht="15.5" x14ac:dyDescent="0.35">
      <c r="A258" s="10">
        <v>143</v>
      </c>
      <c r="B258" s="11">
        <v>214.36</v>
      </c>
      <c r="C258" s="12">
        <v>1</v>
      </c>
    </row>
    <row r="259" spans="1:3" ht="15.5" x14ac:dyDescent="0.35">
      <c r="A259" s="10">
        <v>144</v>
      </c>
      <c r="B259" s="11">
        <v>402.44</v>
      </c>
      <c r="C259" s="12">
        <v>1</v>
      </c>
    </row>
    <row r="260" spans="1:3" ht="15.5" x14ac:dyDescent="0.35">
      <c r="A260" s="10">
        <v>148</v>
      </c>
      <c r="B260" s="11">
        <v>223.65</v>
      </c>
      <c r="C260" s="12">
        <v>1</v>
      </c>
    </row>
    <row r="261" spans="1:3" ht="15.5" x14ac:dyDescent="0.35">
      <c r="A261" s="10">
        <v>149</v>
      </c>
      <c r="B261" s="11">
        <v>243.14</v>
      </c>
      <c r="C261" s="12">
        <v>1</v>
      </c>
    </row>
    <row r="262" spans="1:3" ht="15.5" x14ac:dyDescent="0.35">
      <c r="A262" s="10">
        <v>151</v>
      </c>
      <c r="B262" s="11">
        <v>264.87</v>
      </c>
      <c r="C262" s="12">
        <v>1</v>
      </c>
    </row>
    <row r="263" spans="1:3" ht="15.5" x14ac:dyDescent="0.35">
      <c r="A263" s="10">
        <v>154</v>
      </c>
      <c r="B263" s="11">
        <v>126.88</v>
      </c>
      <c r="C263" s="12">
        <v>1</v>
      </c>
    </row>
    <row r="264" spans="1:3" ht="15.5" x14ac:dyDescent="0.35">
      <c r="A264" s="10">
        <v>156</v>
      </c>
      <c r="B264" s="11">
        <v>219.41</v>
      </c>
      <c r="C264" s="12">
        <v>1</v>
      </c>
    </row>
    <row r="265" spans="1:3" ht="15.5" x14ac:dyDescent="0.35">
      <c r="A265" s="10">
        <v>159</v>
      </c>
      <c r="B265" s="11">
        <v>220.77</v>
      </c>
      <c r="C265" s="12">
        <v>1</v>
      </c>
    </row>
    <row r="266" spans="1:3" ht="15.5" x14ac:dyDescent="0.35">
      <c r="A266" s="10">
        <v>161</v>
      </c>
      <c r="B266" s="11">
        <v>270.72000000000003</v>
      </c>
      <c r="C266" s="12">
        <v>1</v>
      </c>
    </row>
    <row r="267" spans="1:3" ht="15.5" x14ac:dyDescent="0.35">
      <c r="A267" s="10">
        <v>162</v>
      </c>
      <c r="B267" s="11">
        <v>210.47</v>
      </c>
      <c r="C267" s="12">
        <v>1</v>
      </c>
    </row>
    <row r="268" spans="1:3" ht="15.5" x14ac:dyDescent="0.35">
      <c r="A268" s="10">
        <v>164</v>
      </c>
      <c r="B268" s="11">
        <v>191.16</v>
      </c>
      <c r="C268" s="12">
        <v>1</v>
      </c>
    </row>
    <row r="269" spans="1:3" ht="15.5" x14ac:dyDescent="0.35">
      <c r="A269" s="10">
        <v>165</v>
      </c>
      <c r="B269" s="11">
        <v>381.94</v>
      </c>
      <c r="C269" s="12">
        <v>1</v>
      </c>
    </row>
    <row r="270" spans="1:3" ht="15.5" x14ac:dyDescent="0.35">
      <c r="A270" s="10">
        <v>166</v>
      </c>
      <c r="B270" s="11">
        <v>172.75</v>
      </c>
      <c r="C270" s="12">
        <v>1</v>
      </c>
    </row>
    <row r="271" spans="1:3" ht="15.5" x14ac:dyDescent="0.35">
      <c r="A271" s="10">
        <v>167</v>
      </c>
      <c r="B271" s="11">
        <v>136.11000000000001</v>
      </c>
      <c r="C271" s="12">
        <v>1</v>
      </c>
    </row>
    <row r="272" spans="1:3" ht="15.5" x14ac:dyDescent="0.35">
      <c r="A272" s="10">
        <v>169</v>
      </c>
      <c r="B272" s="11">
        <v>172.41</v>
      </c>
      <c r="C272" s="12">
        <v>1</v>
      </c>
    </row>
    <row r="273" spans="1:3" ht="15.5" x14ac:dyDescent="0.35">
      <c r="A273" s="10">
        <v>172</v>
      </c>
      <c r="B273" s="11">
        <v>248.99</v>
      </c>
      <c r="C273" s="12">
        <v>1</v>
      </c>
    </row>
    <row r="274" spans="1:3" ht="15.5" x14ac:dyDescent="0.35">
      <c r="A274" s="10">
        <v>173</v>
      </c>
      <c r="B274" s="11">
        <v>194.42</v>
      </c>
      <c r="C274" s="12">
        <v>1</v>
      </c>
    </row>
    <row r="275" spans="1:3" ht="15.5" x14ac:dyDescent="0.35">
      <c r="A275" s="10">
        <v>176</v>
      </c>
      <c r="B275" s="11">
        <v>358.06</v>
      </c>
      <c r="C275" s="12">
        <v>1</v>
      </c>
    </row>
    <row r="276" spans="1:3" ht="15.5" x14ac:dyDescent="0.35">
      <c r="A276" s="10">
        <v>177</v>
      </c>
      <c r="B276" s="11">
        <v>135.19</v>
      </c>
      <c r="C276" s="12">
        <v>1</v>
      </c>
    </row>
    <row r="277" spans="1:3" ht="15.5" x14ac:dyDescent="0.35">
      <c r="A277" s="10">
        <v>178</v>
      </c>
      <c r="B277" s="11">
        <v>286.45</v>
      </c>
      <c r="C277" s="12">
        <v>1</v>
      </c>
    </row>
    <row r="278" spans="1:3" ht="15.5" x14ac:dyDescent="0.35">
      <c r="A278" s="10">
        <v>180</v>
      </c>
      <c r="B278" s="11">
        <v>420.76</v>
      </c>
      <c r="C278" s="12">
        <v>1</v>
      </c>
    </row>
    <row r="279" spans="1:3" ht="15.5" x14ac:dyDescent="0.35">
      <c r="A279" s="10">
        <v>183</v>
      </c>
      <c r="B279" s="11">
        <v>173.57</v>
      </c>
      <c r="C279" s="12">
        <v>1</v>
      </c>
    </row>
    <row r="280" spans="1:3" ht="15.5" x14ac:dyDescent="0.35">
      <c r="A280" s="10">
        <v>191</v>
      </c>
      <c r="B280" s="11">
        <v>330.76</v>
      </c>
      <c r="C280" s="12">
        <v>1</v>
      </c>
    </row>
    <row r="281" spans="1:3" ht="15.5" x14ac:dyDescent="0.35">
      <c r="A281" s="10">
        <v>192</v>
      </c>
      <c r="B281" s="11">
        <v>217.35</v>
      </c>
      <c r="C281" s="12">
        <v>1</v>
      </c>
    </row>
    <row r="282" spans="1:3" ht="15.5" x14ac:dyDescent="0.35">
      <c r="A282" s="10">
        <v>193</v>
      </c>
      <c r="B282" s="11">
        <v>217.27</v>
      </c>
      <c r="C282" s="12">
        <v>1</v>
      </c>
    </row>
    <row r="283" spans="1:3" ht="15.5" x14ac:dyDescent="0.35">
      <c r="A283" s="10">
        <v>194</v>
      </c>
      <c r="B283" s="11">
        <v>279.72000000000003</v>
      </c>
      <c r="C283" s="12">
        <v>1</v>
      </c>
    </row>
    <row r="284" spans="1:3" ht="15.5" x14ac:dyDescent="0.35">
      <c r="A284" s="10">
        <v>195</v>
      </c>
      <c r="B284" s="11">
        <v>148.57</v>
      </c>
      <c r="C284" s="12">
        <v>1</v>
      </c>
    </row>
    <row r="285" spans="1:3" ht="15.5" x14ac:dyDescent="0.35">
      <c r="A285" s="10">
        <v>198</v>
      </c>
      <c r="B285" s="11">
        <v>165.05</v>
      </c>
      <c r="C285" s="12">
        <v>1</v>
      </c>
    </row>
    <row r="286" spans="1:3" ht="15.5" x14ac:dyDescent="0.35">
      <c r="A286" s="10">
        <v>200</v>
      </c>
      <c r="B286" s="11">
        <v>185.54</v>
      </c>
      <c r="C286" s="12">
        <v>1</v>
      </c>
    </row>
    <row r="287" spans="1:3" ht="15.5" x14ac:dyDescent="0.35">
      <c r="A287" s="10">
        <v>201</v>
      </c>
      <c r="B287" s="11">
        <v>181.78</v>
      </c>
      <c r="C287" s="12">
        <v>1</v>
      </c>
    </row>
    <row r="288" spans="1:3" ht="15.5" x14ac:dyDescent="0.35">
      <c r="A288" s="10">
        <v>202</v>
      </c>
      <c r="B288" s="11">
        <v>183.96</v>
      </c>
      <c r="C288" s="12">
        <v>1</v>
      </c>
    </row>
    <row r="289" spans="1:3" ht="15.5" x14ac:dyDescent="0.35">
      <c r="A289" s="10">
        <v>205</v>
      </c>
      <c r="B289" s="11">
        <v>262.10000000000002</v>
      </c>
      <c r="C289" s="12">
        <v>1</v>
      </c>
    </row>
    <row r="290" spans="1:3" ht="15.5" x14ac:dyDescent="0.35">
      <c r="A290" s="10">
        <v>207</v>
      </c>
      <c r="B290" s="11">
        <v>170.58</v>
      </c>
      <c r="C290" s="12">
        <v>1</v>
      </c>
    </row>
    <row r="291" spans="1:3" ht="15.5" x14ac:dyDescent="0.35">
      <c r="A291" s="10">
        <v>208</v>
      </c>
      <c r="B291" s="11">
        <v>302.93</v>
      </c>
      <c r="C291" s="12">
        <v>1</v>
      </c>
    </row>
    <row r="292" spans="1:3" ht="15.5" x14ac:dyDescent="0.35">
      <c r="A292" s="10">
        <v>209</v>
      </c>
      <c r="B292" s="11">
        <v>362.09</v>
      </c>
      <c r="C292" s="12">
        <v>1</v>
      </c>
    </row>
    <row r="293" spans="1:3" ht="15.5" x14ac:dyDescent="0.35">
      <c r="A293" s="10">
        <v>212</v>
      </c>
      <c r="B293" s="11">
        <v>219.32</v>
      </c>
      <c r="C293" s="12">
        <v>1</v>
      </c>
    </row>
    <row r="294" spans="1:3" ht="15.5" x14ac:dyDescent="0.35">
      <c r="A294" s="10">
        <v>218</v>
      </c>
      <c r="B294" s="11">
        <v>185.44</v>
      </c>
      <c r="C294" s="12">
        <v>1</v>
      </c>
    </row>
    <row r="295" spans="1:3" ht="15.5" x14ac:dyDescent="0.35">
      <c r="A295" s="10">
        <v>219</v>
      </c>
      <c r="B295" s="11">
        <v>461.21</v>
      </c>
      <c r="C295" s="12">
        <v>1</v>
      </c>
    </row>
    <row r="296" spans="1:3" ht="15.5" x14ac:dyDescent="0.35">
      <c r="A296" s="10">
        <v>222</v>
      </c>
      <c r="B296" s="11">
        <v>291.52</v>
      </c>
      <c r="C296" s="12">
        <v>1</v>
      </c>
    </row>
    <row r="297" spans="1:3" ht="15.5" x14ac:dyDescent="0.35">
      <c r="A297" s="10">
        <v>223</v>
      </c>
      <c r="B297" s="11">
        <v>230.73</v>
      </c>
      <c r="C297" s="12">
        <v>1</v>
      </c>
    </row>
    <row r="298" spans="1:3" ht="15.5" x14ac:dyDescent="0.35">
      <c r="A298" s="10">
        <v>225</v>
      </c>
      <c r="B298" s="11">
        <v>216.17</v>
      </c>
      <c r="C298" s="12">
        <v>1</v>
      </c>
    </row>
    <row r="299" spans="1:3" ht="15.5" x14ac:dyDescent="0.35">
      <c r="A299" s="10">
        <v>227</v>
      </c>
      <c r="B299" s="11">
        <v>275.52</v>
      </c>
      <c r="C299" s="12">
        <v>1</v>
      </c>
    </row>
    <row r="300" spans="1:3" ht="15.5" x14ac:dyDescent="0.35">
      <c r="A300" s="10">
        <v>228</v>
      </c>
      <c r="B300" s="11">
        <v>186.59</v>
      </c>
      <c r="C300" s="12">
        <v>1</v>
      </c>
    </row>
    <row r="301" spans="1:3" ht="15.5" x14ac:dyDescent="0.35">
      <c r="A301" s="10">
        <v>230</v>
      </c>
      <c r="B301" s="11">
        <v>184.98</v>
      </c>
      <c r="C301" s="12">
        <v>1</v>
      </c>
    </row>
    <row r="302" spans="1:3" ht="15.5" x14ac:dyDescent="0.35">
      <c r="A302" s="10">
        <v>231</v>
      </c>
      <c r="B302" s="11">
        <v>307.12</v>
      </c>
      <c r="C302" s="12">
        <v>1</v>
      </c>
    </row>
    <row r="303" spans="1:3" ht="15.5" x14ac:dyDescent="0.35">
      <c r="A303" s="10">
        <v>233</v>
      </c>
      <c r="B303" s="11">
        <v>248.56</v>
      </c>
      <c r="C303" s="12">
        <v>1</v>
      </c>
    </row>
    <row r="304" spans="1:3" ht="15.5" x14ac:dyDescent="0.35">
      <c r="A304" s="10">
        <v>238</v>
      </c>
      <c r="B304" s="11">
        <v>339.99</v>
      </c>
      <c r="C304" s="12">
        <v>1</v>
      </c>
    </row>
    <row r="305" spans="1:3" ht="15.5" x14ac:dyDescent="0.35">
      <c r="A305" s="10">
        <v>239</v>
      </c>
      <c r="B305" s="11">
        <v>334.39</v>
      </c>
      <c r="C305" s="12">
        <v>1</v>
      </c>
    </row>
    <row r="306" spans="1:3" ht="15.5" x14ac:dyDescent="0.35">
      <c r="A306" s="10">
        <v>240</v>
      </c>
      <c r="B306" s="11">
        <v>236.19</v>
      </c>
      <c r="C306" s="12">
        <v>1</v>
      </c>
    </row>
    <row r="307" spans="1:3" ht="15.5" x14ac:dyDescent="0.35">
      <c r="A307" s="10">
        <v>243</v>
      </c>
      <c r="B307" s="11">
        <v>318.12</v>
      </c>
      <c r="C307" s="12">
        <v>1</v>
      </c>
    </row>
    <row r="308" spans="1:3" ht="15.5" x14ac:dyDescent="0.35">
      <c r="A308" s="10">
        <v>244</v>
      </c>
      <c r="B308" s="11">
        <v>381.89</v>
      </c>
      <c r="C308" s="12">
        <v>1</v>
      </c>
    </row>
    <row r="309" spans="1:3" ht="15.5" x14ac:dyDescent="0.35">
      <c r="A309" s="10">
        <v>245</v>
      </c>
      <c r="B309" s="11">
        <v>207.88</v>
      </c>
      <c r="C309" s="12">
        <v>1</v>
      </c>
    </row>
    <row r="310" spans="1:3" ht="15.5" x14ac:dyDescent="0.35">
      <c r="A310" s="10">
        <v>246</v>
      </c>
      <c r="B310" s="11">
        <v>255.86</v>
      </c>
      <c r="C310" s="12">
        <v>1</v>
      </c>
    </row>
    <row r="311" spans="1:3" ht="15.5" x14ac:dyDescent="0.35">
      <c r="A311" s="10">
        <v>250</v>
      </c>
      <c r="B311" s="11">
        <v>269.98</v>
      </c>
      <c r="C311" s="12">
        <v>1</v>
      </c>
    </row>
    <row r="312" spans="1:3" ht="15.5" x14ac:dyDescent="0.35">
      <c r="A312" s="10">
        <v>254</v>
      </c>
      <c r="B312" s="11">
        <v>352.27</v>
      </c>
      <c r="C312" s="12">
        <v>1</v>
      </c>
    </row>
    <row r="313" spans="1:3" ht="15.5" x14ac:dyDescent="0.35">
      <c r="A313" s="10">
        <v>256</v>
      </c>
      <c r="B313" s="11">
        <v>479.85</v>
      </c>
      <c r="C313" s="12">
        <v>1</v>
      </c>
    </row>
    <row r="314" spans="1:3" ht="15.5" x14ac:dyDescent="0.35">
      <c r="A314" s="10">
        <v>257</v>
      </c>
      <c r="B314" s="11">
        <v>144.16</v>
      </c>
      <c r="C314" s="12">
        <v>1</v>
      </c>
    </row>
    <row r="315" spans="1:3" ht="15.5" x14ac:dyDescent="0.35">
      <c r="A315" s="10">
        <v>259</v>
      </c>
      <c r="B315" s="11">
        <v>129.83000000000001</v>
      </c>
      <c r="C315" s="12">
        <v>1</v>
      </c>
    </row>
    <row r="316" spans="1:3" ht="15.5" x14ac:dyDescent="0.35">
      <c r="A316" s="10">
        <v>261</v>
      </c>
      <c r="B316" s="11">
        <v>281.58</v>
      </c>
      <c r="C316" s="12">
        <v>1</v>
      </c>
    </row>
    <row r="317" spans="1:3" ht="15.5" x14ac:dyDescent="0.35">
      <c r="A317" s="10">
        <v>263</v>
      </c>
      <c r="B317" s="11">
        <v>242.74</v>
      </c>
      <c r="C317" s="12">
        <v>1</v>
      </c>
    </row>
    <row r="318" spans="1:3" ht="15.5" x14ac:dyDescent="0.35">
      <c r="A318" s="10">
        <v>264</v>
      </c>
      <c r="B318" s="11">
        <v>101.75</v>
      </c>
      <c r="C318" s="12">
        <v>1</v>
      </c>
    </row>
    <row r="319" spans="1:3" ht="15.5" x14ac:dyDescent="0.35">
      <c r="A319" s="10">
        <v>268</v>
      </c>
      <c r="B319" s="11">
        <v>225.09</v>
      </c>
      <c r="C319" s="12">
        <v>1</v>
      </c>
    </row>
    <row r="320" spans="1:3" ht="15.5" x14ac:dyDescent="0.35">
      <c r="A320" s="10">
        <v>269</v>
      </c>
      <c r="B320" s="11">
        <v>359.83</v>
      </c>
      <c r="C320" s="12">
        <v>1</v>
      </c>
    </row>
    <row r="321" spans="1:3" ht="15.5" x14ac:dyDescent="0.35">
      <c r="A321" s="10">
        <v>271</v>
      </c>
      <c r="B321" s="11">
        <v>245.38</v>
      </c>
      <c r="C321" s="12">
        <v>1</v>
      </c>
    </row>
    <row r="322" spans="1:3" ht="15.5" x14ac:dyDescent="0.35">
      <c r="A322" s="10">
        <v>274</v>
      </c>
      <c r="B322" s="11">
        <v>262.31</v>
      </c>
      <c r="C322" s="12">
        <v>1</v>
      </c>
    </row>
    <row r="323" spans="1:3" ht="15.5" x14ac:dyDescent="0.35">
      <c r="A323" s="10">
        <v>275</v>
      </c>
      <c r="B323" s="11">
        <v>287.83</v>
      </c>
      <c r="C323" s="12">
        <v>1</v>
      </c>
    </row>
    <row r="324" spans="1:3" ht="15.5" x14ac:dyDescent="0.35">
      <c r="A324" s="10">
        <v>276</v>
      </c>
      <c r="B324" s="11">
        <v>316.81</v>
      </c>
      <c r="C324" s="12">
        <v>1</v>
      </c>
    </row>
    <row r="325" spans="1:3" ht="15.5" x14ac:dyDescent="0.35">
      <c r="A325" s="10">
        <v>277</v>
      </c>
      <c r="B325" s="11">
        <v>266.63</v>
      </c>
      <c r="C325" s="12">
        <v>1</v>
      </c>
    </row>
    <row r="326" spans="1:3" ht="15.5" x14ac:dyDescent="0.35">
      <c r="A326" s="10">
        <v>278</v>
      </c>
      <c r="B326" s="11">
        <v>199.33</v>
      </c>
      <c r="C326" s="12">
        <v>1</v>
      </c>
    </row>
    <row r="327" spans="1:3" ht="15.5" x14ac:dyDescent="0.35">
      <c r="A327" s="10">
        <v>279</v>
      </c>
      <c r="B327" s="11">
        <v>331.83</v>
      </c>
      <c r="C327" s="12">
        <v>1</v>
      </c>
    </row>
    <row r="328" spans="1:3" ht="15.5" x14ac:dyDescent="0.35">
      <c r="A328" s="10">
        <v>281</v>
      </c>
      <c r="B328" s="11">
        <v>313.70999999999998</v>
      </c>
      <c r="C328" s="12">
        <v>1</v>
      </c>
    </row>
    <row r="329" spans="1:3" ht="15.5" x14ac:dyDescent="0.35">
      <c r="A329" s="10">
        <v>284</v>
      </c>
      <c r="B329" s="11">
        <v>131.38999999999999</v>
      </c>
      <c r="C329" s="12">
        <v>1</v>
      </c>
    </row>
    <row r="330" spans="1:3" ht="15.5" x14ac:dyDescent="0.35">
      <c r="A330" s="10">
        <v>285</v>
      </c>
      <c r="B330" s="11">
        <v>213.63</v>
      </c>
      <c r="C330" s="12">
        <v>1</v>
      </c>
    </row>
    <row r="331" spans="1:3" ht="15.5" x14ac:dyDescent="0.35">
      <c r="A331" s="10">
        <v>289</v>
      </c>
      <c r="B331" s="11">
        <v>300.01</v>
      </c>
      <c r="C331" s="12">
        <v>1</v>
      </c>
    </row>
    <row r="332" spans="1:3" ht="15.5" x14ac:dyDescent="0.35">
      <c r="A332" s="10">
        <v>290</v>
      </c>
      <c r="B332" s="11">
        <v>301.52999999999997</v>
      </c>
      <c r="C332" s="12">
        <v>1</v>
      </c>
    </row>
    <row r="333" spans="1:3" ht="15.5" x14ac:dyDescent="0.35">
      <c r="A333" s="10">
        <v>291</v>
      </c>
      <c r="B333" s="11">
        <v>350.63</v>
      </c>
      <c r="C333" s="12">
        <v>1</v>
      </c>
    </row>
    <row r="334" spans="1:3" ht="15.5" x14ac:dyDescent="0.35">
      <c r="A334" s="10">
        <v>295</v>
      </c>
      <c r="B334" s="11">
        <v>127.89</v>
      </c>
      <c r="C334" s="12">
        <v>1</v>
      </c>
    </row>
    <row r="335" spans="1:3" ht="15.5" x14ac:dyDescent="0.35">
      <c r="A335" s="10">
        <v>296</v>
      </c>
      <c r="B335" s="11">
        <v>225.12</v>
      </c>
      <c r="C335" s="12">
        <v>1</v>
      </c>
    </row>
    <row r="336" spans="1:3" ht="15.5" x14ac:dyDescent="0.35">
      <c r="A336" s="10">
        <v>298</v>
      </c>
      <c r="B336" s="11">
        <v>288.87</v>
      </c>
      <c r="C336" s="12">
        <v>1</v>
      </c>
    </row>
    <row r="337" spans="1:3" ht="15.5" x14ac:dyDescent="0.35">
      <c r="A337" s="10">
        <v>300</v>
      </c>
      <c r="B337" s="11">
        <v>402.75</v>
      </c>
      <c r="C337" s="12">
        <v>1</v>
      </c>
    </row>
    <row r="338" spans="1:3" ht="15.5" x14ac:dyDescent="0.35">
      <c r="A338" s="10">
        <v>301</v>
      </c>
      <c r="B338" s="11">
        <v>181.03</v>
      </c>
      <c r="C338" s="12">
        <v>1</v>
      </c>
    </row>
    <row r="339" spans="1:3" ht="15.5" x14ac:dyDescent="0.35">
      <c r="A339" s="10">
        <v>304</v>
      </c>
      <c r="B339" s="11">
        <v>74.319999999999993</v>
      </c>
      <c r="C339" s="12">
        <v>1</v>
      </c>
    </row>
    <row r="340" spans="1:3" ht="15.5" x14ac:dyDescent="0.35">
      <c r="A340" s="10">
        <v>307</v>
      </c>
      <c r="B340" s="11">
        <v>252.22</v>
      </c>
      <c r="C340" s="12">
        <v>1</v>
      </c>
    </row>
    <row r="341" spans="1:3" ht="15.5" x14ac:dyDescent="0.35">
      <c r="A341" s="10">
        <v>308</v>
      </c>
      <c r="B341" s="11">
        <v>369.98</v>
      </c>
      <c r="C341" s="12">
        <v>1</v>
      </c>
    </row>
    <row r="342" spans="1:3" ht="15.5" x14ac:dyDescent="0.35">
      <c r="A342" s="10">
        <v>309</v>
      </c>
      <c r="B342" s="11">
        <v>222.22</v>
      </c>
      <c r="C342" s="12">
        <v>1</v>
      </c>
    </row>
    <row r="343" spans="1:3" ht="15.5" x14ac:dyDescent="0.35">
      <c r="A343" s="10">
        <v>314</v>
      </c>
      <c r="B343" s="11">
        <v>187.66</v>
      </c>
      <c r="C343" s="12">
        <v>1</v>
      </c>
    </row>
    <row r="344" spans="1:3" ht="15.5" x14ac:dyDescent="0.35">
      <c r="A344" s="10">
        <v>315</v>
      </c>
      <c r="B344" s="11">
        <v>324.39</v>
      </c>
      <c r="C344" s="12">
        <v>1</v>
      </c>
    </row>
    <row r="345" spans="1:3" ht="15.5" x14ac:dyDescent="0.35">
      <c r="A345" s="10">
        <v>317</v>
      </c>
      <c r="B345" s="11">
        <v>258.94</v>
      </c>
      <c r="C345" s="12">
        <v>1</v>
      </c>
    </row>
    <row r="346" spans="1:3" ht="15.5" x14ac:dyDescent="0.35">
      <c r="A346" s="10">
        <v>320</v>
      </c>
      <c r="B346" s="11">
        <v>264.01</v>
      </c>
      <c r="C346" s="12">
        <v>1</v>
      </c>
    </row>
    <row r="347" spans="1:3" ht="15.5" x14ac:dyDescent="0.35">
      <c r="A347" s="10">
        <v>321</v>
      </c>
      <c r="B347" s="11">
        <v>123.9</v>
      </c>
      <c r="C347" s="12">
        <v>1</v>
      </c>
    </row>
    <row r="348" spans="1:3" ht="15.5" x14ac:dyDescent="0.35">
      <c r="A348" s="10">
        <v>323</v>
      </c>
      <c r="B348" s="11">
        <v>227.53</v>
      </c>
      <c r="C348" s="12">
        <v>1</v>
      </c>
    </row>
    <row r="349" spans="1:3" ht="15.5" x14ac:dyDescent="0.35">
      <c r="A349" s="10">
        <v>325</v>
      </c>
      <c r="B349" s="11">
        <v>188.43</v>
      </c>
      <c r="C349" s="12">
        <v>1</v>
      </c>
    </row>
    <row r="350" spans="1:3" ht="15.5" x14ac:dyDescent="0.35">
      <c r="A350" s="10">
        <v>326</v>
      </c>
      <c r="B350" s="11">
        <v>208.99</v>
      </c>
      <c r="C350" s="12">
        <v>1</v>
      </c>
    </row>
    <row r="351" spans="1:3" ht="15.5" x14ac:dyDescent="0.35">
      <c r="A351" s="10">
        <v>327</v>
      </c>
      <c r="B351" s="11">
        <v>137.05000000000001</v>
      </c>
      <c r="C351" s="12">
        <v>1</v>
      </c>
    </row>
    <row r="352" spans="1:3" ht="15.5" x14ac:dyDescent="0.35">
      <c r="A352" s="10">
        <v>328</v>
      </c>
      <c r="B352" s="11">
        <v>171</v>
      </c>
      <c r="C352" s="12">
        <v>1</v>
      </c>
    </row>
    <row r="353" spans="1:3" ht="15.5" x14ac:dyDescent="0.35">
      <c r="A353" s="10">
        <v>329</v>
      </c>
      <c r="B353" s="11">
        <v>200.7</v>
      </c>
      <c r="C353" s="12">
        <v>1</v>
      </c>
    </row>
    <row r="354" spans="1:3" ht="15.5" x14ac:dyDescent="0.35">
      <c r="A354" s="10">
        <v>330</v>
      </c>
      <c r="B354" s="11">
        <v>286.72000000000003</v>
      </c>
      <c r="C354" s="12">
        <v>1</v>
      </c>
    </row>
    <row r="355" spans="1:3" ht="15.5" x14ac:dyDescent="0.35">
      <c r="A355" s="10">
        <v>331</v>
      </c>
      <c r="B355" s="11">
        <v>190.39</v>
      </c>
      <c r="C355" s="12">
        <v>1</v>
      </c>
    </row>
    <row r="356" spans="1:3" ht="15.5" x14ac:dyDescent="0.35">
      <c r="A356" s="10">
        <v>336</v>
      </c>
      <c r="B356" s="11">
        <v>119.97</v>
      </c>
      <c r="C356" s="12">
        <v>1</v>
      </c>
    </row>
    <row r="357" spans="1:3" ht="15.5" x14ac:dyDescent="0.35">
      <c r="A357" s="10">
        <v>338</v>
      </c>
      <c r="B357" s="11">
        <v>164.59</v>
      </c>
      <c r="C357" s="12">
        <v>1</v>
      </c>
    </row>
    <row r="358" spans="1:3" ht="15.5" x14ac:dyDescent="0.35">
      <c r="A358" s="10">
        <v>342</v>
      </c>
      <c r="B358" s="11">
        <v>209.14</v>
      </c>
      <c r="C358" s="12">
        <v>1</v>
      </c>
    </row>
    <row r="359" spans="1:3" ht="15.5" x14ac:dyDescent="0.35">
      <c r="A359" s="10">
        <v>344</v>
      </c>
      <c r="B359" s="11">
        <v>276.14</v>
      </c>
      <c r="C359" s="12">
        <v>1</v>
      </c>
    </row>
    <row r="360" spans="1:3" ht="15.5" x14ac:dyDescent="0.35">
      <c r="A360" s="10">
        <v>346</v>
      </c>
      <c r="B360" s="11">
        <v>171.03</v>
      </c>
      <c r="C360" s="12">
        <v>1</v>
      </c>
    </row>
    <row r="361" spans="1:3" ht="15.5" x14ac:dyDescent="0.35">
      <c r="A361" s="10">
        <v>347</v>
      </c>
      <c r="B361" s="11">
        <v>264.07</v>
      </c>
      <c r="C361" s="12">
        <v>1</v>
      </c>
    </row>
    <row r="362" spans="1:3" ht="15.5" x14ac:dyDescent="0.35">
      <c r="A362" s="10">
        <v>348</v>
      </c>
      <c r="B362" s="11">
        <v>170.97</v>
      </c>
      <c r="C362" s="12">
        <v>1</v>
      </c>
    </row>
    <row r="363" spans="1:3" ht="15.5" x14ac:dyDescent="0.35">
      <c r="A363" s="10">
        <v>349</v>
      </c>
      <c r="B363" s="11">
        <v>238.78</v>
      </c>
      <c r="C363" s="12">
        <v>1</v>
      </c>
    </row>
    <row r="364" spans="1:3" ht="15.5" x14ac:dyDescent="0.35">
      <c r="A364" s="10">
        <v>350</v>
      </c>
      <c r="B364" s="11">
        <v>287.35000000000002</v>
      </c>
      <c r="C364" s="12">
        <v>1</v>
      </c>
    </row>
    <row r="365" spans="1:3" ht="15.5" x14ac:dyDescent="0.35">
      <c r="A365" s="10">
        <v>351</v>
      </c>
      <c r="B365" s="11">
        <v>194.22</v>
      </c>
      <c r="C365" s="12">
        <v>1</v>
      </c>
    </row>
    <row r="366" spans="1:3" ht="15.5" x14ac:dyDescent="0.35">
      <c r="A366" s="10">
        <v>353</v>
      </c>
      <c r="B366" s="11">
        <v>189.64</v>
      </c>
      <c r="C366" s="12">
        <v>1</v>
      </c>
    </row>
    <row r="367" spans="1:3" ht="15.5" x14ac:dyDescent="0.35">
      <c r="A367" s="10">
        <v>356</v>
      </c>
      <c r="B367" s="11">
        <v>184.57</v>
      </c>
      <c r="C367" s="12">
        <v>1</v>
      </c>
    </row>
    <row r="368" spans="1:3" ht="15.5" x14ac:dyDescent="0.35">
      <c r="A368" s="10">
        <v>357</v>
      </c>
      <c r="B368" s="11">
        <v>215.37</v>
      </c>
      <c r="C368" s="12">
        <v>1</v>
      </c>
    </row>
    <row r="369" spans="1:3" ht="15.5" x14ac:dyDescent="0.35">
      <c r="A369" s="10">
        <v>358</v>
      </c>
      <c r="B369" s="11">
        <v>389.41</v>
      </c>
      <c r="C369" s="12">
        <v>1</v>
      </c>
    </row>
    <row r="370" spans="1:3" ht="15.5" x14ac:dyDescent="0.35">
      <c r="A370" s="10">
        <v>359</v>
      </c>
      <c r="B370" s="11">
        <v>172.15</v>
      </c>
      <c r="C370" s="12">
        <v>1</v>
      </c>
    </row>
    <row r="371" spans="1:3" ht="15.5" x14ac:dyDescent="0.35">
      <c r="A371" s="10">
        <v>361</v>
      </c>
      <c r="B371" s="11">
        <v>207.85</v>
      </c>
      <c r="C371" s="12">
        <v>1</v>
      </c>
    </row>
    <row r="372" spans="1:3" ht="15.5" x14ac:dyDescent="0.35">
      <c r="A372" s="10">
        <v>362</v>
      </c>
      <c r="B372" s="11">
        <v>207.81</v>
      </c>
      <c r="C372" s="12">
        <v>1</v>
      </c>
    </row>
    <row r="373" spans="1:3" ht="15.5" x14ac:dyDescent="0.35">
      <c r="A373" s="10">
        <v>367</v>
      </c>
      <c r="B373" s="11">
        <v>222.94</v>
      </c>
      <c r="C373" s="12">
        <v>1</v>
      </c>
    </row>
    <row r="374" spans="1:3" ht="15.5" x14ac:dyDescent="0.35">
      <c r="A374" s="10">
        <v>369</v>
      </c>
      <c r="B374" s="11">
        <v>162.25</v>
      </c>
      <c r="C374" s="12">
        <v>1</v>
      </c>
    </row>
    <row r="375" spans="1:3" ht="15.5" x14ac:dyDescent="0.35">
      <c r="A375" s="10">
        <v>372</v>
      </c>
      <c r="B375" s="11">
        <v>208.31</v>
      </c>
      <c r="C375" s="12">
        <v>1</v>
      </c>
    </row>
    <row r="376" spans="1:3" ht="15.5" x14ac:dyDescent="0.35">
      <c r="A376" s="10">
        <v>373</v>
      </c>
      <c r="B376" s="11">
        <v>184.46</v>
      </c>
      <c r="C376" s="12">
        <v>1</v>
      </c>
    </row>
    <row r="377" spans="1:3" ht="15.5" x14ac:dyDescent="0.35">
      <c r="A377" s="10">
        <v>375</v>
      </c>
      <c r="B377" s="11">
        <v>264.91000000000003</v>
      </c>
      <c r="C377" s="12">
        <v>1</v>
      </c>
    </row>
    <row r="378" spans="1:3" ht="15.5" x14ac:dyDescent="0.35">
      <c r="A378" s="10">
        <v>376</v>
      </c>
      <c r="B378" s="11">
        <v>243.03</v>
      </c>
      <c r="C378" s="12">
        <v>1</v>
      </c>
    </row>
  </sheetData>
  <sortState ref="A2:C378">
    <sortCondition ref="C2:C37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F383"/>
  <sheetViews>
    <sheetView zoomScale="107" zoomScaleNormal="107" zoomScalePageLayoutView="15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4" sqref="D4"/>
    </sheetView>
  </sheetViews>
  <sheetFormatPr defaultColWidth="8.453125" defaultRowHeight="15.5" x14ac:dyDescent="0.35"/>
  <cols>
    <col min="1" max="1" width="10.6328125" style="25" bestFit="1" customWidth="1"/>
    <col min="2" max="2" width="17.1796875" style="25" bestFit="1" customWidth="1"/>
    <col min="3" max="3" width="16.1796875" style="25" bestFit="1" customWidth="1"/>
    <col min="4" max="4" width="12.36328125" style="25" bestFit="1" customWidth="1"/>
    <col min="5" max="5" width="16" style="25" customWidth="1"/>
    <col min="6" max="6" width="7.453125" style="25" bestFit="1" customWidth="1"/>
    <col min="7" max="7" width="12.453125" style="25" bestFit="1" customWidth="1"/>
    <col min="8" max="16384" width="8.453125" style="25"/>
  </cols>
  <sheetData>
    <row r="1" spans="1:6" s="22" customFormat="1" ht="17.25" customHeight="1" x14ac:dyDescent="0.35">
      <c r="A1" s="18" t="s">
        <v>15</v>
      </c>
      <c r="B1" s="19">
        <v>234.83254641909821</v>
      </c>
      <c r="C1" s="18" t="s">
        <v>16</v>
      </c>
      <c r="D1" s="20">
        <f>SUM(E7:E383)</f>
        <v>1992849.4851554381</v>
      </c>
      <c r="E1" s="21" t="s">
        <v>6</v>
      </c>
    </row>
    <row r="2" spans="1:6" s="22" customFormat="1" ht="17.25" customHeight="1" x14ac:dyDescent="0.35">
      <c r="A2" s="19"/>
      <c r="B2" s="19"/>
      <c r="C2" s="18" t="s">
        <v>7</v>
      </c>
      <c r="D2" s="19">
        <f>COUNTA(A7:A383)-COUNTA(B1)</f>
        <v>376</v>
      </c>
      <c r="E2" s="21" t="s">
        <v>8</v>
      </c>
    </row>
    <row r="3" spans="1:6" s="22" customFormat="1" ht="17.25" customHeight="1" x14ac:dyDescent="0.35">
      <c r="A3" s="19"/>
      <c r="B3" s="19"/>
      <c r="C3" s="18" t="s">
        <v>17</v>
      </c>
      <c r="D3" s="20">
        <f>D1/D2</f>
        <v>5300.1316094559525</v>
      </c>
      <c r="E3" s="21" t="s">
        <v>9</v>
      </c>
    </row>
    <row r="4" spans="1:6" s="22" customFormat="1" ht="17.25" customHeight="1" x14ac:dyDescent="0.35">
      <c r="A4" s="19"/>
      <c r="B4" s="19"/>
      <c r="C4" s="18" t="s">
        <v>46</v>
      </c>
      <c r="D4" s="23">
        <f>SQRT(D3)</f>
        <v>72.802002784648394</v>
      </c>
      <c r="E4" s="21" t="s">
        <v>47</v>
      </c>
    </row>
    <row r="5" spans="1:6" s="22" customFormat="1" ht="17.25" customHeight="1" x14ac:dyDescent="0.35">
      <c r="A5" s="19"/>
      <c r="B5" s="19"/>
      <c r="C5" s="18"/>
      <c r="D5" s="20"/>
      <c r="E5" s="21"/>
    </row>
    <row r="6" spans="1:6" s="22" customFormat="1" ht="17.25" customHeight="1" x14ac:dyDescent="0.35">
      <c r="A6" s="6" t="s">
        <v>0</v>
      </c>
      <c r="B6" s="6" t="s">
        <v>1</v>
      </c>
      <c r="C6" s="6" t="s">
        <v>10</v>
      </c>
      <c r="D6" s="6" t="s">
        <v>11</v>
      </c>
      <c r="E6" s="6" t="s">
        <v>12</v>
      </c>
      <c r="F6" s="6"/>
    </row>
    <row r="7" spans="1:6" s="22" customFormat="1" ht="17.25" customHeight="1" x14ac:dyDescent="0.35">
      <c r="A7" s="10">
        <v>1</v>
      </c>
      <c r="B7" s="24">
        <v>363.88</v>
      </c>
      <c r="C7" s="10">
        <f>$B$1</f>
        <v>234.83254641909821</v>
      </c>
      <c r="D7" s="10">
        <f>(C7-B7)</f>
        <v>-129.04745358090179</v>
      </c>
      <c r="E7" s="10">
        <f>D7^2</f>
        <v>16653.245275715002</v>
      </c>
      <c r="F7" s="10"/>
    </row>
    <row r="8" spans="1:6" s="22" customFormat="1" ht="17.25" customHeight="1" x14ac:dyDescent="0.35">
      <c r="A8" s="10">
        <v>2</v>
      </c>
      <c r="B8" s="24">
        <v>170.17</v>
      </c>
      <c r="C8" s="10">
        <f t="shared" ref="C8:C71" si="0">$B$1</f>
        <v>234.83254641909821</v>
      </c>
      <c r="D8" s="10">
        <f t="shared" ref="D8:D71" si="1">(C8-B8)</f>
        <v>64.66254641909822</v>
      </c>
      <c r="E8" s="10">
        <f t="shared" ref="E8:E71" si="2">D8^2</f>
        <v>4181.2449094020321</v>
      </c>
      <c r="F8" s="10"/>
    </row>
    <row r="9" spans="1:6" s="22" customFormat="1" ht="17.25" customHeight="1" x14ac:dyDescent="0.35">
      <c r="A9" s="10">
        <v>3</v>
      </c>
      <c r="B9" s="24">
        <v>246.17</v>
      </c>
      <c r="C9" s="10">
        <f t="shared" si="0"/>
        <v>234.83254641909821</v>
      </c>
      <c r="D9" s="10">
        <f t="shared" si="1"/>
        <v>-11.33745358090178</v>
      </c>
      <c r="E9" s="10">
        <f t="shared" si="2"/>
        <v>128.53785369910258</v>
      </c>
      <c r="F9" s="10"/>
    </row>
    <row r="10" spans="1:6" s="22" customFormat="1" ht="17.25" customHeight="1" x14ac:dyDescent="0.35">
      <c r="A10" s="10">
        <v>4</v>
      </c>
      <c r="B10" s="24">
        <v>310.22000000000003</v>
      </c>
      <c r="C10" s="10">
        <f t="shared" si="0"/>
        <v>234.83254641909821</v>
      </c>
      <c r="D10" s="10">
        <f t="shared" si="1"/>
        <v>-75.38745358090182</v>
      </c>
      <c r="E10" s="10">
        <f t="shared" si="2"/>
        <v>5683.2681574126264</v>
      </c>
      <c r="F10" s="10"/>
    </row>
    <row r="11" spans="1:6" s="22" customFormat="1" ht="17.25" customHeight="1" x14ac:dyDescent="0.35">
      <c r="A11" s="10">
        <v>5</v>
      </c>
      <c r="B11" s="24">
        <v>409.04</v>
      </c>
      <c r="C11" s="10">
        <f t="shared" si="0"/>
        <v>234.83254641909821</v>
      </c>
      <c r="D11" s="10">
        <f t="shared" si="1"/>
        <v>-174.20745358090181</v>
      </c>
      <c r="E11" s="10">
        <f t="shared" si="2"/>
        <v>30348.236883142061</v>
      </c>
      <c r="F11" s="10"/>
    </row>
    <row r="12" spans="1:6" s="22" customFormat="1" ht="17.25" customHeight="1" x14ac:dyDescent="0.35">
      <c r="A12" s="10">
        <v>6</v>
      </c>
      <c r="B12" s="24">
        <v>234.78</v>
      </c>
      <c r="C12" s="10">
        <f t="shared" si="0"/>
        <v>234.83254641909821</v>
      </c>
      <c r="D12" s="10">
        <f t="shared" si="1"/>
        <v>5.2546419098206343E-2</v>
      </c>
      <c r="E12" s="10">
        <f t="shared" si="2"/>
        <v>2.7611261600443441E-3</v>
      </c>
      <c r="F12" s="10"/>
    </row>
    <row r="13" spans="1:6" s="22" customFormat="1" ht="17.25" customHeight="1" x14ac:dyDescent="0.35">
      <c r="A13" s="10">
        <v>7</v>
      </c>
      <c r="B13" s="24">
        <v>195.29</v>
      </c>
      <c r="C13" s="10">
        <f t="shared" si="0"/>
        <v>234.83254641909821</v>
      </c>
      <c r="D13" s="10">
        <f t="shared" si="1"/>
        <v>39.542546419098215</v>
      </c>
      <c r="E13" s="10">
        <f t="shared" si="2"/>
        <v>1563.612977306537</v>
      </c>
      <c r="F13" s="10"/>
    </row>
    <row r="14" spans="1:6" s="22" customFormat="1" ht="17.25" customHeight="1" x14ac:dyDescent="0.35">
      <c r="A14" s="10">
        <v>8</v>
      </c>
      <c r="B14" s="24">
        <v>152.88</v>
      </c>
      <c r="C14" s="10">
        <f t="shared" si="0"/>
        <v>234.83254641909821</v>
      </c>
      <c r="D14" s="10">
        <f t="shared" si="1"/>
        <v>81.952546419098212</v>
      </c>
      <c r="E14" s="10">
        <f t="shared" si="2"/>
        <v>6716.2198645744475</v>
      </c>
      <c r="F14" s="10"/>
    </row>
    <row r="15" spans="1:6" s="22" customFormat="1" ht="17.25" customHeight="1" x14ac:dyDescent="0.35">
      <c r="A15" s="10">
        <v>9</v>
      </c>
      <c r="B15" s="24">
        <v>229.66</v>
      </c>
      <c r="C15" s="10">
        <f t="shared" si="0"/>
        <v>234.83254641909821</v>
      </c>
      <c r="D15" s="10">
        <f t="shared" si="1"/>
        <v>5.1725464190982109</v>
      </c>
      <c r="E15" s="10">
        <f t="shared" si="2"/>
        <v>26.755236457725726</v>
      </c>
      <c r="F15" s="10"/>
    </row>
    <row r="16" spans="1:6" s="22" customFormat="1" ht="17.25" customHeight="1" x14ac:dyDescent="0.35">
      <c r="A16" s="10">
        <v>10</v>
      </c>
      <c r="B16" s="24">
        <v>258.19</v>
      </c>
      <c r="C16" s="10">
        <f t="shared" si="0"/>
        <v>234.83254641909821</v>
      </c>
      <c r="D16" s="10">
        <f t="shared" si="1"/>
        <v>-23.35745358090179</v>
      </c>
      <c r="E16" s="10">
        <f t="shared" si="2"/>
        <v>545.57063778398185</v>
      </c>
      <c r="F16" s="10"/>
    </row>
    <row r="17" spans="1:6" s="22" customFormat="1" ht="17.25" customHeight="1" x14ac:dyDescent="0.35">
      <c r="A17" s="10">
        <v>11</v>
      </c>
      <c r="B17" s="24">
        <v>248.51</v>
      </c>
      <c r="C17" s="10">
        <f t="shared" si="0"/>
        <v>234.83254641909821</v>
      </c>
      <c r="D17" s="10">
        <f t="shared" si="1"/>
        <v>-13.677453580901783</v>
      </c>
      <c r="E17" s="10">
        <f t="shared" si="2"/>
        <v>187.07273645772301</v>
      </c>
      <c r="F17" s="10"/>
    </row>
    <row r="18" spans="1:6" s="22" customFormat="1" ht="17.25" customHeight="1" x14ac:dyDescent="0.35">
      <c r="A18" s="10">
        <v>12</v>
      </c>
      <c r="B18" s="24">
        <v>381.47</v>
      </c>
      <c r="C18" s="10">
        <f t="shared" si="0"/>
        <v>234.83254641909821</v>
      </c>
      <c r="D18" s="10">
        <f t="shared" si="1"/>
        <v>-146.63745358090182</v>
      </c>
      <c r="E18" s="10">
        <f t="shared" si="2"/>
        <v>21502.542792691136</v>
      </c>
      <c r="F18" s="10"/>
    </row>
    <row r="19" spans="1:6" s="22" customFormat="1" ht="17.25" customHeight="1" x14ac:dyDescent="0.35">
      <c r="A19" s="10">
        <v>13</v>
      </c>
      <c r="B19" s="24">
        <v>439.27</v>
      </c>
      <c r="C19" s="10">
        <f t="shared" si="0"/>
        <v>234.83254641909821</v>
      </c>
      <c r="D19" s="10">
        <f t="shared" si="1"/>
        <v>-204.43745358090177</v>
      </c>
      <c r="E19" s="10">
        <f t="shared" si="2"/>
        <v>41794.672426643367</v>
      </c>
      <c r="F19" s="10"/>
    </row>
    <row r="20" spans="1:6" s="22" customFormat="1" ht="17.25" customHeight="1" x14ac:dyDescent="0.35">
      <c r="A20" s="10">
        <v>14</v>
      </c>
      <c r="B20" s="24">
        <v>108.15</v>
      </c>
      <c r="C20" s="10">
        <f t="shared" si="0"/>
        <v>234.83254641909821</v>
      </c>
      <c r="D20" s="10">
        <f t="shared" si="1"/>
        <v>126.6825464190982</v>
      </c>
      <c r="E20" s="10">
        <f t="shared" si="2"/>
        <v>16048.467567226971</v>
      </c>
      <c r="F20" s="10"/>
    </row>
    <row r="21" spans="1:6" s="22" customFormat="1" ht="17.25" customHeight="1" x14ac:dyDescent="0.35">
      <c r="A21" s="10">
        <v>15</v>
      </c>
      <c r="B21" s="24">
        <v>136.47</v>
      </c>
      <c r="C21" s="10">
        <f t="shared" si="0"/>
        <v>234.83254641909821</v>
      </c>
      <c r="D21" s="10">
        <f t="shared" si="1"/>
        <v>98.362546419098209</v>
      </c>
      <c r="E21" s="10">
        <f t="shared" si="2"/>
        <v>9675.1905380492499</v>
      </c>
      <c r="F21" s="10"/>
    </row>
    <row r="22" spans="1:6" s="22" customFormat="1" ht="17.25" customHeight="1" x14ac:dyDescent="0.35">
      <c r="A22" s="10">
        <v>16</v>
      </c>
      <c r="B22" s="24">
        <v>164.58</v>
      </c>
      <c r="C22" s="10">
        <f t="shared" si="0"/>
        <v>234.83254641909821</v>
      </c>
      <c r="D22" s="10">
        <f t="shared" si="1"/>
        <v>70.252546419098195</v>
      </c>
      <c r="E22" s="10">
        <f t="shared" si="2"/>
        <v>4935.4202783675464</v>
      </c>
      <c r="F22" s="10"/>
    </row>
    <row r="23" spans="1:6" s="22" customFormat="1" ht="17.25" customHeight="1" x14ac:dyDescent="0.35">
      <c r="A23" s="10">
        <v>17</v>
      </c>
      <c r="B23" s="24">
        <v>439.22</v>
      </c>
      <c r="C23" s="10">
        <f t="shared" si="0"/>
        <v>234.83254641909821</v>
      </c>
      <c r="D23" s="10">
        <f t="shared" si="1"/>
        <v>-204.38745358090182</v>
      </c>
      <c r="E23" s="10">
        <f t="shared" si="2"/>
        <v>41774.231181285293</v>
      </c>
      <c r="F23" s="10"/>
    </row>
    <row r="24" spans="1:6" s="22" customFormat="1" ht="17.25" customHeight="1" x14ac:dyDescent="0.35">
      <c r="A24" s="10">
        <v>18</v>
      </c>
      <c r="B24" s="24">
        <v>288.52999999999997</v>
      </c>
      <c r="C24" s="10">
        <f t="shared" si="0"/>
        <v>234.83254641909821</v>
      </c>
      <c r="D24" s="10">
        <f t="shared" si="1"/>
        <v>-53.697453580901765</v>
      </c>
      <c r="E24" s="10">
        <f t="shared" si="2"/>
        <v>2883.4165210730998</v>
      </c>
      <c r="F24" s="10"/>
    </row>
    <row r="25" spans="1:6" s="22" customFormat="1" ht="17.25" customHeight="1" x14ac:dyDescent="0.35">
      <c r="A25" s="10">
        <v>19</v>
      </c>
      <c r="B25" s="24">
        <v>279.83999999999997</v>
      </c>
      <c r="C25" s="10">
        <f t="shared" si="0"/>
        <v>234.83254641909821</v>
      </c>
      <c r="D25" s="10">
        <f t="shared" si="1"/>
        <v>-45.007453580901768</v>
      </c>
      <c r="E25" s="10">
        <f t="shared" si="2"/>
        <v>2025.6708778370273</v>
      </c>
      <c r="F25" s="10"/>
    </row>
    <row r="26" spans="1:6" s="22" customFormat="1" ht="17.25" customHeight="1" x14ac:dyDescent="0.35">
      <c r="A26" s="10">
        <v>20</v>
      </c>
      <c r="B26" s="24">
        <v>207.13</v>
      </c>
      <c r="C26" s="10">
        <f t="shared" si="0"/>
        <v>234.83254641909821</v>
      </c>
      <c r="D26" s="10">
        <f t="shared" si="1"/>
        <v>27.702546419098212</v>
      </c>
      <c r="E26" s="10">
        <f t="shared" si="2"/>
        <v>767.43107810229117</v>
      </c>
      <c r="F26" s="10"/>
    </row>
    <row r="27" spans="1:6" s="22" customFormat="1" ht="17.25" customHeight="1" x14ac:dyDescent="0.35">
      <c r="A27" s="10">
        <v>21</v>
      </c>
      <c r="B27" s="24">
        <v>258.7</v>
      </c>
      <c r="C27" s="10">
        <f t="shared" si="0"/>
        <v>234.83254641909821</v>
      </c>
      <c r="D27" s="10">
        <f t="shared" si="1"/>
        <v>-23.867453580901781</v>
      </c>
      <c r="E27" s="10">
        <f t="shared" si="2"/>
        <v>569.65534043650121</v>
      </c>
      <c r="F27" s="10"/>
    </row>
    <row r="28" spans="1:6" s="22" customFormat="1" ht="17.25" customHeight="1" x14ac:dyDescent="0.35">
      <c r="A28" s="10">
        <v>22</v>
      </c>
      <c r="B28" s="24">
        <v>235.66</v>
      </c>
      <c r="C28" s="10">
        <f t="shared" si="0"/>
        <v>234.83254641909821</v>
      </c>
      <c r="D28" s="10">
        <f t="shared" si="1"/>
        <v>-0.82745358090178911</v>
      </c>
      <c r="E28" s="10">
        <f t="shared" si="2"/>
        <v>0.68467942854719366</v>
      </c>
      <c r="F28" s="10"/>
    </row>
    <row r="29" spans="1:6" s="22" customFormat="1" ht="17.25" customHeight="1" x14ac:dyDescent="0.35">
      <c r="A29" s="10">
        <v>23</v>
      </c>
      <c r="B29" s="24">
        <v>189.28</v>
      </c>
      <c r="C29" s="10">
        <f t="shared" si="0"/>
        <v>234.83254641909821</v>
      </c>
      <c r="D29" s="10">
        <f t="shared" si="1"/>
        <v>45.552546419098206</v>
      </c>
      <c r="E29" s="10">
        <f t="shared" si="2"/>
        <v>2075.0344852640969</v>
      </c>
      <c r="F29" s="10"/>
    </row>
    <row r="30" spans="1:6" s="22" customFormat="1" ht="17.25" customHeight="1" x14ac:dyDescent="0.35">
      <c r="A30" s="10">
        <v>24</v>
      </c>
      <c r="B30" s="24">
        <v>242.82</v>
      </c>
      <c r="C30" s="10">
        <f t="shared" si="0"/>
        <v>234.83254641909821</v>
      </c>
      <c r="D30" s="10">
        <f t="shared" si="1"/>
        <v>-7.9874535809017857</v>
      </c>
      <c r="E30" s="10">
        <f t="shared" si="2"/>
        <v>63.799414707060762</v>
      </c>
      <c r="F30" s="10"/>
    </row>
    <row r="31" spans="1:6" s="22" customFormat="1" ht="17.25" customHeight="1" x14ac:dyDescent="0.35">
      <c r="A31" s="10">
        <v>25</v>
      </c>
      <c r="B31" s="24">
        <v>167.49</v>
      </c>
      <c r="C31" s="10">
        <f t="shared" si="0"/>
        <v>234.83254641909821</v>
      </c>
      <c r="D31" s="10">
        <f t="shared" si="1"/>
        <v>67.342546419098198</v>
      </c>
      <c r="E31" s="10">
        <f t="shared" si="2"/>
        <v>4535.0185582083959</v>
      </c>
      <c r="F31" s="10"/>
    </row>
    <row r="32" spans="1:6" s="22" customFormat="1" ht="17.25" customHeight="1" x14ac:dyDescent="0.35">
      <c r="A32" s="10">
        <v>26</v>
      </c>
      <c r="B32" s="24">
        <v>172.6</v>
      </c>
      <c r="C32" s="10">
        <f t="shared" si="0"/>
        <v>234.83254641909821</v>
      </c>
      <c r="D32" s="10">
        <f t="shared" si="1"/>
        <v>62.232546419098213</v>
      </c>
      <c r="E32" s="10">
        <f t="shared" si="2"/>
        <v>3872.889833805214</v>
      </c>
      <c r="F32" s="10"/>
    </row>
    <row r="33" spans="1:6" s="22" customFormat="1" ht="17.25" customHeight="1" x14ac:dyDescent="0.35">
      <c r="A33" s="10">
        <v>27</v>
      </c>
      <c r="B33" s="24">
        <v>228.34</v>
      </c>
      <c r="C33" s="10">
        <f t="shared" si="0"/>
        <v>234.83254641909821</v>
      </c>
      <c r="D33" s="10">
        <f t="shared" si="1"/>
        <v>6.4925464190982041</v>
      </c>
      <c r="E33" s="10">
        <f t="shared" si="2"/>
        <v>42.153159004144911</v>
      </c>
      <c r="F33" s="10"/>
    </row>
    <row r="34" spans="1:6" s="22" customFormat="1" ht="17.25" customHeight="1" x14ac:dyDescent="0.35">
      <c r="A34" s="10">
        <v>28</v>
      </c>
      <c r="B34" s="24">
        <v>114.23</v>
      </c>
      <c r="C34" s="10">
        <f t="shared" si="0"/>
        <v>234.83254641909821</v>
      </c>
      <c r="D34" s="10">
        <f t="shared" si="1"/>
        <v>120.6025464190982</v>
      </c>
      <c r="E34" s="10">
        <f t="shared" si="2"/>
        <v>14544.974202770736</v>
      </c>
      <c r="F34" s="10"/>
    </row>
    <row r="35" spans="1:6" s="22" customFormat="1" ht="17.25" customHeight="1" x14ac:dyDescent="0.35">
      <c r="A35" s="10">
        <v>29</v>
      </c>
      <c r="B35" s="24">
        <v>388.68</v>
      </c>
      <c r="C35" s="10">
        <f t="shared" si="0"/>
        <v>234.83254641909821</v>
      </c>
      <c r="D35" s="10">
        <f t="shared" si="1"/>
        <v>-153.8474535809018</v>
      </c>
      <c r="E35" s="10">
        <f t="shared" si="2"/>
        <v>23669.038973327733</v>
      </c>
      <c r="F35" s="10"/>
    </row>
    <row r="36" spans="1:6" s="22" customFormat="1" ht="17.25" customHeight="1" x14ac:dyDescent="0.35">
      <c r="A36" s="10">
        <v>30</v>
      </c>
      <c r="B36" s="24">
        <v>186.84</v>
      </c>
      <c r="C36" s="10">
        <f t="shared" si="0"/>
        <v>234.83254641909821</v>
      </c>
      <c r="D36" s="10">
        <f t="shared" si="1"/>
        <v>47.992546419098204</v>
      </c>
      <c r="E36" s="10">
        <f t="shared" si="2"/>
        <v>2303.2845117892957</v>
      </c>
      <c r="F36" s="10"/>
    </row>
    <row r="37" spans="1:6" s="22" customFormat="1" ht="17.25" customHeight="1" x14ac:dyDescent="0.35">
      <c r="A37" s="10">
        <v>31</v>
      </c>
      <c r="B37" s="24">
        <v>193.13</v>
      </c>
      <c r="C37" s="10">
        <f t="shared" si="0"/>
        <v>234.83254641909821</v>
      </c>
      <c r="D37" s="10">
        <f t="shared" si="1"/>
        <v>41.702546419098212</v>
      </c>
      <c r="E37" s="10">
        <f t="shared" si="2"/>
        <v>1739.1023778370411</v>
      </c>
      <c r="F37" s="10"/>
    </row>
    <row r="38" spans="1:6" s="22" customFormat="1" ht="17.25" customHeight="1" x14ac:dyDescent="0.35">
      <c r="A38" s="10">
        <v>32</v>
      </c>
      <c r="B38" s="24">
        <v>196.53</v>
      </c>
      <c r="C38" s="10">
        <f t="shared" si="0"/>
        <v>234.83254641909821</v>
      </c>
      <c r="D38" s="10">
        <f t="shared" si="1"/>
        <v>38.302546419098206</v>
      </c>
      <c r="E38" s="10">
        <f t="shared" si="2"/>
        <v>1467.0850621871728</v>
      </c>
      <c r="F38" s="10"/>
    </row>
    <row r="39" spans="1:6" s="22" customFormat="1" ht="17.25" customHeight="1" x14ac:dyDescent="0.35">
      <c r="A39" s="10">
        <v>33</v>
      </c>
      <c r="B39" s="24">
        <v>171.65</v>
      </c>
      <c r="C39" s="10">
        <f t="shared" si="0"/>
        <v>234.83254641909821</v>
      </c>
      <c r="D39" s="10">
        <f t="shared" si="1"/>
        <v>63.182546419098202</v>
      </c>
      <c r="E39" s="10">
        <f t="shared" si="2"/>
        <v>3992.034172001499</v>
      </c>
      <c r="F39" s="10"/>
    </row>
    <row r="40" spans="1:6" s="22" customFormat="1" ht="17.25" customHeight="1" x14ac:dyDescent="0.35">
      <c r="A40" s="10">
        <v>34</v>
      </c>
      <c r="B40" s="24">
        <v>180.78</v>
      </c>
      <c r="C40" s="10">
        <f t="shared" si="0"/>
        <v>234.83254641909821</v>
      </c>
      <c r="D40" s="10">
        <f t="shared" si="1"/>
        <v>54.052546419098206</v>
      </c>
      <c r="E40" s="10">
        <f t="shared" si="2"/>
        <v>2921.6777743887665</v>
      </c>
      <c r="F40" s="10"/>
    </row>
    <row r="41" spans="1:6" s="22" customFormat="1" ht="17.25" customHeight="1" x14ac:dyDescent="0.35">
      <c r="A41" s="10">
        <v>35</v>
      </c>
      <c r="B41" s="24">
        <v>222.03</v>
      </c>
      <c r="C41" s="10">
        <f t="shared" si="0"/>
        <v>234.83254641909821</v>
      </c>
      <c r="D41" s="10">
        <f t="shared" si="1"/>
        <v>12.802546419098206</v>
      </c>
      <c r="E41" s="10">
        <f t="shared" si="2"/>
        <v>163.90519481316431</v>
      </c>
      <c r="F41" s="10"/>
    </row>
    <row r="42" spans="1:6" s="22" customFormat="1" ht="17.25" customHeight="1" x14ac:dyDescent="0.35">
      <c r="A42" s="10">
        <v>36</v>
      </c>
      <c r="B42" s="24">
        <v>165.84</v>
      </c>
      <c r="C42" s="10">
        <f t="shared" si="0"/>
        <v>234.83254641909821</v>
      </c>
      <c r="D42" s="10">
        <f t="shared" si="1"/>
        <v>68.992546419098204</v>
      </c>
      <c r="E42" s="10">
        <f t="shared" si="2"/>
        <v>4759.9714613914202</v>
      </c>
      <c r="F42" s="10"/>
    </row>
    <row r="43" spans="1:6" s="22" customFormat="1" ht="17.25" customHeight="1" x14ac:dyDescent="0.35">
      <c r="A43" s="10">
        <v>37</v>
      </c>
      <c r="B43" s="24">
        <v>297.14</v>
      </c>
      <c r="C43" s="10">
        <f t="shared" si="0"/>
        <v>234.83254641909821</v>
      </c>
      <c r="D43" s="10">
        <f t="shared" si="1"/>
        <v>-62.307453580901779</v>
      </c>
      <c r="E43" s="10">
        <f t="shared" si="2"/>
        <v>3882.2187717362299</v>
      </c>
      <c r="F43" s="10"/>
    </row>
    <row r="44" spans="1:6" s="22" customFormat="1" ht="17.25" customHeight="1" x14ac:dyDescent="0.35">
      <c r="A44" s="10">
        <v>38</v>
      </c>
      <c r="B44" s="24">
        <v>205.8</v>
      </c>
      <c r="C44" s="10">
        <f t="shared" si="0"/>
        <v>234.83254641909821</v>
      </c>
      <c r="D44" s="10">
        <f t="shared" si="1"/>
        <v>29.032546419098196</v>
      </c>
      <c r="E44" s="10">
        <f t="shared" si="2"/>
        <v>842.88875157709151</v>
      </c>
      <c r="F44" s="10"/>
    </row>
    <row r="45" spans="1:6" s="22" customFormat="1" ht="17.25" customHeight="1" x14ac:dyDescent="0.35">
      <c r="A45" s="10">
        <v>39</v>
      </c>
      <c r="B45" s="24">
        <v>256.5</v>
      </c>
      <c r="C45" s="10">
        <f t="shared" si="0"/>
        <v>234.83254641909821</v>
      </c>
      <c r="D45" s="10">
        <f t="shared" si="1"/>
        <v>-21.667453580901793</v>
      </c>
      <c r="E45" s="10">
        <f t="shared" si="2"/>
        <v>469.4785446805339</v>
      </c>
      <c r="F45" s="10"/>
    </row>
    <row r="46" spans="1:6" s="22" customFormat="1" ht="17.25" customHeight="1" x14ac:dyDescent="0.35">
      <c r="A46" s="10">
        <v>40</v>
      </c>
      <c r="B46" s="24">
        <v>361.73</v>
      </c>
      <c r="C46" s="10">
        <f t="shared" si="0"/>
        <v>234.83254641909821</v>
      </c>
      <c r="D46" s="10">
        <f t="shared" si="1"/>
        <v>-126.89745358090181</v>
      </c>
      <c r="E46" s="10">
        <f t="shared" si="2"/>
        <v>16102.96372531713</v>
      </c>
      <c r="F46" s="10"/>
    </row>
    <row r="47" spans="1:6" s="22" customFormat="1" ht="17.25" customHeight="1" x14ac:dyDescent="0.35">
      <c r="A47" s="10">
        <v>41</v>
      </c>
      <c r="B47" s="24">
        <v>196.81</v>
      </c>
      <c r="C47" s="10">
        <f t="shared" si="0"/>
        <v>234.83254641909821</v>
      </c>
      <c r="D47" s="10">
        <f t="shared" si="1"/>
        <v>38.022546419098205</v>
      </c>
      <c r="E47" s="10">
        <f t="shared" si="2"/>
        <v>1445.7140361924778</v>
      </c>
      <c r="F47" s="10"/>
    </row>
    <row r="48" spans="1:6" s="22" customFormat="1" ht="17.25" customHeight="1" x14ac:dyDescent="0.35">
      <c r="A48" s="10">
        <v>42</v>
      </c>
      <c r="B48" s="24">
        <v>245.31</v>
      </c>
      <c r="C48" s="10">
        <f t="shared" si="0"/>
        <v>234.83254641909821</v>
      </c>
      <c r="D48" s="10">
        <f t="shared" si="1"/>
        <v>-10.477453580901795</v>
      </c>
      <c r="E48" s="10">
        <f t="shared" si="2"/>
        <v>109.77703353995184</v>
      </c>
      <c r="F48" s="10"/>
    </row>
    <row r="49" spans="1:6" s="22" customFormat="1" ht="17.25" customHeight="1" x14ac:dyDescent="0.35">
      <c r="A49" s="10">
        <v>43</v>
      </c>
      <c r="B49" s="24">
        <v>246.66</v>
      </c>
      <c r="C49" s="10">
        <f t="shared" si="0"/>
        <v>234.83254641909821</v>
      </c>
      <c r="D49" s="10">
        <f t="shared" si="1"/>
        <v>-11.827453580901789</v>
      </c>
      <c r="E49" s="10">
        <f t="shared" si="2"/>
        <v>139.88865820838654</v>
      </c>
      <c r="F49" s="10"/>
    </row>
    <row r="50" spans="1:6" s="22" customFormat="1" ht="17.25" customHeight="1" x14ac:dyDescent="0.35">
      <c r="A50" s="10">
        <v>44</v>
      </c>
      <c r="B50" s="24">
        <v>199.28</v>
      </c>
      <c r="C50" s="10">
        <f t="shared" si="0"/>
        <v>234.83254641909821</v>
      </c>
      <c r="D50" s="10">
        <f t="shared" si="1"/>
        <v>35.552546419098206</v>
      </c>
      <c r="E50" s="10">
        <f t="shared" si="2"/>
        <v>1263.9835568821327</v>
      </c>
      <c r="F50" s="10"/>
    </row>
    <row r="51" spans="1:6" s="22" customFormat="1" ht="17.25" customHeight="1" x14ac:dyDescent="0.35">
      <c r="A51" s="10">
        <v>45</v>
      </c>
      <c r="B51" s="24">
        <v>194.15</v>
      </c>
      <c r="C51" s="10">
        <f t="shared" si="0"/>
        <v>234.83254641909821</v>
      </c>
      <c r="D51" s="10">
        <f t="shared" si="1"/>
        <v>40.682546419098202</v>
      </c>
      <c r="E51" s="10">
        <f t="shared" si="2"/>
        <v>1655.0695831420799</v>
      </c>
      <c r="F51" s="10"/>
    </row>
    <row r="52" spans="1:6" s="22" customFormat="1" ht="17.25" customHeight="1" x14ac:dyDescent="0.35">
      <c r="A52" s="10">
        <v>46</v>
      </c>
      <c r="B52" s="24">
        <v>86.37</v>
      </c>
      <c r="C52" s="10">
        <f t="shared" si="0"/>
        <v>234.83254641909821</v>
      </c>
      <c r="D52" s="10">
        <f t="shared" si="1"/>
        <v>148.4625464190982</v>
      </c>
      <c r="E52" s="10">
        <f t="shared" si="2"/>
        <v>22041.127689242887</v>
      </c>
      <c r="F52" s="10"/>
    </row>
    <row r="53" spans="1:6" s="22" customFormat="1" ht="17.25" customHeight="1" x14ac:dyDescent="0.35">
      <c r="A53" s="10">
        <v>47</v>
      </c>
      <c r="B53" s="24">
        <v>192.79</v>
      </c>
      <c r="C53" s="10">
        <f t="shared" si="0"/>
        <v>234.83254641909821</v>
      </c>
      <c r="D53" s="10">
        <f t="shared" si="1"/>
        <v>42.042546419098215</v>
      </c>
      <c r="E53" s="10">
        <f t="shared" si="2"/>
        <v>1767.5757094020282</v>
      </c>
      <c r="F53" s="10"/>
    </row>
    <row r="54" spans="1:6" s="22" customFormat="1" ht="17.25" customHeight="1" x14ac:dyDescent="0.35">
      <c r="A54" s="10">
        <v>48</v>
      </c>
      <c r="B54" s="24">
        <v>198.71</v>
      </c>
      <c r="C54" s="10">
        <f t="shared" si="0"/>
        <v>234.83254641909821</v>
      </c>
      <c r="D54" s="10">
        <f t="shared" si="1"/>
        <v>36.1225464190982</v>
      </c>
      <c r="E54" s="10">
        <f t="shared" si="2"/>
        <v>1304.8383597999041</v>
      </c>
      <c r="F54" s="10"/>
    </row>
    <row r="55" spans="1:6" s="22" customFormat="1" ht="17.25" customHeight="1" x14ac:dyDescent="0.35">
      <c r="A55" s="10">
        <v>49</v>
      </c>
      <c r="B55" s="24">
        <v>197.75</v>
      </c>
      <c r="C55" s="10">
        <f t="shared" si="0"/>
        <v>234.83254641909821</v>
      </c>
      <c r="D55" s="10">
        <f t="shared" si="1"/>
        <v>37.082546419098207</v>
      </c>
      <c r="E55" s="10">
        <f t="shared" si="2"/>
        <v>1375.1152489245733</v>
      </c>
      <c r="F55" s="10"/>
    </row>
    <row r="56" spans="1:6" s="22" customFormat="1" ht="17.25" customHeight="1" x14ac:dyDescent="0.35">
      <c r="A56" s="10">
        <v>50</v>
      </c>
      <c r="B56" s="24">
        <v>238.28</v>
      </c>
      <c r="C56" s="10">
        <f t="shared" si="0"/>
        <v>234.83254641909821</v>
      </c>
      <c r="D56" s="10">
        <f t="shared" si="1"/>
        <v>-3.4474535809017937</v>
      </c>
      <c r="E56" s="10">
        <f t="shared" si="2"/>
        <v>11.884936192472599</v>
      </c>
      <c r="F56" s="10"/>
    </row>
    <row r="57" spans="1:6" s="22" customFormat="1" ht="17.25" customHeight="1" x14ac:dyDescent="0.35">
      <c r="A57" s="10">
        <v>51</v>
      </c>
      <c r="B57" s="24">
        <v>312.33999999999997</v>
      </c>
      <c r="C57" s="10">
        <f t="shared" si="0"/>
        <v>234.83254641909821</v>
      </c>
      <c r="D57" s="10">
        <f t="shared" si="1"/>
        <v>-77.507453580901768</v>
      </c>
      <c r="E57" s="10">
        <f t="shared" si="2"/>
        <v>6007.4053605956424</v>
      </c>
      <c r="F57" s="10"/>
    </row>
    <row r="58" spans="1:6" s="22" customFormat="1" ht="17.25" customHeight="1" x14ac:dyDescent="0.35">
      <c r="A58" s="10">
        <v>52</v>
      </c>
      <c r="B58" s="24">
        <v>209.44</v>
      </c>
      <c r="C58" s="10">
        <f t="shared" si="0"/>
        <v>234.83254641909821</v>
      </c>
      <c r="D58" s="10">
        <f t="shared" si="1"/>
        <v>25.39254641909821</v>
      </c>
      <c r="E58" s="10">
        <f t="shared" si="2"/>
        <v>644.78141364605733</v>
      </c>
      <c r="F58" s="10"/>
    </row>
    <row r="59" spans="1:6" s="22" customFormat="1" ht="17.25" customHeight="1" x14ac:dyDescent="0.35">
      <c r="A59" s="10">
        <v>53</v>
      </c>
      <c r="B59" s="24">
        <v>211.54</v>
      </c>
      <c r="C59" s="10">
        <f t="shared" si="0"/>
        <v>234.83254641909821</v>
      </c>
      <c r="D59" s="10">
        <f t="shared" si="1"/>
        <v>23.292546419098215</v>
      </c>
      <c r="E59" s="10">
        <f t="shared" si="2"/>
        <v>542.5427186858451</v>
      </c>
      <c r="F59" s="10"/>
    </row>
    <row r="60" spans="1:6" s="22" customFormat="1" ht="17.25" customHeight="1" x14ac:dyDescent="0.35">
      <c r="A60" s="10">
        <v>54</v>
      </c>
      <c r="B60" s="24">
        <v>179.45</v>
      </c>
      <c r="C60" s="10">
        <f t="shared" si="0"/>
        <v>234.83254641909821</v>
      </c>
      <c r="D60" s="10">
        <f t="shared" si="1"/>
        <v>55.382546419098219</v>
      </c>
      <c r="E60" s="10">
        <f t="shared" si="2"/>
        <v>3067.2264478635689</v>
      </c>
      <c r="F60" s="10"/>
    </row>
    <row r="61" spans="1:6" s="22" customFormat="1" ht="17.25" customHeight="1" x14ac:dyDescent="0.35">
      <c r="A61" s="10">
        <v>55</v>
      </c>
      <c r="B61" s="24">
        <v>252.79</v>
      </c>
      <c r="C61" s="10">
        <f t="shared" si="0"/>
        <v>234.83254641909821</v>
      </c>
      <c r="D61" s="10">
        <f t="shared" si="1"/>
        <v>-17.957453580901785</v>
      </c>
      <c r="E61" s="10">
        <f t="shared" si="2"/>
        <v>322.47013911024231</v>
      </c>
      <c r="F61" s="10"/>
    </row>
    <row r="62" spans="1:6" s="22" customFormat="1" ht="17.25" customHeight="1" x14ac:dyDescent="0.35">
      <c r="A62" s="10">
        <v>56</v>
      </c>
      <c r="B62" s="24">
        <v>209.67</v>
      </c>
      <c r="C62" s="10">
        <f t="shared" si="0"/>
        <v>234.83254641909821</v>
      </c>
      <c r="D62" s="10">
        <f t="shared" si="1"/>
        <v>25.16254641909822</v>
      </c>
      <c r="E62" s="10">
        <f t="shared" si="2"/>
        <v>633.15374229327267</v>
      </c>
      <c r="F62" s="10"/>
    </row>
    <row r="63" spans="1:6" s="22" customFormat="1" ht="17.25" customHeight="1" x14ac:dyDescent="0.35">
      <c r="A63" s="10">
        <v>57</v>
      </c>
      <c r="B63" s="24">
        <v>168.08</v>
      </c>
      <c r="C63" s="10">
        <f t="shared" si="0"/>
        <v>234.83254641909821</v>
      </c>
      <c r="D63" s="10">
        <f t="shared" si="1"/>
        <v>66.752546419098195</v>
      </c>
      <c r="E63" s="10">
        <f t="shared" si="2"/>
        <v>4455.9024534338596</v>
      </c>
      <c r="F63" s="10"/>
    </row>
    <row r="64" spans="1:6" s="22" customFormat="1" ht="17.25" customHeight="1" x14ac:dyDescent="0.35">
      <c r="A64" s="10">
        <v>58</v>
      </c>
      <c r="B64" s="24">
        <v>179.9</v>
      </c>
      <c r="C64" s="10">
        <f t="shared" si="0"/>
        <v>234.83254641909821</v>
      </c>
      <c r="D64" s="10">
        <f t="shared" si="1"/>
        <v>54.932546419098202</v>
      </c>
      <c r="E64" s="10">
        <f t="shared" si="2"/>
        <v>3017.5846560863788</v>
      </c>
      <c r="F64" s="10"/>
    </row>
    <row r="65" spans="1:6" s="22" customFormat="1" ht="17.25" customHeight="1" x14ac:dyDescent="0.35">
      <c r="A65" s="10">
        <v>59</v>
      </c>
      <c r="B65" s="24">
        <v>181.66</v>
      </c>
      <c r="C65" s="10">
        <f t="shared" si="0"/>
        <v>234.83254641909821</v>
      </c>
      <c r="D65" s="10">
        <f t="shared" si="1"/>
        <v>53.172546419098211</v>
      </c>
      <c r="E65" s="10">
        <f t="shared" si="2"/>
        <v>2827.3196926911542</v>
      </c>
      <c r="F65" s="10"/>
    </row>
    <row r="66" spans="1:6" s="22" customFormat="1" ht="17.25" customHeight="1" x14ac:dyDescent="0.35">
      <c r="A66" s="10">
        <v>60</v>
      </c>
      <c r="B66" s="24">
        <v>199.95</v>
      </c>
      <c r="C66" s="10">
        <f t="shared" si="0"/>
        <v>234.83254641909821</v>
      </c>
      <c r="D66" s="10">
        <f t="shared" si="1"/>
        <v>34.882546419098219</v>
      </c>
      <c r="E66" s="10">
        <f t="shared" si="2"/>
        <v>1216.7920446805419</v>
      </c>
      <c r="F66" s="10"/>
    </row>
    <row r="67" spans="1:6" s="22" customFormat="1" ht="17.25" customHeight="1" x14ac:dyDescent="0.35">
      <c r="A67" s="10">
        <v>61</v>
      </c>
      <c r="B67" s="24">
        <v>198.57</v>
      </c>
      <c r="C67" s="10">
        <f t="shared" si="0"/>
        <v>234.83254641909821</v>
      </c>
      <c r="D67" s="10">
        <f t="shared" si="1"/>
        <v>36.262546419098214</v>
      </c>
      <c r="E67" s="10">
        <f t="shared" si="2"/>
        <v>1314.9722727972528</v>
      </c>
      <c r="F67" s="10"/>
    </row>
    <row r="68" spans="1:6" s="22" customFormat="1" ht="17.25" customHeight="1" x14ac:dyDescent="0.35">
      <c r="A68" s="10">
        <v>62</v>
      </c>
      <c r="B68" s="24">
        <v>241.74</v>
      </c>
      <c r="C68" s="10">
        <f t="shared" si="0"/>
        <v>234.83254641909821</v>
      </c>
      <c r="D68" s="10">
        <f t="shared" si="1"/>
        <v>-6.9074535809018016</v>
      </c>
      <c r="E68" s="10">
        <f t="shared" si="2"/>
        <v>47.712914972313122</v>
      </c>
      <c r="F68" s="10"/>
    </row>
    <row r="69" spans="1:6" s="22" customFormat="1" ht="17.25" customHeight="1" x14ac:dyDescent="0.35">
      <c r="A69" s="10">
        <v>63</v>
      </c>
      <c r="B69" s="24">
        <v>222.64</v>
      </c>
      <c r="C69" s="10">
        <f t="shared" si="0"/>
        <v>234.83254641909821</v>
      </c>
      <c r="D69" s="10">
        <f t="shared" si="1"/>
        <v>12.192546419098221</v>
      </c>
      <c r="E69" s="10">
        <f t="shared" si="2"/>
        <v>148.65818818186486</v>
      </c>
      <c r="F69" s="10"/>
    </row>
    <row r="70" spans="1:6" s="22" customFormat="1" ht="17.25" customHeight="1" x14ac:dyDescent="0.35">
      <c r="A70" s="10">
        <v>64</v>
      </c>
      <c r="B70" s="24">
        <v>300.33</v>
      </c>
      <c r="C70" s="10">
        <f t="shared" si="0"/>
        <v>234.83254641909821</v>
      </c>
      <c r="D70" s="10">
        <f t="shared" si="1"/>
        <v>-65.497453580901777</v>
      </c>
      <c r="E70" s="10">
        <f t="shared" si="2"/>
        <v>4289.9164255823825</v>
      </c>
      <c r="F70" s="10"/>
    </row>
    <row r="71" spans="1:6" s="22" customFormat="1" ht="17.25" customHeight="1" x14ac:dyDescent="0.35">
      <c r="A71" s="10">
        <v>65</v>
      </c>
      <c r="B71" s="24">
        <v>209.75</v>
      </c>
      <c r="C71" s="10">
        <f t="shared" si="0"/>
        <v>234.83254641909821</v>
      </c>
      <c r="D71" s="10">
        <f t="shared" si="1"/>
        <v>25.082546419098207</v>
      </c>
      <c r="E71" s="10">
        <f t="shared" si="2"/>
        <v>629.1341348662163</v>
      </c>
      <c r="F71" s="10"/>
    </row>
    <row r="72" spans="1:6" s="22" customFormat="1" ht="17.25" customHeight="1" x14ac:dyDescent="0.35">
      <c r="A72" s="10">
        <v>66</v>
      </c>
      <c r="B72" s="24">
        <v>204.36</v>
      </c>
      <c r="C72" s="10">
        <f t="shared" ref="C72:C135" si="3">$B$1</f>
        <v>234.83254641909821</v>
      </c>
      <c r="D72" s="10">
        <f t="shared" ref="D72:D135" si="4">(C72-B72)</f>
        <v>30.472546419098194</v>
      </c>
      <c r="E72" s="10">
        <f t="shared" ref="E72:E135" si="5">D72^2</f>
        <v>928.5760852640941</v>
      </c>
      <c r="F72" s="10"/>
    </row>
    <row r="73" spans="1:6" s="22" customFormat="1" ht="17.25" customHeight="1" x14ac:dyDescent="0.35">
      <c r="A73" s="10">
        <v>67</v>
      </c>
      <c r="B73" s="24">
        <v>190.61</v>
      </c>
      <c r="C73" s="10">
        <f t="shared" si="3"/>
        <v>234.83254641909821</v>
      </c>
      <c r="D73" s="10">
        <f t="shared" si="4"/>
        <v>44.222546419098194</v>
      </c>
      <c r="E73" s="10">
        <f t="shared" si="5"/>
        <v>1955.6336117892945</v>
      </c>
      <c r="F73" s="10"/>
    </row>
    <row r="74" spans="1:6" s="22" customFormat="1" ht="17.25" customHeight="1" x14ac:dyDescent="0.35">
      <c r="A74" s="10">
        <v>68</v>
      </c>
      <c r="B74" s="24">
        <v>224.61</v>
      </c>
      <c r="C74" s="10">
        <f t="shared" si="3"/>
        <v>234.83254641909821</v>
      </c>
      <c r="D74" s="10">
        <f t="shared" si="4"/>
        <v>10.222546419098194</v>
      </c>
      <c r="E74" s="10">
        <f t="shared" si="5"/>
        <v>104.50045529061731</v>
      </c>
      <c r="F74" s="10"/>
    </row>
    <row r="75" spans="1:6" s="22" customFormat="1" ht="17.25" customHeight="1" x14ac:dyDescent="0.35">
      <c r="A75" s="10">
        <v>69</v>
      </c>
      <c r="B75" s="24">
        <v>216.37</v>
      </c>
      <c r="C75" s="10">
        <f t="shared" si="3"/>
        <v>234.83254641909821</v>
      </c>
      <c r="D75" s="10">
        <f t="shared" si="4"/>
        <v>18.462546419098203</v>
      </c>
      <c r="E75" s="10">
        <f t="shared" si="5"/>
        <v>340.8656202773559</v>
      </c>
      <c r="F75" s="10"/>
    </row>
    <row r="76" spans="1:6" s="22" customFormat="1" ht="17.25" customHeight="1" x14ac:dyDescent="0.35">
      <c r="A76" s="10">
        <v>70</v>
      </c>
      <c r="B76" s="24">
        <v>232.33</v>
      </c>
      <c r="C76" s="10">
        <f t="shared" si="3"/>
        <v>234.83254641909821</v>
      </c>
      <c r="D76" s="10">
        <f t="shared" si="4"/>
        <v>2.502546419098195</v>
      </c>
      <c r="E76" s="10">
        <f t="shared" si="5"/>
        <v>6.2627385797411987</v>
      </c>
      <c r="F76" s="10"/>
    </row>
    <row r="77" spans="1:6" s="22" customFormat="1" ht="17.25" customHeight="1" x14ac:dyDescent="0.35">
      <c r="A77" s="10">
        <v>71</v>
      </c>
      <c r="B77" s="24">
        <v>358.04</v>
      </c>
      <c r="C77" s="10">
        <f t="shared" si="3"/>
        <v>234.83254641909821</v>
      </c>
      <c r="D77" s="10">
        <f t="shared" si="4"/>
        <v>-123.20745358090181</v>
      </c>
      <c r="E77" s="10">
        <f t="shared" si="5"/>
        <v>15180.076617890076</v>
      </c>
      <c r="F77" s="10"/>
    </row>
    <row r="78" spans="1:6" s="22" customFormat="1" ht="17.25" customHeight="1" x14ac:dyDescent="0.35">
      <c r="A78" s="10">
        <v>72</v>
      </c>
      <c r="B78" s="24">
        <v>149.59</v>
      </c>
      <c r="C78" s="10">
        <f t="shared" si="3"/>
        <v>234.83254641909821</v>
      </c>
      <c r="D78" s="10">
        <f t="shared" si="4"/>
        <v>85.242546419098204</v>
      </c>
      <c r="E78" s="10">
        <f t="shared" si="5"/>
        <v>7266.2917200121119</v>
      </c>
      <c r="F78" s="10"/>
    </row>
    <row r="79" spans="1:6" s="22" customFormat="1" ht="17.25" customHeight="1" x14ac:dyDescent="0.35">
      <c r="A79" s="10">
        <v>73</v>
      </c>
      <c r="B79" s="24">
        <v>180.64</v>
      </c>
      <c r="C79" s="10">
        <f t="shared" si="3"/>
        <v>234.83254641909821</v>
      </c>
      <c r="D79" s="10">
        <f t="shared" si="4"/>
        <v>54.192546419098221</v>
      </c>
      <c r="E79" s="10">
        <f t="shared" si="5"/>
        <v>2936.8320873861153</v>
      </c>
      <c r="F79" s="10"/>
    </row>
    <row r="80" spans="1:6" s="22" customFormat="1" ht="17.25" customHeight="1" x14ac:dyDescent="0.35">
      <c r="A80" s="10">
        <v>74</v>
      </c>
      <c r="B80" s="24">
        <v>316.33</v>
      </c>
      <c r="C80" s="10">
        <f t="shared" si="3"/>
        <v>234.83254641909821</v>
      </c>
      <c r="D80" s="10">
        <f t="shared" si="4"/>
        <v>-81.497453580901777</v>
      </c>
      <c r="E80" s="10">
        <f t="shared" si="5"/>
        <v>6641.8349401712394</v>
      </c>
      <c r="F80" s="10"/>
    </row>
    <row r="81" spans="1:6" s="22" customFormat="1" ht="17.25" customHeight="1" x14ac:dyDescent="0.35">
      <c r="A81" s="10">
        <v>75</v>
      </c>
      <c r="B81" s="24">
        <v>229.64</v>
      </c>
      <c r="C81" s="10">
        <f t="shared" si="3"/>
        <v>234.83254641909821</v>
      </c>
      <c r="D81" s="10">
        <f t="shared" si="4"/>
        <v>5.1925464190982211</v>
      </c>
      <c r="E81" s="10">
        <f t="shared" si="5"/>
        <v>26.962538314489759</v>
      </c>
      <c r="F81" s="10"/>
    </row>
    <row r="82" spans="1:6" s="22" customFormat="1" ht="17.25" customHeight="1" x14ac:dyDescent="0.35">
      <c r="A82" s="10">
        <v>76</v>
      </c>
      <c r="B82" s="24">
        <v>238.95</v>
      </c>
      <c r="C82" s="10">
        <f t="shared" si="3"/>
        <v>234.83254641909821</v>
      </c>
      <c r="D82" s="10">
        <f t="shared" si="4"/>
        <v>-4.1174535809017812</v>
      </c>
      <c r="E82" s="10">
        <f t="shared" si="5"/>
        <v>16.9534239908809</v>
      </c>
      <c r="F82" s="10"/>
    </row>
    <row r="83" spans="1:6" s="22" customFormat="1" ht="17.25" customHeight="1" x14ac:dyDescent="0.35">
      <c r="A83" s="10">
        <v>77</v>
      </c>
      <c r="B83" s="24">
        <v>268.32</v>
      </c>
      <c r="C83" s="10">
        <f t="shared" si="3"/>
        <v>234.83254641909821</v>
      </c>
      <c r="D83" s="10">
        <f t="shared" si="4"/>
        <v>-33.487453580901786</v>
      </c>
      <c r="E83" s="10">
        <f t="shared" si="5"/>
        <v>1121.4095473330519</v>
      </c>
      <c r="F83" s="10"/>
    </row>
    <row r="84" spans="1:6" s="22" customFormat="1" ht="17.25" customHeight="1" x14ac:dyDescent="0.35">
      <c r="A84" s="10">
        <v>78</v>
      </c>
      <c r="B84" s="24">
        <v>323.20999999999998</v>
      </c>
      <c r="C84" s="10">
        <f t="shared" si="3"/>
        <v>234.83254641909821</v>
      </c>
      <c r="D84" s="10">
        <f t="shared" si="4"/>
        <v>-88.377453580901772</v>
      </c>
      <c r="E84" s="10">
        <f t="shared" si="5"/>
        <v>7810.5743014444479</v>
      </c>
      <c r="F84" s="10"/>
    </row>
    <row r="85" spans="1:6" s="22" customFormat="1" ht="17.25" customHeight="1" x14ac:dyDescent="0.35">
      <c r="A85" s="10">
        <v>79</v>
      </c>
      <c r="B85" s="24">
        <v>295.91000000000003</v>
      </c>
      <c r="C85" s="10">
        <f t="shared" si="3"/>
        <v>234.83254641909821</v>
      </c>
      <c r="D85" s="10">
        <f t="shared" si="4"/>
        <v>-61.077453580901818</v>
      </c>
      <c r="E85" s="10">
        <f t="shared" si="5"/>
        <v>3730.4553359272163</v>
      </c>
      <c r="F85" s="10"/>
    </row>
    <row r="86" spans="1:6" s="22" customFormat="1" ht="17.25" customHeight="1" x14ac:dyDescent="0.35">
      <c r="A86" s="10">
        <v>80</v>
      </c>
      <c r="B86" s="24">
        <v>261.37</v>
      </c>
      <c r="C86" s="10">
        <f t="shared" si="3"/>
        <v>234.83254641909821</v>
      </c>
      <c r="D86" s="10">
        <f t="shared" si="4"/>
        <v>-26.537453580901797</v>
      </c>
      <c r="E86" s="10">
        <f t="shared" si="5"/>
        <v>704.23644255851764</v>
      </c>
      <c r="F86" s="10"/>
    </row>
    <row r="87" spans="1:6" s="22" customFormat="1" ht="17.25" customHeight="1" x14ac:dyDescent="0.35">
      <c r="A87" s="10">
        <v>81</v>
      </c>
      <c r="B87" s="24">
        <v>311.79000000000002</v>
      </c>
      <c r="C87" s="10">
        <f t="shared" si="3"/>
        <v>234.83254641909821</v>
      </c>
      <c r="D87" s="10">
        <f t="shared" si="4"/>
        <v>-76.957453580901813</v>
      </c>
      <c r="E87" s="10">
        <f t="shared" si="5"/>
        <v>5922.4496616566576</v>
      </c>
      <c r="F87" s="10"/>
    </row>
    <row r="88" spans="1:6" s="22" customFormat="1" ht="17.25" customHeight="1" x14ac:dyDescent="0.35">
      <c r="A88" s="10">
        <v>82</v>
      </c>
      <c r="B88" s="24">
        <v>158.01</v>
      </c>
      <c r="C88" s="10">
        <f t="shared" si="3"/>
        <v>234.83254641909821</v>
      </c>
      <c r="D88" s="10">
        <f t="shared" si="4"/>
        <v>76.822546419098217</v>
      </c>
      <c r="E88" s="10">
        <f t="shared" si="5"/>
        <v>5901.7036383145005</v>
      </c>
      <c r="F88" s="10"/>
    </row>
    <row r="89" spans="1:6" s="22" customFormat="1" ht="17.25" customHeight="1" x14ac:dyDescent="0.35">
      <c r="A89" s="10">
        <v>83</v>
      </c>
      <c r="B89" s="24">
        <v>120.52</v>
      </c>
      <c r="C89" s="10">
        <f t="shared" si="3"/>
        <v>234.83254641909821</v>
      </c>
      <c r="D89" s="10">
        <f t="shared" si="4"/>
        <v>114.31254641909821</v>
      </c>
      <c r="E89" s="10">
        <f t="shared" si="5"/>
        <v>13067.358268818483</v>
      </c>
      <c r="F89" s="10"/>
    </row>
    <row r="90" spans="1:6" s="22" customFormat="1" ht="17.25" customHeight="1" x14ac:dyDescent="0.35">
      <c r="A90" s="10">
        <v>84</v>
      </c>
      <c r="B90" s="24">
        <v>232.25</v>
      </c>
      <c r="C90" s="10">
        <f t="shared" si="3"/>
        <v>234.83254641909821</v>
      </c>
      <c r="D90" s="10">
        <f t="shared" si="4"/>
        <v>2.5825464190982075</v>
      </c>
      <c r="E90" s="10">
        <f t="shared" si="5"/>
        <v>6.6695460067969741</v>
      </c>
      <c r="F90" s="10"/>
    </row>
    <row r="91" spans="1:6" s="22" customFormat="1" ht="17.25" customHeight="1" x14ac:dyDescent="0.35">
      <c r="A91" s="10">
        <v>85</v>
      </c>
      <c r="B91" s="24">
        <v>190.68</v>
      </c>
      <c r="C91" s="10">
        <f t="shared" si="3"/>
        <v>234.83254641909821</v>
      </c>
      <c r="D91" s="10">
        <f t="shared" si="4"/>
        <v>44.152546419098201</v>
      </c>
      <c r="E91" s="10">
        <f t="shared" si="5"/>
        <v>1949.4473552906213</v>
      </c>
      <c r="F91" s="10"/>
    </row>
    <row r="92" spans="1:6" s="22" customFormat="1" ht="17.25" customHeight="1" x14ac:dyDescent="0.35">
      <c r="A92" s="10">
        <v>86</v>
      </c>
      <c r="B92" s="24">
        <v>147.37</v>
      </c>
      <c r="C92" s="10">
        <f t="shared" si="3"/>
        <v>234.83254641909821</v>
      </c>
      <c r="D92" s="10">
        <f t="shared" si="4"/>
        <v>87.462546419098203</v>
      </c>
      <c r="E92" s="10">
        <f t="shared" si="5"/>
        <v>7649.6970261129081</v>
      </c>
      <c r="F92" s="10"/>
    </row>
    <row r="93" spans="1:6" s="22" customFormat="1" ht="17.25" customHeight="1" x14ac:dyDescent="0.35">
      <c r="A93" s="10">
        <v>87</v>
      </c>
      <c r="B93" s="24">
        <v>245.27</v>
      </c>
      <c r="C93" s="10">
        <f t="shared" si="3"/>
        <v>234.83254641909821</v>
      </c>
      <c r="D93" s="10">
        <f t="shared" si="4"/>
        <v>-10.437453580901803</v>
      </c>
      <c r="E93" s="10">
        <f t="shared" si="5"/>
        <v>108.94043725347987</v>
      </c>
      <c r="F93" s="10"/>
    </row>
    <row r="94" spans="1:6" s="22" customFormat="1" ht="17.25" customHeight="1" x14ac:dyDescent="0.35">
      <c r="A94" s="10">
        <v>88</v>
      </c>
      <c r="B94" s="24">
        <v>207.38</v>
      </c>
      <c r="C94" s="10">
        <f t="shared" si="3"/>
        <v>234.83254641909821</v>
      </c>
      <c r="D94" s="10">
        <f t="shared" si="4"/>
        <v>27.452546419098212</v>
      </c>
      <c r="E94" s="10">
        <f t="shared" si="5"/>
        <v>753.64230489274212</v>
      </c>
      <c r="F94" s="10"/>
    </row>
    <row r="95" spans="1:6" s="22" customFormat="1" ht="17.25" customHeight="1" x14ac:dyDescent="0.35">
      <c r="A95" s="10">
        <v>89</v>
      </c>
      <c r="B95" s="24">
        <v>308.17</v>
      </c>
      <c r="C95" s="10">
        <f t="shared" si="3"/>
        <v>234.83254641909821</v>
      </c>
      <c r="D95" s="10">
        <f t="shared" si="4"/>
        <v>-73.337453580901808</v>
      </c>
      <c r="E95" s="10">
        <f t="shared" si="5"/>
        <v>5378.3820977309279</v>
      </c>
      <c r="F95" s="10"/>
    </row>
    <row r="96" spans="1:6" s="22" customFormat="1" ht="17.25" customHeight="1" x14ac:dyDescent="0.35">
      <c r="A96" s="10">
        <v>90</v>
      </c>
      <c r="B96" s="24">
        <v>384.35</v>
      </c>
      <c r="C96" s="10">
        <f t="shared" si="3"/>
        <v>234.83254641909821</v>
      </c>
      <c r="D96" s="10">
        <f t="shared" si="4"/>
        <v>-149.51745358090182</v>
      </c>
      <c r="E96" s="10">
        <f t="shared" si="5"/>
        <v>22355.468925317127</v>
      </c>
      <c r="F96" s="10"/>
    </row>
    <row r="97" spans="1:6" s="22" customFormat="1" ht="17.25" customHeight="1" x14ac:dyDescent="0.35">
      <c r="A97" s="10">
        <v>91</v>
      </c>
      <c r="B97" s="24">
        <v>308.02999999999997</v>
      </c>
      <c r="C97" s="10">
        <f t="shared" si="3"/>
        <v>234.83254641909821</v>
      </c>
      <c r="D97" s="10">
        <f t="shared" si="4"/>
        <v>-73.197453580901765</v>
      </c>
      <c r="E97" s="10">
        <f t="shared" si="5"/>
        <v>5357.8672107282682</v>
      </c>
      <c r="F97" s="10"/>
    </row>
    <row r="98" spans="1:6" s="22" customFormat="1" ht="17.25" customHeight="1" x14ac:dyDescent="0.35">
      <c r="A98" s="10">
        <v>92</v>
      </c>
      <c r="B98" s="24">
        <v>262.49</v>
      </c>
      <c r="C98" s="10">
        <f t="shared" si="3"/>
        <v>234.83254641909821</v>
      </c>
      <c r="D98" s="10">
        <f t="shared" si="4"/>
        <v>-27.657453580901802</v>
      </c>
      <c r="E98" s="10">
        <f t="shared" si="5"/>
        <v>764.93473857973788</v>
      </c>
      <c r="F98" s="10"/>
    </row>
    <row r="99" spans="1:6" s="22" customFormat="1" ht="17.25" customHeight="1" x14ac:dyDescent="0.35">
      <c r="A99" s="10">
        <v>93</v>
      </c>
      <c r="B99" s="24">
        <v>244.94</v>
      </c>
      <c r="C99" s="10">
        <f t="shared" si="3"/>
        <v>234.83254641909821</v>
      </c>
      <c r="D99" s="10">
        <f t="shared" si="4"/>
        <v>-10.10745358090179</v>
      </c>
      <c r="E99" s="10">
        <f t="shared" si="5"/>
        <v>102.16061789008442</v>
      </c>
      <c r="F99" s="10"/>
    </row>
    <row r="100" spans="1:6" s="22" customFormat="1" ht="17.25" customHeight="1" x14ac:dyDescent="0.35">
      <c r="A100" s="10">
        <v>94</v>
      </c>
      <c r="B100" s="24">
        <v>321.62</v>
      </c>
      <c r="C100" s="10">
        <f t="shared" si="3"/>
        <v>234.83254641909821</v>
      </c>
      <c r="D100" s="10">
        <f t="shared" si="4"/>
        <v>-86.787453580901797</v>
      </c>
      <c r="E100" s="10">
        <f t="shared" si="5"/>
        <v>7532.0620990571842</v>
      </c>
      <c r="F100" s="10"/>
    </row>
    <row r="101" spans="1:6" s="22" customFormat="1" ht="17.25" customHeight="1" x14ac:dyDescent="0.35">
      <c r="A101" s="10">
        <v>95</v>
      </c>
      <c r="B101" s="24">
        <v>248.1</v>
      </c>
      <c r="C101" s="10">
        <f t="shared" si="3"/>
        <v>234.83254641909821</v>
      </c>
      <c r="D101" s="10">
        <f t="shared" si="4"/>
        <v>-13.267453580901787</v>
      </c>
      <c r="E101" s="10">
        <f t="shared" si="5"/>
        <v>176.02532452138365</v>
      </c>
      <c r="F101" s="10"/>
    </row>
    <row r="102" spans="1:6" s="22" customFormat="1" ht="17.25" customHeight="1" x14ac:dyDescent="0.35">
      <c r="A102" s="10">
        <v>96</v>
      </c>
      <c r="B102" s="24">
        <v>320.67</v>
      </c>
      <c r="C102" s="10">
        <f t="shared" si="3"/>
        <v>234.83254641909821</v>
      </c>
      <c r="D102" s="10">
        <f t="shared" si="4"/>
        <v>-85.837453580901808</v>
      </c>
      <c r="E102" s="10">
        <f t="shared" si="5"/>
        <v>7368.0684372534724</v>
      </c>
      <c r="F102" s="10"/>
    </row>
    <row r="103" spans="1:6" s="22" customFormat="1" ht="17.25" customHeight="1" x14ac:dyDescent="0.35">
      <c r="A103" s="10">
        <v>97</v>
      </c>
      <c r="B103" s="24">
        <v>120.97</v>
      </c>
      <c r="C103" s="10">
        <f t="shared" si="3"/>
        <v>234.83254641909821</v>
      </c>
      <c r="D103" s="10">
        <f t="shared" si="4"/>
        <v>113.86254641909821</v>
      </c>
      <c r="E103" s="10">
        <f t="shared" si="5"/>
        <v>12964.679477041294</v>
      </c>
      <c r="F103" s="10"/>
    </row>
    <row r="104" spans="1:6" s="22" customFormat="1" ht="17.25" customHeight="1" x14ac:dyDescent="0.35">
      <c r="A104" s="10">
        <v>98</v>
      </c>
      <c r="B104" s="24">
        <v>175.64</v>
      </c>
      <c r="C104" s="10">
        <f t="shared" si="3"/>
        <v>234.83254641909821</v>
      </c>
      <c r="D104" s="10">
        <f t="shared" si="4"/>
        <v>59.192546419098221</v>
      </c>
      <c r="E104" s="10">
        <f t="shared" si="5"/>
        <v>3503.7575515770977</v>
      </c>
      <c r="F104" s="10"/>
    </row>
    <row r="105" spans="1:6" s="22" customFormat="1" ht="17.25" customHeight="1" x14ac:dyDescent="0.35">
      <c r="A105" s="10">
        <v>99</v>
      </c>
      <c r="B105" s="24">
        <v>221.56</v>
      </c>
      <c r="C105" s="10">
        <f t="shared" si="3"/>
        <v>234.83254641909821</v>
      </c>
      <c r="D105" s="10">
        <f t="shared" si="4"/>
        <v>13.272546419098205</v>
      </c>
      <c r="E105" s="10">
        <f t="shared" si="5"/>
        <v>176.16048844711659</v>
      </c>
      <c r="F105" s="10"/>
    </row>
    <row r="106" spans="1:6" s="22" customFormat="1" ht="17.25" customHeight="1" x14ac:dyDescent="0.35">
      <c r="A106" s="10">
        <v>100</v>
      </c>
      <c r="B106" s="24">
        <v>197.19</v>
      </c>
      <c r="C106" s="10">
        <f t="shared" si="3"/>
        <v>234.83254641909821</v>
      </c>
      <c r="D106" s="10">
        <f t="shared" si="4"/>
        <v>37.64254641909821</v>
      </c>
      <c r="E106" s="10">
        <f t="shared" si="5"/>
        <v>1416.9613009139634</v>
      </c>
      <c r="F106" s="10"/>
    </row>
    <row r="107" spans="1:6" s="22" customFormat="1" ht="17.25" customHeight="1" x14ac:dyDescent="0.35">
      <c r="A107" s="10">
        <v>101</v>
      </c>
      <c r="B107" s="24">
        <v>389.88</v>
      </c>
      <c r="C107" s="10">
        <f t="shared" si="3"/>
        <v>234.83254641909821</v>
      </c>
      <c r="D107" s="10">
        <f t="shared" si="4"/>
        <v>-155.04745358090179</v>
      </c>
      <c r="E107" s="10">
        <f t="shared" si="5"/>
        <v>24039.712861921893</v>
      </c>
      <c r="F107" s="10"/>
    </row>
    <row r="108" spans="1:6" s="22" customFormat="1" ht="17.25" customHeight="1" x14ac:dyDescent="0.35">
      <c r="A108" s="10">
        <v>102</v>
      </c>
      <c r="B108" s="24">
        <v>169.73</v>
      </c>
      <c r="C108" s="10">
        <f t="shared" si="3"/>
        <v>234.83254641909821</v>
      </c>
      <c r="D108" s="10">
        <f t="shared" si="4"/>
        <v>65.102546419098218</v>
      </c>
      <c r="E108" s="10">
        <f t="shared" si="5"/>
        <v>4238.3415502508378</v>
      </c>
      <c r="F108" s="10"/>
    </row>
    <row r="109" spans="1:6" s="22" customFormat="1" ht="17.25" customHeight="1" x14ac:dyDescent="0.35">
      <c r="A109" s="10">
        <v>103</v>
      </c>
      <c r="B109" s="24">
        <v>285.66000000000003</v>
      </c>
      <c r="C109" s="10">
        <f t="shared" si="3"/>
        <v>234.83254641909821</v>
      </c>
      <c r="D109" s="10">
        <f t="shared" si="4"/>
        <v>-50.827453580901818</v>
      </c>
      <c r="E109" s="10">
        <f t="shared" si="5"/>
        <v>2583.430037518729</v>
      </c>
      <c r="F109" s="10"/>
    </row>
    <row r="110" spans="1:6" s="22" customFormat="1" ht="17.25" customHeight="1" x14ac:dyDescent="0.35">
      <c r="A110" s="10">
        <v>104</v>
      </c>
      <c r="B110" s="24">
        <v>232.95</v>
      </c>
      <c r="C110" s="10">
        <f t="shared" si="3"/>
        <v>234.83254641909821</v>
      </c>
      <c r="D110" s="10">
        <f t="shared" si="4"/>
        <v>1.8825464190982188</v>
      </c>
      <c r="E110" s="10">
        <f t="shared" si="5"/>
        <v>3.5439810200595265</v>
      </c>
      <c r="F110" s="10"/>
    </row>
    <row r="111" spans="1:6" s="22" customFormat="1" ht="17.25" customHeight="1" x14ac:dyDescent="0.35">
      <c r="A111" s="10">
        <v>105</v>
      </c>
      <c r="B111" s="24">
        <v>229.1</v>
      </c>
      <c r="C111" s="10">
        <f t="shared" si="3"/>
        <v>234.83254641909821</v>
      </c>
      <c r="D111" s="10">
        <f t="shared" si="4"/>
        <v>5.7325464190982132</v>
      </c>
      <c r="E111" s="10">
        <f t="shared" si="5"/>
        <v>32.862088447115745</v>
      </c>
      <c r="F111" s="10"/>
    </row>
    <row r="112" spans="1:6" s="22" customFormat="1" ht="17.25" customHeight="1" x14ac:dyDescent="0.35">
      <c r="A112" s="10">
        <v>106</v>
      </c>
      <c r="B112" s="24">
        <v>210.41</v>
      </c>
      <c r="C112" s="10">
        <f t="shared" si="3"/>
        <v>234.83254641909821</v>
      </c>
      <c r="D112" s="10">
        <f t="shared" si="4"/>
        <v>24.422546419098211</v>
      </c>
      <c r="E112" s="10">
        <f t="shared" si="5"/>
        <v>596.46077359300682</v>
      </c>
      <c r="F112" s="10"/>
    </row>
    <row r="113" spans="1:6" s="22" customFormat="1" ht="17.25" customHeight="1" x14ac:dyDescent="0.35">
      <c r="A113" s="10">
        <v>107</v>
      </c>
      <c r="B113" s="24">
        <v>207.22</v>
      </c>
      <c r="C113" s="10">
        <f t="shared" si="3"/>
        <v>234.83254641909821</v>
      </c>
      <c r="D113" s="10">
        <f t="shared" si="4"/>
        <v>27.612546419098209</v>
      </c>
      <c r="E113" s="10">
        <f t="shared" si="5"/>
        <v>762.45271974685329</v>
      </c>
      <c r="F113" s="10"/>
    </row>
    <row r="114" spans="1:6" s="22" customFormat="1" ht="17.25" customHeight="1" x14ac:dyDescent="0.35">
      <c r="A114" s="10">
        <v>108</v>
      </c>
      <c r="B114" s="24">
        <v>234.73</v>
      </c>
      <c r="C114" s="10">
        <f t="shared" si="3"/>
        <v>234.83254641909821</v>
      </c>
      <c r="D114" s="10">
        <f t="shared" si="4"/>
        <v>0.10254641909821771</v>
      </c>
      <c r="E114" s="10">
        <f t="shared" si="5"/>
        <v>1.051576806986731E-2</v>
      </c>
      <c r="F114" s="10"/>
    </row>
    <row r="115" spans="1:6" s="22" customFormat="1" ht="17.25" customHeight="1" x14ac:dyDescent="0.35">
      <c r="A115" s="10">
        <v>109</v>
      </c>
      <c r="B115" s="24">
        <v>191.47</v>
      </c>
      <c r="C115" s="10">
        <f t="shared" si="3"/>
        <v>234.83254641909821</v>
      </c>
      <c r="D115" s="10">
        <f t="shared" si="4"/>
        <v>43.362546419098209</v>
      </c>
      <c r="E115" s="10">
        <f t="shared" si="5"/>
        <v>1880.3104319484469</v>
      </c>
      <c r="F115" s="10"/>
    </row>
    <row r="116" spans="1:6" s="22" customFormat="1" ht="17.25" customHeight="1" x14ac:dyDescent="0.35">
      <c r="A116" s="10">
        <v>110</v>
      </c>
      <c r="B116" s="24">
        <v>202.8</v>
      </c>
      <c r="C116" s="10">
        <f t="shared" si="3"/>
        <v>234.83254641909821</v>
      </c>
      <c r="D116" s="10">
        <f t="shared" si="4"/>
        <v>32.032546419098196</v>
      </c>
      <c r="E116" s="10">
        <f t="shared" si="5"/>
        <v>1026.0840300916807</v>
      </c>
      <c r="F116" s="10"/>
    </row>
    <row r="117" spans="1:6" s="22" customFormat="1" ht="17.25" customHeight="1" x14ac:dyDescent="0.35">
      <c r="A117" s="10">
        <v>111</v>
      </c>
      <c r="B117" s="24">
        <v>199.54</v>
      </c>
      <c r="C117" s="10">
        <f t="shared" si="3"/>
        <v>234.83254641909821</v>
      </c>
      <c r="D117" s="10">
        <f t="shared" si="4"/>
        <v>35.292546419098215</v>
      </c>
      <c r="E117" s="10">
        <f t="shared" si="5"/>
        <v>1245.5638327442023</v>
      </c>
      <c r="F117" s="10"/>
    </row>
    <row r="118" spans="1:6" s="22" customFormat="1" ht="17.25" customHeight="1" x14ac:dyDescent="0.35">
      <c r="A118" s="10">
        <v>112</v>
      </c>
      <c r="B118" s="24">
        <v>225.15</v>
      </c>
      <c r="C118" s="10">
        <f t="shared" si="3"/>
        <v>234.83254641909821</v>
      </c>
      <c r="D118" s="10">
        <f t="shared" si="4"/>
        <v>9.6825464190982018</v>
      </c>
      <c r="E118" s="10">
        <f t="shared" si="5"/>
        <v>93.75170515799141</v>
      </c>
      <c r="F118" s="10"/>
    </row>
    <row r="119" spans="1:6" s="22" customFormat="1" ht="17.25" customHeight="1" x14ac:dyDescent="0.35">
      <c r="A119" s="10">
        <v>113</v>
      </c>
      <c r="B119" s="24">
        <v>264.64999999999998</v>
      </c>
      <c r="C119" s="10">
        <f t="shared" si="3"/>
        <v>234.83254641909821</v>
      </c>
      <c r="D119" s="10">
        <f t="shared" si="4"/>
        <v>-29.81745358090177</v>
      </c>
      <c r="E119" s="10">
        <f t="shared" si="5"/>
        <v>889.08053804923179</v>
      </c>
      <c r="F119" s="10"/>
    </row>
    <row r="120" spans="1:6" s="22" customFormat="1" ht="17.25" customHeight="1" x14ac:dyDescent="0.35">
      <c r="A120" s="10">
        <v>114</v>
      </c>
      <c r="B120" s="24">
        <v>289.48</v>
      </c>
      <c r="C120" s="10">
        <f t="shared" si="3"/>
        <v>234.83254641909821</v>
      </c>
      <c r="D120" s="10">
        <f t="shared" si="4"/>
        <v>-54.647453580901811</v>
      </c>
      <c r="E120" s="10">
        <f t="shared" si="5"/>
        <v>2986.3441828768182</v>
      </c>
      <c r="F120" s="10"/>
    </row>
    <row r="121" spans="1:6" s="22" customFormat="1" ht="17.25" customHeight="1" x14ac:dyDescent="0.35">
      <c r="A121" s="10">
        <v>115</v>
      </c>
      <c r="B121" s="24">
        <v>282.14999999999998</v>
      </c>
      <c r="C121" s="10">
        <f t="shared" si="3"/>
        <v>234.83254641909821</v>
      </c>
      <c r="D121" s="10">
        <f t="shared" si="4"/>
        <v>-47.31745358090177</v>
      </c>
      <c r="E121" s="10">
        <f t="shared" si="5"/>
        <v>2238.9414133807936</v>
      </c>
      <c r="F121" s="10"/>
    </row>
    <row r="122" spans="1:6" s="22" customFormat="1" ht="17.25" customHeight="1" x14ac:dyDescent="0.35">
      <c r="A122" s="10">
        <v>116</v>
      </c>
      <c r="B122" s="24">
        <v>109.99</v>
      </c>
      <c r="C122" s="10">
        <f t="shared" si="3"/>
        <v>234.83254641909821</v>
      </c>
      <c r="D122" s="10">
        <f t="shared" si="4"/>
        <v>124.84254641909821</v>
      </c>
      <c r="E122" s="10">
        <f t="shared" si="5"/>
        <v>15585.661396404692</v>
      </c>
      <c r="F122" s="10"/>
    </row>
    <row r="123" spans="1:6" s="22" customFormat="1" ht="17.25" customHeight="1" x14ac:dyDescent="0.35">
      <c r="A123" s="10">
        <v>117</v>
      </c>
      <c r="B123" s="24">
        <v>125.21</v>
      </c>
      <c r="C123" s="10">
        <f t="shared" si="3"/>
        <v>234.83254641909821</v>
      </c>
      <c r="D123" s="10">
        <f t="shared" si="4"/>
        <v>109.62254641909821</v>
      </c>
      <c r="E123" s="10">
        <f t="shared" si="5"/>
        <v>12017.102683407342</v>
      </c>
      <c r="F123" s="10"/>
    </row>
    <row r="124" spans="1:6" s="22" customFormat="1" ht="17.25" customHeight="1" x14ac:dyDescent="0.35">
      <c r="A124" s="10">
        <v>118</v>
      </c>
      <c r="B124" s="24">
        <v>140.44</v>
      </c>
      <c r="C124" s="10">
        <f t="shared" si="3"/>
        <v>234.83254641909821</v>
      </c>
      <c r="D124" s="10">
        <f t="shared" si="4"/>
        <v>94.39254641909821</v>
      </c>
      <c r="E124" s="10">
        <f t="shared" si="5"/>
        <v>8909.9528194816103</v>
      </c>
      <c r="F124" s="10"/>
    </row>
    <row r="125" spans="1:6" s="22" customFormat="1" ht="17.25" customHeight="1" x14ac:dyDescent="0.35">
      <c r="A125" s="10">
        <v>119</v>
      </c>
      <c r="B125" s="24">
        <v>245.11</v>
      </c>
      <c r="C125" s="10">
        <f t="shared" si="3"/>
        <v>234.83254641909821</v>
      </c>
      <c r="D125" s="10">
        <f t="shared" si="4"/>
        <v>-10.277453580901806</v>
      </c>
      <c r="E125" s="10">
        <f t="shared" si="5"/>
        <v>105.62605210759136</v>
      </c>
      <c r="F125" s="10"/>
    </row>
    <row r="126" spans="1:6" s="22" customFormat="1" ht="17.25" customHeight="1" x14ac:dyDescent="0.35">
      <c r="A126" s="10">
        <v>120</v>
      </c>
      <c r="B126" s="24">
        <v>179.03</v>
      </c>
      <c r="C126" s="10">
        <f t="shared" si="3"/>
        <v>234.83254641909821</v>
      </c>
      <c r="D126" s="10">
        <f t="shared" si="4"/>
        <v>55.802546419098206</v>
      </c>
      <c r="E126" s="10">
        <f t="shared" si="5"/>
        <v>3113.9241868556101</v>
      </c>
      <c r="F126" s="10"/>
    </row>
    <row r="127" spans="1:6" s="22" customFormat="1" ht="17.25" customHeight="1" x14ac:dyDescent="0.35">
      <c r="A127" s="10">
        <v>121</v>
      </c>
      <c r="B127" s="24">
        <v>236.81</v>
      </c>
      <c r="C127" s="10">
        <f t="shared" si="3"/>
        <v>234.83254641909821</v>
      </c>
      <c r="D127" s="10">
        <f t="shared" si="4"/>
        <v>-1.9774535809017948</v>
      </c>
      <c r="E127" s="10">
        <f t="shared" si="5"/>
        <v>3.9103226646213312</v>
      </c>
      <c r="F127" s="10"/>
    </row>
    <row r="128" spans="1:6" s="22" customFormat="1" ht="17.25" customHeight="1" x14ac:dyDescent="0.35">
      <c r="A128" s="10">
        <v>122</v>
      </c>
      <c r="B128" s="24">
        <v>313.79000000000002</v>
      </c>
      <c r="C128" s="10">
        <f t="shared" si="3"/>
        <v>234.83254641909821</v>
      </c>
      <c r="D128" s="10">
        <f t="shared" si="4"/>
        <v>-78.957453580901813</v>
      </c>
      <c r="E128" s="10">
        <f t="shared" si="5"/>
        <v>6234.2794759802646</v>
      </c>
      <c r="F128" s="10"/>
    </row>
    <row r="129" spans="1:6" s="22" customFormat="1" ht="17.25" customHeight="1" x14ac:dyDescent="0.35">
      <c r="A129" s="10">
        <v>123</v>
      </c>
      <c r="B129" s="24">
        <v>288.14</v>
      </c>
      <c r="C129" s="10">
        <f t="shared" si="3"/>
        <v>234.83254641909821</v>
      </c>
      <c r="D129" s="10">
        <f t="shared" si="4"/>
        <v>-53.307453580901779</v>
      </c>
      <c r="E129" s="10">
        <f t="shared" si="5"/>
        <v>2841.6846072799981</v>
      </c>
      <c r="F129" s="10"/>
    </row>
    <row r="130" spans="1:6" s="22" customFormat="1" ht="17.25" customHeight="1" x14ac:dyDescent="0.35">
      <c r="A130" s="10">
        <v>124</v>
      </c>
      <c r="B130" s="24">
        <v>348.34</v>
      </c>
      <c r="C130" s="10">
        <f t="shared" si="3"/>
        <v>234.83254641909821</v>
      </c>
      <c r="D130" s="10">
        <f t="shared" si="4"/>
        <v>-113.50745358090177</v>
      </c>
      <c r="E130" s="10">
        <f t="shared" si="5"/>
        <v>12883.94201842057</v>
      </c>
      <c r="F130" s="10"/>
    </row>
    <row r="131" spans="1:6" s="22" customFormat="1" ht="17.25" customHeight="1" x14ac:dyDescent="0.35">
      <c r="A131" s="10">
        <v>125</v>
      </c>
      <c r="B131" s="24">
        <v>256.58</v>
      </c>
      <c r="C131" s="10">
        <f t="shared" si="3"/>
        <v>234.83254641909821</v>
      </c>
      <c r="D131" s="10">
        <f t="shared" si="4"/>
        <v>-21.747453580901777</v>
      </c>
      <c r="E131" s="10">
        <f t="shared" si="5"/>
        <v>472.95173725347752</v>
      </c>
      <c r="F131" s="10"/>
    </row>
    <row r="132" spans="1:6" s="22" customFormat="1" ht="17.25" customHeight="1" x14ac:dyDescent="0.35">
      <c r="A132" s="10">
        <v>126</v>
      </c>
      <c r="B132" s="24">
        <v>203.17</v>
      </c>
      <c r="C132" s="10">
        <f t="shared" si="3"/>
        <v>234.83254641909821</v>
      </c>
      <c r="D132" s="10">
        <f t="shared" si="4"/>
        <v>31.66254641909822</v>
      </c>
      <c r="E132" s="10">
        <f t="shared" si="5"/>
        <v>1002.5168457415496</v>
      </c>
      <c r="F132" s="10"/>
    </row>
    <row r="133" spans="1:6" s="22" customFormat="1" ht="17.25" customHeight="1" x14ac:dyDescent="0.35">
      <c r="A133" s="10">
        <v>127</v>
      </c>
      <c r="B133" s="24">
        <v>238.14</v>
      </c>
      <c r="C133" s="10">
        <f t="shared" si="3"/>
        <v>234.83254641909821</v>
      </c>
      <c r="D133" s="10">
        <f t="shared" si="4"/>
        <v>-3.3074535809017789</v>
      </c>
      <c r="E133" s="10">
        <f t="shared" si="5"/>
        <v>10.93924918982</v>
      </c>
      <c r="F133" s="10"/>
    </row>
    <row r="134" spans="1:6" s="22" customFormat="1" ht="17.25" customHeight="1" x14ac:dyDescent="0.35">
      <c r="A134" s="10">
        <v>128</v>
      </c>
      <c r="B134" s="24">
        <v>235.86</v>
      </c>
      <c r="C134" s="10">
        <f t="shared" si="3"/>
        <v>234.83254641909821</v>
      </c>
      <c r="D134" s="10">
        <f t="shared" si="4"/>
        <v>-1.0274535809018062</v>
      </c>
      <c r="E134" s="10">
        <f t="shared" si="5"/>
        <v>1.0556608609079443</v>
      </c>
      <c r="F134" s="10"/>
    </row>
    <row r="135" spans="1:6" s="22" customFormat="1" ht="17.25" customHeight="1" x14ac:dyDescent="0.35">
      <c r="A135" s="10">
        <v>129</v>
      </c>
      <c r="B135" s="24">
        <v>175.06</v>
      </c>
      <c r="C135" s="10">
        <f t="shared" si="3"/>
        <v>234.83254641909821</v>
      </c>
      <c r="D135" s="10">
        <f t="shared" si="4"/>
        <v>59.772546419098205</v>
      </c>
      <c r="E135" s="10">
        <f t="shared" si="5"/>
        <v>3572.7573054232498</v>
      </c>
      <c r="F135" s="10"/>
    </row>
    <row r="136" spans="1:6" s="22" customFormat="1" ht="17.25" customHeight="1" x14ac:dyDescent="0.35">
      <c r="A136" s="10">
        <v>130</v>
      </c>
      <c r="B136" s="24">
        <v>201.55</v>
      </c>
      <c r="C136" s="10">
        <f t="shared" ref="C136:C199" si="6">$B$1</f>
        <v>234.83254641909821</v>
      </c>
      <c r="D136" s="10">
        <f t="shared" ref="D136:D199" si="7">(C136-B136)</f>
        <v>33.282546419098196</v>
      </c>
      <c r="E136" s="10">
        <f t="shared" ref="E136:E199" si="8">D136^2</f>
        <v>1107.7278961394261</v>
      </c>
      <c r="F136" s="10"/>
    </row>
    <row r="137" spans="1:6" s="22" customFormat="1" ht="17.25" customHeight="1" x14ac:dyDescent="0.35">
      <c r="A137" s="10">
        <v>131</v>
      </c>
      <c r="B137" s="24">
        <v>165.05</v>
      </c>
      <c r="C137" s="10">
        <f t="shared" si="6"/>
        <v>234.83254641909821</v>
      </c>
      <c r="D137" s="10">
        <f t="shared" si="7"/>
        <v>69.782546419098196</v>
      </c>
      <c r="E137" s="10">
        <f t="shared" si="8"/>
        <v>4869.6037847335947</v>
      </c>
      <c r="F137" s="10"/>
    </row>
    <row r="138" spans="1:6" s="22" customFormat="1" ht="17.25" customHeight="1" x14ac:dyDescent="0.35">
      <c r="A138" s="10">
        <v>132</v>
      </c>
      <c r="B138" s="24">
        <v>311.57</v>
      </c>
      <c r="C138" s="10">
        <f t="shared" si="6"/>
        <v>234.83254641909821</v>
      </c>
      <c r="D138" s="10">
        <f t="shared" si="7"/>
        <v>-76.737453580901786</v>
      </c>
      <c r="E138" s="10">
        <f t="shared" si="8"/>
        <v>5888.6367820810565</v>
      </c>
      <c r="F138" s="10"/>
    </row>
    <row r="139" spans="1:6" s="22" customFormat="1" ht="17.25" customHeight="1" x14ac:dyDescent="0.35">
      <c r="A139" s="10">
        <v>133</v>
      </c>
      <c r="B139" s="24">
        <v>236.88</v>
      </c>
      <c r="C139" s="10">
        <f t="shared" si="6"/>
        <v>234.83254641909821</v>
      </c>
      <c r="D139" s="10">
        <f t="shared" si="7"/>
        <v>-2.047453580901788</v>
      </c>
      <c r="E139" s="10">
        <f t="shared" si="8"/>
        <v>4.192066165947554</v>
      </c>
      <c r="F139" s="10"/>
    </row>
    <row r="140" spans="1:6" s="22" customFormat="1" ht="17.25" customHeight="1" x14ac:dyDescent="0.35">
      <c r="A140" s="10">
        <v>134</v>
      </c>
      <c r="B140" s="24">
        <v>216.79</v>
      </c>
      <c r="C140" s="10">
        <f t="shared" si="6"/>
        <v>234.83254641909821</v>
      </c>
      <c r="D140" s="10">
        <f t="shared" si="7"/>
        <v>18.042546419098215</v>
      </c>
      <c r="E140" s="10">
        <f t="shared" si="8"/>
        <v>325.53348128531383</v>
      </c>
      <c r="F140" s="10"/>
    </row>
    <row r="141" spans="1:6" s="22" customFormat="1" ht="17.25" customHeight="1" x14ac:dyDescent="0.35">
      <c r="A141" s="10">
        <v>135</v>
      </c>
      <c r="B141" s="24">
        <v>232.7</v>
      </c>
      <c r="C141" s="10">
        <f t="shared" si="6"/>
        <v>234.83254641909821</v>
      </c>
      <c r="D141" s="10">
        <f t="shared" si="7"/>
        <v>2.1325464190982188</v>
      </c>
      <c r="E141" s="10">
        <f t="shared" si="8"/>
        <v>4.5477542296086364</v>
      </c>
      <c r="F141" s="10"/>
    </row>
    <row r="142" spans="1:6" s="22" customFormat="1" ht="17.25" customHeight="1" x14ac:dyDescent="0.35">
      <c r="A142" s="10">
        <v>136</v>
      </c>
      <c r="B142" s="24">
        <v>304.41000000000003</v>
      </c>
      <c r="C142" s="10">
        <f t="shared" si="6"/>
        <v>234.83254641909821</v>
      </c>
      <c r="D142" s="10">
        <f t="shared" si="7"/>
        <v>-69.577453580901818</v>
      </c>
      <c r="E142" s="10">
        <f t="shared" si="8"/>
        <v>4841.0220468025473</v>
      </c>
      <c r="F142" s="10"/>
    </row>
    <row r="143" spans="1:6" s="22" customFormat="1" ht="17.25" customHeight="1" x14ac:dyDescent="0.35">
      <c r="A143" s="10">
        <v>137</v>
      </c>
      <c r="B143" s="24">
        <v>211.74</v>
      </c>
      <c r="C143" s="10">
        <f t="shared" si="6"/>
        <v>234.83254641909821</v>
      </c>
      <c r="D143" s="10">
        <f t="shared" si="7"/>
        <v>23.092546419098198</v>
      </c>
      <c r="E143" s="10">
        <f t="shared" si="8"/>
        <v>533.26570011820502</v>
      </c>
      <c r="F143" s="10"/>
    </row>
    <row r="144" spans="1:6" s="22" customFormat="1" ht="17.25" customHeight="1" x14ac:dyDescent="0.35">
      <c r="A144" s="10">
        <v>138</v>
      </c>
      <c r="B144" s="24">
        <v>252.01</v>
      </c>
      <c r="C144" s="10">
        <f t="shared" si="6"/>
        <v>234.83254641909821</v>
      </c>
      <c r="D144" s="10">
        <f t="shared" si="7"/>
        <v>-17.177453580901783</v>
      </c>
      <c r="E144" s="10">
        <f t="shared" si="8"/>
        <v>295.06491152403549</v>
      </c>
      <c r="F144" s="10"/>
    </row>
    <row r="145" spans="1:6" s="22" customFormat="1" ht="17.25" customHeight="1" x14ac:dyDescent="0.35">
      <c r="A145" s="10">
        <v>139</v>
      </c>
      <c r="B145" s="24">
        <v>327.27999999999997</v>
      </c>
      <c r="C145" s="10">
        <f t="shared" si="6"/>
        <v>234.83254641909821</v>
      </c>
      <c r="D145" s="10">
        <f t="shared" si="7"/>
        <v>-92.447453580901765</v>
      </c>
      <c r="E145" s="10">
        <f t="shared" si="8"/>
        <v>8546.5316735929864</v>
      </c>
      <c r="F145" s="10"/>
    </row>
    <row r="146" spans="1:6" s="22" customFormat="1" ht="17.25" customHeight="1" x14ac:dyDescent="0.35">
      <c r="A146" s="10">
        <v>140</v>
      </c>
      <c r="B146" s="24">
        <v>204.31</v>
      </c>
      <c r="C146" s="10">
        <f t="shared" si="6"/>
        <v>234.83254641909821</v>
      </c>
      <c r="D146" s="10">
        <f t="shared" si="7"/>
        <v>30.522546419098205</v>
      </c>
      <c r="E146" s="10">
        <f t="shared" si="8"/>
        <v>931.62583990600467</v>
      </c>
      <c r="F146" s="10"/>
    </row>
    <row r="147" spans="1:6" s="22" customFormat="1" ht="17.25" customHeight="1" x14ac:dyDescent="0.35">
      <c r="A147" s="10">
        <v>141</v>
      </c>
      <c r="B147" s="24">
        <v>165.44</v>
      </c>
      <c r="C147" s="10">
        <f t="shared" si="6"/>
        <v>234.83254641909821</v>
      </c>
      <c r="D147" s="10">
        <f t="shared" si="7"/>
        <v>69.39254641909821</v>
      </c>
      <c r="E147" s="10">
        <f t="shared" si="8"/>
        <v>4815.3254985266994</v>
      </c>
      <c r="F147" s="10"/>
    </row>
    <row r="148" spans="1:6" s="22" customFormat="1" ht="17.25" customHeight="1" x14ac:dyDescent="0.35">
      <c r="A148" s="10">
        <v>142</v>
      </c>
      <c r="B148" s="24">
        <v>256.45</v>
      </c>
      <c r="C148" s="10">
        <f t="shared" si="6"/>
        <v>234.83254641909821</v>
      </c>
      <c r="D148" s="10">
        <f t="shared" si="7"/>
        <v>-21.617453580901781</v>
      </c>
      <c r="E148" s="10">
        <f t="shared" si="8"/>
        <v>467.31429932244322</v>
      </c>
      <c r="F148" s="10"/>
    </row>
    <row r="149" spans="1:6" s="22" customFormat="1" ht="17.25" customHeight="1" x14ac:dyDescent="0.35">
      <c r="A149" s="10">
        <v>143</v>
      </c>
      <c r="B149" s="24">
        <v>214.36</v>
      </c>
      <c r="C149" s="10">
        <f t="shared" si="6"/>
        <v>234.83254641909821</v>
      </c>
      <c r="D149" s="10">
        <f t="shared" si="7"/>
        <v>20.472546419098194</v>
      </c>
      <c r="E149" s="10">
        <f t="shared" si="8"/>
        <v>419.12515688213028</v>
      </c>
      <c r="F149" s="10"/>
    </row>
    <row r="150" spans="1:6" s="22" customFormat="1" ht="17.25" customHeight="1" x14ac:dyDescent="0.35">
      <c r="A150" s="10">
        <v>144</v>
      </c>
      <c r="B150" s="24">
        <v>402.44</v>
      </c>
      <c r="C150" s="10">
        <f t="shared" si="6"/>
        <v>234.83254641909821</v>
      </c>
      <c r="D150" s="10">
        <f t="shared" si="7"/>
        <v>-167.60745358090179</v>
      </c>
      <c r="E150" s="10">
        <f t="shared" si="8"/>
        <v>28092.25849587415</v>
      </c>
      <c r="F150" s="10"/>
    </row>
    <row r="151" spans="1:6" s="22" customFormat="1" ht="17.25" customHeight="1" x14ac:dyDescent="0.35">
      <c r="A151" s="10">
        <v>145</v>
      </c>
      <c r="B151" s="24">
        <v>152.58000000000001</v>
      </c>
      <c r="C151" s="10">
        <f t="shared" si="6"/>
        <v>234.83254641909821</v>
      </c>
      <c r="D151" s="10">
        <f t="shared" si="7"/>
        <v>82.252546419098195</v>
      </c>
      <c r="E151" s="10">
        <f t="shared" si="8"/>
        <v>6765.4813924259033</v>
      </c>
      <c r="F151" s="10"/>
    </row>
    <row r="152" spans="1:6" s="22" customFormat="1" ht="17.25" customHeight="1" x14ac:dyDescent="0.35">
      <c r="A152" s="10">
        <v>146</v>
      </c>
      <c r="B152" s="24">
        <v>194.21</v>
      </c>
      <c r="C152" s="10">
        <f t="shared" si="6"/>
        <v>234.83254641909821</v>
      </c>
      <c r="D152" s="10">
        <f t="shared" si="7"/>
        <v>40.6225464190982</v>
      </c>
      <c r="E152" s="10">
        <f t="shared" si="8"/>
        <v>1650.1912775717879</v>
      </c>
      <c r="F152" s="10"/>
    </row>
    <row r="153" spans="1:6" s="22" customFormat="1" ht="17.25" customHeight="1" x14ac:dyDescent="0.35">
      <c r="A153" s="10">
        <v>147</v>
      </c>
      <c r="B153" s="24">
        <v>177.01</v>
      </c>
      <c r="C153" s="10">
        <f t="shared" si="6"/>
        <v>234.83254641909821</v>
      </c>
      <c r="D153" s="10">
        <f t="shared" si="7"/>
        <v>57.822546419098217</v>
      </c>
      <c r="E153" s="10">
        <f t="shared" si="8"/>
        <v>3343.4468743887678</v>
      </c>
      <c r="F153" s="10"/>
    </row>
    <row r="154" spans="1:6" s="22" customFormat="1" ht="17.25" customHeight="1" x14ac:dyDescent="0.35">
      <c r="A154" s="10">
        <v>148</v>
      </c>
      <c r="B154" s="24">
        <v>223.65</v>
      </c>
      <c r="C154" s="10">
        <f t="shared" si="6"/>
        <v>234.83254641909821</v>
      </c>
      <c r="D154" s="10">
        <f t="shared" si="7"/>
        <v>11.182546419098202</v>
      </c>
      <c r="E154" s="10">
        <f t="shared" si="8"/>
        <v>125.04934441528601</v>
      </c>
      <c r="F154" s="10"/>
    </row>
    <row r="155" spans="1:6" s="22" customFormat="1" ht="17.25" customHeight="1" x14ac:dyDescent="0.35">
      <c r="A155" s="10">
        <v>149</v>
      </c>
      <c r="B155" s="24">
        <v>243.14</v>
      </c>
      <c r="C155" s="10">
        <f t="shared" si="6"/>
        <v>234.83254641909821</v>
      </c>
      <c r="D155" s="10">
        <f t="shared" si="7"/>
        <v>-8.3074535809017789</v>
      </c>
      <c r="E155" s="10">
        <f t="shared" si="8"/>
        <v>69.013784998837792</v>
      </c>
      <c r="F155" s="10"/>
    </row>
    <row r="156" spans="1:6" s="22" customFormat="1" ht="17.25" customHeight="1" x14ac:dyDescent="0.35">
      <c r="A156" s="10">
        <v>150</v>
      </c>
      <c r="B156" s="24">
        <v>234.85</v>
      </c>
      <c r="C156" s="10">
        <f t="shared" si="6"/>
        <v>234.83254641909821</v>
      </c>
      <c r="D156" s="10">
        <f t="shared" si="7"/>
        <v>-1.7453580901786836E-2</v>
      </c>
      <c r="E156" s="10">
        <f t="shared" si="8"/>
        <v>3.046274862952182E-4</v>
      </c>
      <c r="F156" s="10"/>
    </row>
    <row r="157" spans="1:6" s="22" customFormat="1" ht="17.25" customHeight="1" x14ac:dyDescent="0.35">
      <c r="A157" s="10">
        <v>151</v>
      </c>
      <c r="B157" s="24">
        <v>264.87</v>
      </c>
      <c r="C157" s="10">
        <f t="shared" si="6"/>
        <v>234.83254641909821</v>
      </c>
      <c r="D157" s="10">
        <f t="shared" si="7"/>
        <v>-30.037453580901797</v>
      </c>
      <c r="E157" s="10">
        <f t="shared" si="8"/>
        <v>902.24861762483022</v>
      </c>
      <c r="F157" s="10"/>
    </row>
    <row r="158" spans="1:6" s="22" customFormat="1" ht="17.25" customHeight="1" x14ac:dyDescent="0.35">
      <c r="A158" s="10">
        <v>152</v>
      </c>
      <c r="B158" s="24">
        <v>286.7</v>
      </c>
      <c r="C158" s="10">
        <f t="shared" si="6"/>
        <v>234.83254641909821</v>
      </c>
      <c r="D158" s="10">
        <f t="shared" si="7"/>
        <v>-51.867453580901781</v>
      </c>
      <c r="E158" s="10">
        <f t="shared" si="8"/>
        <v>2690.2327409670011</v>
      </c>
      <c r="F158" s="10"/>
    </row>
    <row r="159" spans="1:6" s="22" customFormat="1" ht="17.25" customHeight="1" x14ac:dyDescent="0.35">
      <c r="A159" s="10">
        <v>153</v>
      </c>
      <c r="B159" s="24">
        <v>199.62</v>
      </c>
      <c r="C159" s="10">
        <f t="shared" si="6"/>
        <v>234.83254641909821</v>
      </c>
      <c r="D159" s="10">
        <f t="shared" si="7"/>
        <v>35.212546419098203</v>
      </c>
      <c r="E159" s="10">
        <f t="shared" si="8"/>
        <v>1239.9234253171458</v>
      </c>
      <c r="F159" s="10"/>
    </row>
    <row r="160" spans="1:6" s="22" customFormat="1" ht="17.25" customHeight="1" x14ac:dyDescent="0.35">
      <c r="A160" s="10">
        <v>154</v>
      </c>
      <c r="B160" s="24">
        <v>126.88</v>
      </c>
      <c r="C160" s="10">
        <f t="shared" si="6"/>
        <v>234.83254641909821</v>
      </c>
      <c r="D160" s="10">
        <f t="shared" si="7"/>
        <v>107.95254641909821</v>
      </c>
      <c r="E160" s="10">
        <f t="shared" si="8"/>
        <v>11653.752278367554</v>
      </c>
      <c r="F160" s="10"/>
    </row>
    <row r="161" spans="1:6" s="22" customFormat="1" ht="17.25" customHeight="1" x14ac:dyDescent="0.35">
      <c r="A161" s="10">
        <v>155</v>
      </c>
      <c r="B161" s="24">
        <v>358.04</v>
      </c>
      <c r="C161" s="10">
        <f t="shared" si="6"/>
        <v>234.83254641909821</v>
      </c>
      <c r="D161" s="10">
        <f t="shared" si="7"/>
        <v>-123.20745358090181</v>
      </c>
      <c r="E161" s="10">
        <f t="shared" si="8"/>
        <v>15180.076617890076</v>
      </c>
      <c r="F161" s="10"/>
    </row>
    <row r="162" spans="1:6" s="22" customFormat="1" ht="17.25" customHeight="1" x14ac:dyDescent="0.35">
      <c r="A162" s="10">
        <v>156</v>
      </c>
      <c r="B162" s="24">
        <v>219.41</v>
      </c>
      <c r="C162" s="10">
        <f t="shared" si="6"/>
        <v>234.83254641909821</v>
      </c>
      <c r="D162" s="10">
        <f t="shared" si="7"/>
        <v>15.422546419098211</v>
      </c>
      <c r="E162" s="10">
        <f t="shared" si="8"/>
        <v>237.85493804923905</v>
      </c>
      <c r="F162" s="10"/>
    </row>
    <row r="163" spans="1:6" s="22" customFormat="1" ht="17.25" customHeight="1" x14ac:dyDescent="0.35">
      <c r="A163" s="10">
        <v>157</v>
      </c>
      <c r="B163" s="24">
        <v>331.52</v>
      </c>
      <c r="C163" s="10">
        <f t="shared" si="6"/>
        <v>234.83254641909821</v>
      </c>
      <c r="D163" s="10">
        <f t="shared" si="7"/>
        <v>-96.687453580901774</v>
      </c>
      <c r="E163" s="10">
        <f t="shared" si="8"/>
        <v>9348.4636799590353</v>
      </c>
      <c r="F163" s="10"/>
    </row>
    <row r="164" spans="1:6" s="22" customFormat="1" ht="17.25" customHeight="1" x14ac:dyDescent="0.35">
      <c r="A164" s="10">
        <v>158</v>
      </c>
      <c r="B164" s="24">
        <v>191.96</v>
      </c>
      <c r="C164" s="10">
        <f t="shared" si="6"/>
        <v>234.83254641909821</v>
      </c>
      <c r="D164" s="10">
        <f t="shared" si="7"/>
        <v>42.8725464190982</v>
      </c>
      <c r="E164" s="10">
        <f t="shared" si="8"/>
        <v>1838.05523645773</v>
      </c>
      <c r="F164" s="10"/>
    </row>
    <row r="165" spans="1:6" s="22" customFormat="1" ht="17.25" customHeight="1" x14ac:dyDescent="0.35">
      <c r="A165" s="10">
        <v>159</v>
      </c>
      <c r="B165" s="24">
        <v>220.77</v>
      </c>
      <c r="C165" s="10">
        <f t="shared" si="6"/>
        <v>234.83254641909821</v>
      </c>
      <c r="D165" s="10">
        <f t="shared" si="7"/>
        <v>14.062546419098197</v>
      </c>
      <c r="E165" s="10">
        <f t="shared" si="8"/>
        <v>197.75521178929154</v>
      </c>
      <c r="F165" s="10"/>
    </row>
    <row r="166" spans="1:6" s="22" customFormat="1" ht="17.25" customHeight="1" x14ac:dyDescent="0.35">
      <c r="A166" s="10">
        <v>160</v>
      </c>
      <c r="B166" s="24">
        <v>209.35</v>
      </c>
      <c r="C166" s="10">
        <f t="shared" si="6"/>
        <v>234.83254641909821</v>
      </c>
      <c r="D166" s="10">
        <f t="shared" si="7"/>
        <v>25.482546419098213</v>
      </c>
      <c r="E166" s="10">
        <f t="shared" si="8"/>
        <v>649.36017200149513</v>
      </c>
      <c r="F166" s="10"/>
    </row>
    <row r="167" spans="1:6" s="22" customFormat="1" ht="17.25" customHeight="1" x14ac:dyDescent="0.35">
      <c r="A167" s="10">
        <v>161</v>
      </c>
      <c r="B167" s="24">
        <v>270.72000000000003</v>
      </c>
      <c r="C167" s="10">
        <f t="shared" si="6"/>
        <v>234.83254641909821</v>
      </c>
      <c r="D167" s="10">
        <f t="shared" si="7"/>
        <v>-35.88745358090182</v>
      </c>
      <c r="E167" s="10">
        <f t="shared" si="8"/>
        <v>1287.9093245213828</v>
      </c>
      <c r="F167" s="10"/>
    </row>
    <row r="168" spans="1:6" s="22" customFormat="1" ht="17.25" customHeight="1" x14ac:dyDescent="0.35">
      <c r="A168" s="10">
        <v>162</v>
      </c>
      <c r="B168" s="24">
        <v>210.47</v>
      </c>
      <c r="C168" s="10">
        <f t="shared" si="6"/>
        <v>234.83254641909821</v>
      </c>
      <c r="D168" s="10">
        <f t="shared" si="7"/>
        <v>24.362546419098209</v>
      </c>
      <c r="E168" s="10">
        <f t="shared" si="8"/>
        <v>593.53366802271489</v>
      </c>
      <c r="F168" s="10"/>
    </row>
    <row r="169" spans="1:6" s="22" customFormat="1" ht="17.25" customHeight="1" x14ac:dyDescent="0.35">
      <c r="A169" s="10">
        <v>163</v>
      </c>
      <c r="B169" s="24">
        <v>400.01</v>
      </c>
      <c r="C169" s="10">
        <f t="shared" si="6"/>
        <v>234.83254641909821</v>
      </c>
      <c r="D169" s="10">
        <f t="shared" si="7"/>
        <v>-165.17745358090178</v>
      </c>
      <c r="E169" s="10">
        <f t="shared" si="8"/>
        <v>27283.591171470962</v>
      </c>
      <c r="F169" s="10"/>
    </row>
    <row r="170" spans="1:6" s="22" customFormat="1" ht="17.25" customHeight="1" x14ac:dyDescent="0.35">
      <c r="A170" s="10">
        <v>164</v>
      </c>
      <c r="B170" s="24">
        <v>191.16</v>
      </c>
      <c r="C170" s="10">
        <f t="shared" si="6"/>
        <v>234.83254641909821</v>
      </c>
      <c r="D170" s="10">
        <f t="shared" si="7"/>
        <v>43.672546419098211</v>
      </c>
      <c r="E170" s="10">
        <f t="shared" si="8"/>
        <v>1907.291310728288</v>
      </c>
      <c r="F170" s="10"/>
    </row>
    <row r="171" spans="1:6" s="22" customFormat="1" ht="17.25" customHeight="1" x14ac:dyDescent="0.35">
      <c r="A171" s="10">
        <v>165</v>
      </c>
      <c r="B171" s="24">
        <v>381.94</v>
      </c>
      <c r="C171" s="10">
        <f t="shared" si="6"/>
        <v>234.83254641909821</v>
      </c>
      <c r="D171" s="10">
        <f t="shared" si="7"/>
        <v>-147.10745358090179</v>
      </c>
      <c r="E171" s="10">
        <f t="shared" si="8"/>
        <v>21640.602899057176</v>
      </c>
      <c r="F171" s="10"/>
    </row>
    <row r="172" spans="1:6" s="22" customFormat="1" ht="17.25" customHeight="1" x14ac:dyDescent="0.35">
      <c r="A172" s="10">
        <v>166</v>
      </c>
      <c r="B172" s="24">
        <v>172.75</v>
      </c>
      <c r="C172" s="10">
        <f t="shared" si="6"/>
        <v>234.83254641909821</v>
      </c>
      <c r="D172" s="10">
        <f t="shared" si="7"/>
        <v>62.082546419098207</v>
      </c>
      <c r="E172" s="10">
        <f t="shared" si="8"/>
        <v>3854.2425698794837</v>
      </c>
      <c r="F172" s="10"/>
    </row>
    <row r="173" spans="1:6" s="22" customFormat="1" ht="17.25" customHeight="1" x14ac:dyDescent="0.35">
      <c r="A173" s="10">
        <v>167</v>
      </c>
      <c r="B173" s="24">
        <v>136.11000000000001</v>
      </c>
      <c r="C173" s="10">
        <f t="shared" si="6"/>
        <v>234.83254641909821</v>
      </c>
      <c r="D173" s="10">
        <f t="shared" si="7"/>
        <v>98.722546419098194</v>
      </c>
      <c r="E173" s="10">
        <f t="shared" si="8"/>
        <v>9746.1411714709975</v>
      </c>
      <c r="F173" s="10"/>
    </row>
    <row r="174" spans="1:6" s="22" customFormat="1" ht="17.25" customHeight="1" x14ac:dyDescent="0.35">
      <c r="A174" s="10">
        <v>168</v>
      </c>
      <c r="B174" s="24">
        <v>274.45999999999998</v>
      </c>
      <c r="C174" s="10">
        <f t="shared" si="6"/>
        <v>234.83254641909821</v>
      </c>
      <c r="D174" s="10">
        <f t="shared" si="7"/>
        <v>-39.627453580901772</v>
      </c>
      <c r="E174" s="10">
        <f t="shared" si="8"/>
        <v>1570.3350773065247</v>
      </c>
      <c r="F174" s="10"/>
    </row>
    <row r="175" spans="1:6" s="22" customFormat="1" ht="17.25" customHeight="1" x14ac:dyDescent="0.35">
      <c r="A175" s="10">
        <v>169</v>
      </c>
      <c r="B175" s="24">
        <v>172.41</v>
      </c>
      <c r="C175" s="10">
        <f t="shared" si="6"/>
        <v>234.83254641909821</v>
      </c>
      <c r="D175" s="10">
        <f t="shared" si="7"/>
        <v>62.422546419098211</v>
      </c>
      <c r="E175" s="10">
        <f t="shared" si="8"/>
        <v>3896.5743014444711</v>
      </c>
      <c r="F175" s="10"/>
    </row>
    <row r="176" spans="1:6" s="22" customFormat="1" ht="17.25" customHeight="1" x14ac:dyDescent="0.35">
      <c r="A176" s="10">
        <v>170</v>
      </c>
      <c r="B176" s="24">
        <v>311.79000000000002</v>
      </c>
      <c r="C176" s="10">
        <f t="shared" si="6"/>
        <v>234.83254641909821</v>
      </c>
      <c r="D176" s="10">
        <f t="shared" si="7"/>
        <v>-76.957453580901813</v>
      </c>
      <c r="E176" s="10">
        <f t="shared" si="8"/>
        <v>5922.4496616566576</v>
      </c>
      <c r="F176" s="10"/>
    </row>
    <row r="177" spans="1:6" s="22" customFormat="1" ht="17.25" customHeight="1" x14ac:dyDescent="0.35">
      <c r="A177" s="10">
        <v>171</v>
      </c>
      <c r="B177" s="24">
        <v>218.6</v>
      </c>
      <c r="C177" s="10">
        <f t="shared" si="6"/>
        <v>234.83254641909821</v>
      </c>
      <c r="D177" s="10">
        <f t="shared" si="7"/>
        <v>16.232546419098213</v>
      </c>
      <c r="E177" s="10">
        <f t="shared" si="8"/>
        <v>263.4955632481782</v>
      </c>
      <c r="F177" s="10"/>
    </row>
    <row r="178" spans="1:6" s="22" customFormat="1" ht="17.25" customHeight="1" x14ac:dyDescent="0.35">
      <c r="A178" s="10">
        <v>172</v>
      </c>
      <c r="B178" s="24">
        <v>248.99</v>
      </c>
      <c r="C178" s="10">
        <f t="shared" si="6"/>
        <v>234.83254641909821</v>
      </c>
      <c r="D178" s="10">
        <f t="shared" si="7"/>
        <v>-14.157453580901802</v>
      </c>
      <c r="E178" s="10">
        <f t="shared" si="8"/>
        <v>200.43349189538924</v>
      </c>
      <c r="F178" s="10"/>
    </row>
    <row r="179" spans="1:6" s="22" customFormat="1" ht="17.25" customHeight="1" x14ac:dyDescent="0.35">
      <c r="A179" s="10">
        <v>173</v>
      </c>
      <c r="B179" s="24">
        <v>194.42</v>
      </c>
      <c r="C179" s="10">
        <f t="shared" si="6"/>
        <v>234.83254641909821</v>
      </c>
      <c r="D179" s="10">
        <f t="shared" si="7"/>
        <v>40.41254641909822</v>
      </c>
      <c r="E179" s="10">
        <f t="shared" si="8"/>
        <v>1633.1739080757684</v>
      </c>
      <c r="F179" s="10"/>
    </row>
    <row r="180" spans="1:6" s="22" customFormat="1" ht="17.25" customHeight="1" x14ac:dyDescent="0.35">
      <c r="A180" s="10">
        <v>174</v>
      </c>
      <c r="B180" s="24">
        <v>298.62</v>
      </c>
      <c r="C180" s="10">
        <f t="shared" si="6"/>
        <v>234.83254641909821</v>
      </c>
      <c r="D180" s="10">
        <f t="shared" si="7"/>
        <v>-63.787453580901797</v>
      </c>
      <c r="E180" s="10">
        <f t="shared" si="8"/>
        <v>4068.8392343357013</v>
      </c>
      <c r="F180" s="10"/>
    </row>
    <row r="181" spans="1:6" s="22" customFormat="1" ht="17.25" customHeight="1" x14ac:dyDescent="0.35">
      <c r="A181" s="10">
        <v>175</v>
      </c>
      <c r="B181" s="24">
        <v>225.91</v>
      </c>
      <c r="C181" s="10">
        <f t="shared" si="6"/>
        <v>234.83254641909821</v>
      </c>
      <c r="D181" s="10">
        <f t="shared" si="7"/>
        <v>8.9225464190982109</v>
      </c>
      <c r="E181" s="10">
        <f t="shared" si="8"/>
        <v>79.611834600962311</v>
      </c>
      <c r="F181" s="10"/>
    </row>
    <row r="182" spans="1:6" s="22" customFormat="1" ht="17.25" customHeight="1" x14ac:dyDescent="0.35">
      <c r="A182" s="10">
        <v>176</v>
      </c>
      <c r="B182" s="24">
        <v>358.06</v>
      </c>
      <c r="C182" s="10">
        <f t="shared" si="6"/>
        <v>234.83254641909821</v>
      </c>
      <c r="D182" s="10">
        <f t="shared" si="7"/>
        <v>-123.22745358090179</v>
      </c>
      <c r="E182" s="10">
        <f t="shared" si="8"/>
        <v>15185.005316033306</v>
      </c>
      <c r="F182" s="10"/>
    </row>
    <row r="183" spans="1:6" s="22" customFormat="1" ht="17.25" customHeight="1" x14ac:dyDescent="0.35">
      <c r="A183" s="10">
        <v>177</v>
      </c>
      <c r="B183" s="24">
        <v>135.19</v>
      </c>
      <c r="C183" s="10">
        <f t="shared" si="6"/>
        <v>234.83254641909821</v>
      </c>
      <c r="D183" s="10">
        <f t="shared" si="7"/>
        <v>99.64254641909821</v>
      </c>
      <c r="E183" s="10">
        <f t="shared" si="8"/>
        <v>9928.6370568821421</v>
      </c>
      <c r="F183" s="10"/>
    </row>
    <row r="184" spans="1:6" s="22" customFormat="1" ht="17.25" customHeight="1" x14ac:dyDescent="0.35">
      <c r="A184" s="10">
        <v>178</v>
      </c>
      <c r="B184" s="24">
        <v>286.45</v>
      </c>
      <c r="C184" s="10">
        <f t="shared" si="6"/>
        <v>234.83254641909821</v>
      </c>
      <c r="D184" s="10">
        <f t="shared" si="7"/>
        <v>-51.617453580901781</v>
      </c>
      <c r="E184" s="10">
        <f t="shared" si="8"/>
        <v>2664.3615141765499</v>
      </c>
      <c r="F184" s="10"/>
    </row>
    <row r="185" spans="1:6" s="22" customFormat="1" ht="17.25" customHeight="1" x14ac:dyDescent="0.35">
      <c r="A185" s="10">
        <v>179</v>
      </c>
      <c r="B185" s="24">
        <v>187.61</v>
      </c>
      <c r="C185" s="10">
        <f t="shared" si="6"/>
        <v>234.83254641909821</v>
      </c>
      <c r="D185" s="10">
        <f t="shared" si="7"/>
        <v>47.222546419098194</v>
      </c>
      <c r="E185" s="10">
        <f t="shared" si="8"/>
        <v>2229.9688903038837</v>
      </c>
      <c r="F185" s="10"/>
    </row>
    <row r="186" spans="1:6" s="22" customFormat="1" ht="17.25" customHeight="1" x14ac:dyDescent="0.35">
      <c r="A186" s="10">
        <v>180</v>
      </c>
      <c r="B186" s="24">
        <v>420.76</v>
      </c>
      <c r="C186" s="10">
        <f t="shared" si="6"/>
        <v>234.83254641909821</v>
      </c>
      <c r="D186" s="10">
        <f t="shared" si="7"/>
        <v>-185.92745358090178</v>
      </c>
      <c r="E186" s="10">
        <f t="shared" si="8"/>
        <v>34569.017995078386</v>
      </c>
      <c r="F186" s="10"/>
    </row>
    <row r="187" spans="1:6" s="22" customFormat="1" ht="17.25" customHeight="1" x14ac:dyDescent="0.35">
      <c r="A187" s="10">
        <v>181</v>
      </c>
      <c r="B187" s="24">
        <v>200.54</v>
      </c>
      <c r="C187" s="10">
        <f t="shared" si="6"/>
        <v>234.83254641909821</v>
      </c>
      <c r="D187" s="10">
        <f t="shared" si="7"/>
        <v>34.292546419098215</v>
      </c>
      <c r="E187" s="10">
        <f t="shared" si="8"/>
        <v>1175.9787399060058</v>
      </c>
      <c r="F187" s="10"/>
    </row>
    <row r="188" spans="1:6" s="22" customFormat="1" ht="17.25" customHeight="1" x14ac:dyDescent="0.35">
      <c r="A188" s="10">
        <v>182</v>
      </c>
      <c r="B188" s="24">
        <v>252.12</v>
      </c>
      <c r="C188" s="10">
        <f t="shared" si="6"/>
        <v>234.83254641909821</v>
      </c>
      <c r="D188" s="10">
        <f t="shared" si="7"/>
        <v>-17.287453580901797</v>
      </c>
      <c r="E188" s="10">
        <f t="shared" si="8"/>
        <v>298.85605131183439</v>
      </c>
      <c r="F188" s="10"/>
    </row>
    <row r="189" spans="1:6" s="22" customFormat="1" ht="17.25" customHeight="1" x14ac:dyDescent="0.35">
      <c r="A189" s="10">
        <v>183</v>
      </c>
      <c r="B189" s="24">
        <v>173.57</v>
      </c>
      <c r="C189" s="10">
        <f t="shared" si="6"/>
        <v>234.83254641909821</v>
      </c>
      <c r="D189" s="10">
        <f t="shared" si="7"/>
        <v>61.262546419098214</v>
      </c>
      <c r="E189" s="10">
        <f t="shared" si="8"/>
        <v>3753.0995937521634</v>
      </c>
      <c r="F189" s="10"/>
    </row>
    <row r="190" spans="1:6" s="22" customFormat="1" ht="17.25" customHeight="1" x14ac:dyDescent="0.35">
      <c r="A190" s="10">
        <v>184</v>
      </c>
      <c r="B190" s="24">
        <v>392.65</v>
      </c>
      <c r="C190" s="10">
        <f t="shared" si="6"/>
        <v>234.83254641909821</v>
      </c>
      <c r="D190" s="10">
        <f t="shared" si="7"/>
        <v>-157.81745358090177</v>
      </c>
      <c r="E190" s="10">
        <f t="shared" si="8"/>
        <v>24906.348654760084</v>
      </c>
      <c r="F190" s="10"/>
    </row>
    <row r="191" spans="1:6" s="22" customFormat="1" ht="17.25" customHeight="1" x14ac:dyDescent="0.35">
      <c r="A191" s="10">
        <v>185</v>
      </c>
      <c r="B191" s="24">
        <v>127.42</v>
      </c>
      <c r="C191" s="10">
        <f t="shared" si="6"/>
        <v>234.83254641909821</v>
      </c>
      <c r="D191" s="10">
        <f t="shared" si="7"/>
        <v>107.41254641909821</v>
      </c>
      <c r="E191" s="10">
        <f t="shared" si="8"/>
        <v>11537.455128234928</v>
      </c>
      <c r="F191" s="10"/>
    </row>
    <row r="192" spans="1:6" s="22" customFormat="1" ht="17.25" customHeight="1" x14ac:dyDescent="0.35">
      <c r="A192" s="10">
        <v>186</v>
      </c>
      <c r="B192" s="24">
        <v>73.650000000000006</v>
      </c>
      <c r="C192" s="10">
        <f t="shared" si="6"/>
        <v>234.83254641909821</v>
      </c>
      <c r="D192" s="10">
        <f t="shared" si="7"/>
        <v>161.1825464190982</v>
      </c>
      <c r="E192" s="10">
        <f t="shared" si="8"/>
        <v>25979.813270144747</v>
      </c>
      <c r="F192" s="10"/>
    </row>
    <row r="193" spans="1:6" s="22" customFormat="1" ht="17.25" customHeight="1" x14ac:dyDescent="0.35">
      <c r="A193" s="10">
        <v>187</v>
      </c>
      <c r="B193" s="24">
        <v>234.65</v>
      </c>
      <c r="C193" s="10">
        <f t="shared" si="6"/>
        <v>234.83254641909821</v>
      </c>
      <c r="D193" s="10">
        <f t="shared" si="7"/>
        <v>0.1825464190982018</v>
      </c>
      <c r="E193" s="10">
        <f t="shared" si="8"/>
        <v>3.3323195125576334E-2</v>
      </c>
      <c r="F193" s="10"/>
    </row>
    <row r="194" spans="1:6" s="22" customFormat="1" ht="17.25" customHeight="1" x14ac:dyDescent="0.35">
      <c r="A194" s="10">
        <v>188</v>
      </c>
      <c r="B194" s="24">
        <v>326.82</v>
      </c>
      <c r="C194" s="10">
        <f t="shared" si="6"/>
        <v>234.83254641909821</v>
      </c>
      <c r="D194" s="10">
        <f t="shared" si="7"/>
        <v>-91.987453580901786</v>
      </c>
      <c r="E194" s="10">
        <f t="shared" si="8"/>
        <v>8461.6916162985599</v>
      </c>
      <c r="F194" s="10"/>
    </row>
    <row r="195" spans="1:6" s="22" customFormat="1" ht="17.25" customHeight="1" x14ac:dyDescent="0.35">
      <c r="A195" s="10">
        <v>189</v>
      </c>
      <c r="B195" s="24">
        <v>259.45</v>
      </c>
      <c r="C195" s="10">
        <f t="shared" si="6"/>
        <v>234.83254641909821</v>
      </c>
      <c r="D195" s="10">
        <f t="shared" si="7"/>
        <v>-24.617453580901781</v>
      </c>
      <c r="E195" s="10">
        <f t="shared" si="8"/>
        <v>606.01902080785396</v>
      </c>
      <c r="F195" s="10"/>
    </row>
    <row r="196" spans="1:6" s="22" customFormat="1" ht="17.25" customHeight="1" x14ac:dyDescent="0.35">
      <c r="A196" s="10">
        <v>190</v>
      </c>
      <c r="B196" s="24">
        <v>323.32</v>
      </c>
      <c r="C196" s="10">
        <f t="shared" si="6"/>
        <v>234.83254641909821</v>
      </c>
      <c r="D196" s="10">
        <f t="shared" si="7"/>
        <v>-88.487453580901786</v>
      </c>
      <c r="E196" s="10">
        <f t="shared" si="8"/>
        <v>7830.0294412322482</v>
      </c>
      <c r="F196" s="10"/>
    </row>
    <row r="197" spans="1:6" s="22" customFormat="1" ht="17.25" customHeight="1" x14ac:dyDescent="0.35">
      <c r="A197" s="10">
        <v>191</v>
      </c>
      <c r="B197" s="24">
        <v>330.76</v>
      </c>
      <c r="C197" s="10">
        <f t="shared" si="6"/>
        <v>234.83254641909821</v>
      </c>
      <c r="D197" s="10">
        <f t="shared" si="7"/>
        <v>-95.927453580901783</v>
      </c>
      <c r="E197" s="10">
        <f t="shared" si="8"/>
        <v>9202.0763505160667</v>
      </c>
      <c r="F197" s="10"/>
    </row>
    <row r="198" spans="1:6" s="22" customFormat="1" ht="17.25" customHeight="1" x14ac:dyDescent="0.35">
      <c r="A198" s="10">
        <v>192</v>
      </c>
      <c r="B198" s="24">
        <v>217.35</v>
      </c>
      <c r="C198" s="10">
        <f t="shared" si="6"/>
        <v>234.83254641909821</v>
      </c>
      <c r="D198" s="10">
        <f t="shared" si="7"/>
        <v>17.482546419098213</v>
      </c>
      <c r="E198" s="10">
        <f t="shared" si="8"/>
        <v>305.63942929592378</v>
      </c>
      <c r="F198" s="10"/>
    </row>
    <row r="199" spans="1:6" s="22" customFormat="1" ht="17.25" customHeight="1" x14ac:dyDescent="0.35">
      <c r="A199" s="10">
        <v>193</v>
      </c>
      <c r="B199" s="24">
        <v>217.27</v>
      </c>
      <c r="C199" s="10">
        <f t="shared" si="6"/>
        <v>234.83254641909821</v>
      </c>
      <c r="D199" s="10">
        <f t="shared" si="7"/>
        <v>17.562546419098197</v>
      </c>
      <c r="E199" s="10">
        <f t="shared" si="8"/>
        <v>308.44303672297889</v>
      </c>
      <c r="F199" s="10"/>
    </row>
    <row r="200" spans="1:6" s="22" customFormat="1" ht="17.25" customHeight="1" x14ac:dyDescent="0.35">
      <c r="A200" s="10">
        <v>194</v>
      </c>
      <c r="B200" s="24">
        <v>279.72000000000003</v>
      </c>
      <c r="C200" s="10">
        <f t="shared" ref="C200:C263" si="9">$B$1</f>
        <v>234.83254641909821</v>
      </c>
      <c r="D200" s="10">
        <f t="shared" ref="D200:D263" si="10">(C200-B200)</f>
        <v>-44.88745358090182</v>
      </c>
      <c r="E200" s="10">
        <f t="shared" ref="E200:E263" si="11">D200^2</f>
        <v>2014.8834889776156</v>
      </c>
      <c r="F200" s="10"/>
    </row>
    <row r="201" spans="1:6" s="22" customFormat="1" ht="17.25" customHeight="1" x14ac:dyDescent="0.35">
      <c r="A201" s="10">
        <v>195</v>
      </c>
      <c r="B201" s="24">
        <v>148.57</v>
      </c>
      <c r="C201" s="10">
        <f t="shared" si="9"/>
        <v>234.83254641909821</v>
      </c>
      <c r="D201" s="10">
        <f t="shared" si="10"/>
        <v>86.262546419098214</v>
      </c>
      <c r="E201" s="10">
        <f t="shared" si="11"/>
        <v>7441.2269147070738</v>
      </c>
      <c r="F201" s="10"/>
    </row>
    <row r="202" spans="1:6" s="22" customFormat="1" ht="17.25" customHeight="1" x14ac:dyDescent="0.35">
      <c r="A202" s="10">
        <v>196</v>
      </c>
      <c r="B202" s="24">
        <v>221.99</v>
      </c>
      <c r="C202" s="10">
        <f t="shared" si="9"/>
        <v>234.83254641909821</v>
      </c>
      <c r="D202" s="10">
        <f t="shared" si="10"/>
        <v>12.842546419098198</v>
      </c>
      <c r="E202" s="10">
        <f t="shared" si="11"/>
        <v>164.93099852669195</v>
      </c>
      <c r="F202" s="10"/>
    </row>
    <row r="203" spans="1:6" s="22" customFormat="1" ht="17.25" customHeight="1" x14ac:dyDescent="0.35">
      <c r="A203" s="10">
        <v>197</v>
      </c>
      <c r="B203" s="24">
        <v>146.96</v>
      </c>
      <c r="C203" s="10">
        <f t="shared" si="9"/>
        <v>234.83254641909821</v>
      </c>
      <c r="D203" s="10">
        <f t="shared" si="10"/>
        <v>87.8725464190982</v>
      </c>
      <c r="E203" s="10">
        <f t="shared" si="11"/>
        <v>7721.5844141765674</v>
      </c>
      <c r="F203" s="10"/>
    </row>
    <row r="204" spans="1:6" s="22" customFormat="1" ht="17.25" customHeight="1" x14ac:dyDescent="0.35">
      <c r="A204" s="10">
        <v>198</v>
      </c>
      <c r="B204" s="24">
        <v>165.05</v>
      </c>
      <c r="C204" s="10">
        <f t="shared" si="9"/>
        <v>234.83254641909821</v>
      </c>
      <c r="D204" s="10">
        <f t="shared" si="10"/>
        <v>69.782546419098196</v>
      </c>
      <c r="E204" s="10">
        <f t="shared" si="11"/>
        <v>4869.6037847335947</v>
      </c>
      <c r="F204" s="10"/>
    </row>
    <row r="205" spans="1:6" s="22" customFormat="1" ht="17.25" customHeight="1" x14ac:dyDescent="0.35">
      <c r="A205" s="10">
        <v>199</v>
      </c>
      <c r="B205" s="24">
        <v>216.63</v>
      </c>
      <c r="C205" s="10">
        <f t="shared" si="9"/>
        <v>234.83254641909821</v>
      </c>
      <c r="D205" s="10">
        <f t="shared" si="10"/>
        <v>18.202546419098212</v>
      </c>
      <c r="E205" s="10">
        <f t="shared" si="11"/>
        <v>331.33269613942514</v>
      </c>
      <c r="F205" s="10"/>
    </row>
    <row r="206" spans="1:6" s="22" customFormat="1" ht="17.25" customHeight="1" x14ac:dyDescent="0.35">
      <c r="A206" s="10">
        <v>200</v>
      </c>
      <c r="B206" s="24">
        <v>185.54</v>
      </c>
      <c r="C206" s="10">
        <f t="shared" si="9"/>
        <v>234.83254641909821</v>
      </c>
      <c r="D206" s="10">
        <f t="shared" si="10"/>
        <v>49.292546419098215</v>
      </c>
      <c r="E206" s="10">
        <f t="shared" si="11"/>
        <v>2429.7551324789524</v>
      </c>
      <c r="F206" s="10"/>
    </row>
    <row r="207" spans="1:6" s="22" customFormat="1" ht="17.25" customHeight="1" x14ac:dyDescent="0.35">
      <c r="A207" s="10">
        <v>201</v>
      </c>
      <c r="B207" s="24">
        <v>181.78</v>
      </c>
      <c r="C207" s="10">
        <f t="shared" si="9"/>
        <v>234.83254641909821</v>
      </c>
      <c r="D207" s="10">
        <f t="shared" si="10"/>
        <v>53.052546419098206</v>
      </c>
      <c r="E207" s="10">
        <f t="shared" si="11"/>
        <v>2814.57268155057</v>
      </c>
      <c r="F207" s="10"/>
    </row>
    <row r="208" spans="1:6" s="22" customFormat="1" ht="17.25" customHeight="1" x14ac:dyDescent="0.35">
      <c r="A208" s="10">
        <v>202</v>
      </c>
      <c r="B208" s="24">
        <v>183.96</v>
      </c>
      <c r="C208" s="10">
        <f t="shared" si="9"/>
        <v>234.83254641909821</v>
      </c>
      <c r="D208" s="10">
        <f t="shared" si="10"/>
        <v>50.8725464190982</v>
      </c>
      <c r="E208" s="10">
        <f t="shared" si="11"/>
        <v>2588.0159791633009</v>
      </c>
      <c r="F208" s="10"/>
    </row>
    <row r="209" spans="1:6" s="22" customFormat="1" ht="17.25" customHeight="1" x14ac:dyDescent="0.35">
      <c r="A209" s="10">
        <v>203</v>
      </c>
      <c r="B209" s="24">
        <v>237.23</v>
      </c>
      <c r="C209" s="10">
        <f t="shared" si="9"/>
        <v>234.83254641909821</v>
      </c>
      <c r="D209" s="10">
        <f t="shared" si="10"/>
        <v>-2.3974535809017823</v>
      </c>
      <c r="E209" s="10">
        <f t="shared" si="11"/>
        <v>5.7477836725787785</v>
      </c>
      <c r="F209" s="10"/>
    </row>
    <row r="210" spans="1:6" s="22" customFormat="1" ht="17.25" customHeight="1" x14ac:dyDescent="0.35">
      <c r="A210" s="10">
        <v>204</v>
      </c>
      <c r="B210" s="24">
        <v>143.5</v>
      </c>
      <c r="C210" s="10">
        <f t="shared" si="9"/>
        <v>234.83254641909821</v>
      </c>
      <c r="D210" s="10">
        <f t="shared" si="10"/>
        <v>91.332546419098207</v>
      </c>
      <c r="E210" s="10">
        <f t="shared" si="11"/>
        <v>8341.634035396728</v>
      </c>
      <c r="F210" s="10"/>
    </row>
    <row r="211" spans="1:6" s="22" customFormat="1" ht="17.25" customHeight="1" x14ac:dyDescent="0.35">
      <c r="A211" s="10">
        <v>205</v>
      </c>
      <c r="B211" s="24">
        <v>262.10000000000002</v>
      </c>
      <c r="C211" s="10">
        <f t="shared" si="9"/>
        <v>234.83254641909821</v>
      </c>
      <c r="D211" s="10">
        <f t="shared" si="10"/>
        <v>-27.267453580901815</v>
      </c>
      <c r="E211" s="10">
        <f t="shared" si="11"/>
        <v>743.51402478663522</v>
      </c>
      <c r="F211" s="10"/>
    </row>
    <row r="212" spans="1:6" s="22" customFormat="1" ht="17.25" customHeight="1" x14ac:dyDescent="0.35">
      <c r="A212" s="10">
        <v>206</v>
      </c>
      <c r="B212" s="24">
        <v>245.5</v>
      </c>
      <c r="C212" s="10">
        <f t="shared" si="9"/>
        <v>234.83254641909821</v>
      </c>
      <c r="D212" s="10">
        <f t="shared" si="10"/>
        <v>-10.667453580901793</v>
      </c>
      <c r="E212" s="10">
        <f t="shared" si="11"/>
        <v>113.79456590069448</v>
      </c>
      <c r="F212" s="10"/>
    </row>
    <row r="213" spans="1:6" s="22" customFormat="1" ht="17.25" customHeight="1" x14ac:dyDescent="0.35">
      <c r="A213" s="10">
        <v>207</v>
      </c>
      <c r="B213" s="24">
        <v>170.58</v>
      </c>
      <c r="C213" s="10">
        <f t="shared" si="9"/>
        <v>234.83254641909821</v>
      </c>
      <c r="D213" s="10">
        <f t="shared" si="10"/>
        <v>64.252546419098195</v>
      </c>
      <c r="E213" s="10">
        <f t="shared" si="11"/>
        <v>4128.389721338368</v>
      </c>
      <c r="F213" s="10"/>
    </row>
    <row r="214" spans="1:6" s="22" customFormat="1" ht="17.25" customHeight="1" x14ac:dyDescent="0.35">
      <c r="A214" s="10">
        <v>208</v>
      </c>
      <c r="B214" s="24">
        <v>302.93</v>
      </c>
      <c r="C214" s="10">
        <f t="shared" si="9"/>
        <v>234.83254641909821</v>
      </c>
      <c r="D214" s="10">
        <f t="shared" si="10"/>
        <v>-68.097453580901799</v>
      </c>
      <c r="E214" s="10">
        <f t="shared" si="11"/>
        <v>4637.2631842030751</v>
      </c>
      <c r="F214" s="10"/>
    </row>
    <row r="215" spans="1:6" s="22" customFormat="1" ht="17.25" customHeight="1" x14ac:dyDescent="0.35">
      <c r="A215" s="10">
        <v>209</v>
      </c>
      <c r="B215" s="24">
        <v>362.09</v>
      </c>
      <c r="C215" s="10">
        <f t="shared" si="9"/>
        <v>234.83254641909821</v>
      </c>
      <c r="D215" s="10">
        <f t="shared" si="10"/>
        <v>-127.25745358090177</v>
      </c>
      <c r="E215" s="10">
        <f t="shared" si="11"/>
        <v>16194.459491895368</v>
      </c>
      <c r="F215" s="10"/>
    </row>
    <row r="216" spans="1:6" s="22" customFormat="1" ht="17.25" customHeight="1" x14ac:dyDescent="0.35">
      <c r="A216" s="10">
        <v>210</v>
      </c>
      <c r="B216" s="24">
        <v>179.77</v>
      </c>
      <c r="C216" s="10">
        <f t="shared" si="9"/>
        <v>234.83254641909821</v>
      </c>
      <c r="D216" s="10">
        <f t="shared" si="10"/>
        <v>55.062546419098197</v>
      </c>
      <c r="E216" s="10">
        <f t="shared" si="11"/>
        <v>3031.8840181553437</v>
      </c>
      <c r="F216" s="10"/>
    </row>
    <row r="217" spans="1:6" s="22" customFormat="1" ht="17.25" customHeight="1" x14ac:dyDescent="0.35">
      <c r="A217" s="10">
        <v>211</v>
      </c>
      <c r="B217" s="24">
        <v>348.35</v>
      </c>
      <c r="C217" s="10">
        <f t="shared" si="9"/>
        <v>234.83254641909821</v>
      </c>
      <c r="D217" s="10">
        <f t="shared" si="10"/>
        <v>-113.51745358090182</v>
      </c>
      <c r="E217" s="10">
        <f t="shared" si="11"/>
        <v>12886.212267492197</v>
      </c>
      <c r="F217" s="10"/>
    </row>
    <row r="218" spans="1:6" s="22" customFormat="1" ht="17.25" customHeight="1" x14ac:dyDescent="0.35">
      <c r="A218" s="10">
        <v>212</v>
      </c>
      <c r="B218" s="24">
        <v>219.32</v>
      </c>
      <c r="C218" s="10">
        <f t="shared" si="9"/>
        <v>234.83254641909821</v>
      </c>
      <c r="D218" s="10">
        <f t="shared" si="10"/>
        <v>15.512546419098214</v>
      </c>
      <c r="E218" s="10">
        <f t="shared" si="11"/>
        <v>240.63909640467682</v>
      </c>
      <c r="F218" s="10"/>
    </row>
    <row r="219" spans="1:6" s="22" customFormat="1" ht="17.25" customHeight="1" x14ac:dyDescent="0.35">
      <c r="A219" s="10">
        <v>213</v>
      </c>
      <c r="B219" s="24">
        <v>204.52</v>
      </c>
      <c r="C219" s="10">
        <f t="shared" si="9"/>
        <v>234.83254641909821</v>
      </c>
      <c r="D219" s="10">
        <f t="shared" si="10"/>
        <v>30.312546419098197</v>
      </c>
      <c r="E219" s="10">
        <f t="shared" si="11"/>
        <v>918.8504704099829</v>
      </c>
      <c r="F219" s="10"/>
    </row>
    <row r="220" spans="1:6" s="22" customFormat="1" ht="17.25" customHeight="1" x14ac:dyDescent="0.35">
      <c r="A220" s="10">
        <v>214</v>
      </c>
      <c r="B220" s="24">
        <v>232.62</v>
      </c>
      <c r="C220" s="10">
        <f t="shared" si="9"/>
        <v>234.83254641909821</v>
      </c>
      <c r="D220" s="10">
        <f t="shared" si="10"/>
        <v>2.2125464190982029</v>
      </c>
      <c r="E220" s="10">
        <f t="shared" si="11"/>
        <v>4.8953616566642806</v>
      </c>
      <c r="F220" s="10"/>
    </row>
    <row r="221" spans="1:6" s="22" customFormat="1" ht="17.25" customHeight="1" x14ac:dyDescent="0.35">
      <c r="A221" s="10">
        <v>215</v>
      </c>
      <c r="B221" s="24">
        <v>216.59</v>
      </c>
      <c r="C221" s="10">
        <f t="shared" si="9"/>
        <v>234.83254641909821</v>
      </c>
      <c r="D221" s="10">
        <f t="shared" si="10"/>
        <v>18.242546419098204</v>
      </c>
      <c r="E221" s="10">
        <f t="shared" si="11"/>
        <v>332.79049985295273</v>
      </c>
      <c r="F221" s="10"/>
    </row>
    <row r="222" spans="1:6" s="22" customFormat="1" ht="17.25" customHeight="1" x14ac:dyDescent="0.35">
      <c r="A222" s="10">
        <v>216</v>
      </c>
      <c r="B222" s="24">
        <v>194.63</v>
      </c>
      <c r="C222" s="10">
        <f t="shared" si="9"/>
        <v>234.83254641909821</v>
      </c>
      <c r="D222" s="10">
        <f t="shared" si="10"/>
        <v>40.202546419098212</v>
      </c>
      <c r="E222" s="10">
        <f t="shared" si="11"/>
        <v>1616.2447385797466</v>
      </c>
      <c r="F222" s="10"/>
    </row>
    <row r="223" spans="1:6" s="22" customFormat="1" ht="17.25" customHeight="1" x14ac:dyDescent="0.35">
      <c r="A223" s="10">
        <v>217</v>
      </c>
      <c r="B223" s="24">
        <v>211.55</v>
      </c>
      <c r="C223" s="10">
        <f t="shared" si="9"/>
        <v>234.83254641909821</v>
      </c>
      <c r="D223" s="10">
        <f t="shared" si="10"/>
        <v>23.282546419098196</v>
      </c>
      <c r="E223" s="10">
        <f t="shared" si="11"/>
        <v>542.07696775746228</v>
      </c>
      <c r="F223" s="10"/>
    </row>
    <row r="224" spans="1:6" s="22" customFormat="1" ht="17.25" customHeight="1" x14ac:dyDescent="0.35">
      <c r="A224" s="10">
        <v>218</v>
      </c>
      <c r="B224" s="24">
        <v>185.44</v>
      </c>
      <c r="C224" s="10">
        <f t="shared" si="9"/>
        <v>234.83254641909821</v>
      </c>
      <c r="D224" s="10">
        <f t="shared" si="10"/>
        <v>49.39254641909821</v>
      </c>
      <c r="E224" s="10">
        <f t="shared" si="11"/>
        <v>2439.6236417627715</v>
      </c>
      <c r="F224" s="10"/>
    </row>
    <row r="225" spans="1:6" s="22" customFormat="1" ht="17.25" customHeight="1" x14ac:dyDescent="0.35">
      <c r="A225" s="10">
        <v>219</v>
      </c>
      <c r="B225" s="24">
        <v>461.21</v>
      </c>
      <c r="C225" s="10">
        <f t="shared" si="9"/>
        <v>234.83254641909821</v>
      </c>
      <c r="D225" s="10">
        <f t="shared" si="10"/>
        <v>-226.37745358090177</v>
      </c>
      <c r="E225" s="10">
        <f t="shared" si="11"/>
        <v>51246.751489773334</v>
      </c>
      <c r="F225" s="10"/>
    </row>
    <row r="226" spans="1:6" s="22" customFormat="1" ht="17.25" customHeight="1" x14ac:dyDescent="0.35">
      <c r="A226" s="10">
        <v>220</v>
      </c>
      <c r="B226" s="24">
        <v>216.64</v>
      </c>
      <c r="C226" s="10">
        <f t="shared" si="9"/>
        <v>234.83254641909821</v>
      </c>
      <c r="D226" s="10">
        <f t="shared" si="10"/>
        <v>18.192546419098221</v>
      </c>
      <c r="E226" s="10">
        <f t="shared" si="11"/>
        <v>330.96874521104348</v>
      </c>
      <c r="F226" s="10"/>
    </row>
    <row r="227" spans="1:6" s="22" customFormat="1" ht="17.25" customHeight="1" x14ac:dyDescent="0.35">
      <c r="A227" s="10">
        <v>221</v>
      </c>
      <c r="B227" s="24">
        <v>160.41</v>
      </c>
      <c r="C227" s="10">
        <f t="shared" si="9"/>
        <v>234.83254641909821</v>
      </c>
      <c r="D227" s="10">
        <f t="shared" si="10"/>
        <v>74.422546419098211</v>
      </c>
      <c r="E227" s="10">
        <f t="shared" si="11"/>
        <v>5538.7154155028284</v>
      </c>
      <c r="F227" s="10"/>
    </row>
    <row r="228" spans="1:6" s="22" customFormat="1" ht="17.25" customHeight="1" x14ac:dyDescent="0.35">
      <c r="A228" s="10">
        <v>222</v>
      </c>
      <c r="B228" s="24">
        <v>291.52</v>
      </c>
      <c r="C228" s="10">
        <f t="shared" si="9"/>
        <v>234.83254641909821</v>
      </c>
      <c r="D228" s="10">
        <f t="shared" si="10"/>
        <v>-56.687453580901774</v>
      </c>
      <c r="E228" s="10">
        <f t="shared" si="11"/>
        <v>3213.4673934868933</v>
      </c>
      <c r="F228" s="10"/>
    </row>
    <row r="229" spans="1:6" s="22" customFormat="1" ht="17.25" customHeight="1" x14ac:dyDescent="0.35">
      <c r="A229" s="10">
        <v>223</v>
      </c>
      <c r="B229" s="24">
        <v>230.73</v>
      </c>
      <c r="C229" s="10">
        <f t="shared" si="9"/>
        <v>234.83254641909821</v>
      </c>
      <c r="D229" s="10">
        <f t="shared" si="10"/>
        <v>4.1025464190982177</v>
      </c>
      <c r="E229" s="10">
        <f t="shared" si="11"/>
        <v>16.830887120855611</v>
      </c>
      <c r="F229" s="10"/>
    </row>
    <row r="230" spans="1:6" s="22" customFormat="1" ht="17.25" customHeight="1" x14ac:dyDescent="0.35">
      <c r="A230" s="10">
        <v>224</v>
      </c>
      <c r="B230" s="24">
        <v>230.43</v>
      </c>
      <c r="C230" s="10">
        <f t="shared" si="9"/>
        <v>234.83254641909821</v>
      </c>
      <c r="D230" s="10">
        <f t="shared" si="10"/>
        <v>4.4025464190982007</v>
      </c>
      <c r="E230" s="10">
        <f t="shared" si="11"/>
        <v>19.38241497231439</v>
      </c>
      <c r="F230" s="10"/>
    </row>
    <row r="231" spans="1:6" s="22" customFormat="1" ht="17.25" customHeight="1" x14ac:dyDescent="0.35">
      <c r="A231" s="10">
        <v>225</v>
      </c>
      <c r="B231" s="24">
        <v>216.17</v>
      </c>
      <c r="C231" s="10">
        <f t="shared" si="9"/>
        <v>234.83254641909821</v>
      </c>
      <c r="D231" s="10">
        <f t="shared" si="10"/>
        <v>18.66254641909822</v>
      </c>
      <c r="E231" s="10">
        <f t="shared" si="11"/>
        <v>348.29063884499578</v>
      </c>
      <c r="F231" s="10"/>
    </row>
    <row r="232" spans="1:6" s="22" customFormat="1" ht="17.25" customHeight="1" x14ac:dyDescent="0.35">
      <c r="A232" s="10">
        <v>226</v>
      </c>
      <c r="B232" s="24">
        <v>153.1</v>
      </c>
      <c r="C232" s="10">
        <f t="shared" si="9"/>
        <v>234.83254641909821</v>
      </c>
      <c r="D232" s="10">
        <f t="shared" si="10"/>
        <v>81.732546419098213</v>
      </c>
      <c r="E232" s="10">
        <f t="shared" si="11"/>
        <v>6680.2091441500443</v>
      </c>
      <c r="F232" s="10"/>
    </row>
    <row r="233" spans="1:6" s="22" customFormat="1" ht="17.25" customHeight="1" x14ac:dyDescent="0.35">
      <c r="A233" s="10">
        <v>227</v>
      </c>
      <c r="B233" s="24">
        <v>275.52</v>
      </c>
      <c r="C233" s="10">
        <f t="shared" si="9"/>
        <v>234.83254641909821</v>
      </c>
      <c r="D233" s="10">
        <f t="shared" si="10"/>
        <v>-40.687453580901774</v>
      </c>
      <c r="E233" s="10">
        <f t="shared" si="11"/>
        <v>1655.4688788980366</v>
      </c>
      <c r="F233" s="10"/>
    </row>
    <row r="234" spans="1:6" s="22" customFormat="1" ht="17.25" customHeight="1" x14ac:dyDescent="0.35">
      <c r="A234" s="10">
        <v>228</v>
      </c>
      <c r="B234" s="24">
        <v>186.59</v>
      </c>
      <c r="C234" s="10">
        <f t="shared" si="9"/>
        <v>234.83254641909821</v>
      </c>
      <c r="D234" s="10">
        <f t="shared" si="10"/>
        <v>48.242546419098204</v>
      </c>
      <c r="E234" s="10">
        <f t="shared" si="11"/>
        <v>2327.3432849988449</v>
      </c>
      <c r="F234" s="10"/>
    </row>
    <row r="235" spans="1:6" s="22" customFormat="1" ht="17.25" customHeight="1" x14ac:dyDescent="0.35">
      <c r="A235" s="10">
        <v>229</v>
      </c>
      <c r="B235" s="24">
        <v>209.41</v>
      </c>
      <c r="C235" s="10">
        <f t="shared" si="9"/>
        <v>234.83254641909821</v>
      </c>
      <c r="D235" s="10">
        <f t="shared" si="10"/>
        <v>25.422546419098211</v>
      </c>
      <c r="E235" s="10">
        <f t="shared" si="11"/>
        <v>646.3058664312033</v>
      </c>
      <c r="F235" s="10"/>
    </row>
    <row r="236" spans="1:6" s="22" customFormat="1" ht="17.25" customHeight="1" x14ac:dyDescent="0.35">
      <c r="A236" s="10">
        <v>230</v>
      </c>
      <c r="B236" s="24">
        <v>184.98</v>
      </c>
      <c r="C236" s="10">
        <f t="shared" si="9"/>
        <v>234.83254641909821</v>
      </c>
      <c r="D236" s="10">
        <f t="shared" si="10"/>
        <v>49.852546419098218</v>
      </c>
      <c r="E236" s="10">
        <f t="shared" si="11"/>
        <v>2485.2763844683427</v>
      </c>
      <c r="F236" s="10"/>
    </row>
    <row r="237" spans="1:6" s="22" customFormat="1" ht="17.25" customHeight="1" x14ac:dyDescent="0.35">
      <c r="A237" s="10">
        <v>231</v>
      </c>
      <c r="B237" s="24">
        <v>307.12</v>
      </c>
      <c r="C237" s="10">
        <f t="shared" si="9"/>
        <v>234.83254641909821</v>
      </c>
      <c r="D237" s="10">
        <f t="shared" si="10"/>
        <v>-72.287453580901797</v>
      </c>
      <c r="E237" s="10">
        <f t="shared" si="11"/>
        <v>5225.475945211032</v>
      </c>
      <c r="F237" s="10"/>
    </row>
    <row r="238" spans="1:6" s="22" customFormat="1" ht="17.25" customHeight="1" x14ac:dyDescent="0.35">
      <c r="A238" s="10">
        <v>232</v>
      </c>
      <c r="B238" s="24">
        <v>219.3</v>
      </c>
      <c r="C238" s="10">
        <f t="shared" si="9"/>
        <v>234.83254641909821</v>
      </c>
      <c r="D238" s="10">
        <f t="shared" si="10"/>
        <v>15.532546419098196</v>
      </c>
      <c r="E238" s="10">
        <f t="shared" si="11"/>
        <v>241.25999826144019</v>
      </c>
      <c r="F238" s="10"/>
    </row>
    <row r="239" spans="1:6" s="22" customFormat="1" ht="17.25" customHeight="1" x14ac:dyDescent="0.35">
      <c r="A239" s="10">
        <v>233</v>
      </c>
      <c r="B239" s="24">
        <v>248.56</v>
      </c>
      <c r="C239" s="10">
        <f t="shared" si="9"/>
        <v>234.83254641909821</v>
      </c>
      <c r="D239" s="10">
        <f t="shared" si="10"/>
        <v>-13.727453580901795</v>
      </c>
      <c r="E239" s="10">
        <f t="shared" si="11"/>
        <v>188.44298181581351</v>
      </c>
      <c r="F239" s="10"/>
    </row>
    <row r="240" spans="1:6" s="22" customFormat="1" ht="17.25" customHeight="1" x14ac:dyDescent="0.35">
      <c r="A240" s="10">
        <v>234</v>
      </c>
      <c r="B240" s="24">
        <v>339.98</v>
      </c>
      <c r="C240" s="10">
        <f t="shared" si="9"/>
        <v>234.83254641909821</v>
      </c>
      <c r="D240" s="10">
        <f t="shared" si="10"/>
        <v>-105.14745358090181</v>
      </c>
      <c r="E240" s="10">
        <f t="shared" si="11"/>
        <v>11055.9869945479</v>
      </c>
      <c r="F240" s="10"/>
    </row>
    <row r="241" spans="1:6" s="22" customFormat="1" ht="17.25" customHeight="1" x14ac:dyDescent="0.35">
      <c r="A241" s="10">
        <v>235</v>
      </c>
      <c r="B241" s="24">
        <v>305.98</v>
      </c>
      <c r="C241" s="10">
        <f t="shared" si="9"/>
        <v>234.83254641909821</v>
      </c>
      <c r="D241" s="10">
        <f t="shared" si="10"/>
        <v>-71.147453580901811</v>
      </c>
      <c r="E241" s="10">
        <f t="shared" si="11"/>
        <v>5061.9601510465782</v>
      </c>
      <c r="F241" s="10"/>
    </row>
    <row r="242" spans="1:6" s="22" customFormat="1" ht="17.25" customHeight="1" x14ac:dyDescent="0.35">
      <c r="A242" s="10">
        <v>236</v>
      </c>
      <c r="B242" s="24">
        <v>161.22</v>
      </c>
      <c r="C242" s="10">
        <f t="shared" si="9"/>
        <v>234.83254641909821</v>
      </c>
      <c r="D242" s="10">
        <f t="shared" si="10"/>
        <v>73.612546419098209</v>
      </c>
      <c r="E242" s="10">
        <f t="shared" si="11"/>
        <v>5418.8069903038886</v>
      </c>
      <c r="F242" s="10"/>
    </row>
    <row r="243" spans="1:6" s="22" customFormat="1" ht="17.25" customHeight="1" x14ac:dyDescent="0.35">
      <c r="A243" s="10">
        <v>237</v>
      </c>
      <c r="B243" s="24">
        <v>246.53</v>
      </c>
      <c r="C243" s="10">
        <f t="shared" si="9"/>
        <v>234.83254641909821</v>
      </c>
      <c r="D243" s="10">
        <f t="shared" si="10"/>
        <v>-11.697453580901794</v>
      </c>
      <c r="E243" s="10">
        <f t="shared" si="11"/>
        <v>136.8304202773522</v>
      </c>
      <c r="F243" s="10"/>
    </row>
    <row r="244" spans="1:6" s="22" customFormat="1" ht="17.25" customHeight="1" x14ac:dyDescent="0.35">
      <c r="A244" s="10">
        <v>238</v>
      </c>
      <c r="B244" s="24">
        <v>339.99</v>
      </c>
      <c r="C244" s="10">
        <f t="shared" si="9"/>
        <v>234.83254641909821</v>
      </c>
      <c r="D244" s="10">
        <f t="shared" si="10"/>
        <v>-105.1574535809018</v>
      </c>
      <c r="E244" s="10">
        <f t="shared" si="11"/>
        <v>11058.090043619517</v>
      </c>
      <c r="F244" s="10"/>
    </row>
    <row r="245" spans="1:6" s="22" customFormat="1" ht="17.25" customHeight="1" x14ac:dyDescent="0.35">
      <c r="A245" s="10">
        <v>239</v>
      </c>
      <c r="B245" s="24">
        <v>334.39</v>
      </c>
      <c r="C245" s="10">
        <f t="shared" si="9"/>
        <v>234.83254641909821</v>
      </c>
      <c r="D245" s="10">
        <f t="shared" si="10"/>
        <v>-99.557453580901779</v>
      </c>
      <c r="E245" s="10">
        <f t="shared" si="11"/>
        <v>9911.6865635134127</v>
      </c>
      <c r="F245" s="10"/>
    </row>
    <row r="246" spans="1:6" s="22" customFormat="1" ht="17.25" customHeight="1" x14ac:dyDescent="0.35">
      <c r="A246" s="10">
        <v>240</v>
      </c>
      <c r="B246" s="24">
        <v>236.19</v>
      </c>
      <c r="C246" s="10">
        <f t="shared" si="9"/>
        <v>234.83254641909821</v>
      </c>
      <c r="D246" s="10">
        <f t="shared" si="10"/>
        <v>-1.3574535809017902</v>
      </c>
      <c r="E246" s="10">
        <f t="shared" si="11"/>
        <v>1.8426802243030933</v>
      </c>
      <c r="F246" s="10"/>
    </row>
    <row r="247" spans="1:6" s="22" customFormat="1" ht="17.25" customHeight="1" x14ac:dyDescent="0.35">
      <c r="A247" s="10">
        <v>241</v>
      </c>
      <c r="B247" s="24">
        <v>145.83000000000001</v>
      </c>
      <c r="C247" s="10">
        <f t="shared" si="9"/>
        <v>234.83254641909821</v>
      </c>
      <c r="D247" s="10">
        <f t="shared" si="10"/>
        <v>89.002546419098195</v>
      </c>
      <c r="E247" s="10">
        <f t="shared" si="11"/>
        <v>7921.4532690837286</v>
      </c>
      <c r="F247" s="10"/>
    </row>
    <row r="248" spans="1:6" s="22" customFormat="1" ht="17.25" customHeight="1" x14ac:dyDescent="0.35">
      <c r="A248" s="10">
        <v>242</v>
      </c>
      <c r="B248" s="24">
        <v>157.05000000000001</v>
      </c>
      <c r="C248" s="10">
        <f t="shared" si="9"/>
        <v>234.83254641909821</v>
      </c>
      <c r="D248" s="10">
        <f t="shared" si="10"/>
        <v>77.782546419098196</v>
      </c>
      <c r="E248" s="10">
        <f t="shared" si="11"/>
        <v>6050.1245274391658</v>
      </c>
      <c r="F248" s="10"/>
    </row>
    <row r="249" spans="1:6" s="22" customFormat="1" ht="17.25" customHeight="1" x14ac:dyDescent="0.35">
      <c r="A249" s="10">
        <v>243</v>
      </c>
      <c r="B249" s="24">
        <v>318.12</v>
      </c>
      <c r="C249" s="10">
        <f t="shared" si="9"/>
        <v>234.83254641909821</v>
      </c>
      <c r="D249" s="10">
        <f t="shared" si="10"/>
        <v>-83.287453580901797</v>
      </c>
      <c r="E249" s="10">
        <f t="shared" si="11"/>
        <v>6936.7999239908713</v>
      </c>
      <c r="F249" s="10"/>
    </row>
    <row r="250" spans="1:6" s="22" customFormat="1" ht="17.25" customHeight="1" x14ac:dyDescent="0.35">
      <c r="A250" s="10">
        <v>244</v>
      </c>
      <c r="B250" s="24">
        <v>381.89</v>
      </c>
      <c r="C250" s="10">
        <f t="shared" si="9"/>
        <v>234.83254641909821</v>
      </c>
      <c r="D250" s="10">
        <f t="shared" si="10"/>
        <v>-147.05745358090178</v>
      </c>
      <c r="E250" s="10">
        <f t="shared" si="11"/>
        <v>21625.894653699081</v>
      </c>
      <c r="F250" s="10"/>
    </row>
    <row r="251" spans="1:6" s="22" customFormat="1" ht="17.25" customHeight="1" x14ac:dyDescent="0.35">
      <c r="A251" s="10">
        <v>245</v>
      </c>
      <c r="B251" s="24">
        <v>207.88</v>
      </c>
      <c r="C251" s="10">
        <f t="shared" si="9"/>
        <v>234.83254641909821</v>
      </c>
      <c r="D251" s="10">
        <f t="shared" si="10"/>
        <v>26.952546419098212</v>
      </c>
      <c r="E251" s="10">
        <f t="shared" si="11"/>
        <v>726.43975847364391</v>
      </c>
      <c r="F251" s="10"/>
    </row>
    <row r="252" spans="1:6" s="22" customFormat="1" ht="17.25" customHeight="1" x14ac:dyDescent="0.35">
      <c r="A252" s="10">
        <v>246</v>
      </c>
      <c r="B252" s="24">
        <v>255.86</v>
      </c>
      <c r="C252" s="10">
        <f t="shared" si="9"/>
        <v>234.83254641909821</v>
      </c>
      <c r="D252" s="10">
        <f t="shared" si="10"/>
        <v>-21.027453580901806</v>
      </c>
      <c r="E252" s="10">
        <f t="shared" si="11"/>
        <v>442.1538040969802</v>
      </c>
      <c r="F252" s="10"/>
    </row>
    <row r="253" spans="1:6" s="22" customFormat="1" ht="17.25" customHeight="1" x14ac:dyDescent="0.35">
      <c r="A253" s="10">
        <v>247</v>
      </c>
      <c r="B253" s="24">
        <v>241.41</v>
      </c>
      <c r="C253" s="10">
        <f t="shared" si="9"/>
        <v>234.83254641909821</v>
      </c>
      <c r="D253" s="10">
        <f t="shared" si="10"/>
        <v>-6.5774535809017891</v>
      </c>
      <c r="E253" s="10">
        <f t="shared" si="11"/>
        <v>43.262895608917766</v>
      </c>
      <c r="F253" s="10"/>
    </row>
    <row r="254" spans="1:6" s="22" customFormat="1" ht="17.25" customHeight="1" x14ac:dyDescent="0.35">
      <c r="A254" s="10">
        <v>248</v>
      </c>
      <c r="B254" s="24">
        <v>356.44</v>
      </c>
      <c r="C254" s="10">
        <f t="shared" si="9"/>
        <v>234.83254641909821</v>
      </c>
      <c r="D254" s="10">
        <f t="shared" si="10"/>
        <v>-121.60745358090179</v>
      </c>
      <c r="E254" s="10">
        <f t="shared" si="11"/>
        <v>14788.372766431183</v>
      </c>
      <c r="F254" s="10"/>
    </row>
    <row r="255" spans="1:6" s="22" customFormat="1" ht="17.25" customHeight="1" x14ac:dyDescent="0.35">
      <c r="A255" s="10">
        <v>249</v>
      </c>
      <c r="B255" s="24">
        <v>308.83999999999997</v>
      </c>
      <c r="C255" s="10">
        <f t="shared" si="9"/>
        <v>234.83254641909821</v>
      </c>
      <c r="D255" s="10">
        <f t="shared" si="10"/>
        <v>-74.007453580901768</v>
      </c>
      <c r="E255" s="10">
        <f t="shared" si="11"/>
        <v>5477.1031855293295</v>
      </c>
      <c r="F255" s="10"/>
    </row>
    <row r="256" spans="1:6" s="22" customFormat="1" ht="17.25" customHeight="1" x14ac:dyDescent="0.35">
      <c r="A256" s="10">
        <v>250</v>
      </c>
      <c r="B256" s="24">
        <v>269.98</v>
      </c>
      <c r="C256" s="10">
        <f t="shared" si="9"/>
        <v>234.83254641909821</v>
      </c>
      <c r="D256" s="10">
        <f t="shared" si="10"/>
        <v>-35.147453580901811</v>
      </c>
      <c r="E256" s="10">
        <f t="shared" si="11"/>
        <v>1235.3434932216476</v>
      </c>
      <c r="F256" s="10"/>
    </row>
    <row r="257" spans="1:6" s="22" customFormat="1" ht="17.25" customHeight="1" x14ac:dyDescent="0.35">
      <c r="A257" s="10">
        <v>251</v>
      </c>
      <c r="B257" s="24">
        <v>186.53</v>
      </c>
      <c r="C257" s="10">
        <f t="shared" si="9"/>
        <v>234.83254641909821</v>
      </c>
      <c r="D257" s="10">
        <f t="shared" si="10"/>
        <v>48.302546419098206</v>
      </c>
      <c r="E257" s="10">
        <f t="shared" si="11"/>
        <v>2333.135990569137</v>
      </c>
      <c r="F257" s="10"/>
    </row>
    <row r="258" spans="1:6" s="22" customFormat="1" ht="17.25" customHeight="1" x14ac:dyDescent="0.35">
      <c r="A258" s="10">
        <v>252</v>
      </c>
      <c r="B258" s="24">
        <v>132.93</v>
      </c>
      <c r="C258" s="10">
        <f t="shared" si="9"/>
        <v>234.83254641909821</v>
      </c>
      <c r="D258" s="10">
        <f t="shared" si="10"/>
        <v>101.9025464190982</v>
      </c>
      <c r="E258" s="10">
        <f t="shared" si="11"/>
        <v>10384.128966696464</v>
      </c>
      <c r="F258" s="10"/>
    </row>
    <row r="259" spans="1:6" s="22" customFormat="1" ht="17.25" customHeight="1" x14ac:dyDescent="0.35">
      <c r="A259" s="10">
        <v>253</v>
      </c>
      <c r="B259" s="24">
        <v>195.22</v>
      </c>
      <c r="C259" s="10">
        <f t="shared" si="9"/>
        <v>234.83254641909821</v>
      </c>
      <c r="D259" s="10">
        <f t="shared" si="10"/>
        <v>39.612546419098209</v>
      </c>
      <c r="E259" s="10">
        <f t="shared" si="11"/>
        <v>1569.1538338052103</v>
      </c>
      <c r="F259" s="10"/>
    </row>
    <row r="260" spans="1:6" s="22" customFormat="1" ht="17.25" customHeight="1" x14ac:dyDescent="0.35">
      <c r="A260" s="10">
        <v>254</v>
      </c>
      <c r="B260" s="24">
        <v>352.27</v>
      </c>
      <c r="C260" s="10">
        <f t="shared" si="9"/>
        <v>234.83254641909821</v>
      </c>
      <c r="D260" s="10">
        <f t="shared" si="10"/>
        <v>-117.43745358090177</v>
      </c>
      <c r="E260" s="10">
        <f t="shared" si="11"/>
        <v>13791.555503566458</v>
      </c>
      <c r="F260" s="10"/>
    </row>
    <row r="261" spans="1:6" s="22" customFormat="1" ht="17.25" customHeight="1" x14ac:dyDescent="0.35">
      <c r="A261" s="10">
        <v>255</v>
      </c>
      <c r="B261" s="24">
        <v>164.8</v>
      </c>
      <c r="C261" s="10">
        <f t="shared" si="9"/>
        <v>234.83254641909821</v>
      </c>
      <c r="D261" s="10">
        <f t="shared" si="10"/>
        <v>70.032546419098196</v>
      </c>
      <c r="E261" s="10">
        <f t="shared" si="11"/>
        <v>4904.5575579431434</v>
      </c>
      <c r="F261" s="10"/>
    </row>
    <row r="262" spans="1:6" s="22" customFormat="1" ht="17.25" customHeight="1" x14ac:dyDescent="0.35">
      <c r="A262" s="10">
        <v>256</v>
      </c>
      <c r="B262" s="24">
        <v>479.85</v>
      </c>
      <c r="C262" s="10">
        <f t="shared" si="9"/>
        <v>234.83254641909821</v>
      </c>
      <c r="D262" s="10">
        <f t="shared" si="10"/>
        <v>-245.01745358090182</v>
      </c>
      <c r="E262" s="10">
        <f t="shared" si="11"/>
        <v>60033.552559269374</v>
      </c>
      <c r="F262" s="10"/>
    </row>
    <row r="263" spans="1:6" s="22" customFormat="1" ht="17.25" customHeight="1" x14ac:dyDescent="0.35">
      <c r="A263" s="10">
        <v>257</v>
      </c>
      <c r="B263" s="24">
        <v>144.16</v>
      </c>
      <c r="C263" s="10">
        <f t="shared" si="9"/>
        <v>234.83254641909821</v>
      </c>
      <c r="D263" s="10">
        <f t="shared" si="10"/>
        <v>90.672546419098211</v>
      </c>
      <c r="E263" s="10">
        <f t="shared" si="11"/>
        <v>8221.5106741235195</v>
      </c>
      <c r="F263" s="10"/>
    </row>
    <row r="264" spans="1:6" s="22" customFormat="1" ht="17.25" customHeight="1" x14ac:dyDescent="0.35">
      <c r="A264" s="10">
        <v>258</v>
      </c>
      <c r="B264" s="24">
        <v>242.6</v>
      </c>
      <c r="C264" s="10">
        <f t="shared" ref="C264:C327" si="12">$B$1</f>
        <v>234.83254641909821</v>
      </c>
      <c r="D264" s="10">
        <f t="shared" ref="D264:D327" si="13">(C264-B264)</f>
        <v>-7.7674535809017868</v>
      </c>
      <c r="E264" s="10">
        <f t="shared" ref="E264:E327" si="14">D264^2</f>
        <v>60.33333513146399</v>
      </c>
      <c r="F264" s="10"/>
    </row>
    <row r="265" spans="1:6" s="22" customFormat="1" ht="17.25" customHeight="1" x14ac:dyDescent="0.35">
      <c r="A265" s="10">
        <v>259</v>
      </c>
      <c r="B265" s="24">
        <v>129.83000000000001</v>
      </c>
      <c r="C265" s="10">
        <f t="shared" si="12"/>
        <v>234.83254641909821</v>
      </c>
      <c r="D265" s="10">
        <f t="shared" si="13"/>
        <v>105.00254641909819</v>
      </c>
      <c r="E265" s="10">
        <f t="shared" si="14"/>
        <v>11025.534754494871</v>
      </c>
      <c r="F265" s="10"/>
    </row>
    <row r="266" spans="1:6" s="22" customFormat="1" ht="17.25" customHeight="1" x14ac:dyDescent="0.35">
      <c r="A266" s="10">
        <v>260</v>
      </c>
      <c r="B266" s="24">
        <v>124.36</v>
      </c>
      <c r="C266" s="10">
        <f t="shared" si="12"/>
        <v>234.83254641909821</v>
      </c>
      <c r="D266" s="10">
        <f t="shared" si="13"/>
        <v>110.47254641909821</v>
      </c>
      <c r="E266" s="10">
        <f t="shared" si="14"/>
        <v>12204.183512319809</v>
      </c>
      <c r="F266" s="10"/>
    </row>
    <row r="267" spans="1:6" s="22" customFormat="1" ht="17.25" customHeight="1" x14ac:dyDescent="0.35">
      <c r="A267" s="10">
        <v>261</v>
      </c>
      <c r="B267" s="24">
        <v>281.58</v>
      </c>
      <c r="C267" s="10">
        <f t="shared" si="12"/>
        <v>234.83254641909821</v>
      </c>
      <c r="D267" s="10">
        <f t="shared" si="13"/>
        <v>-46.747453580901777</v>
      </c>
      <c r="E267" s="10">
        <f t="shared" si="14"/>
        <v>2185.3244162985661</v>
      </c>
      <c r="F267" s="10"/>
    </row>
    <row r="268" spans="1:6" s="22" customFormat="1" ht="17.25" customHeight="1" x14ac:dyDescent="0.35">
      <c r="A268" s="10">
        <v>262</v>
      </c>
      <c r="B268" s="24">
        <v>322.12</v>
      </c>
      <c r="C268" s="10">
        <f t="shared" si="12"/>
        <v>234.83254641909821</v>
      </c>
      <c r="D268" s="10">
        <f t="shared" si="13"/>
        <v>-87.287453580901797</v>
      </c>
      <c r="E268" s="10">
        <f t="shared" si="14"/>
        <v>7619.0995526380857</v>
      </c>
      <c r="F268" s="10"/>
    </row>
    <row r="269" spans="1:6" s="22" customFormat="1" ht="17.25" customHeight="1" x14ac:dyDescent="0.35">
      <c r="A269" s="10">
        <v>263</v>
      </c>
      <c r="B269" s="24">
        <v>242.74</v>
      </c>
      <c r="C269" s="10">
        <f t="shared" si="12"/>
        <v>234.83254641909821</v>
      </c>
      <c r="D269" s="10">
        <f t="shared" si="13"/>
        <v>-7.9074535809018016</v>
      </c>
      <c r="E269" s="10">
        <f t="shared" si="14"/>
        <v>62.527822134116725</v>
      </c>
      <c r="F269" s="10"/>
    </row>
    <row r="270" spans="1:6" s="22" customFormat="1" ht="17.25" customHeight="1" x14ac:dyDescent="0.35">
      <c r="A270" s="10">
        <v>264</v>
      </c>
      <c r="B270" s="24">
        <v>101.75</v>
      </c>
      <c r="C270" s="10">
        <f t="shared" si="12"/>
        <v>234.83254641909821</v>
      </c>
      <c r="D270" s="10">
        <f t="shared" si="13"/>
        <v>133.08254641909821</v>
      </c>
      <c r="E270" s="10">
        <f t="shared" si="14"/>
        <v>17710.964161391428</v>
      </c>
      <c r="F270" s="10"/>
    </row>
    <row r="271" spans="1:6" s="22" customFormat="1" ht="17.25" customHeight="1" x14ac:dyDescent="0.35">
      <c r="A271" s="10">
        <v>265</v>
      </c>
      <c r="B271" s="24">
        <v>241.69</v>
      </c>
      <c r="C271" s="10">
        <f t="shared" si="12"/>
        <v>234.83254641909821</v>
      </c>
      <c r="D271" s="10">
        <f t="shared" si="13"/>
        <v>-6.8574535809017902</v>
      </c>
      <c r="E271" s="10">
        <f t="shared" si="14"/>
        <v>47.024669614222788</v>
      </c>
      <c r="F271" s="10"/>
    </row>
    <row r="272" spans="1:6" s="22" customFormat="1" ht="17.25" customHeight="1" x14ac:dyDescent="0.35">
      <c r="A272" s="10">
        <v>266</v>
      </c>
      <c r="B272" s="24">
        <v>221.03</v>
      </c>
      <c r="C272" s="10">
        <f t="shared" si="12"/>
        <v>234.83254641909821</v>
      </c>
      <c r="D272" s="10">
        <f t="shared" si="13"/>
        <v>13.802546419098206</v>
      </c>
      <c r="E272" s="10">
        <f t="shared" si="14"/>
        <v>190.51028765136073</v>
      </c>
      <c r="F272" s="10"/>
    </row>
    <row r="273" spans="1:6" s="22" customFormat="1" ht="17.25" customHeight="1" x14ac:dyDescent="0.35">
      <c r="A273" s="10">
        <v>267</v>
      </c>
      <c r="B273" s="24">
        <v>212.15</v>
      </c>
      <c r="C273" s="10">
        <f t="shared" si="12"/>
        <v>234.83254641909821</v>
      </c>
      <c r="D273" s="10">
        <f t="shared" si="13"/>
        <v>22.682546419098202</v>
      </c>
      <c r="E273" s="10">
        <f t="shared" si="14"/>
        <v>514.49791205454471</v>
      </c>
      <c r="F273" s="10"/>
    </row>
    <row r="274" spans="1:6" s="22" customFormat="1" ht="17.25" customHeight="1" x14ac:dyDescent="0.35">
      <c r="A274" s="10">
        <v>268</v>
      </c>
      <c r="B274" s="24">
        <v>225.09</v>
      </c>
      <c r="C274" s="10">
        <f t="shared" si="12"/>
        <v>234.83254641909821</v>
      </c>
      <c r="D274" s="10">
        <f t="shared" si="13"/>
        <v>9.7425464190982041</v>
      </c>
      <c r="E274" s="10">
        <f t="shared" si="14"/>
        <v>94.917210728283237</v>
      </c>
      <c r="F274" s="10"/>
    </row>
    <row r="275" spans="1:6" s="22" customFormat="1" ht="17.25" customHeight="1" x14ac:dyDescent="0.35">
      <c r="A275" s="10">
        <v>269</v>
      </c>
      <c r="B275" s="24">
        <v>359.83</v>
      </c>
      <c r="C275" s="10">
        <f t="shared" si="12"/>
        <v>234.83254641909821</v>
      </c>
      <c r="D275" s="10">
        <f t="shared" si="13"/>
        <v>-124.99745358090178</v>
      </c>
      <c r="E275" s="10">
        <f t="shared" si="14"/>
        <v>15624.363401709694</v>
      </c>
      <c r="F275" s="10"/>
    </row>
    <row r="276" spans="1:6" s="22" customFormat="1" ht="17.25" customHeight="1" x14ac:dyDescent="0.35">
      <c r="A276" s="10">
        <v>270</v>
      </c>
      <c r="B276" s="24">
        <v>204.11</v>
      </c>
      <c r="C276" s="10">
        <f t="shared" si="12"/>
        <v>234.83254641909821</v>
      </c>
      <c r="D276" s="10">
        <f t="shared" si="13"/>
        <v>30.722546419098194</v>
      </c>
      <c r="E276" s="10">
        <f t="shared" si="14"/>
        <v>943.87485847364326</v>
      </c>
      <c r="F276" s="10"/>
    </row>
    <row r="277" spans="1:6" s="22" customFormat="1" ht="17.25" customHeight="1" x14ac:dyDescent="0.35">
      <c r="A277" s="10">
        <v>271</v>
      </c>
      <c r="B277" s="24">
        <v>245.38</v>
      </c>
      <c r="C277" s="10">
        <f t="shared" si="12"/>
        <v>234.83254641909821</v>
      </c>
      <c r="D277" s="10">
        <f t="shared" si="13"/>
        <v>-10.547453580901788</v>
      </c>
      <c r="E277" s="10">
        <f t="shared" si="14"/>
        <v>111.24877704127795</v>
      </c>
      <c r="F277" s="10"/>
    </row>
    <row r="278" spans="1:6" s="22" customFormat="1" ht="17.25" customHeight="1" x14ac:dyDescent="0.35">
      <c r="A278" s="10">
        <v>272</v>
      </c>
      <c r="B278" s="24">
        <v>279.68</v>
      </c>
      <c r="C278" s="10">
        <f t="shared" si="12"/>
        <v>234.83254641909821</v>
      </c>
      <c r="D278" s="10">
        <f t="shared" si="13"/>
        <v>-44.847453580901799</v>
      </c>
      <c r="E278" s="10">
        <f t="shared" si="14"/>
        <v>2011.2940926911417</v>
      </c>
      <c r="F278" s="10"/>
    </row>
    <row r="279" spans="1:6" s="22" customFormat="1" ht="17.25" customHeight="1" x14ac:dyDescent="0.35">
      <c r="A279" s="10">
        <v>273</v>
      </c>
      <c r="B279" s="24">
        <v>150.94999999999999</v>
      </c>
      <c r="C279" s="10">
        <f t="shared" si="12"/>
        <v>234.83254641909821</v>
      </c>
      <c r="D279" s="10">
        <f t="shared" si="13"/>
        <v>83.882546419098219</v>
      </c>
      <c r="E279" s="10">
        <f t="shared" si="14"/>
        <v>7036.2815937521673</v>
      </c>
      <c r="F279" s="10"/>
    </row>
    <row r="280" spans="1:6" s="22" customFormat="1" ht="17.25" customHeight="1" x14ac:dyDescent="0.35">
      <c r="A280" s="10">
        <v>274</v>
      </c>
      <c r="B280" s="24">
        <v>262.31</v>
      </c>
      <c r="C280" s="10">
        <f t="shared" si="12"/>
        <v>234.83254641909821</v>
      </c>
      <c r="D280" s="10">
        <f t="shared" si="13"/>
        <v>-27.477453580901795</v>
      </c>
      <c r="E280" s="10">
        <f t="shared" si="14"/>
        <v>755.01045529061287</v>
      </c>
      <c r="F280" s="10"/>
    </row>
    <row r="281" spans="1:6" s="22" customFormat="1" ht="17.25" customHeight="1" x14ac:dyDescent="0.35">
      <c r="A281" s="10">
        <v>275</v>
      </c>
      <c r="B281" s="24">
        <v>287.83</v>
      </c>
      <c r="C281" s="10">
        <f t="shared" si="12"/>
        <v>234.83254641909821</v>
      </c>
      <c r="D281" s="10">
        <f t="shared" si="13"/>
        <v>-52.997453580901777</v>
      </c>
      <c r="E281" s="10">
        <f t="shared" si="14"/>
        <v>2808.7300860598384</v>
      </c>
      <c r="F281" s="10"/>
    </row>
    <row r="282" spans="1:6" s="22" customFormat="1" ht="17.25" customHeight="1" x14ac:dyDescent="0.35">
      <c r="A282" s="10">
        <v>276</v>
      </c>
      <c r="B282" s="24">
        <v>316.81</v>
      </c>
      <c r="C282" s="10">
        <f t="shared" si="12"/>
        <v>234.83254641909821</v>
      </c>
      <c r="D282" s="10">
        <f t="shared" si="13"/>
        <v>-81.977453580901795</v>
      </c>
      <c r="E282" s="10">
        <f t="shared" si="14"/>
        <v>6720.3028956089083</v>
      </c>
      <c r="F282" s="10"/>
    </row>
    <row r="283" spans="1:6" s="22" customFormat="1" ht="17.25" customHeight="1" x14ac:dyDescent="0.35">
      <c r="A283" s="10">
        <v>277</v>
      </c>
      <c r="B283" s="24">
        <v>266.63</v>
      </c>
      <c r="C283" s="10">
        <f t="shared" si="12"/>
        <v>234.83254641909821</v>
      </c>
      <c r="D283" s="10">
        <f t="shared" si="13"/>
        <v>-31.797453580901788</v>
      </c>
      <c r="E283" s="10">
        <f t="shared" si="14"/>
        <v>1011.0780542296039</v>
      </c>
      <c r="F283" s="10"/>
    </row>
    <row r="284" spans="1:6" s="22" customFormat="1" ht="17.25" customHeight="1" x14ac:dyDescent="0.35">
      <c r="A284" s="10">
        <v>278</v>
      </c>
      <c r="B284" s="24">
        <v>199.33</v>
      </c>
      <c r="C284" s="10">
        <f t="shared" si="12"/>
        <v>234.83254641909821</v>
      </c>
      <c r="D284" s="10">
        <f t="shared" si="13"/>
        <v>35.502546419098195</v>
      </c>
      <c r="E284" s="10">
        <f t="shared" si="14"/>
        <v>1260.430802240222</v>
      </c>
      <c r="F284" s="10"/>
    </row>
    <row r="285" spans="1:6" s="22" customFormat="1" ht="17.25" customHeight="1" x14ac:dyDescent="0.35">
      <c r="A285" s="10">
        <v>279</v>
      </c>
      <c r="B285" s="24">
        <v>331.83</v>
      </c>
      <c r="C285" s="10">
        <f t="shared" si="12"/>
        <v>234.83254641909821</v>
      </c>
      <c r="D285" s="10">
        <f t="shared" si="13"/>
        <v>-96.997453580901777</v>
      </c>
      <c r="E285" s="10">
        <f t="shared" si="14"/>
        <v>9408.5060011791957</v>
      </c>
      <c r="F285" s="10"/>
    </row>
    <row r="286" spans="1:6" s="22" customFormat="1" ht="17.25" customHeight="1" x14ac:dyDescent="0.35">
      <c r="A286" s="10">
        <v>280</v>
      </c>
      <c r="B286" s="24">
        <v>369.93</v>
      </c>
      <c r="C286" s="10">
        <f t="shared" si="12"/>
        <v>234.83254641909821</v>
      </c>
      <c r="D286" s="10">
        <f t="shared" si="13"/>
        <v>-135.0974535809018</v>
      </c>
      <c r="E286" s="10">
        <f t="shared" si="14"/>
        <v>18251.321964043917</v>
      </c>
      <c r="F286" s="10"/>
    </row>
    <row r="287" spans="1:6" s="22" customFormat="1" ht="17.25" customHeight="1" x14ac:dyDescent="0.35">
      <c r="A287" s="10">
        <v>281</v>
      </c>
      <c r="B287" s="24">
        <v>313.70999999999998</v>
      </c>
      <c r="C287" s="10">
        <f t="shared" si="12"/>
        <v>234.83254641909821</v>
      </c>
      <c r="D287" s="10">
        <f t="shared" si="13"/>
        <v>-78.877453580901772</v>
      </c>
      <c r="E287" s="10">
        <f t="shared" si="14"/>
        <v>6221.6526834073138</v>
      </c>
      <c r="F287" s="10"/>
    </row>
    <row r="288" spans="1:6" s="22" customFormat="1" ht="17.25" customHeight="1" x14ac:dyDescent="0.35">
      <c r="A288" s="10">
        <v>282</v>
      </c>
      <c r="B288" s="24">
        <v>233.33</v>
      </c>
      <c r="C288" s="10">
        <f t="shared" si="12"/>
        <v>234.83254641909821</v>
      </c>
      <c r="D288" s="10">
        <f t="shared" si="13"/>
        <v>1.502546419098195</v>
      </c>
      <c r="E288" s="10">
        <f t="shared" si="14"/>
        <v>2.2576457415448088</v>
      </c>
      <c r="F288" s="10"/>
    </row>
    <row r="289" spans="1:6" s="22" customFormat="1" ht="17.25" customHeight="1" x14ac:dyDescent="0.35">
      <c r="A289" s="10">
        <v>283</v>
      </c>
      <c r="B289" s="24">
        <v>261.29000000000002</v>
      </c>
      <c r="C289" s="10">
        <f t="shared" si="12"/>
        <v>234.83254641909821</v>
      </c>
      <c r="D289" s="10">
        <f t="shared" si="13"/>
        <v>-26.457453580901813</v>
      </c>
      <c r="E289" s="10">
        <f t="shared" si="14"/>
        <v>699.99684998557416</v>
      </c>
      <c r="F289" s="10"/>
    </row>
    <row r="290" spans="1:6" s="22" customFormat="1" ht="17.25" customHeight="1" x14ac:dyDescent="0.35">
      <c r="A290" s="10">
        <v>284</v>
      </c>
      <c r="B290" s="24">
        <v>131.38999999999999</v>
      </c>
      <c r="C290" s="10">
        <f t="shared" si="12"/>
        <v>234.83254641909821</v>
      </c>
      <c r="D290" s="10">
        <f t="shared" si="13"/>
        <v>103.44254641909822</v>
      </c>
      <c r="E290" s="10">
        <f t="shared" si="14"/>
        <v>10700.36040966729</v>
      </c>
      <c r="F290" s="10"/>
    </row>
    <row r="291" spans="1:6" s="22" customFormat="1" ht="17.25" customHeight="1" x14ac:dyDescent="0.35">
      <c r="A291" s="10">
        <v>285</v>
      </c>
      <c r="B291" s="24">
        <v>213.63</v>
      </c>
      <c r="C291" s="10">
        <f t="shared" si="12"/>
        <v>234.83254641909821</v>
      </c>
      <c r="D291" s="10">
        <f t="shared" si="13"/>
        <v>21.202546419098212</v>
      </c>
      <c r="E291" s="10">
        <f t="shared" si="14"/>
        <v>449.54797465401441</v>
      </c>
      <c r="F291" s="10"/>
    </row>
    <row r="292" spans="1:6" s="22" customFormat="1" ht="17.25" customHeight="1" x14ac:dyDescent="0.35">
      <c r="A292" s="10">
        <v>286</v>
      </c>
      <c r="B292" s="24">
        <v>293.62</v>
      </c>
      <c r="C292" s="10">
        <f t="shared" si="12"/>
        <v>234.83254641909821</v>
      </c>
      <c r="D292" s="10">
        <f t="shared" si="13"/>
        <v>-58.787453580901797</v>
      </c>
      <c r="E292" s="10">
        <f t="shared" si="14"/>
        <v>3455.9646985266836</v>
      </c>
      <c r="F292" s="10"/>
    </row>
    <row r="293" spans="1:6" s="22" customFormat="1" ht="17.25" customHeight="1" x14ac:dyDescent="0.35">
      <c r="A293" s="10">
        <v>287</v>
      </c>
      <c r="B293" s="24">
        <v>227.31</v>
      </c>
      <c r="C293" s="10">
        <f t="shared" si="12"/>
        <v>234.83254641909821</v>
      </c>
      <c r="D293" s="10">
        <f t="shared" si="13"/>
        <v>7.5225464190982052</v>
      </c>
      <c r="E293" s="10">
        <f t="shared" si="14"/>
        <v>56.588704627487232</v>
      </c>
      <c r="F293" s="10"/>
    </row>
    <row r="294" spans="1:6" s="22" customFormat="1" ht="17.25" customHeight="1" x14ac:dyDescent="0.35">
      <c r="A294" s="10">
        <v>288</v>
      </c>
      <c r="B294" s="24">
        <v>171.72</v>
      </c>
      <c r="C294" s="10">
        <f t="shared" si="12"/>
        <v>234.83254641909821</v>
      </c>
      <c r="D294" s="10">
        <f t="shared" si="13"/>
        <v>63.112546419098209</v>
      </c>
      <c r="E294" s="10">
        <f t="shared" si="14"/>
        <v>3983.1935155028259</v>
      </c>
      <c r="F294" s="10"/>
    </row>
    <row r="295" spans="1:6" s="22" customFormat="1" ht="17.25" customHeight="1" x14ac:dyDescent="0.35">
      <c r="A295" s="10">
        <v>289</v>
      </c>
      <c r="B295" s="24">
        <v>300.01</v>
      </c>
      <c r="C295" s="10">
        <f t="shared" si="12"/>
        <v>234.83254641909821</v>
      </c>
      <c r="D295" s="10">
        <f t="shared" si="13"/>
        <v>-65.177453580901783</v>
      </c>
      <c r="E295" s="10">
        <f t="shared" si="14"/>
        <v>4248.100455290607</v>
      </c>
      <c r="F295" s="10"/>
    </row>
    <row r="296" spans="1:6" s="22" customFormat="1" ht="17.25" customHeight="1" x14ac:dyDescent="0.35">
      <c r="A296" s="10">
        <v>290</v>
      </c>
      <c r="B296" s="24">
        <v>301.52999999999997</v>
      </c>
      <c r="C296" s="10">
        <f t="shared" si="12"/>
        <v>234.83254641909821</v>
      </c>
      <c r="D296" s="10">
        <f t="shared" si="13"/>
        <v>-66.697453580901765</v>
      </c>
      <c r="E296" s="10">
        <f t="shared" si="14"/>
        <v>4448.5503141765457</v>
      </c>
      <c r="F296" s="10"/>
    </row>
    <row r="297" spans="1:6" s="22" customFormat="1" ht="17.25" customHeight="1" x14ac:dyDescent="0.35">
      <c r="A297" s="10">
        <v>291</v>
      </c>
      <c r="B297" s="24">
        <v>350.63</v>
      </c>
      <c r="C297" s="10">
        <f t="shared" si="12"/>
        <v>234.83254641909821</v>
      </c>
      <c r="D297" s="10">
        <f t="shared" si="13"/>
        <v>-115.79745358090179</v>
      </c>
      <c r="E297" s="10">
        <f t="shared" si="14"/>
        <v>13409.050255821105</v>
      </c>
      <c r="F297" s="10"/>
    </row>
    <row r="298" spans="1:6" s="22" customFormat="1" ht="17.25" customHeight="1" x14ac:dyDescent="0.35">
      <c r="A298" s="10">
        <v>292</v>
      </c>
      <c r="B298" s="24">
        <v>261.91000000000003</v>
      </c>
      <c r="C298" s="10">
        <f t="shared" si="12"/>
        <v>234.83254641909821</v>
      </c>
      <c r="D298" s="10">
        <f t="shared" si="13"/>
        <v>-27.077453580901818</v>
      </c>
      <c r="E298" s="10">
        <f t="shared" si="14"/>
        <v>733.1884924258926</v>
      </c>
      <c r="F298" s="10"/>
    </row>
    <row r="299" spans="1:6" s="22" customFormat="1" ht="17.25" customHeight="1" x14ac:dyDescent="0.35">
      <c r="A299" s="10">
        <v>293</v>
      </c>
      <c r="B299" s="24">
        <v>289.88</v>
      </c>
      <c r="C299" s="10">
        <f t="shared" si="12"/>
        <v>234.83254641909821</v>
      </c>
      <c r="D299" s="10">
        <f t="shared" si="13"/>
        <v>-55.047453580901788</v>
      </c>
      <c r="E299" s="10">
        <f t="shared" si="14"/>
        <v>3030.2221457415371</v>
      </c>
      <c r="F299" s="10"/>
    </row>
    <row r="300" spans="1:6" s="22" customFormat="1" ht="17.25" customHeight="1" x14ac:dyDescent="0.35">
      <c r="A300" s="10">
        <v>294</v>
      </c>
      <c r="B300" s="24">
        <v>229.46</v>
      </c>
      <c r="C300" s="10">
        <f t="shared" si="12"/>
        <v>234.83254641909821</v>
      </c>
      <c r="D300" s="10">
        <f t="shared" si="13"/>
        <v>5.3725464190981995</v>
      </c>
      <c r="E300" s="10">
        <f t="shared" si="14"/>
        <v>28.864255025364887</v>
      </c>
      <c r="F300" s="10"/>
    </row>
    <row r="301" spans="1:6" s="22" customFormat="1" ht="17.25" customHeight="1" x14ac:dyDescent="0.35">
      <c r="A301" s="10">
        <v>295</v>
      </c>
      <c r="B301" s="24">
        <v>127.89</v>
      </c>
      <c r="C301" s="10">
        <f t="shared" si="12"/>
        <v>234.83254641909821</v>
      </c>
      <c r="D301" s="10">
        <f t="shared" si="13"/>
        <v>106.94254641909821</v>
      </c>
      <c r="E301" s="10">
        <f t="shared" si="14"/>
        <v>11436.708234600974</v>
      </c>
      <c r="F301" s="10"/>
    </row>
    <row r="302" spans="1:6" s="22" customFormat="1" ht="17.25" customHeight="1" x14ac:dyDescent="0.35">
      <c r="A302" s="10">
        <v>296</v>
      </c>
      <c r="B302" s="24">
        <v>225.12</v>
      </c>
      <c r="C302" s="10">
        <f t="shared" si="12"/>
        <v>234.83254641909821</v>
      </c>
      <c r="D302" s="10">
        <f t="shared" si="13"/>
        <v>9.7125464190982029</v>
      </c>
      <c r="E302" s="10">
        <f t="shared" si="14"/>
        <v>94.333557943137322</v>
      </c>
      <c r="F302" s="10"/>
    </row>
    <row r="303" spans="1:6" s="22" customFormat="1" ht="17.25" customHeight="1" x14ac:dyDescent="0.35">
      <c r="A303" s="10">
        <v>297</v>
      </c>
      <c r="B303" s="24">
        <v>152.01</v>
      </c>
      <c r="C303" s="10">
        <f t="shared" si="12"/>
        <v>234.83254641909821</v>
      </c>
      <c r="D303" s="10">
        <f t="shared" si="13"/>
        <v>82.822546419098217</v>
      </c>
      <c r="E303" s="10">
        <f t="shared" si="14"/>
        <v>6859.5741953436791</v>
      </c>
      <c r="F303" s="10"/>
    </row>
    <row r="304" spans="1:6" s="22" customFormat="1" ht="17.25" customHeight="1" x14ac:dyDescent="0.35">
      <c r="A304" s="10">
        <v>298</v>
      </c>
      <c r="B304" s="24">
        <v>288.87</v>
      </c>
      <c r="C304" s="10">
        <f t="shared" si="12"/>
        <v>234.83254641909821</v>
      </c>
      <c r="D304" s="10">
        <f t="shared" si="13"/>
        <v>-54.037453580901797</v>
      </c>
      <c r="E304" s="10">
        <f t="shared" si="14"/>
        <v>2920.0463895081166</v>
      </c>
      <c r="F304" s="10"/>
    </row>
    <row r="305" spans="1:6" s="22" customFormat="1" ht="17.25" customHeight="1" x14ac:dyDescent="0.35">
      <c r="A305" s="10">
        <v>299</v>
      </c>
      <c r="B305" s="24">
        <v>313.91000000000003</v>
      </c>
      <c r="C305" s="10">
        <f t="shared" si="12"/>
        <v>234.83254641909821</v>
      </c>
      <c r="D305" s="10">
        <f t="shared" si="13"/>
        <v>-79.077453580901818</v>
      </c>
      <c r="E305" s="10">
        <f t="shared" si="14"/>
        <v>6253.2436648396815</v>
      </c>
      <c r="F305" s="10"/>
    </row>
    <row r="306" spans="1:6" s="22" customFormat="1" ht="17.25" customHeight="1" x14ac:dyDescent="0.35">
      <c r="A306" s="10">
        <v>300</v>
      </c>
      <c r="B306" s="24">
        <v>402.75</v>
      </c>
      <c r="C306" s="10">
        <f t="shared" si="12"/>
        <v>234.83254641909821</v>
      </c>
      <c r="D306" s="10">
        <f t="shared" si="13"/>
        <v>-167.91745358090179</v>
      </c>
      <c r="E306" s="10">
        <f t="shared" si="14"/>
        <v>28196.271217094309</v>
      </c>
      <c r="F306" s="10"/>
    </row>
    <row r="307" spans="1:6" s="22" customFormat="1" ht="17.25" customHeight="1" x14ac:dyDescent="0.35">
      <c r="A307" s="10">
        <v>301</v>
      </c>
      <c r="B307" s="24">
        <v>181.03</v>
      </c>
      <c r="C307" s="10">
        <f t="shared" si="12"/>
        <v>234.83254641909821</v>
      </c>
      <c r="D307" s="10">
        <f t="shared" si="13"/>
        <v>53.802546419098206</v>
      </c>
      <c r="E307" s="10">
        <f t="shared" si="14"/>
        <v>2894.7140011792171</v>
      </c>
      <c r="F307" s="10"/>
    </row>
    <row r="308" spans="1:6" s="22" customFormat="1" ht="17.25" customHeight="1" x14ac:dyDescent="0.35">
      <c r="A308" s="10">
        <v>302</v>
      </c>
      <c r="B308" s="24">
        <v>162.11000000000001</v>
      </c>
      <c r="C308" s="10">
        <f t="shared" si="12"/>
        <v>234.83254641909821</v>
      </c>
      <c r="D308" s="10">
        <f t="shared" si="13"/>
        <v>72.722546419098194</v>
      </c>
      <c r="E308" s="10">
        <f t="shared" si="14"/>
        <v>5288.5687576778919</v>
      </c>
      <c r="F308" s="10"/>
    </row>
    <row r="309" spans="1:6" s="22" customFormat="1" ht="17.25" customHeight="1" x14ac:dyDescent="0.35">
      <c r="A309" s="10">
        <v>303</v>
      </c>
      <c r="B309" s="24">
        <v>319.75</v>
      </c>
      <c r="C309" s="10">
        <f t="shared" si="12"/>
        <v>234.83254641909821</v>
      </c>
      <c r="D309" s="10">
        <f t="shared" si="13"/>
        <v>-84.917453580901793</v>
      </c>
      <c r="E309" s="10">
        <f t="shared" si="14"/>
        <v>7210.9739226646107</v>
      </c>
      <c r="F309" s="10"/>
    </row>
    <row r="310" spans="1:6" s="22" customFormat="1" ht="17.25" customHeight="1" x14ac:dyDescent="0.35">
      <c r="A310" s="10">
        <v>304</v>
      </c>
      <c r="B310" s="24">
        <v>74.319999999999993</v>
      </c>
      <c r="C310" s="10">
        <f t="shared" si="12"/>
        <v>234.83254641909821</v>
      </c>
      <c r="D310" s="10">
        <f t="shared" si="13"/>
        <v>160.51254641909821</v>
      </c>
      <c r="E310" s="10">
        <f t="shared" si="14"/>
        <v>25764.277557943158</v>
      </c>
      <c r="F310" s="10"/>
    </row>
    <row r="311" spans="1:6" s="22" customFormat="1" ht="17.25" customHeight="1" x14ac:dyDescent="0.35">
      <c r="A311" s="10">
        <v>305</v>
      </c>
      <c r="B311" s="24">
        <v>276.10000000000002</v>
      </c>
      <c r="C311" s="10">
        <f t="shared" si="12"/>
        <v>234.83254641909821</v>
      </c>
      <c r="D311" s="10">
        <f t="shared" si="13"/>
        <v>-41.267453580901815</v>
      </c>
      <c r="E311" s="10">
        <f t="shared" si="14"/>
        <v>1703.002725051886</v>
      </c>
      <c r="F311" s="10"/>
    </row>
    <row r="312" spans="1:6" s="22" customFormat="1" ht="17.25" customHeight="1" x14ac:dyDescent="0.35">
      <c r="A312" s="10">
        <v>306</v>
      </c>
      <c r="B312" s="24">
        <v>215.64</v>
      </c>
      <c r="C312" s="10">
        <f t="shared" si="12"/>
        <v>234.83254641909821</v>
      </c>
      <c r="D312" s="10">
        <f t="shared" si="13"/>
        <v>19.192546419098221</v>
      </c>
      <c r="E312" s="10">
        <f t="shared" si="14"/>
        <v>368.35383804923993</v>
      </c>
      <c r="F312" s="10"/>
    </row>
    <row r="313" spans="1:6" s="22" customFormat="1" ht="17.25" customHeight="1" x14ac:dyDescent="0.35">
      <c r="A313" s="10">
        <v>307</v>
      </c>
      <c r="B313" s="24">
        <v>252.22</v>
      </c>
      <c r="C313" s="10">
        <f t="shared" si="12"/>
        <v>234.83254641909821</v>
      </c>
      <c r="D313" s="10">
        <f t="shared" si="13"/>
        <v>-17.387453580901791</v>
      </c>
      <c r="E313" s="10">
        <f t="shared" si="14"/>
        <v>302.32354202801451</v>
      </c>
      <c r="F313" s="10"/>
    </row>
    <row r="314" spans="1:6" s="22" customFormat="1" ht="17.25" customHeight="1" x14ac:dyDescent="0.35">
      <c r="A314" s="10">
        <v>308</v>
      </c>
      <c r="B314" s="24">
        <v>369.98</v>
      </c>
      <c r="C314" s="10">
        <f t="shared" si="12"/>
        <v>234.83254641909821</v>
      </c>
      <c r="D314" s="10">
        <f t="shared" si="13"/>
        <v>-135.14745358090181</v>
      </c>
      <c r="E314" s="10">
        <f t="shared" si="14"/>
        <v>18264.834209402008</v>
      </c>
      <c r="F314" s="10"/>
    </row>
    <row r="315" spans="1:6" s="22" customFormat="1" ht="17.25" customHeight="1" x14ac:dyDescent="0.35">
      <c r="A315" s="10">
        <v>309</v>
      </c>
      <c r="B315" s="24">
        <v>222.22</v>
      </c>
      <c r="C315" s="10">
        <f t="shared" si="12"/>
        <v>234.83254641909821</v>
      </c>
      <c r="D315" s="10">
        <f t="shared" si="13"/>
        <v>12.612546419098209</v>
      </c>
      <c r="E315" s="10">
        <f t="shared" si="14"/>
        <v>159.07632717390703</v>
      </c>
      <c r="F315" s="10"/>
    </row>
    <row r="316" spans="1:6" s="22" customFormat="1" ht="17.25" customHeight="1" x14ac:dyDescent="0.35">
      <c r="A316" s="10">
        <v>310</v>
      </c>
      <c r="B316" s="24">
        <v>222.2</v>
      </c>
      <c r="C316" s="10">
        <f t="shared" si="12"/>
        <v>234.83254641909821</v>
      </c>
      <c r="D316" s="10">
        <f t="shared" si="13"/>
        <v>12.632546419098219</v>
      </c>
      <c r="E316" s="10">
        <f t="shared" si="14"/>
        <v>159.58122903067124</v>
      </c>
      <c r="F316" s="10"/>
    </row>
    <row r="317" spans="1:6" s="22" customFormat="1" ht="17.25" customHeight="1" x14ac:dyDescent="0.35">
      <c r="A317" s="10">
        <v>311</v>
      </c>
      <c r="B317" s="24">
        <v>415.89</v>
      </c>
      <c r="C317" s="10">
        <f t="shared" si="12"/>
        <v>234.83254641909821</v>
      </c>
      <c r="D317" s="10">
        <f t="shared" si="13"/>
        <v>-181.05745358090178</v>
      </c>
      <c r="E317" s="10">
        <f t="shared" si="14"/>
        <v>32781.801497200402</v>
      </c>
      <c r="F317" s="10"/>
    </row>
    <row r="318" spans="1:6" s="22" customFormat="1" ht="17.25" customHeight="1" x14ac:dyDescent="0.35">
      <c r="A318" s="10">
        <v>312</v>
      </c>
      <c r="B318" s="24">
        <v>145.5</v>
      </c>
      <c r="C318" s="10">
        <f t="shared" si="12"/>
        <v>234.83254641909821</v>
      </c>
      <c r="D318" s="10">
        <f t="shared" si="13"/>
        <v>89.332546419098207</v>
      </c>
      <c r="E318" s="10">
        <f t="shared" si="14"/>
        <v>7980.3038497203361</v>
      </c>
      <c r="F318" s="10"/>
    </row>
    <row r="319" spans="1:6" s="22" customFormat="1" ht="17.25" customHeight="1" x14ac:dyDescent="0.35">
      <c r="A319" s="10">
        <v>313</v>
      </c>
      <c r="B319" s="24">
        <v>194.9</v>
      </c>
      <c r="C319" s="10">
        <f t="shared" si="12"/>
        <v>234.83254641909821</v>
      </c>
      <c r="D319" s="10">
        <f t="shared" si="13"/>
        <v>39.932546419098202</v>
      </c>
      <c r="E319" s="10">
        <f t="shared" si="14"/>
        <v>1594.6082635134326</v>
      </c>
      <c r="F319" s="10"/>
    </row>
    <row r="320" spans="1:6" s="22" customFormat="1" ht="17.25" customHeight="1" x14ac:dyDescent="0.35">
      <c r="A320" s="10">
        <v>314</v>
      </c>
      <c r="B320" s="24">
        <v>187.66</v>
      </c>
      <c r="C320" s="10">
        <f t="shared" si="12"/>
        <v>234.83254641909821</v>
      </c>
      <c r="D320" s="10">
        <f t="shared" si="13"/>
        <v>47.172546419098211</v>
      </c>
      <c r="E320" s="10">
        <f t="shared" si="14"/>
        <v>2225.2491356619753</v>
      </c>
      <c r="F320" s="10"/>
    </row>
    <row r="321" spans="1:6" s="22" customFormat="1" ht="17.25" customHeight="1" x14ac:dyDescent="0.35">
      <c r="A321" s="10">
        <v>315</v>
      </c>
      <c r="B321" s="24">
        <v>324.39</v>
      </c>
      <c r="C321" s="10">
        <f t="shared" si="12"/>
        <v>234.83254641909821</v>
      </c>
      <c r="D321" s="10">
        <f t="shared" si="13"/>
        <v>-89.557453580901779</v>
      </c>
      <c r="E321" s="10">
        <f t="shared" si="14"/>
        <v>8020.5374918953767</v>
      </c>
      <c r="F321" s="10"/>
    </row>
    <row r="322" spans="1:6" s="22" customFormat="1" ht="17.25" customHeight="1" x14ac:dyDescent="0.35">
      <c r="A322" s="10">
        <v>316</v>
      </c>
      <c r="B322" s="24">
        <v>176.73</v>
      </c>
      <c r="C322" s="10">
        <f t="shared" si="12"/>
        <v>234.83254641909821</v>
      </c>
      <c r="D322" s="10">
        <f t="shared" si="13"/>
        <v>58.102546419098218</v>
      </c>
      <c r="E322" s="10">
        <f t="shared" si="14"/>
        <v>3375.9059003834632</v>
      </c>
      <c r="F322" s="10"/>
    </row>
    <row r="323" spans="1:6" s="22" customFormat="1" ht="17.25" customHeight="1" x14ac:dyDescent="0.35">
      <c r="A323" s="10">
        <v>317</v>
      </c>
      <c r="B323" s="24">
        <v>258.94</v>
      </c>
      <c r="C323" s="10">
        <f t="shared" si="12"/>
        <v>234.83254641909821</v>
      </c>
      <c r="D323" s="10">
        <f t="shared" si="13"/>
        <v>-24.10745358090179</v>
      </c>
      <c r="E323" s="10">
        <f t="shared" si="14"/>
        <v>581.16931815533451</v>
      </c>
      <c r="F323" s="10"/>
    </row>
    <row r="324" spans="1:6" s="22" customFormat="1" ht="17.25" customHeight="1" x14ac:dyDescent="0.35">
      <c r="A324" s="10">
        <v>318</v>
      </c>
      <c r="B324" s="24">
        <v>173.96</v>
      </c>
      <c r="C324" s="10">
        <f t="shared" si="12"/>
        <v>234.83254641909821</v>
      </c>
      <c r="D324" s="10">
        <f t="shared" si="13"/>
        <v>60.8725464190982</v>
      </c>
      <c r="E324" s="10">
        <f t="shared" si="14"/>
        <v>3705.4669075452653</v>
      </c>
      <c r="F324" s="10"/>
    </row>
    <row r="325" spans="1:6" s="22" customFormat="1" ht="17.25" customHeight="1" x14ac:dyDescent="0.35">
      <c r="A325" s="10">
        <v>319</v>
      </c>
      <c r="B325" s="24">
        <v>214.35</v>
      </c>
      <c r="C325" s="10">
        <f t="shared" si="12"/>
        <v>234.83254641909821</v>
      </c>
      <c r="D325" s="10">
        <f t="shared" si="13"/>
        <v>20.482546419098213</v>
      </c>
      <c r="E325" s="10">
        <f t="shared" si="14"/>
        <v>419.53470781051305</v>
      </c>
      <c r="F325" s="10"/>
    </row>
    <row r="326" spans="1:6" s="22" customFormat="1" ht="17.25" customHeight="1" x14ac:dyDescent="0.35">
      <c r="A326" s="10">
        <v>320</v>
      </c>
      <c r="B326" s="24">
        <v>264.01</v>
      </c>
      <c r="C326" s="10">
        <f t="shared" si="12"/>
        <v>234.83254641909821</v>
      </c>
      <c r="D326" s="10">
        <f t="shared" si="13"/>
        <v>-29.177453580901783</v>
      </c>
      <c r="E326" s="10">
        <f t="shared" si="14"/>
        <v>851.32379746567835</v>
      </c>
      <c r="F326" s="10"/>
    </row>
    <row r="327" spans="1:6" s="22" customFormat="1" ht="17.25" customHeight="1" x14ac:dyDescent="0.35">
      <c r="A327" s="10">
        <v>321</v>
      </c>
      <c r="B327" s="24">
        <v>123.9</v>
      </c>
      <c r="C327" s="10">
        <f t="shared" si="12"/>
        <v>234.83254641909821</v>
      </c>
      <c r="D327" s="10">
        <f t="shared" si="13"/>
        <v>110.9325464190982</v>
      </c>
      <c r="E327" s="10">
        <f t="shared" si="14"/>
        <v>12306.029855025377</v>
      </c>
      <c r="F327" s="10"/>
    </row>
    <row r="328" spans="1:6" s="22" customFormat="1" ht="17.25" customHeight="1" x14ac:dyDescent="0.35">
      <c r="A328" s="10">
        <v>322</v>
      </c>
      <c r="B328" s="24">
        <v>263.68</v>
      </c>
      <c r="C328" s="10">
        <f t="shared" ref="C328:C383" si="15">$B$1</f>
        <v>234.83254641909821</v>
      </c>
      <c r="D328" s="10">
        <f t="shared" ref="D328:D383" si="16">(C328-B328)</f>
        <v>-28.847453580901799</v>
      </c>
      <c r="E328" s="10">
        <f t="shared" ref="E328:E383" si="17">D328^2</f>
        <v>832.17557810228402</v>
      </c>
      <c r="F328" s="10"/>
    </row>
    <row r="329" spans="1:6" s="22" customFormat="1" ht="17.25" customHeight="1" x14ac:dyDescent="0.35">
      <c r="A329" s="10">
        <v>323</v>
      </c>
      <c r="B329" s="24">
        <v>227.53</v>
      </c>
      <c r="C329" s="10">
        <f t="shared" si="15"/>
        <v>234.83254641909821</v>
      </c>
      <c r="D329" s="10">
        <f t="shared" si="16"/>
        <v>7.3025464190982063</v>
      </c>
      <c r="E329" s="10">
        <f t="shared" si="17"/>
        <v>53.327184203084038</v>
      </c>
      <c r="F329" s="10"/>
    </row>
    <row r="330" spans="1:6" s="22" customFormat="1" ht="17.25" customHeight="1" x14ac:dyDescent="0.35">
      <c r="A330" s="10">
        <v>324</v>
      </c>
      <c r="B330" s="24">
        <v>151.26</v>
      </c>
      <c r="C330" s="10">
        <f t="shared" si="15"/>
        <v>234.83254641909821</v>
      </c>
      <c r="D330" s="10">
        <f t="shared" si="16"/>
        <v>83.572546419098217</v>
      </c>
      <c r="E330" s="10">
        <f t="shared" si="17"/>
        <v>6984.3705149723264</v>
      </c>
      <c r="F330" s="10"/>
    </row>
    <row r="331" spans="1:6" s="22" customFormat="1" ht="17.25" customHeight="1" x14ac:dyDescent="0.35">
      <c r="A331" s="10">
        <v>325</v>
      </c>
      <c r="B331" s="24">
        <v>188.43</v>
      </c>
      <c r="C331" s="10">
        <f t="shared" si="15"/>
        <v>234.83254641909821</v>
      </c>
      <c r="D331" s="10">
        <f t="shared" si="16"/>
        <v>46.402546419098201</v>
      </c>
      <c r="E331" s="10">
        <f t="shared" si="17"/>
        <v>2153.1963141765632</v>
      </c>
      <c r="F331" s="10"/>
    </row>
    <row r="332" spans="1:6" s="22" customFormat="1" ht="17.25" customHeight="1" x14ac:dyDescent="0.35">
      <c r="A332" s="10">
        <v>326</v>
      </c>
      <c r="B332" s="24">
        <v>208.99</v>
      </c>
      <c r="C332" s="10">
        <f t="shared" si="15"/>
        <v>234.83254641909821</v>
      </c>
      <c r="D332" s="10">
        <f t="shared" si="16"/>
        <v>25.842546419098198</v>
      </c>
      <c r="E332" s="10">
        <f t="shared" si="17"/>
        <v>667.83720542324511</v>
      </c>
      <c r="F332" s="10"/>
    </row>
    <row r="333" spans="1:6" s="22" customFormat="1" ht="17.25" customHeight="1" x14ac:dyDescent="0.35">
      <c r="A333" s="10">
        <v>327</v>
      </c>
      <c r="B333" s="24">
        <v>137.05000000000001</v>
      </c>
      <c r="C333" s="10">
        <f t="shared" si="15"/>
        <v>234.83254641909821</v>
      </c>
      <c r="D333" s="10">
        <f t="shared" si="16"/>
        <v>97.782546419098196</v>
      </c>
      <c r="E333" s="10">
        <f t="shared" si="17"/>
        <v>9561.4263842030941</v>
      </c>
      <c r="F333" s="10"/>
    </row>
    <row r="334" spans="1:6" s="22" customFormat="1" ht="17.25" customHeight="1" x14ac:dyDescent="0.35">
      <c r="A334" s="10">
        <v>328</v>
      </c>
      <c r="B334" s="24">
        <v>171</v>
      </c>
      <c r="C334" s="10">
        <f t="shared" si="15"/>
        <v>234.83254641909821</v>
      </c>
      <c r="D334" s="10">
        <f t="shared" si="16"/>
        <v>63.832546419098207</v>
      </c>
      <c r="E334" s="10">
        <f t="shared" si="17"/>
        <v>4074.5939823463273</v>
      </c>
      <c r="F334" s="10"/>
    </row>
    <row r="335" spans="1:6" s="22" customFormat="1" ht="17.25" customHeight="1" x14ac:dyDescent="0.35">
      <c r="A335" s="10">
        <v>329</v>
      </c>
      <c r="B335" s="24">
        <v>200.7</v>
      </c>
      <c r="C335" s="10">
        <f t="shared" si="15"/>
        <v>234.83254641909821</v>
      </c>
      <c r="D335" s="10">
        <f t="shared" si="16"/>
        <v>34.132546419098219</v>
      </c>
      <c r="E335" s="10">
        <f t="shared" si="17"/>
        <v>1165.0307250518947</v>
      </c>
      <c r="F335" s="10"/>
    </row>
    <row r="336" spans="1:6" s="22" customFormat="1" ht="17.25" customHeight="1" x14ac:dyDescent="0.35">
      <c r="A336" s="10">
        <v>330</v>
      </c>
      <c r="B336" s="24">
        <v>286.72000000000003</v>
      </c>
      <c r="C336" s="10">
        <f t="shared" si="15"/>
        <v>234.83254641909821</v>
      </c>
      <c r="D336" s="10">
        <f t="shared" si="16"/>
        <v>-51.88745358090182</v>
      </c>
      <c r="E336" s="10">
        <f t="shared" si="17"/>
        <v>2692.3078391102413</v>
      </c>
      <c r="F336" s="10"/>
    </row>
    <row r="337" spans="1:6" s="22" customFormat="1" ht="17.25" customHeight="1" x14ac:dyDescent="0.35">
      <c r="A337" s="10">
        <v>331</v>
      </c>
      <c r="B337" s="24">
        <v>190.39</v>
      </c>
      <c r="C337" s="10">
        <f t="shared" si="15"/>
        <v>234.83254641909821</v>
      </c>
      <c r="D337" s="10">
        <f t="shared" si="16"/>
        <v>44.442546419098221</v>
      </c>
      <c r="E337" s="10">
        <f t="shared" si="17"/>
        <v>1975.1399322137001</v>
      </c>
      <c r="F337" s="10"/>
    </row>
    <row r="338" spans="1:6" s="22" customFormat="1" ht="17.25" customHeight="1" x14ac:dyDescent="0.35">
      <c r="A338" s="10">
        <v>332</v>
      </c>
      <c r="B338" s="24">
        <v>165.63</v>
      </c>
      <c r="C338" s="10">
        <f t="shared" si="15"/>
        <v>234.83254641909821</v>
      </c>
      <c r="D338" s="10">
        <f t="shared" si="16"/>
        <v>69.202546419098212</v>
      </c>
      <c r="E338" s="10">
        <f t="shared" si="17"/>
        <v>4788.9924308874424</v>
      </c>
      <c r="F338" s="10"/>
    </row>
    <row r="339" spans="1:6" s="22" customFormat="1" ht="17.25" customHeight="1" x14ac:dyDescent="0.35">
      <c r="A339" s="10">
        <v>333</v>
      </c>
      <c r="B339" s="24">
        <v>150.4</v>
      </c>
      <c r="C339" s="10">
        <f t="shared" si="15"/>
        <v>234.83254641909821</v>
      </c>
      <c r="D339" s="10">
        <f t="shared" si="16"/>
        <v>84.432546419098202</v>
      </c>
      <c r="E339" s="10">
        <f t="shared" si="17"/>
        <v>7128.8548948131729</v>
      </c>
      <c r="F339" s="10"/>
    </row>
    <row r="340" spans="1:6" s="22" customFormat="1" ht="17.25" customHeight="1" x14ac:dyDescent="0.35">
      <c r="A340" s="10">
        <v>334</v>
      </c>
      <c r="B340" s="24">
        <v>227.54</v>
      </c>
      <c r="C340" s="10">
        <f t="shared" si="15"/>
        <v>234.83254641909821</v>
      </c>
      <c r="D340" s="10">
        <f t="shared" si="16"/>
        <v>7.2925464190982154</v>
      </c>
      <c r="E340" s="10">
        <f t="shared" si="17"/>
        <v>53.181233274702208</v>
      </c>
      <c r="F340" s="10"/>
    </row>
    <row r="341" spans="1:6" s="22" customFormat="1" ht="17.25" customHeight="1" x14ac:dyDescent="0.35">
      <c r="A341" s="10">
        <v>335</v>
      </c>
      <c r="B341" s="24">
        <v>174.76</v>
      </c>
      <c r="C341" s="10">
        <f t="shared" si="15"/>
        <v>234.83254641909821</v>
      </c>
      <c r="D341" s="10">
        <f t="shared" si="16"/>
        <v>60.072546419098217</v>
      </c>
      <c r="E341" s="10">
        <f t="shared" si="17"/>
        <v>3608.7108332747098</v>
      </c>
      <c r="F341" s="10"/>
    </row>
    <row r="342" spans="1:6" s="22" customFormat="1" ht="17.25" customHeight="1" x14ac:dyDescent="0.35">
      <c r="A342" s="10">
        <v>336</v>
      </c>
      <c r="B342" s="24">
        <v>119.97</v>
      </c>
      <c r="C342" s="10">
        <f t="shared" si="15"/>
        <v>234.83254641909821</v>
      </c>
      <c r="D342" s="10">
        <f t="shared" si="16"/>
        <v>114.86254641909821</v>
      </c>
      <c r="E342" s="10">
        <f t="shared" si="17"/>
        <v>13193.404569879491</v>
      </c>
      <c r="F342" s="10"/>
    </row>
    <row r="343" spans="1:6" s="22" customFormat="1" ht="17.25" customHeight="1" x14ac:dyDescent="0.35">
      <c r="A343" s="10">
        <v>337</v>
      </c>
      <c r="B343" s="24">
        <v>391.84</v>
      </c>
      <c r="C343" s="10">
        <f t="shared" si="15"/>
        <v>234.83254641909821</v>
      </c>
      <c r="D343" s="10">
        <f t="shared" si="16"/>
        <v>-157.00745358090177</v>
      </c>
      <c r="E343" s="10">
        <f t="shared" si="17"/>
        <v>24651.340479959024</v>
      </c>
      <c r="F343" s="10"/>
    </row>
    <row r="344" spans="1:6" s="22" customFormat="1" ht="17.25" customHeight="1" x14ac:dyDescent="0.35">
      <c r="A344" s="10">
        <v>338</v>
      </c>
      <c r="B344" s="24">
        <v>164.59</v>
      </c>
      <c r="C344" s="10">
        <f t="shared" si="15"/>
        <v>234.83254641909821</v>
      </c>
      <c r="D344" s="10">
        <f t="shared" si="16"/>
        <v>70.242546419098204</v>
      </c>
      <c r="E344" s="10">
        <f t="shared" si="17"/>
        <v>4934.015327439166</v>
      </c>
      <c r="F344" s="10"/>
    </row>
    <row r="345" spans="1:6" s="22" customFormat="1" ht="17.25" customHeight="1" x14ac:dyDescent="0.35">
      <c r="A345" s="10">
        <v>339</v>
      </c>
      <c r="B345" s="24">
        <v>163.74</v>
      </c>
      <c r="C345" s="10">
        <f t="shared" si="15"/>
        <v>234.83254641909821</v>
      </c>
      <c r="D345" s="10">
        <f t="shared" si="16"/>
        <v>71.092546419098198</v>
      </c>
      <c r="E345" s="10">
        <f t="shared" si="17"/>
        <v>5054.1501563516322</v>
      </c>
      <c r="F345" s="10"/>
    </row>
    <row r="346" spans="1:6" s="22" customFormat="1" ht="17.25" customHeight="1" x14ac:dyDescent="0.35">
      <c r="A346" s="10">
        <v>340</v>
      </c>
      <c r="B346" s="24">
        <v>167.43</v>
      </c>
      <c r="C346" s="10">
        <f t="shared" si="15"/>
        <v>234.83254641909821</v>
      </c>
      <c r="D346" s="10">
        <f t="shared" si="16"/>
        <v>67.402546419098201</v>
      </c>
      <c r="E346" s="10">
        <f t="shared" si="17"/>
        <v>4543.1032637786875</v>
      </c>
      <c r="F346" s="10"/>
    </row>
    <row r="347" spans="1:6" s="22" customFormat="1" ht="17.25" customHeight="1" x14ac:dyDescent="0.35">
      <c r="A347" s="10">
        <v>341</v>
      </c>
      <c r="B347" s="24">
        <v>137.88999999999999</v>
      </c>
      <c r="C347" s="10">
        <f t="shared" si="15"/>
        <v>234.83254641909821</v>
      </c>
      <c r="D347" s="10">
        <f t="shared" si="16"/>
        <v>96.942546419098221</v>
      </c>
      <c r="E347" s="10">
        <f t="shared" si="17"/>
        <v>9397.8573062190135</v>
      </c>
      <c r="F347" s="10"/>
    </row>
    <row r="348" spans="1:6" s="22" customFormat="1" ht="17.25" customHeight="1" x14ac:dyDescent="0.35">
      <c r="A348" s="10">
        <v>342</v>
      </c>
      <c r="B348" s="24">
        <v>209.14</v>
      </c>
      <c r="C348" s="10">
        <f t="shared" si="15"/>
        <v>234.83254641909821</v>
      </c>
      <c r="D348" s="10">
        <f t="shared" si="16"/>
        <v>25.692546419098221</v>
      </c>
      <c r="E348" s="10">
        <f t="shared" si="17"/>
        <v>660.1069414975168</v>
      </c>
      <c r="F348" s="10"/>
    </row>
    <row r="349" spans="1:6" s="22" customFormat="1" ht="17.25" customHeight="1" x14ac:dyDescent="0.35">
      <c r="A349" s="10">
        <v>343</v>
      </c>
      <c r="B349" s="24">
        <v>200.58</v>
      </c>
      <c r="C349" s="10">
        <f t="shared" si="15"/>
        <v>234.83254641909821</v>
      </c>
      <c r="D349" s="10">
        <f t="shared" si="16"/>
        <v>34.252546419098195</v>
      </c>
      <c r="E349" s="10">
        <f t="shared" si="17"/>
        <v>1173.2369361924766</v>
      </c>
      <c r="F349" s="10"/>
    </row>
    <row r="350" spans="1:6" s="22" customFormat="1" ht="17.25" customHeight="1" x14ac:dyDescent="0.35">
      <c r="A350" s="10">
        <v>344</v>
      </c>
      <c r="B350" s="24">
        <v>276.14</v>
      </c>
      <c r="C350" s="10">
        <f t="shared" si="15"/>
        <v>234.83254641909821</v>
      </c>
      <c r="D350" s="10">
        <f t="shared" si="16"/>
        <v>-41.307453580901779</v>
      </c>
      <c r="E350" s="10">
        <f t="shared" si="17"/>
        <v>1706.3057213383552</v>
      </c>
      <c r="F350" s="10"/>
    </row>
    <row r="351" spans="1:6" s="22" customFormat="1" ht="17.25" customHeight="1" x14ac:dyDescent="0.35">
      <c r="A351" s="10">
        <v>345</v>
      </c>
      <c r="B351" s="24">
        <v>299.79000000000002</v>
      </c>
      <c r="C351" s="10">
        <f t="shared" si="15"/>
        <v>234.83254641909821</v>
      </c>
      <c r="D351" s="10">
        <f t="shared" si="16"/>
        <v>-64.957453580901813</v>
      </c>
      <c r="E351" s="10">
        <f t="shared" si="17"/>
        <v>4219.4707757150136</v>
      </c>
      <c r="F351" s="10"/>
    </row>
    <row r="352" spans="1:6" s="22" customFormat="1" ht="17.25" customHeight="1" x14ac:dyDescent="0.35">
      <c r="A352" s="10">
        <v>346</v>
      </c>
      <c r="B352" s="24">
        <v>171.03</v>
      </c>
      <c r="C352" s="10">
        <f t="shared" si="15"/>
        <v>234.83254641909821</v>
      </c>
      <c r="D352" s="10">
        <f t="shared" si="16"/>
        <v>63.802546419098206</v>
      </c>
      <c r="E352" s="10">
        <f t="shared" si="17"/>
        <v>4070.7649295611814</v>
      </c>
      <c r="F352" s="10"/>
    </row>
    <row r="353" spans="1:6" s="22" customFormat="1" ht="17.25" customHeight="1" x14ac:dyDescent="0.35">
      <c r="A353" s="10">
        <v>347</v>
      </c>
      <c r="B353" s="24">
        <v>264.07</v>
      </c>
      <c r="C353" s="10">
        <f t="shared" si="15"/>
        <v>234.83254641909821</v>
      </c>
      <c r="D353" s="10">
        <f t="shared" si="16"/>
        <v>-29.237453580901786</v>
      </c>
      <c r="E353" s="10">
        <f t="shared" si="17"/>
        <v>854.82869189538667</v>
      </c>
      <c r="F353" s="10"/>
    </row>
    <row r="354" spans="1:6" s="22" customFormat="1" ht="17.25" customHeight="1" x14ac:dyDescent="0.35">
      <c r="A354" s="10">
        <v>348</v>
      </c>
      <c r="B354" s="24">
        <v>170.97</v>
      </c>
      <c r="C354" s="10">
        <f t="shared" si="15"/>
        <v>234.83254641909821</v>
      </c>
      <c r="D354" s="10">
        <f t="shared" si="16"/>
        <v>63.862546419098209</v>
      </c>
      <c r="E354" s="10">
        <f t="shared" si="17"/>
        <v>4078.4248351314736</v>
      </c>
      <c r="F354" s="10"/>
    </row>
    <row r="355" spans="1:6" s="22" customFormat="1" ht="17.25" customHeight="1" x14ac:dyDescent="0.35">
      <c r="A355" s="10">
        <v>349</v>
      </c>
      <c r="B355" s="24">
        <v>238.78</v>
      </c>
      <c r="C355" s="10">
        <f t="shared" si="15"/>
        <v>234.83254641909821</v>
      </c>
      <c r="D355" s="10">
        <f t="shared" si="16"/>
        <v>-3.9474535809017937</v>
      </c>
      <c r="E355" s="10">
        <f t="shared" si="17"/>
        <v>15.582389773374393</v>
      </c>
      <c r="F355" s="10"/>
    </row>
    <row r="356" spans="1:6" s="22" customFormat="1" ht="17.25" customHeight="1" x14ac:dyDescent="0.35">
      <c r="A356" s="10">
        <v>350</v>
      </c>
      <c r="B356" s="24">
        <v>287.35000000000002</v>
      </c>
      <c r="C356" s="10">
        <f t="shared" si="15"/>
        <v>234.83254641909821</v>
      </c>
      <c r="D356" s="10">
        <f t="shared" si="16"/>
        <v>-52.517453580901815</v>
      </c>
      <c r="E356" s="10">
        <f t="shared" si="17"/>
        <v>2758.0829306221767</v>
      </c>
      <c r="F356" s="10"/>
    </row>
    <row r="357" spans="1:6" s="22" customFormat="1" ht="17.25" customHeight="1" x14ac:dyDescent="0.35">
      <c r="A357" s="10">
        <v>351</v>
      </c>
      <c r="B357" s="24">
        <v>194.22</v>
      </c>
      <c r="C357" s="10">
        <f t="shared" si="15"/>
        <v>234.83254641909821</v>
      </c>
      <c r="D357" s="10">
        <f t="shared" si="16"/>
        <v>40.612546419098209</v>
      </c>
      <c r="E357" s="10">
        <f t="shared" si="17"/>
        <v>1649.3789266434067</v>
      </c>
      <c r="F357" s="10"/>
    </row>
    <row r="358" spans="1:6" s="22" customFormat="1" ht="17.25" customHeight="1" x14ac:dyDescent="0.35">
      <c r="A358" s="10">
        <v>352</v>
      </c>
      <c r="B358" s="24">
        <v>120.15</v>
      </c>
      <c r="C358" s="10">
        <f t="shared" si="15"/>
        <v>234.83254641909821</v>
      </c>
      <c r="D358" s="10">
        <f t="shared" si="16"/>
        <v>114.6825464190982</v>
      </c>
      <c r="E358" s="10">
        <f t="shared" si="17"/>
        <v>13152.086453168613</v>
      </c>
      <c r="F358" s="10"/>
    </row>
    <row r="359" spans="1:6" s="22" customFormat="1" ht="17.25" customHeight="1" x14ac:dyDescent="0.35">
      <c r="A359" s="10">
        <v>353</v>
      </c>
      <c r="B359" s="24">
        <v>189.64</v>
      </c>
      <c r="C359" s="10">
        <f t="shared" si="15"/>
        <v>234.83254641909821</v>
      </c>
      <c r="D359" s="10">
        <f t="shared" si="16"/>
        <v>45.192546419098221</v>
      </c>
      <c r="E359" s="10">
        <f t="shared" si="17"/>
        <v>2042.3662518423475</v>
      </c>
      <c r="F359" s="10"/>
    </row>
    <row r="360" spans="1:6" s="22" customFormat="1" ht="17.25" customHeight="1" x14ac:dyDescent="0.35">
      <c r="A360" s="10">
        <v>354</v>
      </c>
      <c r="B360" s="24">
        <v>122.54</v>
      </c>
      <c r="C360" s="10">
        <f t="shared" si="15"/>
        <v>234.83254641909821</v>
      </c>
      <c r="D360" s="10">
        <f t="shared" si="16"/>
        <v>112.2925464190982</v>
      </c>
      <c r="E360" s="10">
        <f t="shared" si="17"/>
        <v>12609.615981285324</v>
      </c>
      <c r="F360" s="10"/>
    </row>
    <row r="361" spans="1:6" s="22" customFormat="1" ht="17.25" customHeight="1" x14ac:dyDescent="0.35">
      <c r="A361" s="10">
        <v>355</v>
      </c>
      <c r="B361" s="24">
        <v>268.3</v>
      </c>
      <c r="C361" s="10">
        <f t="shared" si="15"/>
        <v>234.83254641909821</v>
      </c>
      <c r="D361" s="10">
        <f t="shared" si="16"/>
        <v>-33.467453580901804</v>
      </c>
      <c r="E361" s="10">
        <f t="shared" si="17"/>
        <v>1120.0704491898171</v>
      </c>
      <c r="F361" s="10"/>
    </row>
    <row r="362" spans="1:6" s="22" customFormat="1" ht="17.25" customHeight="1" x14ac:dyDescent="0.35">
      <c r="A362" s="10">
        <v>356</v>
      </c>
      <c r="B362" s="24">
        <v>184.57</v>
      </c>
      <c r="C362" s="10">
        <f t="shared" si="15"/>
        <v>234.83254641909821</v>
      </c>
      <c r="D362" s="10">
        <f t="shared" si="16"/>
        <v>50.262546419098214</v>
      </c>
      <c r="E362" s="10">
        <f t="shared" si="17"/>
        <v>2526.3235725320028</v>
      </c>
      <c r="F362" s="10"/>
    </row>
    <row r="363" spans="1:6" s="22" customFormat="1" ht="17.25" customHeight="1" x14ac:dyDescent="0.35">
      <c r="A363" s="10">
        <v>357</v>
      </c>
      <c r="B363" s="24">
        <v>215.37</v>
      </c>
      <c r="C363" s="10">
        <f t="shared" si="15"/>
        <v>234.83254641909821</v>
      </c>
      <c r="D363" s="10">
        <f t="shared" si="16"/>
        <v>19.462546419098203</v>
      </c>
      <c r="E363" s="10">
        <f t="shared" si="17"/>
        <v>378.79071311555231</v>
      </c>
      <c r="F363" s="10"/>
    </row>
    <row r="364" spans="1:6" s="22" customFormat="1" ht="17.25" customHeight="1" x14ac:dyDescent="0.35">
      <c r="A364" s="10">
        <v>358</v>
      </c>
      <c r="B364" s="24">
        <v>389.41</v>
      </c>
      <c r="C364" s="10">
        <f t="shared" si="15"/>
        <v>234.83254641909821</v>
      </c>
      <c r="D364" s="10">
        <f t="shared" si="16"/>
        <v>-154.57745358090182</v>
      </c>
      <c r="E364" s="10">
        <f t="shared" si="17"/>
        <v>23894.189155555858</v>
      </c>
      <c r="F364" s="10"/>
    </row>
    <row r="365" spans="1:6" s="22" customFormat="1" ht="17.25" customHeight="1" x14ac:dyDescent="0.35">
      <c r="A365" s="10">
        <v>359</v>
      </c>
      <c r="B365" s="24">
        <v>172.15</v>
      </c>
      <c r="C365" s="10">
        <f t="shared" si="15"/>
        <v>234.83254641909821</v>
      </c>
      <c r="D365" s="10">
        <f t="shared" si="16"/>
        <v>62.682546419098202</v>
      </c>
      <c r="E365" s="10">
        <f t="shared" si="17"/>
        <v>3929.1016255824006</v>
      </c>
      <c r="F365" s="10"/>
    </row>
    <row r="366" spans="1:6" s="22" customFormat="1" ht="17.25" customHeight="1" x14ac:dyDescent="0.35">
      <c r="A366" s="10">
        <v>360</v>
      </c>
      <c r="B366" s="24">
        <v>179.72</v>
      </c>
      <c r="C366" s="10">
        <f t="shared" si="15"/>
        <v>234.83254641909821</v>
      </c>
      <c r="D366" s="10">
        <f t="shared" si="16"/>
        <v>55.112546419098209</v>
      </c>
      <c r="E366" s="10">
        <f t="shared" si="17"/>
        <v>3037.3927727972546</v>
      </c>
      <c r="F366" s="10"/>
    </row>
    <row r="367" spans="1:6" s="22" customFormat="1" ht="17.25" customHeight="1" x14ac:dyDescent="0.35">
      <c r="A367" s="10">
        <v>361</v>
      </c>
      <c r="B367" s="24">
        <v>207.85</v>
      </c>
      <c r="C367" s="10">
        <f t="shared" si="15"/>
        <v>234.83254641909821</v>
      </c>
      <c r="D367" s="10">
        <f t="shared" si="16"/>
        <v>26.982546419098213</v>
      </c>
      <c r="E367" s="10">
        <f t="shared" si="17"/>
        <v>728.0578112587898</v>
      </c>
      <c r="F367" s="10"/>
    </row>
    <row r="368" spans="1:6" s="22" customFormat="1" ht="17.25" customHeight="1" x14ac:dyDescent="0.35">
      <c r="A368" s="10">
        <v>362</v>
      </c>
      <c r="B368" s="24">
        <v>207.81</v>
      </c>
      <c r="C368" s="10">
        <f t="shared" si="15"/>
        <v>234.83254641909821</v>
      </c>
      <c r="D368" s="10">
        <f t="shared" si="16"/>
        <v>27.022546419098205</v>
      </c>
      <c r="E368" s="10">
        <f t="shared" si="17"/>
        <v>730.21801497231718</v>
      </c>
      <c r="F368" s="10"/>
    </row>
    <row r="369" spans="1:6" s="22" customFormat="1" ht="17.25" customHeight="1" x14ac:dyDescent="0.35">
      <c r="A369" s="10">
        <v>363</v>
      </c>
      <c r="B369" s="24">
        <v>356.8</v>
      </c>
      <c r="C369" s="10">
        <f t="shared" si="15"/>
        <v>234.83254641909821</v>
      </c>
      <c r="D369" s="10">
        <f t="shared" si="16"/>
        <v>-121.9674535809018</v>
      </c>
      <c r="E369" s="10">
        <f t="shared" si="17"/>
        <v>14876.059733009437</v>
      </c>
      <c r="F369" s="10"/>
    </row>
    <row r="370" spans="1:6" s="22" customFormat="1" ht="17.25" customHeight="1" x14ac:dyDescent="0.35">
      <c r="A370" s="10">
        <v>364</v>
      </c>
      <c r="B370" s="24">
        <v>161.84</v>
      </c>
      <c r="C370" s="10">
        <f t="shared" si="15"/>
        <v>234.83254641909821</v>
      </c>
      <c r="D370" s="10">
        <f t="shared" si="16"/>
        <v>72.992546419098204</v>
      </c>
      <c r="E370" s="10">
        <f t="shared" si="17"/>
        <v>5327.9118327442056</v>
      </c>
      <c r="F370" s="10"/>
    </row>
    <row r="371" spans="1:6" s="22" customFormat="1" ht="17.25" customHeight="1" x14ac:dyDescent="0.35">
      <c r="A371" s="10">
        <v>365</v>
      </c>
      <c r="B371" s="24">
        <v>259.58</v>
      </c>
      <c r="C371" s="10">
        <f t="shared" si="15"/>
        <v>234.83254641909821</v>
      </c>
      <c r="D371" s="10">
        <f t="shared" si="16"/>
        <v>-24.747453580901777</v>
      </c>
      <c r="E371" s="10">
        <f t="shared" si="17"/>
        <v>612.43645873888818</v>
      </c>
      <c r="F371" s="10"/>
    </row>
    <row r="372" spans="1:6" s="22" customFormat="1" ht="17.25" customHeight="1" x14ac:dyDescent="0.35">
      <c r="A372" s="10">
        <v>366</v>
      </c>
      <c r="B372" s="24">
        <v>401.88</v>
      </c>
      <c r="C372" s="10">
        <f t="shared" si="15"/>
        <v>234.83254641909821</v>
      </c>
      <c r="D372" s="10">
        <f t="shared" si="16"/>
        <v>-167.04745358090179</v>
      </c>
      <c r="E372" s="10">
        <f t="shared" si="17"/>
        <v>27904.851747863537</v>
      </c>
      <c r="F372" s="10"/>
    </row>
    <row r="373" spans="1:6" s="22" customFormat="1" ht="17.25" customHeight="1" x14ac:dyDescent="0.35">
      <c r="A373" s="10">
        <v>367</v>
      </c>
      <c r="B373" s="24">
        <v>222.94</v>
      </c>
      <c r="C373" s="10">
        <f t="shared" si="15"/>
        <v>234.83254641909821</v>
      </c>
      <c r="D373" s="10">
        <f t="shared" si="16"/>
        <v>11.89254641909821</v>
      </c>
      <c r="E373" s="10">
        <f t="shared" si="17"/>
        <v>141.43266033040564</v>
      </c>
      <c r="F373" s="10"/>
    </row>
    <row r="374" spans="1:6" s="22" customFormat="1" ht="17.25" customHeight="1" x14ac:dyDescent="0.35">
      <c r="A374" s="10">
        <v>368</v>
      </c>
      <c r="B374" s="24">
        <v>192.94</v>
      </c>
      <c r="C374" s="10">
        <f t="shared" si="15"/>
        <v>234.83254641909821</v>
      </c>
      <c r="D374" s="10">
        <f t="shared" si="16"/>
        <v>41.89254641909821</v>
      </c>
      <c r="E374" s="10">
        <f t="shared" si="17"/>
        <v>1754.9854454762983</v>
      </c>
      <c r="F374" s="10"/>
    </row>
    <row r="375" spans="1:6" s="22" customFormat="1" ht="17.25" customHeight="1" x14ac:dyDescent="0.35">
      <c r="A375" s="10">
        <v>369</v>
      </c>
      <c r="B375" s="24">
        <v>162.25</v>
      </c>
      <c r="C375" s="10">
        <f t="shared" si="15"/>
        <v>234.83254641909821</v>
      </c>
      <c r="D375" s="10">
        <f t="shared" si="16"/>
        <v>72.582546419098207</v>
      </c>
      <c r="E375" s="10">
        <f t="shared" si="17"/>
        <v>5268.2260446805458</v>
      </c>
      <c r="F375" s="10"/>
    </row>
    <row r="376" spans="1:6" s="22" customFormat="1" ht="17.25" customHeight="1" x14ac:dyDescent="0.35">
      <c r="A376" s="10">
        <v>370</v>
      </c>
      <c r="B376" s="24">
        <v>307.33</v>
      </c>
      <c r="C376" s="10">
        <f t="shared" si="15"/>
        <v>234.83254641909821</v>
      </c>
      <c r="D376" s="10">
        <f t="shared" si="16"/>
        <v>-72.497453580901777</v>
      </c>
      <c r="E376" s="10">
        <f t="shared" si="17"/>
        <v>5255.880775715008</v>
      </c>
      <c r="F376" s="10"/>
    </row>
    <row r="377" spans="1:6" s="22" customFormat="1" ht="17.25" customHeight="1" x14ac:dyDescent="0.35">
      <c r="A377" s="10">
        <v>371</v>
      </c>
      <c r="B377" s="24">
        <v>117.68</v>
      </c>
      <c r="C377" s="10">
        <f t="shared" si="15"/>
        <v>234.83254641909821</v>
      </c>
      <c r="D377" s="10">
        <f t="shared" si="16"/>
        <v>117.1525464190982</v>
      </c>
      <c r="E377" s="10">
        <f t="shared" si="17"/>
        <v>13724.719132478958</v>
      </c>
      <c r="F377" s="10"/>
    </row>
    <row r="378" spans="1:6" s="22" customFormat="1" ht="17.25" customHeight="1" x14ac:dyDescent="0.35">
      <c r="A378" s="10">
        <v>372</v>
      </c>
      <c r="B378" s="24">
        <v>208.31</v>
      </c>
      <c r="C378" s="10">
        <f t="shared" si="15"/>
        <v>234.83254641909821</v>
      </c>
      <c r="D378" s="10">
        <f t="shared" si="16"/>
        <v>26.522546419098205</v>
      </c>
      <c r="E378" s="10">
        <f t="shared" si="17"/>
        <v>703.44546855321903</v>
      </c>
      <c r="F378" s="10"/>
    </row>
    <row r="379" spans="1:6" s="22" customFormat="1" ht="17.25" customHeight="1" x14ac:dyDescent="0.35">
      <c r="A379" s="10">
        <v>373</v>
      </c>
      <c r="B379" s="24">
        <v>184.46</v>
      </c>
      <c r="C379" s="10">
        <f t="shared" si="15"/>
        <v>234.83254641909821</v>
      </c>
      <c r="D379" s="10">
        <f t="shared" si="16"/>
        <v>50.3725464190982</v>
      </c>
      <c r="E379" s="10">
        <f t="shared" si="17"/>
        <v>2537.393432744203</v>
      </c>
      <c r="F379" s="10"/>
    </row>
    <row r="380" spans="1:6" x14ac:dyDescent="0.35">
      <c r="A380" s="10">
        <v>374</v>
      </c>
      <c r="B380" s="24">
        <v>321.88</v>
      </c>
      <c r="C380" s="10">
        <f t="shared" si="15"/>
        <v>234.83254641909821</v>
      </c>
      <c r="D380" s="10">
        <f t="shared" si="16"/>
        <v>-87.047453580901788</v>
      </c>
      <c r="E380" s="10">
        <f t="shared" si="17"/>
        <v>7577.2591749192516</v>
      </c>
      <c r="F380" s="10"/>
    </row>
    <row r="381" spans="1:6" x14ac:dyDescent="0.35">
      <c r="A381" s="10">
        <v>375</v>
      </c>
      <c r="B381" s="24">
        <v>264.91000000000003</v>
      </c>
      <c r="C381" s="10">
        <f t="shared" si="15"/>
        <v>234.83254641909821</v>
      </c>
      <c r="D381" s="10">
        <f t="shared" si="16"/>
        <v>-30.077453580901818</v>
      </c>
      <c r="E381" s="10">
        <f t="shared" si="17"/>
        <v>904.65321391130351</v>
      </c>
      <c r="F381" s="10"/>
    </row>
    <row r="382" spans="1:6" x14ac:dyDescent="0.35">
      <c r="A382" s="10">
        <v>376</v>
      </c>
      <c r="B382" s="24">
        <v>243.03</v>
      </c>
      <c r="C382" s="10">
        <f t="shared" si="15"/>
        <v>234.83254641909821</v>
      </c>
      <c r="D382" s="10">
        <f t="shared" si="16"/>
        <v>-8.1974535809017937</v>
      </c>
      <c r="E382" s="10">
        <f t="shared" si="17"/>
        <v>67.198245211039634</v>
      </c>
      <c r="F382" s="10"/>
    </row>
    <row r="383" spans="1:6" x14ac:dyDescent="0.35">
      <c r="A383" s="10">
        <v>377</v>
      </c>
      <c r="B383" s="24">
        <v>215.05</v>
      </c>
      <c r="C383" s="10">
        <f t="shared" si="15"/>
        <v>234.83254641909821</v>
      </c>
      <c r="D383" s="10">
        <f t="shared" si="16"/>
        <v>19.782546419098196</v>
      </c>
      <c r="E383" s="10">
        <f t="shared" si="17"/>
        <v>391.34914282377486</v>
      </c>
      <c r="F38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N378"/>
  <sheetViews>
    <sheetView topLeftCell="D25" zoomScale="74" zoomScaleNormal="70" zoomScalePageLayoutView="150" workbookViewId="0">
      <selection activeCell="L21" sqref="L21"/>
    </sheetView>
  </sheetViews>
  <sheetFormatPr defaultColWidth="10.90625" defaultRowHeight="14.5" x14ac:dyDescent="0.35"/>
  <cols>
    <col min="1" max="1" width="10.453125" style="9" bestFit="1" customWidth="1"/>
    <col min="2" max="2" width="10.453125" style="9" customWidth="1"/>
    <col min="3" max="3" width="17.08984375" style="9" bestFit="1" customWidth="1"/>
    <col min="5" max="5" width="33.81640625" customWidth="1"/>
    <col min="6" max="6" width="16.54296875" bestFit="1" customWidth="1"/>
    <col min="7" max="7" width="13.54296875" bestFit="1" customWidth="1"/>
    <col min="8" max="8" width="11" bestFit="1" customWidth="1"/>
    <col min="9" max="9" width="11.81640625" bestFit="1" customWidth="1"/>
    <col min="10" max="13" width="11" bestFit="1" customWidth="1"/>
  </cols>
  <sheetData>
    <row r="1" spans="1:10" ht="15.5" x14ac:dyDescent="0.35">
      <c r="A1" s="6" t="s">
        <v>0</v>
      </c>
      <c r="B1" s="6" t="s">
        <v>15</v>
      </c>
      <c r="C1" s="6" t="s">
        <v>1</v>
      </c>
    </row>
    <row r="2" spans="1:10" ht="15.5" x14ac:dyDescent="0.35">
      <c r="A2" s="10">
        <v>1</v>
      </c>
      <c r="B2" s="10">
        <v>1</v>
      </c>
      <c r="C2" s="24">
        <v>363.88</v>
      </c>
      <c r="E2" t="s">
        <v>92</v>
      </c>
      <c r="F2" t="s">
        <v>100</v>
      </c>
      <c r="H2" t="s">
        <v>93</v>
      </c>
      <c r="I2">
        <f>F21</f>
        <v>234.83254641909818</v>
      </c>
    </row>
    <row r="3" spans="1:10" ht="15.5" x14ac:dyDescent="0.35">
      <c r="A3" s="10">
        <v>2</v>
      </c>
      <c r="B3" s="10">
        <v>1</v>
      </c>
      <c r="C3" s="24">
        <v>170.17</v>
      </c>
    </row>
    <row r="4" spans="1:10" ht="15.5" x14ac:dyDescent="0.35">
      <c r="A4" s="10">
        <v>3</v>
      </c>
      <c r="B4" s="10">
        <v>1</v>
      </c>
      <c r="C4" s="24">
        <v>246.17</v>
      </c>
    </row>
    <row r="5" spans="1:10" ht="15.5" x14ac:dyDescent="0.35">
      <c r="A5" s="10">
        <v>4</v>
      </c>
      <c r="B5" s="10">
        <v>1</v>
      </c>
      <c r="C5" s="24">
        <v>310.22000000000003</v>
      </c>
      <c r="E5" t="s">
        <v>73</v>
      </c>
    </row>
    <row r="6" spans="1:10" ht="16" thickBot="1" x14ac:dyDescent="0.4">
      <c r="A6" s="10">
        <v>5</v>
      </c>
      <c r="B6" s="10">
        <v>1</v>
      </c>
      <c r="C6" s="24">
        <v>409.04</v>
      </c>
    </row>
    <row r="7" spans="1:10" ht="15.5" x14ac:dyDescent="0.35">
      <c r="A7" s="10">
        <v>6</v>
      </c>
      <c r="B7" s="10">
        <v>1</v>
      </c>
      <c r="C7" s="24">
        <v>234.78</v>
      </c>
      <c r="E7" s="30" t="s">
        <v>74</v>
      </c>
      <c r="F7" s="30"/>
    </row>
    <row r="8" spans="1:10" ht="15.5" x14ac:dyDescent="0.35">
      <c r="A8" s="10">
        <v>7</v>
      </c>
      <c r="B8" s="10">
        <v>1</v>
      </c>
      <c r="C8" s="24">
        <v>195.29</v>
      </c>
      <c r="E8" s="15" t="s">
        <v>75</v>
      </c>
      <c r="F8" s="15">
        <v>5.0282735451816198E-2</v>
      </c>
    </row>
    <row r="9" spans="1:10" ht="15.5" x14ac:dyDescent="0.35">
      <c r="A9" s="10">
        <v>8</v>
      </c>
      <c r="B9" s="10">
        <v>1</v>
      </c>
      <c r="C9" s="24">
        <v>152.88</v>
      </c>
      <c r="E9" s="15" t="s">
        <v>76</v>
      </c>
      <c r="F9" s="15">
        <v>2.5283534845173335E-3</v>
      </c>
    </row>
    <row r="10" spans="1:10" ht="15.5" x14ac:dyDescent="0.35">
      <c r="A10" s="10">
        <v>9</v>
      </c>
      <c r="B10" s="10">
        <v>1</v>
      </c>
      <c r="C10" s="24">
        <v>229.66</v>
      </c>
      <c r="E10" s="15" t="s">
        <v>77</v>
      </c>
      <c r="F10" s="15">
        <v>-1.3157090619062028E-4</v>
      </c>
    </row>
    <row r="11" spans="1:10" ht="15.5" x14ac:dyDescent="0.35">
      <c r="A11" s="10">
        <v>10</v>
      </c>
      <c r="B11" s="10">
        <v>1</v>
      </c>
      <c r="C11" s="24">
        <v>258.19</v>
      </c>
      <c r="E11" s="15" t="s">
        <v>51</v>
      </c>
      <c r="F11" s="15">
        <v>72.806791939864638</v>
      </c>
    </row>
    <row r="12" spans="1:10" ht="16" thickBot="1" x14ac:dyDescent="0.4">
      <c r="A12" s="10">
        <v>11</v>
      </c>
      <c r="B12" s="10">
        <v>1</v>
      </c>
      <c r="C12" s="24">
        <v>248.51</v>
      </c>
      <c r="E12" s="16" t="s">
        <v>64</v>
      </c>
      <c r="F12" s="16">
        <v>377</v>
      </c>
    </row>
    <row r="13" spans="1:10" ht="15.5" x14ac:dyDescent="0.35">
      <c r="A13" s="10">
        <v>12</v>
      </c>
      <c r="B13" s="10">
        <v>1</v>
      </c>
      <c r="C13" s="24">
        <v>381.47</v>
      </c>
    </row>
    <row r="14" spans="1:10" ht="16" thickBot="1" x14ac:dyDescent="0.4">
      <c r="A14" s="10">
        <v>13</v>
      </c>
      <c r="B14" s="10">
        <v>1</v>
      </c>
      <c r="C14" s="24">
        <v>439.27</v>
      </c>
      <c r="E14" t="s">
        <v>78</v>
      </c>
    </row>
    <row r="15" spans="1:10" ht="15.5" x14ac:dyDescent="0.35">
      <c r="A15" s="10">
        <v>14</v>
      </c>
      <c r="B15" s="10">
        <v>1</v>
      </c>
      <c r="C15" s="24">
        <v>108.15</v>
      </c>
      <c r="E15" s="17"/>
      <c r="F15" s="17" t="s">
        <v>7</v>
      </c>
      <c r="G15" s="17" t="s">
        <v>82</v>
      </c>
      <c r="H15" s="17" t="s">
        <v>83</v>
      </c>
      <c r="I15" s="17" t="s">
        <v>31</v>
      </c>
      <c r="J15" s="17" t="s">
        <v>84</v>
      </c>
    </row>
    <row r="16" spans="1:10" ht="15.5" x14ac:dyDescent="0.35">
      <c r="A16" s="10">
        <v>15</v>
      </c>
      <c r="B16" s="10">
        <v>1</v>
      </c>
      <c r="C16" s="24">
        <v>136.47</v>
      </c>
      <c r="E16" s="15" t="s">
        <v>79</v>
      </c>
      <c r="F16" s="15">
        <v>1</v>
      </c>
      <c r="G16" s="15">
        <v>5038.6279399113264</v>
      </c>
      <c r="H16" s="15">
        <v>5038.6279399113264</v>
      </c>
      <c r="I16" s="15">
        <v>0.95053584731571938</v>
      </c>
      <c r="J16" s="15">
        <v>0.33021142605410403</v>
      </c>
    </row>
    <row r="17" spans="1:14" ht="15.5" x14ac:dyDescent="0.35">
      <c r="A17" s="10">
        <v>16</v>
      </c>
      <c r="B17" s="10">
        <v>1</v>
      </c>
      <c r="C17" s="24">
        <v>164.58</v>
      </c>
      <c r="E17" s="15" t="s">
        <v>80</v>
      </c>
      <c r="F17" s="15">
        <v>375</v>
      </c>
      <c r="G17" s="15">
        <v>1987810.857215527</v>
      </c>
      <c r="H17" s="15">
        <v>5300.8289525747387</v>
      </c>
      <c r="I17" s="15"/>
      <c r="J17" s="15"/>
    </row>
    <row r="18" spans="1:14" ht="16" thickBot="1" x14ac:dyDescent="0.4">
      <c r="A18" s="10">
        <v>17</v>
      </c>
      <c r="B18" s="10">
        <v>1</v>
      </c>
      <c r="C18" s="24">
        <v>439.22</v>
      </c>
      <c r="E18" s="16" t="s">
        <v>81</v>
      </c>
      <c r="F18" s="16">
        <v>376</v>
      </c>
      <c r="G18" s="16">
        <v>1992849.4851554383</v>
      </c>
      <c r="H18" s="16"/>
      <c r="I18" s="16"/>
      <c r="J18" s="16"/>
    </row>
    <row r="19" spans="1:14" ht="16" thickBot="1" x14ac:dyDescent="0.4">
      <c r="A19" s="10">
        <v>18</v>
      </c>
      <c r="B19" s="10">
        <v>1</v>
      </c>
      <c r="C19" s="24">
        <v>288.52999999999997</v>
      </c>
    </row>
    <row r="20" spans="1:14" ht="15.5" x14ac:dyDescent="0.35">
      <c r="A20" s="10">
        <v>19</v>
      </c>
      <c r="B20" s="10">
        <v>1</v>
      </c>
      <c r="C20" s="24">
        <v>279.83999999999997</v>
      </c>
      <c r="E20" s="17"/>
      <c r="F20" s="17" t="s">
        <v>85</v>
      </c>
      <c r="G20" s="17" t="s">
        <v>51</v>
      </c>
      <c r="H20" s="17" t="s">
        <v>67</v>
      </c>
      <c r="I20" s="17" t="s">
        <v>86</v>
      </c>
      <c r="J20" s="17" t="s">
        <v>87</v>
      </c>
      <c r="K20" s="17" t="s">
        <v>88</v>
      </c>
      <c r="L20" s="17" t="s">
        <v>89</v>
      </c>
      <c r="M20" s="17" t="s">
        <v>90</v>
      </c>
    </row>
    <row r="21" spans="1:14" ht="15.5" x14ac:dyDescent="0.35">
      <c r="A21" s="10">
        <v>20</v>
      </c>
      <c r="B21" s="10">
        <v>1</v>
      </c>
      <c r="C21" s="24">
        <v>207.13</v>
      </c>
      <c r="E21" s="15" t="s">
        <v>15</v>
      </c>
      <c r="F21" s="15">
        <v>234.83254641909818</v>
      </c>
      <c r="G21" s="15">
        <v>3.7497405578068168</v>
      </c>
      <c r="H21" s="15">
        <v>62.626345156116408</v>
      </c>
      <c r="I21" s="15">
        <v>1.1106882913081598E-200</v>
      </c>
      <c r="J21" s="15">
        <v>227.45939345990973</v>
      </c>
      <c r="K21" s="15">
        <v>242.20569937828662</v>
      </c>
      <c r="L21" s="15">
        <v>227.45939345990973</v>
      </c>
      <c r="M21" s="15">
        <v>242.20569937828662</v>
      </c>
    </row>
    <row r="22" spans="1:14" ht="16" thickBot="1" x14ac:dyDescent="0.4">
      <c r="A22" s="10">
        <v>21</v>
      </c>
      <c r="B22" s="10">
        <v>1</v>
      </c>
      <c r="C22" s="24">
        <v>258.7</v>
      </c>
      <c r="E22" s="16" t="s">
        <v>15</v>
      </c>
      <c r="F22" s="16">
        <v>0</v>
      </c>
      <c r="G22" s="16">
        <v>0</v>
      </c>
      <c r="H22" s="16">
        <v>65535</v>
      </c>
      <c r="I22" s="16" t="e">
        <v>#NUM!</v>
      </c>
      <c r="J22" s="16">
        <v>0</v>
      </c>
      <c r="K22" s="16">
        <v>0</v>
      </c>
      <c r="L22" s="16">
        <v>0</v>
      </c>
      <c r="M22" s="16">
        <v>0</v>
      </c>
      <c r="N22" t="s">
        <v>102</v>
      </c>
    </row>
    <row r="23" spans="1:14" ht="15.5" x14ac:dyDescent="0.35">
      <c r="A23" s="10">
        <v>22</v>
      </c>
      <c r="B23" s="10">
        <v>1</v>
      </c>
      <c r="C23" s="24">
        <v>235.66</v>
      </c>
    </row>
    <row r="24" spans="1:14" ht="15.5" x14ac:dyDescent="0.35">
      <c r="A24" s="10">
        <v>23</v>
      </c>
      <c r="B24" s="10">
        <v>1</v>
      </c>
      <c r="C24" s="24">
        <v>189.28</v>
      </c>
    </row>
    <row r="25" spans="1:14" ht="15.5" x14ac:dyDescent="0.35">
      <c r="A25" s="10">
        <v>24</v>
      </c>
      <c r="B25" s="10">
        <v>1</v>
      </c>
      <c r="C25" s="24">
        <v>242.82</v>
      </c>
    </row>
    <row r="26" spans="1:14" ht="15.5" x14ac:dyDescent="0.35">
      <c r="A26" s="10">
        <v>25</v>
      </c>
      <c r="B26" s="10">
        <v>1</v>
      </c>
      <c r="C26" s="24">
        <v>167.49</v>
      </c>
    </row>
    <row r="27" spans="1:14" ht="15.5" x14ac:dyDescent="0.35">
      <c r="A27" s="10">
        <v>26</v>
      </c>
      <c r="B27" s="10">
        <v>1</v>
      </c>
      <c r="C27" s="24">
        <v>172.6</v>
      </c>
    </row>
    <row r="28" spans="1:14" ht="15.5" x14ac:dyDescent="0.35">
      <c r="A28" s="10">
        <v>27</v>
      </c>
      <c r="B28" s="10">
        <v>1</v>
      </c>
      <c r="C28" s="24">
        <v>228.34</v>
      </c>
    </row>
    <row r="29" spans="1:14" ht="15.5" x14ac:dyDescent="0.35">
      <c r="A29" s="10">
        <v>28</v>
      </c>
      <c r="B29" s="10">
        <v>1</v>
      </c>
      <c r="C29" s="24">
        <v>114.23</v>
      </c>
    </row>
    <row r="30" spans="1:14" ht="15.5" x14ac:dyDescent="0.35">
      <c r="A30" s="10">
        <v>29</v>
      </c>
      <c r="B30" s="10">
        <v>1</v>
      </c>
      <c r="C30" s="24">
        <v>388.68</v>
      </c>
    </row>
    <row r="31" spans="1:14" ht="15.5" x14ac:dyDescent="0.35">
      <c r="A31" s="10">
        <v>30</v>
      </c>
      <c r="B31" s="10">
        <v>1</v>
      </c>
      <c r="C31" s="24">
        <v>186.84</v>
      </c>
    </row>
    <row r="32" spans="1:14" ht="15.5" x14ac:dyDescent="0.35">
      <c r="A32" s="10">
        <v>31</v>
      </c>
      <c r="B32" s="10">
        <v>1</v>
      </c>
      <c r="C32" s="24">
        <v>193.13</v>
      </c>
    </row>
    <row r="33" spans="1:3" ht="15.5" x14ac:dyDescent="0.35">
      <c r="A33" s="10">
        <v>32</v>
      </c>
      <c r="B33" s="10">
        <v>1</v>
      </c>
      <c r="C33" s="24">
        <v>196.53</v>
      </c>
    </row>
    <row r="34" spans="1:3" ht="15.5" x14ac:dyDescent="0.35">
      <c r="A34" s="10">
        <v>33</v>
      </c>
      <c r="B34" s="10">
        <v>1</v>
      </c>
      <c r="C34" s="24">
        <v>171.65</v>
      </c>
    </row>
    <row r="35" spans="1:3" ht="15.5" x14ac:dyDescent="0.35">
      <c r="A35" s="10">
        <v>34</v>
      </c>
      <c r="B35" s="10">
        <v>1</v>
      </c>
      <c r="C35" s="24">
        <v>180.78</v>
      </c>
    </row>
    <row r="36" spans="1:3" ht="15.5" x14ac:dyDescent="0.35">
      <c r="A36" s="10">
        <v>35</v>
      </c>
      <c r="B36" s="10">
        <v>1</v>
      </c>
      <c r="C36" s="24">
        <v>222.03</v>
      </c>
    </row>
    <row r="37" spans="1:3" ht="15.5" x14ac:dyDescent="0.35">
      <c r="A37" s="10">
        <v>36</v>
      </c>
      <c r="B37" s="10">
        <v>1</v>
      </c>
      <c r="C37" s="24">
        <v>165.84</v>
      </c>
    </row>
    <row r="38" spans="1:3" ht="15.5" x14ac:dyDescent="0.35">
      <c r="A38" s="10">
        <v>37</v>
      </c>
      <c r="B38" s="10">
        <v>1</v>
      </c>
      <c r="C38" s="24">
        <v>297.14</v>
      </c>
    </row>
    <row r="39" spans="1:3" ht="15.5" x14ac:dyDescent="0.35">
      <c r="A39" s="10">
        <v>38</v>
      </c>
      <c r="B39" s="10">
        <v>1</v>
      </c>
      <c r="C39" s="24">
        <v>205.8</v>
      </c>
    </row>
    <row r="40" spans="1:3" ht="15.5" x14ac:dyDescent="0.35">
      <c r="A40" s="10">
        <v>39</v>
      </c>
      <c r="B40" s="10">
        <v>1</v>
      </c>
      <c r="C40" s="24">
        <v>256.5</v>
      </c>
    </row>
    <row r="41" spans="1:3" ht="15.5" x14ac:dyDescent="0.35">
      <c r="A41" s="10">
        <v>40</v>
      </c>
      <c r="B41" s="10">
        <v>1</v>
      </c>
      <c r="C41" s="24">
        <v>361.73</v>
      </c>
    </row>
    <row r="42" spans="1:3" ht="15.5" x14ac:dyDescent="0.35">
      <c r="A42" s="10">
        <v>41</v>
      </c>
      <c r="B42" s="10">
        <v>1</v>
      </c>
      <c r="C42" s="24">
        <v>196.81</v>
      </c>
    </row>
    <row r="43" spans="1:3" ht="15.5" x14ac:dyDescent="0.35">
      <c r="A43" s="10">
        <v>42</v>
      </c>
      <c r="B43" s="10">
        <v>1</v>
      </c>
      <c r="C43" s="24">
        <v>245.31</v>
      </c>
    </row>
    <row r="44" spans="1:3" ht="15.5" x14ac:dyDescent="0.35">
      <c r="A44" s="10">
        <v>43</v>
      </c>
      <c r="B44" s="10">
        <v>1</v>
      </c>
      <c r="C44" s="24">
        <v>246.66</v>
      </c>
    </row>
    <row r="45" spans="1:3" ht="15.5" x14ac:dyDescent="0.35">
      <c r="A45" s="10">
        <v>44</v>
      </c>
      <c r="B45" s="10">
        <v>1</v>
      </c>
      <c r="C45" s="24">
        <v>199.28</v>
      </c>
    </row>
    <row r="46" spans="1:3" ht="15.5" x14ac:dyDescent="0.35">
      <c r="A46" s="10">
        <v>45</v>
      </c>
      <c r="B46" s="10">
        <v>1</v>
      </c>
      <c r="C46" s="24">
        <v>194.15</v>
      </c>
    </row>
    <row r="47" spans="1:3" ht="15.5" x14ac:dyDescent="0.35">
      <c r="A47" s="10">
        <v>46</v>
      </c>
      <c r="B47" s="10">
        <v>1</v>
      </c>
      <c r="C47" s="24">
        <v>86.37</v>
      </c>
    </row>
    <row r="48" spans="1:3" ht="15.5" x14ac:dyDescent="0.35">
      <c r="A48" s="10">
        <v>47</v>
      </c>
      <c r="B48" s="10">
        <v>1</v>
      </c>
      <c r="C48" s="24">
        <v>192.79</v>
      </c>
    </row>
    <row r="49" spans="1:3" ht="15.5" x14ac:dyDescent="0.35">
      <c r="A49" s="10">
        <v>48</v>
      </c>
      <c r="B49" s="10">
        <v>1</v>
      </c>
      <c r="C49" s="24">
        <v>198.71</v>
      </c>
    </row>
    <row r="50" spans="1:3" ht="15.5" x14ac:dyDescent="0.35">
      <c r="A50" s="10">
        <v>49</v>
      </c>
      <c r="B50" s="10">
        <v>1</v>
      </c>
      <c r="C50" s="24">
        <v>197.75</v>
      </c>
    </row>
    <row r="51" spans="1:3" ht="15.5" x14ac:dyDescent="0.35">
      <c r="A51" s="10">
        <v>50</v>
      </c>
      <c r="B51" s="10">
        <v>1</v>
      </c>
      <c r="C51" s="24">
        <v>238.28</v>
      </c>
    </row>
    <row r="52" spans="1:3" ht="15.5" x14ac:dyDescent="0.35">
      <c r="A52" s="10">
        <v>51</v>
      </c>
      <c r="B52" s="10">
        <v>1</v>
      </c>
      <c r="C52" s="24">
        <v>312.33999999999997</v>
      </c>
    </row>
    <row r="53" spans="1:3" ht="15.5" x14ac:dyDescent="0.35">
      <c r="A53" s="10">
        <v>52</v>
      </c>
      <c r="B53" s="10">
        <v>1</v>
      </c>
      <c r="C53" s="24">
        <v>209.44</v>
      </c>
    </row>
    <row r="54" spans="1:3" ht="15.5" x14ac:dyDescent="0.35">
      <c r="A54" s="10">
        <v>53</v>
      </c>
      <c r="B54" s="10">
        <v>1</v>
      </c>
      <c r="C54" s="24">
        <v>211.54</v>
      </c>
    </row>
    <row r="55" spans="1:3" ht="15.5" x14ac:dyDescent="0.35">
      <c r="A55" s="10">
        <v>54</v>
      </c>
      <c r="B55" s="10">
        <v>1</v>
      </c>
      <c r="C55" s="24">
        <v>179.45</v>
      </c>
    </row>
    <row r="56" spans="1:3" ht="15.5" x14ac:dyDescent="0.35">
      <c r="A56" s="10">
        <v>55</v>
      </c>
      <c r="B56" s="10">
        <v>1</v>
      </c>
      <c r="C56" s="24">
        <v>252.79</v>
      </c>
    </row>
    <row r="57" spans="1:3" ht="15.5" x14ac:dyDescent="0.35">
      <c r="A57" s="10">
        <v>56</v>
      </c>
      <c r="B57" s="10">
        <v>1</v>
      </c>
      <c r="C57" s="24">
        <v>209.67</v>
      </c>
    </row>
    <row r="58" spans="1:3" ht="15.5" x14ac:dyDescent="0.35">
      <c r="A58" s="10">
        <v>57</v>
      </c>
      <c r="B58" s="10">
        <v>1</v>
      </c>
      <c r="C58" s="24">
        <v>168.08</v>
      </c>
    </row>
    <row r="59" spans="1:3" ht="15.5" x14ac:dyDescent="0.35">
      <c r="A59" s="10">
        <v>58</v>
      </c>
      <c r="B59" s="10">
        <v>1</v>
      </c>
      <c r="C59" s="24">
        <v>179.9</v>
      </c>
    </row>
    <row r="60" spans="1:3" ht="15.5" x14ac:dyDescent="0.35">
      <c r="A60" s="10">
        <v>59</v>
      </c>
      <c r="B60" s="10">
        <v>1</v>
      </c>
      <c r="C60" s="24">
        <v>181.66</v>
      </c>
    </row>
    <row r="61" spans="1:3" ht="15.5" x14ac:dyDescent="0.35">
      <c r="A61" s="10">
        <v>60</v>
      </c>
      <c r="B61" s="10">
        <v>1</v>
      </c>
      <c r="C61" s="24">
        <v>199.95</v>
      </c>
    </row>
    <row r="62" spans="1:3" ht="15.5" x14ac:dyDescent="0.35">
      <c r="A62" s="10">
        <v>61</v>
      </c>
      <c r="B62" s="10">
        <v>1</v>
      </c>
      <c r="C62" s="24">
        <v>198.57</v>
      </c>
    </row>
    <row r="63" spans="1:3" ht="15.5" x14ac:dyDescent="0.35">
      <c r="A63" s="10">
        <v>62</v>
      </c>
      <c r="B63" s="10">
        <v>1</v>
      </c>
      <c r="C63" s="24">
        <v>241.74</v>
      </c>
    </row>
    <row r="64" spans="1:3" ht="15.5" x14ac:dyDescent="0.35">
      <c r="A64" s="10">
        <v>63</v>
      </c>
      <c r="B64" s="10">
        <v>1</v>
      </c>
      <c r="C64" s="24">
        <v>222.64</v>
      </c>
    </row>
    <row r="65" spans="1:3" ht="15.5" x14ac:dyDescent="0.35">
      <c r="A65" s="10">
        <v>64</v>
      </c>
      <c r="B65" s="10">
        <v>1</v>
      </c>
      <c r="C65" s="24">
        <v>300.33</v>
      </c>
    </row>
    <row r="66" spans="1:3" ht="15.5" x14ac:dyDescent="0.35">
      <c r="A66" s="10">
        <v>65</v>
      </c>
      <c r="B66" s="10">
        <v>1</v>
      </c>
      <c r="C66" s="24">
        <v>209.75</v>
      </c>
    </row>
    <row r="67" spans="1:3" ht="15.5" x14ac:dyDescent="0.35">
      <c r="A67" s="10">
        <v>66</v>
      </c>
      <c r="B67" s="10">
        <v>1</v>
      </c>
      <c r="C67" s="24">
        <v>204.36</v>
      </c>
    </row>
    <row r="68" spans="1:3" ht="15.5" x14ac:dyDescent="0.35">
      <c r="A68" s="10">
        <v>67</v>
      </c>
      <c r="B68" s="10">
        <v>1</v>
      </c>
      <c r="C68" s="24">
        <v>190.61</v>
      </c>
    </row>
    <row r="69" spans="1:3" ht="15.5" x14ac:dyDescent="0.35">
      <c r="A69" s="10">
        <v>68</v>
      </c>
      <c r="B69" s="10">
        <v>1</v>
      </c>
      <c r="C69" s="24">
        <v>224.61</v>
      </c>
    </row>
    <row r="70" spans="1:3" ht="15.5" x14ac:dyDescent="0.35">
      <c r="A70" s="10">
        <v>69</v>
      </c>
      <c r="B70" s="10">
        <v>1</v>
      </c>
      <c r="C70" s="24">
        <v>216.37</v>
      </c>
    </row>
    <row r="71" spans="1:3" ht="15.5" x14ac:dyDescent="0.35">
      <c r="A71" s="10">
        <v>70</v>
      </c>
      <c r="B71" s="10">
        <v>1</v>
      </c>
      <c r="C71" s="24">
        <v>232.33</v>
      </c>
    </row>
    <row r="72" spans="1:3" ht="15.5" x14ac:dyDescent="0.35">
      <c r="A72" s="10">
        <v>71</v>
      </c>
      <c r="B72" s="10">
        <v>1</v>
      </c>
      <c r="C72" s="24">
        <v>358.04</v>
      </c>
    </row>
    <row r="73" spans="1:3" ht="15.5" x14ac:dyDescent="0.35">
      <c r="A73" s="10">
        <v>72</v>
      </c>
      <c r="B73" s="10">
        <v>1</v>
      </c>
      <c r="C73" s="24">
        <v>149.59</v>
      </c>
    </row>
    <row r="74" spans="1:3" ht="15.5" x14ac:dyDescent="0.35">
      <c r="A74" s="10">
        <v>73</v>
      </c>
      <c r="B74" s="10">
        <v>1</v>
      </c>
      <c r="C74" s="24">
        <v>180.64</v>
      </c>
    </row>
    <row r="75" spans="1:3" ht="15.5" x14ac:dyDescent="0.35">
      <c r="A75" s="10">
        <v>74</v>
      </c>
      <c r="B75" s="10">
        <v>1</v>
      </c>
      <c r="C75" s="24">
        <v>316.33</v>
      </c>
    </row>
    <row r="76" spans="1:3" ht="15.5" x14ac:dyDescent="0.35">
      <c r="A76" s="10">
        <v>75</v>
      </c>
      <c r="B76" s="10">
        <v>1</v>
      </c>
      <c r="C76" s="24">
        <v>229.64</v>
      </c>
    </row>
    <row r="77" spans="1:3" ht="15.5" x14ac:dyDescent="0.35">
      <c r="A77" s="10">
        <v>76</v>
      </c>
      <c r="B77" s="10">
        <v>1</v>
      </c>
      <c r="C77" s="24">
        <v>238.95</v>
      </c>
    </row>
    <row r="78" spans="1:3" ht="15.5" x14ac:dyDescent="0.35">
      <c r="A78" s="10">
        <v>77</v>
      </c>
      <c r="B78" s="10">
        <v>1</v>
      </c>
      <c r="C78" s="24">
        <v>268.32</v>
      </c>
    </row>
    <row r="79" spans="1:3" ht="15.5" x14ac:dyDescent="0.35">
      <c r="A79" s="10">
        <v>78</v>
      </c>
      <c r="B79" s="10">
        <v>1</v>
      </c>
      <c r="C79" s="24">
        <v>323.20999999999998</v>
      </c>
    </row>
    <row r="80" spans="1:3" ht="15.5" x14ac:dyDescent="0.35">
      <c r="A80" s="10">
        <v>79</v>
      </c>
      <c r="B80" s="10">
        <v>1</v>
      </c>
      <c r="C80" s="24">
        <v>295.91000000000003</v>
      </c>
    </row>
    <row r="81" spans="1:3" ht="15.5" x14ac:dyDescent="0.35">
      <c r="A81" s="10">
        <v>80</v>
      </c>
      <c r="B81" s="10">
        <v>1</v>
      </c>
      <c r="C81" s="24">
        <v>261.37</v>
      </c>
    </row>
    <row r="82" spans="1:3" ht="15.5" x14ac:dyDescent="0.35">
      <c r="A82" s="10">
        <v>81</v>
      </c>
      <c r="B82" s="10">
        <v>1</v>
      </c>
      <c r="C82" s="24">
        <v>311.79000000000002</v>
      </c>
    </row>
    <row r="83" spans="1:3" ht="15.5" x14ac:dyDescent="0.35">
      <c r="A83" s="10">
        <v>82</v>
      </c>
      <c r="B83" s="10">
        <v>1</v>
      </c>
      <c r="C83" s="24">
        <v>158.01</v>
      </c>
    </row>
    <row r="84" spans="1:3" ht="15.5" x14ac:dyDescent="0.35">
      <c r="A84" s="10">
        <v>83</v>
      </c>
      <c r="B84" s="10">
        <v>1</v>
      </c>
      <c r="C84" s="24">
        <v>120.52</v>
      </c>
    </row>
    <row r="85" spans="1:3" ht="15.5" x14ac:dyDescent="0.35">
      <c r="A85" s="10">
        <v>84</v>
      </c>
      <c r="B85" s="10">
        <v>1</v>
      </c>
      <c r="C85" s="24">
        <v>232.25</v>
      </c>
    </row>
    <row r="86" spans="1:3" ht="15.5" x14ac:dyDescent="0.35">
      <c r="A86" s="10">
        <v>85</v>
      </c>
      <c r="B86" s="10">
        <v>1</v>
      </c>
      <c r="C86" s="24">
        <v>190.68</v>
      </c>
    </row>
    <row r="87" spans="1:3" ht="15.5" x14ac:dyDescent="0.35">
      <c r="A87" s="10">
        <v>86</v>
      </c>
      <c r="B87" s="10">
        <v>1</v>
      </c>
      <c r="C87" s="24">
        <v>147.37</v>
      </c>
    </row>
    <row r="88" spans="1:3" ht="15.5" x14ac:dyDescent="0.35">
      <c r="A88" s="10">
        <v>87</v>
      </c>
      <c r="B88" s="10">
        <v>1</v>
      </c>
      <c r="C88" s="24">
        <v>245.27</v>
      </c>
    </row>
    <row r="89" spans="1:3" ht="15.5" x14ac:dyDescent="0.35">
      <c r="A89" s="10">
        <v>88</v>
      </c>
      <c r="B89" s="10">
        <v>1</v>
      </c>
      <c r="C89" s="24">
        <v>207.38</v>
      </c>
    </row>
    <row r="90" spans="1:3" ht="15.5" x14ac:dyDescent="0.35">
      <c r="A90" s="10">
        <v>89</v>
      </c>
      <c r="B90" s="10">
        <v>1</v>
      </c>
      <c r="C90" s="24">
        <v>308.17</v>
      </c>
    </row>
    <row r="91" spans="1:3" ht="15.5" x14ac:dyDescent="0.35">
      <c r="A91" s="10">
        <v>90</v>
      </c>
      <c r="B91" s="10">
        <v>1</v>
      </c>
      <c r="C91" s="24">
        <v>384.35</v>
      </c>
    </row>
    <row r="92" spans="1:3" ht="15.5" x14ac:dyDescent="0.35">
      <c r="A92" s="10">
        <v>91</v>
      </c>
      <c r="B92" s="10">
        <v>1</v>
      </c>
      <c r="C92" s="24">
        <v>308.02999999999997</v>
      </c>
    </row>
    <row r="93" spans="1:3" ht="15.5" x14ac:dyDescent="0.35">
      <c r="A93" s="10">
        <v>92</v>
      </c>
      <c r="B93" s="10">
        <v>1</v>
      </c>
      <c r="C93" s="24">
        <v>262.49</v>
      </c>
    </row>
    <row r="94" spans="1:3" ht="15.5" x14ac:dyDescent="0.35">
      <c r="A94" s="10">
        <v>93</v>
      </c>
      <c r="B94" s="10">
        <v>1</v>
      </c>
      <c r="C94" s="24">
        <v>244.94</v>
      </c>
    </row>
    <row r="95" spans="1:3" ht="15.5" x14ac:dyDescent="0.35">
      <c r="A95" s="10">
        <v>94</v>
      </c>
      <c r="B95" s="10">
        <v>1</v>
      </c>
      <c r="C95" s="24">
        <v>321.62</v>
      </c>
    </row>
    <row r="96" spans="1:3" ht="15.5" x14ac:dyDescent="0.35">
      <c r="A96" s="10">
        <v>95</v>
      </c>
      <c r="B96" s="10">
        <v>1</v>
      </c>
      <c r="C96" s="24">
        <v>248.1</v>
      </c>
    </row>
    <row r="97" spans="1:3" ht="15.5" x14ac:dyDescent="0.35">
      <c r="A97" s="10">
        <v>96</v>
      </c>
      <c r="B97" s="10">
        <v>1</v>
      </c>
      <c r="C97" s="24">
        <v>320.67</v>
      </c>
    </row>
    <row r="98" spans="1:3" ht="15.5" x14ac:dyDescent="0.35">
      <c r="A98" s="10">
        <v>97</v>
      </c>
      <c r="B98" s="10">
        <v>1</v>
      </c>
      <c r="C98" s="24">
        <v>120.97</v>
      </c>
    </row>
    <row r="99" spans="1:3" ht="15.5" x14ac:dyDescent="0.35">
      <c r="A99" s="10">
        <v>98</v>
      </c>
      <c r="B99" s="10">
        <v>1</v>
      </c>
      <c r="C99" s="24">
        <v>175.64</v>
      </c>
    </row>
    <row r="100" spans="1:3" ht="15.5" x14ac:dyDescent="0.35">
      <c r="A100" s="10">
        <v>99</v>
      </c>
      <c r="B100" s="10">
        <v>1</v>
      </c>
      <c r="C100" s="24">
        <v>221.56</v>
      </c>
    </row>
    <row r="101" spans="1:3" ht="15.5" x14ac:dyDescent="0.35">
      <c r="A101" s="10">
        <v>100</v>
      </c>
      <c r="B101" s="10">
        <v>1</v>
      </c>
      <c r="C101" s="24">
        <v>197.19</v>
      </c>
    </row>
    <row r="102" spans="1:3" ht="15.5" x14ac:dyDescent="0.35">
      <c r="A102" s="10">
        <v>101</v>
      </c>
      <c r="B102" s="10">
        <v>1</v>
      </c>
      <c r="C102" s="24">
        <v>389.88</v>
      </c>
    </row>
    <row r="103" spans="1:3" ht="15.5" x14ac:dyDescent="0.35">
      <c r="A103" s="10">
        <v>102</v>
      </c>
      <c r="B103" s="10">
        <v>1</v>
      </c>
      <c r="C103" s="24">
        <v>169.73</v>
      </c>
    </row>
    <row r="104" spans="1:3" ht="15.5" x14ac:dyDescent="0.35">
      <c r="A104" s="10">
        <v>103</v>
      </c>
      <c r="B104" s="10">
        <v>1</v>
      </c>
      <c r="C104" s="24">
        <v>285.66000000000003</v>
      </c>
    </row>
    <row r="105" spans="1:3" ht="15.5" x14ac:dyDescent="0.35">
      <c r="A105" s="10">
        <v>104</v>
      </c>
      <c r="B105" s="10">
        <v>1</v>
      </c>
      <c r="C105" s="24">
        <v>232.95</v>
      </c>
    </row>
    <row r="106" spans="1:3" ht="15.5" x14ac:dyDescent="0.35">
      <c r="A106" s="10">
        <v>105</v>
      </c>
      <c r="B106" s="10">
        <v>1</v>
      </c>
      <c r="C106" s="24">
        <v>229.1</v>
      </c>
    </row>
    <row r="107" spans="1:3" ht="15.5" x14ac:dyDescent="0.35">
      <c r="A107" s="10">
        <v>106</v>
      </c>
      <c r="B107" s="10">
        <v>1</v>
      </c>
      <c r="C107" s="24">
        <v>210.41</v>
      </c>
    </row>
    <row r="108" spans="1:3" ht="15.5" x14ac:dyDescent="0.35">
      <c r="A108" s="10">
        <v>107</v>
      </c>
      <c r="B108" s="10">
        <v>1</v>
      </c>
      <c r="C108" s="24">
        <v>207.22</v>
      </c>
    </row>
    <row r="109" spans="1:3" ht="15.5" x14ac:dyDescent="0.35">
      <c r="A109" s="10">
        <v>108</v>
      </c>
      <c r="B109" s="10">
        <v>1</v>
      </c>
      <c r="C109" s="24">
        <v>234.73</v>
      </c>
    </row>
    <row r="110" spans="1:3" ht="15.5" x14ac:dyDescent="0.35">
      <c r="A110" s="10">
        <v>109</v>
      </c>
      <c r="B110" s="10">
        <v>1</v>
      </c>
      <c r="C110" s="24">
        <v>191.47</v>
      </c>
    </row>
    <row r="111" spans="1:3" ht="15.5" x14ac:dyDescent="0.35">
      <c r="A111" s="10">
        <v>110</v>
      </c>
      <c r="B111" s="10">
        <v>1</v>
      </c>
      <c r="C111" s="24">
        <v>202.8</v>
      </c>
    </row>
    <row r="112" spans="1:3" ht="15.5" x14ac:dyDescent="0.35">
      <c r="A112" s="10">
        <v>111</v>
      </c>
      <c r="B112" s="10">
        <v>1</v>
      </c>
      <c r="C112" s="24">
        <v>199.54</v>
      </c>
    </row>
    <row r="113" spans="1:3" ht="15.5" x14ac:dyDescent="0.35">
      <c r="A113" s="10">
        <v>112</v>
      </c>
      <c r="B113" s="10">
        <v>1</v>
      </c>
      <c r="C113" s="24">
        <v>225.15</v>
      </c>
    </row>
    <row r="114" spans="1:3" ht="15.5" x14ac:dyDescent="0.35">
      <c r="A114" s="10">
        <v>113</v>
      </c>
      <c r="B114" s="10">
        <v>1</v>
      </c>
      <c r="C114" s="24">
        <v>264.64999999999998</v>
      </c>
    </row>
    <row r="115" spans="1:3" ht="15.5" x14ac:dyDescent="0.35">
      <c r="A115" s="10">
        <v>114</v>
      </c>
      <c r="B115" s="10">
        <v>1</v>
      </c>
      <c r="C115" s="24">
        <v>289.48</v>
      </c>
    </row>
    <row r="116" spans="1:3" ht="15.5" x14ac:dyDescent="0.35">
      <c r="A116" s="10">
        <v>115</v>
      </c>
      <c r="B116" s="10">
        <v>1</v>
      </c>
      <c r="C116" s="24">
        <v>282.14999999999998</v>
      </c>
    </row>
    <row r="117" spans="1:3" ht="15.5" x14ac:dyDescent="0.35">
      <c r="A117" s="10">
        <v>116</v>
      </c>
      <c r="B117" s="10">
        <v>1</v>
      </c>
      <c r="C117" s="24">
        <v>109.99</v>
      </c>
    </row>
    <row r="118" spans="1:3" ht="15.5" x14ac:dyDescent="0.35">
      <c r="A118" s="10">
        <v>117</v>
      </c>
      <c r="B118" s="10">
        <v>1</v>
      </c>
      <c r="C118" s="24">
        <v>125.21</v>
      </c>
    </row>
    <row r="119" spans="1:3" ht="15.5" x14ac:dyDescent="0.35">
      <c r="A119" s="10">
        <v>118</v>
      </c>
      <c r="B119" s="10">
        <v>1</v>
      </c>
      <c r="C119" s="24">
        <v>140.44</v>
      </c>
    </row>
    <row r="120" spans="1:3" ht="15.5" x14ac:dyDescent="0.35">
      <c r="A120" s="10">
        <v>119</v>
      </c>
      <c r="B120" s="10">
        <v>1</v>
      </c>
      <c r="C120" s="24">
        <v>245.11</v>
      </c>
    </row>
    <row r="121" spans="1:3" ht="15.5" x14ac:dyDescent="0.35">
      <c r="A121" s="10">
        <v>120</v>
      </c>
      <c r="B121" s="10">
        <v>1</v>
      </c>
      <c r="C121" s="24">
        <v>179.03</v>
      </c>
    </row>
    <row r="122" spans="1:3" ht="15.5" x14ac:dyDescent="0.35">
      <c r="A122" s="10">
        <v>121</v>
      </c>
      <c r="B122" s="10">
        <v>1</v>
      </c>
      <c r="C122" s="24">
        <v>236.81</v>
      </c>
    </row>
    <row r="123" spans="1:3" ht="15.5" x14ac:dyDescent="0.35">
      <c r="A123" s="10">
        <v>122</v>
      </c>
      <c r="B123" s="10">
        <v>1</v>
      </c>
      <c r="C123" s="24">
        <v>313.79000000000002</v>
      </c>
    </row>
    <row r="124" spans="1:3" ht="15.5" x14ac:dyDescent="0.35">
      <c r="A124" s="10">
        <v>123</v>
      </c>
      <c r="B124" s="10">
        <v>1</v>
      </c>
      <c r="C124" s="24">
        <v>288.14</v>
      </c>
    </row>
    <row r="125" spans="1:3" ht="15.5" x14ac:dyDescent="0.35">
      <c r="A125" s="10">
        <v>124</v>
      </c>
      <c r="B125" s="10">
        <v>1</v>
      </c>
      <c r="C125" s="24">
        <v>348.34</v>
      </c>
    </row>
    <row r="126" spans="1:3" ht="15.5" x14ac:dyDescent="0.35">
      <c r="A126" s="10">
        <v>125</v>
      </c>
      <c r="B126" s="10">
        <v>1</v>
      </c>
      <c r="C126" s="24">
        <v>256.58</v>
      </c>
    </row>
    <row r="127" spans="1:3" ht="15.5" x14ac:dyDescent="0.35">
      <c r="A127" s="10">
        <v>126</v>
      </c>
      <c r="B127" s="10">
        <v>1</v>
      </c>
      <c r="C127" s="24">
        <v>203.17</v>
      </c>
    </row>
    <row r="128" spans="1:3" ht="15.5" x14ac:dyDescent="0.35">
      <c r="A128" s="10">
        <v>127</v>
      </c>
      <c r="B128" s="10">
        <v>1</v>
      </c>
      <c r="C128" s="24">
        <v>238.14</v>
      </c>
    </row>
    <row r="129" spans="1:3" ht="15.5" x14ac:dyDescent="0.35">
      <c r="A129" s="10">
        <v>128</v>
      </c>
      <c r="B129" s="10">
        <v>1</v>
      </c>
      <c r="C129" s="24">
        <v>235.86</v>
      </c>
    </row>
    <row r="130" spans="1:3" ht="15.5" x14ac:dyDescent="0.35">
      <c r="A130" s="10">
        <v>129</v>
      </c>
      <c r="B130" s="10">
        <v>1</v>
      </c>
      <c r="C130" s="24">
        <v>175.06</v>
      </c>
    </row>
    <row r="131" spans="1:3" ht="15.5" x14ac:dyDescent="0.35">
      <c r="A131" s="10">
        <v>130</v>
      </c>
      <c r="B131" s="10">
        <v>1</v>
      </c>
      <c r="C131" s="24">
        <v>201.55</v>
      </c>
    </row>
    <row r="132" spans="1:3" ht="15.5" x14ac:dyDescent="0.35">
      <c r="A132" s="10">
        <v>131</v>
      </c>
      <c r="B132" s="10">
        <v>1</v>
      </c>
      <c r="C132" s="24">
        <v>165.05</v>
      </c>
    </row>
    <row r="133" spans="1:3" ht="15.5" x14ac:dyDescent="0.35">
      <c r="A133" s="10">
        <v>132</v>
      </c>
      <c r="B133" s="10">
        <v>1</v>
      </c>
      <c r="C133" s="24">
        <v>311.57</v>
      </c>
    </row>
    <row r="134" spans="1:3" ht="15.5" x14ac:dyDescent="0.35">
      <c r="A134" s="10">
        <v>133</v>
      </c>
      <c r="B134" s="10">
        <v>1</v>
      </c>
      <c r="C134" s="24">
        <v>236.88</v>
      </c>
    </row>
    <row r="135" spans="1:3" ht="15.5" x14ac:dyDescent="0.35">
      <c r="A135" s="10">
        <v>134</v>
      </c>
      <c r="B135" s="10">
        <v>1</v>
      </c>
      <c r="C135" s="24">
        <v>216.79</v>
      </c>
    </row>
    <row r="136" spans="1:3" ht="15.5" x14ac:dyDescent="0.35">
      <c r="A136" s="10">
        <v>135</v>
      </c>
      <c r="B136" s="10">
        <v>1</v>
      </c>
      <c r="C136" s="24">
        <v>232.7</v>
      </c>
    </row>
    <row r="137" spans="1:3" ht="15.5" x14ac:dyDescent="0.35">
      <c r="A137" s="10">
        <v>136</v>
      </c>
      <c r="B137" s="10">
        <v>1</v>
      </c>
      <c r="C137" s="24">
        <v>304.41000000000003</v>
      </c>
    </row>
    <row r="138" spans="1:3" ht="15.5" x14ac:dyDescent="0.35">
      <c r="A138" s="10">
        <v>137</v>
      </c>
      <c r="B138" s="10">
        <v>1</v>
      </c>
      <c r="C138" s="24">
        <v>211.74</v>
      </c>
    </row>
    <row r="139" spans="1:3" ht="15.5" x14ac:dyDescent="0.35">
      <c r="A139" s="10">
        <v>138</v>
      </c>
      <c r="B139" s="10">
        <v>1</v>
      </c>
      <c r="C139" s="24">
        <v>252.01</v>
      </c>
    </row>
    <row r="140" spans="1:3" ht="15.5" x14ac:dyDescent="0.35">
      <c r="A140" s="10">
        <v>139</v>
      </c>
      <c r="B140" s="10">
        <v>1</v>
      </c>
      <c r="C140" s="24">
        <v>327.27999999999997</v>
      </c>
    </row>
    <row r="141" spans="1:3" ht="15.5" x14ac:dyDescent="0.35">
      <c r="A141" s="10">
        <v>140</v>
      </c>
      <c r="B141" s="10">
        <v>1</v>
      </c>
      <c r="C141" s="24">
        <v>204.31</v>
      </c>
    </row>
    <row r="142" spans="1:3" ht="15.5" x14ac:dyDescent="0.35">
      <c r="A142" s="10">
        <v>141</v>
      </c>
      <c r="B142" s="10">
        <v>1</v>
      </c>
      <c r="C142" s="24">
        <v>165.44</v>
      </c>
    </row>
    <row r="143" spans="1:3" ht="15.5" x14ac:dyDescent="0.35">
      <c r="A143" s="10">
        <v>142</v>
      </c>
      <c r="B143" s="10">
        <v>1</v>
      </c>
      <c r="C143" s="24">
        <v>256.45</v>
      </c>
    </row>
    <row r="144" spans="1:3" ht="15.5" x14ac:dyDescent="0.35">
      <c r="A144" s="10">
        <v>143</v>
      </c>
      <c r="B144" s="10">
        <v>1</v>
      </c>
      <c r="C144" s="24">
        <v>214.36</v>
      </c>
    </row>
    <row r="145" spans="1:3" ht="15.5" x14ac:dyDescent="0.35">
      <c r="A145" s="10">
        <v>144</v>
      </c>
      <c r="B145" s="10">
        <v>1</v>
      </c>
      <c r="C145" s="24">
        <v>402.44</v>
      </c>
    </row>
    <row r="146" spans="1:3" ht="15.5" x14ac:dyDescent="0.35">
      <c r="A146" s="10">
        <v>145</v>
      </c>
      <c r="B146" s="10">
        <v>1</v>
      </c>
      <c r="C146" s="24">
        <v>152.58000000000001</v>
      </c>
    </row>
    <row r="147" spans="1:3" ht="15.5" x14ac:dyDescent="0.35">
      <c r="A147" s="10">
        <v>146</v>
      </c>
      <c r="B147" s="10">
        <v>1</v>
      </c>
      <c r="C147" s="24">
        <v>194.21</v>
      </c>
    </row>
    <row r="148" spans="1:3" ht="15.5" x14ac:dyDescent="0.35">
      <c r="A148" s="10">
        <v>147</v>
      </c>
      <c r="B148" s="10">
        <v>1</v>
      </c>
      <c r="C148" s="24">
        <v>177.01</v>
      </c>
    </row>
    <row r="149" spans="1:3" ht="15.5" x14ac:dyDescent="0.35">
      <c r="A149" s="10">
        <v>148</v>
      </c>
      <c r="B149" s="10">
        <v>1</v>
      </c>
      <c r="C149" s="24">
        <v>223.65</v>
      </c>
    </row>
    <row r="150" spans="1:3" ht="15.5" x14ac:dyDescent="0.35">
      <c r="A150" s="10">
        <v>149</v>
      </c>
      <c r="B150" s="10">
        <v>1</v>
      </c>
      <c r="C150" s="24">
        <v>243.14</v>
      </c>
    </row>
    <row r="151" spans="1:3" ht="15.5" x14ac:dyDescent="0.35">
      <c r="A151" s="10">
        <v>150</v>
      </c>
      <c r="B151" s="10">
        <v>1</v>
      </c>
      <c r="C151" s="24">
        <v>234.85</v>
      </c>
    </row>
    <row r="152" spans="1:3" ht="15.5" x14ac:dyDescent="0.35">
      <c r="A152" s="10">
        <v>151</v>
      </c>
      <c r="B152" s="10">
        <v>1</v>
      </c>
      <c r="C152" s="24">
        <v>264.87</v>
      </c>
    </row>
    <row r="153" spans="1:3" ht="15.5" x14ac:dyDescent="0.35">
      <c r="A153" s="10">
        <v>152</v>
      </c>
      <c r="B153" s="10">
        <v>1</v>
      </c>
      <c r="C153" s="24">
        <v>286.7</v>
      </c>
    </row>
    <row r="154" spans="1:3" ht="15.5" x14ac:dyDescent="0.35">
      <c r="A154" s="10">
        <v>153</v>
      </c>
      <c r="B154" s="10">
        <v>1</v>
      </c>
      <c r="C154" s="24">
        <v>199.62</v>
      </c>
    </row>
    <row r="155" spans="1:3" ht="15.5" x14ac:dyDescent="0.35">
      <c r="A155" s="10">
        <v>154</v>
      </c>
      <c r="B155" s="10">
        <v>1</v>
      </c>
      <c r="C155" s="24">
        <v>126.88</v>
      </c>
    </row>
    <row r="156" spans="1:3" ht="15.5" x14ac:dyDescent="0.35">
      <c r="A156" s="10">
        <v>155</v>
      </c>
      <c r="B156" s="10">
        <v>1</v>
      </c>
      <c r="C156" s="24">
        <v>358.04</v>
      </c>
    </row>
    <row r="157" spans="1:3" ht="15.5" x14ac:dyDescent="0.35">
      <c r="A157" s="10">
        <v>156</v>
      </c>
      <c r="B157" s="10">
        <v>1</v>
      </c>
      <c r="C157" s="24">
        <v>219.41</v>
      </c>
    </row>
    <row r="158" spans="1:3" ht="15.5" x14ac:dyDescent="0.35">
      <c r="A158" s="10">
        <v>157</v>
      </c>
      <c r="B158" s="10">
        <v>1</v>
      </c>
      <c r="C158" s="24">
        <v>331.52</v>
      </c>
    </row>
    <row r="159" spans="1:3" ht="15.5" x14ac:dyDescent="0.35">
      <c r="A159" s="10">
        <v>158</v>
      </c>
      <c r="B159" s="10">
        <v>1</v>
      </c>
      <c r="C159" s="24">
        <v>191.96</v>
      </c>
    </row>
    <row r="160" spans="1:3" ht="15.5" x14ac:dyDescent="0.35">
      <c r="A160" s="10">
        <v>159</v>
      </c>
      <c r="B160" s="10">
        <v>1</v>
      </c>
      <c r="C160" s="24">
        <v>220.77</v>
      </c>
    </row>
    <row r="161" spans="1:3" ht="15.5" x14ac:dyDescent="0.35">
      <c r="A161" s="10">
        <v>160</v>
      </c>
      <c r="B161" s="10">
        <v>1</v>
      </c>
      <c r="C161" s="24">
        <v>209.35</v>
      </c>
    </row>
    <row r="162" spans="1:3" ht="15.5" x14ac:dyDescent="0.35">
      <c r="A162" s="10">
        <v>161</v>
      </c>
      <c r="B162" s="10">
        <v>1</v>
      </c>
      <c r="C162" s="24">
        <v>270.72000000000003</v>
      </c>
    </row>
    <row r="163" spans="1:3" ht="15.5" x14ac:dyDescent="0.35">
      <c r="A163" s="10">
        <v>162</v>
      </c>
      <c r="B163" s="10">
        <v>1</v>
      </c>
      <c r="C163" s="24">
        <v>210.47</v>
      </c>
    </row>
    <row r="164" spans="1:3" ht="15.5" x14ac:dyDescent="0.35">
      <c r="A164" s="10">
        <v>163</v>
      </c>
      <c r="B164" s="10">
        <v>1</v>
      </c>
      <c r="C164" s="24">
        <v>400.01</v>
      </c>
    </row>
    <row r="165" spans="1:3" ht="15.5" x14ac:dyDescent="0.35">
      <c r="A165" s="10">
        <v>164</v>
      </c>
      <c r="B165" s="10">
        <v>1</v>
      </c>
      <c r="C165" s="24">
        <v>191.16</v>
      </c>
    </row>
    <row r="166" spans="1:3" ht="15.5" x14ac:dyDescent="0.35">
      <c r="A166" s="10">
        <v>165</v>
      </c>
      <c r="B166" s="10">
        <v>1</v>
      </c>
      <c r="C166" s="24">
        <v>381.94</v>
      </c>
    </row>
    <row r="167" spans="1:3" ht="15.5" x14ac:dyDescent="0.35">
      <c r="A167" s="10">
        <v>166</v>
      </c>
      <c r="B167" s="10">
        <v>1</v>
      </c>
      <c r="C167" s="24">
        <v>172.75</v>
      </c>
    </row>
    <row r="168" spans="1:3" ht="15.5" x14ac:dyDescent="0.35">
      <c r="A168" s="10">
        <v>167</v>
      </c>
      <c r="B168" s="10">
        <v>1</v>
      </c>
      <c r="C168" s="24">
        <v>136.11000000000001</v>
      </c>
    </row>
    <row r="169" spans="1:3" ht="15.5" x14ac:dyDescent="0.35">
      <c r="A169" s="10">
        <v>168</v>
      </c>
      <c r="B169" s="10">
        <v>1</v>
      </c>
      <c r="C169" s="24">
        <v>274.45999999999998</v>
      </c>
    </row>
    <row r="170" spans="1:3" ht="15.5" x14ac:dyDescent="0.35">
      <c r="A170" s="10">
        <v>169</v>
      </c>
      <c r="B170" s="10">
        <v>1</v>
      </c>
      <c r="C170" s="24">
        <v>172.41</v>
      </c>
    </row>
    <row r="171" spans="1:3" ht="15.5" x14ac:dyDescent="0.35">
      <c r="A171" s="10">
        <v>170</v>
      </c>
      <c r="B171" s="10">
        <v>1</v>
      </c>
      <c r="C171" s="24">
        <v>311.79000000000002</v>
      </c>
    </row>
    <row r="172" spans="1:3" ht="15.5" x14ac:dyDescent="0.35">
      <c r="A172" s="10">
        <v>171</v>
      </c>
      <c r="B172" s="10">
        <v>1</v>
      </c>
      <c r="C172" s="24">
        <v>218.6</v>
      </c>
    </row>
    <row r="173" spans="1:3" ht="15.5" x14ac:dyDescent="0.35">
      <c r="A173" s="10">
        <v>172</v>
      </c>
      <c r="B173" s="10">
        <v>1</v>
      </c>
      <c r="C173" s="24">
        <v>248.99</v>
      </c>
    </row>
    <row r="174" spans="1:3" ht="15.5" x14ac:dyDescent="0.35">
      <c r="A174" s="10">
        <v>173</v>
      </c>
      <c r="B174" s="10">
        <v>1</v>
      </c>
      <c r="C174" s="24">
        <v>194.42</v>
      </c>
    </row>
    <row r="175" spans="1:3" ht="15.5" x14ac:dyDescent="0.35">
      <c r="A175" s="10">
        <v>174</v>
      </c>
      <c r="B175" s="10">
        <v>1</v>
      </c>
      <c r="C175" s="24">
        <v>298.62</v>
      </c>
    </row>
    <row r="176" spans="1:3" ht="15.5" x14ac:dyDescent="0.35">
      <c r="A176" s="10">
        <v>175</v>
      </c>
      <c r="B176" s="10">
        <v>1</v>
      </c>
      <c r="C176" s="24">
        <v>225.91</v>
      </c>
    </row>
    <row r="177" spans="1:3" ht="15.5" x14ac:dyDescent="0.35">
      <c r="A177" s="10">
        <v>176</v>
      </c>
      <c r="B177" s="10">
        <v>1</v>
      </c>
      <c r="C177" s="24">
        <v>358.06</v>
      </c>
    </row>
    <row r="178" spans="1:3" ht="15.5" x14ac:dyDescent="0.35">
      <c r="A178" s="10">
        <v>177</v>
      </c>
      <c r="B178" s="10">
        <v>1</v>
      </c>
      <c r="C178" s="24">
        <v>135.19</v>
      </c>
    </row>
    <row r="179" spans="1:3" ht="15.5" x14ac:dyDescent="0.35">
      <c r="A179" s="10">
        <v>178</v>
      </c>
      <c r="B179" s="10">
        <v>1</v>
      </c>
      <c r="C179" s="24">
        <v>286.45</v>
      </c>
    </row>
    <row r="180" spans="1:3" ht="15.5" x14ac:dyDescent="0.35">
      <c r="A180" s="10">
        <v>179</v>
      </c>
      <c r="B180" s="10">
        <v>1</v>
      </c>
      <c r="C180" s="24">
        <v>187.61</v>
      </c>
    </row>
    <row r="181" spans="1:3" ht="15.5" x14ac:dyDescent="0.35">
      <c r="A181" s="10">
        <v>180</v>
      </c>
      <c r="B181" s="10">
        <v>1</v>
      </c>
      <c r="C181" s="24">
        <v>420.76</v>
      </c>
    </row>
    <row r="182" spans="1:3" ht="15.5" x14ac:dyDescent="0.35">
      <c r="A182" s="10">
        <v>181</v>
      </c>
      <c r="B182" s="10">
        <v>1</v>
      </c>
      <c r="C182" s="24">
        <v>200.54</v>
      </c>
    </row>
    <row r="183" spans="1:3" ht="15.5" x14ac:dyDescent="0.35">
      <c r="A183" s="10">
        <v>182</v>
      </c>
      <c r="B183" s="10">
        <v>1</v>
      </c>
      <c r="C183" s="24">
        <v>252.12</v>
      </c>
    </row>
    <row r="184" spans="1:3" ht="15.5" x14ac:dyDescent="0.35">
      <c r="A184" s="10">
        <v>183</v>
      </c>
      <c r="B184" s="10">
        <v>1</v>
      </c>
      <c r="C184" s="24">
        <v>173.57</v>
      </c>
    </row>
    <row r="185" spans="1:3" ht="15.5" x14ac:dyDescent="0.35">
      <c r="A185" s="10">
        <v>184</v>
      </c>
      <c r="B185" s="10">
        <v>1</v>
      </c>
      <c r="C185" s="24">
        <v>392.65</v>
      </c>
    </row>
    <row r="186" spans="1:3" ht="15.5" x14ac:dyDescent="0.35">
      <c r="A186" s="10">
        <v>185</v>
      </c>
      <c r="B186" s="10">
        <v>1</v>
      </c>
      <c r="C186" s="24">
        <v>127.42</v>
      </c>
    </row>
    <row r="187" spans="1:3" ht="15.5" x14ac:dyDescent="0.35">
      <c r="A187" s="10">
        <v>186</v>
      </c>
      <c r="B187" s="10">
        <v>1</v>
      </c>
      <c r="C187" s="24">
        <v>73.650000000000006</v>
      </c>
    </row>
    <row r="188" spans="1:3" ht="15.5" x14ac:dyDescent="0.35">
      <c r="A188" s="10">
        <v>187</v>
      </c>
      <c r="B188" s="10">
        <v>1</v>
      </c>
      <c r="C188" s="24">
        <v>234.65</v>
      </c>
    </row>
    <row r="189" spans="1:3" ht="15.5" x14ac:dyDescent="0.35">
      <c r="A189" s="10">
        <v>188</v>
      </c>
      <c r="B189" s="10">
        <v>1</v>
      </c>
      <c r="C189" s="24">
        <v>326.82</v>
      </c>
    </row>
    <row r="190" spans="1:3" ht="15.5" x14ac:dyDescent="0.35">
      <c r="A190" s="10">
        <v>189</v>
      </c>
      <c r="B190" s="10">
        <v>1</v>
      </c>
      <c r="C190" s="24">
        <v>259.45</v>
      </c>
    </row>
    <row r="191" spans="1:3" ht="15.5" x14ac:dyDescent="0.35">
      <c r="A191" s="10">
        <v>190</v>
      </c>
      <c r="B191" s="10">
        <v>1</v>
      </c>
      <c r="C191" s="24">
        <v>323.32</v>
      </c>
    </row>
    <row r="192" spans="1:3" ht="15.5" x14ac:dyDescent="0.35">
      <c r="A192" s="10">
        <v>191</v>
      </c>
      <c r="B192" s="10">
        <v>1</v>
      </c>
      <c r="C192" s="24">
        <v>330.76</v>
      </c>
    </row>
    <row r="193" spans="1:3" ht="15.5" x14ac:dyDescent="0.35">
      <c r="A193" s="10">
        <v>192</v>
      </c>
      <c r="B193" s="10">
        <v>1</v>
      </c>
      <c r="C193" s="24">
        <v>217.35</v>
      </c>
    </row>
    <row r="194" spans="1:3" ht="15.5" x14ac:dyDescent="0.35">
      <c r="A194" s="10">
        <v>193</v>
      </c>
      <c r="B194" s="10">
        <v>1</v>
      </c>
      <c r="C194" s="24">
        <v>217.27</v>
      </c>
    </row>
    <row r="195" spans="1:3" ht="15.5" x14ac:dyDescent="0.35">
      <c r="A195" s="10">
        <v>194</v>
      </c>
      <c r="B195" s="10">
        <v>1</v>
      </c>
      <c r="C195" s="24">
        <v>279.72000000000003</v>
      </c>
    </row>
    <row r="196" spans="1:3" ht="15.5" x14ac:dyDescent="0.35">
      <c r="A196" s="10">
        <v>195</v>
      </c>
      <c r="B196" s="10">
        <v>1</v>
      </c>
      <c r="C196" s="24">
        <v>148.57</v>
      </c>
    </row>
    <row r="197" spans="1:3" ht="15.5" x14ac:dyDescent="0.35">
      <c r="A197" s="10">
        <v>196</v>
      </c>
      <c r="B197" s="10">
        <v>1</v>
      </c>
      <c r="C197" s="24">
        <v>221.99</v>
      </c>
    </row>
    <row r="198" spans="1:3" ht="15.5" x14ac:dyDescent="0.35">
      <c r="A198" s="10">
        <v>197</v>
      </c>
      <c r="B198" s="10">
        <v>1</v>
      </c>
      <c r="C198" s="24">
        <v>146.96</v>
      </c>
    </row>
    <row r="199" spans="1:3" ht="15.5" x14ac:dyDescent="0.35">
      <c r="A199" s="10">
        <v>198</v>
      </c>
      <c r="B199" s="10">
        <v>1</v>
      </c>
      <c r="C199" s="24">
        <v>165.05</v>
      </c>
    </row>
    <row r="200" spans="1:3" ht="15.5" x14ac:dyDescent="0.35">
      <c r="A200" s="10">
        <v>199</v>
      </c>
      <c r="B200" s="10">
        <v>1</v>
      </c>
      <c r="C200" s="24">
        <v>216.63</v>
      </c>
    </row>
    <row r="201" spans="1:3" ht="15.5" x14ac:dyDescent="0.35">
      <c r="A201" s="10">
        <v>200</v>
      </c>
      <c r="B201" s="10">
        <v>1</v>
      </c>
      <c r="C201" s="24">
        <v>185.54</v>
      </c>
    </row>
    <row r="202" spans="1:3" ht="15.5" x14ac:dyDescent="0.35">
      <c r="A202" s="10">
        <v>201</v>
      </c>
      <c r="B202" s="10">
        <v>1</v>
      </c>
      <c r="C202" s="24">
        <v>181.78</v>
      </c>
    </row>
    <row r="203" spans="1:3" ht="15.5" x14ac:dyDescent="0.35">
      <c r="A203" s="10">
        <v>202</v>
      </c>
      <c r="B203" s="10">
        <v>1</v>
      </c>
      <c r="C203" s="24">
        <v>183.96</v>
      </c>
    </row>
    <row r="204" spans="1:3" ht="15.5" x14ac:dyDescent="0.35">
      <c r="A204" s="10">
        <v>203</v>
      </c>
      <c r="B204" s="10">
        <v>1</v>
      </c>
      <c r="C204" s="24">
        <v>237.23</v>
      </c>
    </row>
    <row r="205" spans="1:3" ht="15.5" x14ac:dyDescent="0.35">
      <c r="A205" s="10">
        <v>204</v>
      </c>
      <c r="B205" s="10">
        <v>1</v>
      </c>
      <c r="C205" s="24">
        <v>143.5</v>
      </c>
    </row>
    <row r="206" spans="1:3" ht="15.5" x14ac:dyDescent="0.35">
      <c r="A206" s="10">
        <v>205</v>
      </c>
      <c r="B206" s="10">
        <v>1</v>
      </c>
      <c r="C206" s="24">
        <v>262.10000000000002</v>
      </c>
    </row>
    <row r="207" spans="1:3" ht="15.5" x14ac:dyDescent="0.35">
      <c r="A207" s="10">
        <v>206</v>
      </c>
      <c r="B207" s="10">
        <v>1</v>
      </c>
      <c r="C207" s="24">
        <v>245.5</v>
      </c>
    </row>
    <row r="208" spans="1:3" ht="15.5" x14ac:dyDescent="0.35">
      <c r="A208" s="10">
        <v>207</v>
      </c>
      <c r="B208" s="10">
        <v>1</v>
      </c>
      <c r="C208" s="24">
        <v>170.58</v>
      </c>
    </row>
    <row r="209" spans="1:3" ht="15.5" x14ac:dyDescent="0.35">
      <c r="A209" s="10">
        <v>208</v>
      </c>
      <c r="B209" s="10">
        <v>1</v>
      </c>
      <c r="C209" s="24">
        <v>302.93</v>
      </c>
    </row>
    <row r="210" spans="1:3" ht="15.5" x14ac:dyDescent="0.35">
      <c r="A210" s="10">
        <v>209</v>
      </c>
      <c r="B210" s="10">
        <v>1</v>
      </c>
      <c r="C210" s="24">
        <v>362.09</v>
      </c>
    </row>
    <row r="211" spans="1:3" ht="15.5" x14ac:dyDescent="0.35">
      <c r="A211" s="10">
        <v>210</v>
      </c>
      <c r="B211" s="10">
        <v>1</v>
      </c>
      <c r="C211" s="24">
        <v>179.77</v>
      </c>
    </row>
    <row r="212" spans="1:3" ht="15.5" x14ac:dyDescent="0.35">
      <c r="A212" s="10">
        <v>211</v>
      </c>
      <c r="B212" s="10">
        <v>1</v>
      </c>
      <c r="C212" s="24">
        <v>348.35</v>
      </c>
    </row>
    <row r="213" spans="1:3" ht="15.5" x14ac:dyDescent="0.35">
      <c r="A213" s="10">
        <v>212</v>
      </c>
      <c r="B213" s="10">
        <v>1</v>
      </c>
      <c r="C213" s="24">
        <v>219.32</v>
      </c>
    </row>
    <row r="214" spans="1:3" ht="15.5" x14ac:dyDescent="0.35">
      <c r="A214" s="10">
        <v>213</v>
      </c>
      <c r="B214" s="10">
        <v>1</v>
      </c>
      <c r="C214" s="24">
        <v>204.52</v>
      </c>
    </row>
    <row r="215" spans="1:3" ht="15.5" x14ac:dyDescent="0.35">
      <c r="A215" s="10">
        <v>214</v>
      </c>
      <c r="B215" s="10">
        <v>1</v>
      </c>
      <c r="C215" s="24">
        <v>232.62</v>
      </c>
    </row>
    <row r="216" spans="1:3" ht="15.5" x14ac:dyDescent="0.35">
      <c r="A216" s="10">
        <v>215</v>
      </c>
      <c r="B216" s="10">
        <v>1</v>
      </c>
      <c r="C216" s="24">
        <v>216.59</v>
      </c>
    </row>
    <row r="217" spans="1:3" ht="15.5" x14ac:dyDescent="0.35">
      <c r="A217" s="10">
        <v>216</v>
      </c>
      <c r="B217" s="10">
        <v>1</v>
      </c>
      <c r="C217" s="24">
        <v>194.63</v>
      </c>
    </row>
    <row r="218" spans="1:3" ht="15.5" x14ac:dyDescent="0.35">
      <c r="A218" s="10">
        <v>217</v>
      </c>
      <c r="B218" s="10">
        <v>1</v>
      </c>
      <c r="C218" s="24">
        <v>211.55</v>
      </c>
    </row>
    <row r="219" spans="1:3" ht="15.5" x14ac:dyDescent="0.35">
      <c r="A219" s="10">
        <v>218</v>
      </c>
      <c r="B219" s="10">
        <v>1</v>
      </c>
      <c r="C219" s="24">
        <v>185.44</v>
      </c>
    </row>
    <row r="220" spans="1:3" ht="15.5" x14ac:dyDescent="0.35">
      <c r="A220" s="10">
        <v>219</v>
      </c>
      <c r="B220" s="10">
        <v>1</v>
      </c>
      <c r="C220" s="24">
        <v>461.21</v>
      </c>
    </row>
    <row r="221" spans="1:3" ht="15.5" x14ac:dyDescent="0.35">
      <c r="A221" s="10">
        <v>220</v>
      </c>
      <c r="B221" s="10">
        <v>1</v>
      </c>
      <c r="C221" s="24">
        <v>216.64</v>
      </c>
    </row>
    <row r="222" spans="1:3" ht="15.5" x14ac:dyDescent="0.35">
      <c r="A222" s="10">
        <v>221</v>
      </c>
      <c r="B222" s="10">
        <v>1</v>
      </c>
      <c r="C222" s="24">
        <v>160.41</v>
      </c>
    </row>
    <row r="223" spans="1:3" ht="15.5" x14ac:dyDescent="0.35">
      <c r="A223" s="10">
        <v>222</v>
      </c>
      <c r="B223" s="10">
        <v>1</v>
      </c>
      <c r="C223" s="24">
        <v>291.52</v>
      </c>
    </row>
    <row r="224" spans="1:3" ht="15.5" x14ac:dyDescent="0.35">
      <c r="A224" s="10">
        <v>223</v>
      </c>
      <c r="B224" s="10">
        <v>1</v>
      </c>
      <c r="C224" s="24">
        <v>230.73</v>
      </c>
    </row>
    <row r="225" spans="1:3" ht="15.5" x14ac:dyDescent="0.35">
      <c r="A225" s="10">
        <v>224</v>
      </c>
      <c r="B225" s="10">
        <v>1</v>
      </c>
      <c r="C225" s="24">
        <v>230.43</v>
      </c>
    </row>
    <row r="226" spans="1:3" ht="15.5" x14ac:dyDescent="0.35">
      <c r="A226" s="10">
        <v>225</v>
      </c>
      <c r="B226" s="10">
        <v>1</v>
      </c>
      <c r="C226" s="24">
        <v>216.17</v>
      </c>
    </row>
    <row r="227" spans="1:3" ht="15.5" x14ac:dyDescent="0.35">
      <c r="A227" s="10">
        <v>226</v>
      </c>
      <c r="B227" s="10">
        <v>1</v>
      </c>
      <c r="C227" s="24">
        <v>153.1</v>
      </c>
    </row>
    <row r="228" spans="1:3" ht="15.5" x14ac:dyDescent="0.35">
      <c r="A228" s="10">
        <v>227</v>
      </c>
      <c r="B228" s="10">
        <v>1</v>
      </c>
      <c r="C228" s="24">
        <v>275.52</v>
      </c>
    </row>
    <row r="229" spans="1:3" ht="15.5" x14ac:dyDescent="0.35">
      <c r="A229" s="10">
        <v>228</v>
      </c>
      <c r="B229" s="10">
        <v>1</v>
      </c>
      <c r="C229" s="24">
        <v>186.59</v>
      </c>
    </row>
    <row r="230" spans="1:3" ht="15.5" x14ac:dyDescent="0.35">
      <c r="A230" s="10">
        <v>229</v>
      </c>
      <c r="B230" s="10">
        <v>1</v>
      </c>
      <c r="C230" s="24">
        <v>209.41</v>
      </c>
    </row>
    <row r="231" spans="1:3" ht="15.5" x14ac:dyDescent="0.35">
      <c r="A231" s="10">
        <v>230</v>
      </c>
      <c r="B231" s="10">
        <v>1</v>
      </c>
      <c r="C231" s="24">
        <v>184.98</v>
      </c>
    </row>
    <row r="232" spans="1:3" ht="15.5" x14ac:dyDescent="0.35">
      <c r="A232" s="10">
        <v>231</v>
      </c>
      <c r="B232" s="10">
        <v>1</v>
      </c>
      <c r="C232" s="24">
        <v>307.12</v>
      </c>
    </row>
    <row r="233" spans="1:3" ht="15.5" x14ac:dyDescent="0.35">
      <c r="A233" s="10">
        <v>232</v>
      </c>
      <c r="B233" s="10">
        <v>1</v>
      </c>
      <c r="C233" s="24">
        <v>219.3</v>
      </c>
    </row>
    <row r="234" spans="1:3" ht="15.5" x14ac:dyDescent="0.35">
      <c r="A234" s="10">
        <v>233</v>
      </c>
      <c r="B234" s="10">
        <v>1</v>
      </c>
      <c r="C234" s="24">
        <v>248.56</v>
      </c>
    </row>
    <row r="235" spans="1:3" ht="15.5" x14ac:dyDescent="0.35">
      <c r="A235" s="10">
        <v>234</v>
      </c>
      <c r="B235" s="10">
        <v>1</v>
      </c>
      <c r="C235" s="24">
        <v>339.98</v>
      </c>
    </row>
    <row r="236" spans="1:3" ht="15.5" x14ac:dyDescent="0.35">
      <c r="A236" s="10">
        <v>235</v>
      </c>
      <c r="B236" s="10">
        <v>1</v>
      </c>
      <c r="C236" s="24">
        <v>305.98</v>
      </c>
    </row>
    <row r="237" spans="1:3" ht="15.5" x14ac:dyDescent="0.35">
      <c r="A237" s="10">
        <v>236</v>
      </c>
      <c r="B237" s="10">
        <v>1</v>
      </c>
      <c r="C237" s="24">
        <v>161.22</v>
      </c>
    </row>
    <row r="238" spans="1:3" ht="15.5" x14ac:dyDescent="0.35">
      <c r="A238" s="10">
        <v>237</v>
      </c>
      <c r="B238" s="10">
        <v>1</v>
      </c>
      <c r="C238" s="24">
        <v>246.53</v>
      </c>
    </row>
    <row r="239" spans="1:3" ht="15.5" x14ac:dyDescent="0.35">
      <c r="A239" s="10">
        <v>238</v>
      </c>
      <c r="B239" s="10">
        <v>1</v>
      </c>
      <c r="C239" s="24">
        <v>339.99</v>
      </c>
    </row>
    <row r="240" spans="1:3" ht="15.5" x14ac:dyDescent="0.35">
      <c r="A240" s="10">
        <v>239</v>
      </c>
      <c r="B240" s="10">
        <v>1</v>
      </c>
      <c r="C240" s="24">
        <v>334.39</v>
      </c>
    </row>
    <row r="241" spans="1:3" ht="15.5" x14ac:dyDescent="0.35">
      <c r="A241" s="10">
        <v>240</v>
      </c>
      <c r="B241" s="10">
        <v>1</v>
      </c>
      <c r="C241" s="24">
        <v>236.19</v>
      </c>
    </row>
    <row r="242" spans="1:3" ht="15.5" x14ac:dyDescent="0.35">
      <c r="A242" s="10">
        <v>241</v>
      </c>
      <c r="B242" s="10">
        <v>1</v>
      </c>
      <c r="C242" s="24">
        <v>145.83000000000001</v>
      </c>
    </row>
    <row r="243" spans="1:3" ht="15.5" x14ac:dyDescent="0.35">
      <c r="A243" s="10">
        <v>242</v>
      </c>
      <c r="B243" s="10">
        <v>1</v>
      </c>
      <c r="C243" s="24">
        <v>157.05000000000001</v>
      </c>
    </row>
    <row r="244" spans="1:3" ht="15.5" x14ac:dyDescent="0.35">
      <c r="A244" s="10">
        <v>243</v>
      </c>
      <c r="B244" s="10">
        <v>1</v>
      </c>
      <c r="C244" s="24">
        <v>318.12</v>
      </c>
    </row>
    <row r="245" spans="1:3" ht="15.5" x14ac:dyDescent="0.35">
      <c r="A245" s="10">
        <v>244</v>
      </c>
      <c r="B245" s="10">
        <v>1</v>
      </c>
      <c r="C245" s="24">
        <v>381.89</v>
      </c>
    </row>
    <row r="246" spans="1:3" ht="15.5" x14ac:dyDescent="0.35">
      <c r="A246" s="10">
        <v>245</v>
      </c>
      <c r="B246" s="10">
        <v>1</v>
      </c>
      <c r="C246" s="24">
        <v>207.88</v>
      </c>
    </row>
    <row r="247" spans="1:3" ht="15.5" x14ac:dyDescent="0.35">
      <c r="A247" s="10">
        <v>246</v>
      </c>
      <c r="B247" s="10">
        <v>1</v>
      </c>
      <c r="C247" s="24">
        <v>255.86</v>
      </c>
    </row>
    <row r="248" spans="1:3" ht="15.5" x14ac:dyDescent="0.35">
      <c r="A248" s="10">
        <v>247</v>
      </c>
      <c r="B248" s="10">
        <v>1</v>
      </c>
      <c r="C248" s="24">
        <v>241.41</v>
      </c>
    </row>
    <row r="249" spans="1:3" ht="15.5" x14ac:dyDescent="0.35">
      <c r="A249" s="10">
        <v>248</v>
      </c>
      <c r="B249" s="10">
        <v>1</v>
      </c>
      <c r="C249" s="24">
        <v>356.44</v>
      </c>
    </row>
    <row r="250" spans="1:3" ht="15.5" x14ac:dyDescent="0.35">
      <c r="A250" s="10">
        <v>249</v>
      </c>
      <c r="B250" s="10">
        <v>1</v>
      </c>
      <c r="C250" s="24">
        <v>308.83999999999997</v>
      </c>
    </row>
    <row r="251" spans="1:3" ht="15.5" x14ac:dyDescent="0.35">
      <c r="A251" s="10">
        <v>250</v>
      </c>
      <c r="B251" s="10">
        <v>1</v>
      </c>
      <c r="C251" s="24">
        <v>269.98</v>
      </c>
    </row>
    <row r="252" spans="1:3" ht="15.5" x14ac:dyDescent="0.35">
      <c r="A252" s="10">
        <v>251</v>
      </c>
      <c r="B252" s="10">
        <v>1</v>
      </c>
      <c r="C252" s="24">
        <v>186.53</v>
      </c>
    </row>
    <row r="253" spans="1:3" ht="15.5" x14ac:dyDescent="0.35">
      <c r="A253" s="10">
        <v>252</v>
      </c>
      <c r="B253" s="10">
        <v>1</v>
      </c>
      <c r="C253" s="24">
        <v>132.93</v>
      </c>
    </row>
    <row r="254" spans="1:3" ht="15.5" x14ac:dyDescent="0.35">
      <c r="A254" s="10">
        <v>253</v>
      </c>
      <c r="B254" s="10">
        <v>1</v>
      </c>
      <c r="C254" s="24">
        <v>195.22</v>
      </c>
    </row>
    <row r="255" spans="1:3" ht="15.5" x14ac:dyDescent="0.35">
      <c r="A255" s="10">
        <v>254</v>
      </c>
      <c r="B255" s="10">
        <v>1</v>
      </c>
      <c r="C255" s="24">
        <v>352.27</v>
      </c>
    </row>
    <row r="256" spans="1:3" ht="15.5" x14ac:dyDescent="0.35">
      <c r="A256" s="10">
        <v>255</v>
      </c>
      <c r="B256" s="10">
        <v>1</v>
      </c>
      <c r="C256" s="24">
        <v>164.8</v>
      </c>
    </row>
    <row r="257" spans="1:3" ht="15.5" x14ac:dyDescent="0.35">
      <c r="A257" s="10">
        <v>256</v>
      </c>
      <c r="B257" s="10">
        <v>1</v>
      </c>
      <c r="C257" s="24">
        <v>479.85</v>
      </c>
    </row>
    <row r="258" spans="1:3" ht="15.5" x14ac:dyDescent="0.35">
      <c r="A258" s="10">
        <v>257</v>
      </c>
      <c r="B258" s="10">
        <v>1</v>
      </c>
      <c r="C258" s="24">
        <v>144.16</v>
      </c>
    </row>
    <row r="259" spans="1:3" ht="15.5" x14ac:dyDescent="0.35">
      <c r="A259" s="10">
        <v>258</v>
      </c>
      <c r="B259" s="10">
        <v>1</v>
      </c>
      <c r="C259" s="24">
        <v>242.6</v>
      </c>
    </row>
    <row r="260" spans="1:3" ht="15.5" x14ac:dyDescent="0.35">
      <c r="A260" s="10">
        <v>259</v>
      </c>
      <c r="B260" s="10">
        <v>1</v>
      </c>
      <c r="C260" s="24">
        <v>129.83000000000001</v>
      </c>
    </row>
    <row r="261" spans="1:3" ht="15.5" x14ac:dyDescent="0.35">
      <c r="A261" s="10">
        <v>260</v>
      </c>
      <c r="B261" s="10">
        <v>1</v>
      </c>
      <c r="C261" s="24">
        <v>124.36</v>
      </c>
    </row>
    <row r="262" spans="1:3" ht="15.5" x14ac:dyDescent="0.35">
      <c r="A262" s="10">
        <v>261</v>
      </c>
      <c r="B262" s="10">
        <v>1</v>
      </c>
      <c r="C262" s="24">
        <v>281.58</v>
      </c>
    </row>
    <row r="263" spans="1:3" ht="15.5" x14ac:dyDescent="0.35">
      <c r="A263" s="10">
        <v>262</v>
      </c>
      <c r="B263" s="10">
        <v>1</v>
      </c>
      <c r="C263" s="24">
        <v>322.12</v>
      </c>
    </row>
    <row r="264" spans="1:3" ht="15.5" x14ac:dyDescent="0.35">
      <c r="A264" s="10">
        <v>263</v>
      </c>
      <c r="B264" s="10">
        <v>1</v>
      </c>
      <c r="C264" s="24">
        <v>242.74</v>
      </c>
    </row>
    <row r="265" spans="1:3" ht="15.5" x14ac:dyDescent="0.35">
      <c r="A265" s="10">
        <v>264</v>
      </c>
      <c r="B265" s="10">
        <v>1</v>
      </c>
      <c r="C265" s="24">
        <v>101.75</v>
      </c>
    </row>
    <row r="266" spans="1:3" ht="15.5" x14ac:dyDescent="0.35">
      <c r="A266" s="10">
        <v>265</v>
      </c>
      <c r="B266" s="10">
        <v>1</v>
      </c>
      <c r="C266" s="24">
        <v>241.69</v>
      </c>
    </row>
    <row r="267" spans="1:3" ht="15.5" x14ac:dyDescent="0.35">
      <c r="A267" s="10">
        <v>266</v>
      </c>
      <c r="B267" s="10">
        <v>1</v>
      </c>
      <c r="C267" s="24">
        <v>221.03</v>
      </c>
    </row>
    <row r="268" spans="1:3" ht="15.5" x14ac:dyDescent="0.35">
      <c r="A268" s="10">
        <v>267</v>
      </c>
      <c r="B268" s="10">
        <v>1</v>
      </c>
      <c r="C268" s="24">
        <v>212.15</v>
      </c>
    </row>
    <row r="269" spans="1:3" ht="15.5" x14ac:dyDescent="0.35">
      <c r="A269" s="10">
        <v>268</v>
      </c>
      <c r="B269" s="10">
        <v>1</v>
      </c>
      <c r="C269" s="24">
        <v>225.09</v>
      </c>
    </row>
    <row r="270" spans="1:3" ht="15.5" x14ac:dyDescent="0.35">
      <c r="A270" s="10">
        <v>269</v>
      </c>
      <c r="B270" s="10">
        <v>1</v>
      </c>
      <c r="C270" s="24">
        <v>359.83</v>
      </c>
    </row>
    <row r="271" spans="1:3" ht="15.5" x14ac:dyDescent="0.35">
      <c r="A271" s="10">
        <v>270</v>
      </c>
      <c r="B271" s="10">
        <v>1</v>
      </c>
      <c r="C271" s="24">
        <v>204.11</v>
      </c>
    </row>
    <row r="272" spans="1:3" ht="15.5" x14ac:dyDescent="0.35">
      <c r="A272" s="10">
        <v>271</v>
      </c>
      <c r="B272" s="10">
        <v>1</v>
      </c>
      <c r="C272" s="24">
        <v>245.38</v>
      </c>
    </row>
    <row r="273" spans="1:3" ht="15.5" x14ac:dyDescent="0.35">
      <c r="A273" s="10">
        <v>272</v>
      </c>
      <c r="B273" s="10">
        <v>1</v>
      </c>
      <c r="C273" s="24">
        <v>279.68</v>
      </c>
    </row>
    <row r="274" spans="1:3" ht="15.5" x14ac:dyDescent="0.35">
      <c r="A274" s="10">
        <v>273</v>
      </c>
      <c r="B274" s="10">
        <v>1</v>
      </c>
      <c r="C274" s="24">
        <v>150.94999999999999</v>
      </c>
    </row>
    <row r="275" spans="1:3" ht="15.5" x14ac:dyDescent="0.35">
      <c r="A275" s="10">
        <v>274</v>
      </c>
      <c r="B275" s="10">
        <v>1</v>
      </c>
      <c r="C275" s="24">
        <v>262.31</v>
      </c>
    </row>
    <row r="276" spans="1:3" ht="15.5" x14ac:dyDescent="0.35">
      <c r="A276" s="10">
        <v>275</v>
      </c>
      <c r="B276" s="10">
        <v>1</v>
      </c>
      <c r="C276" s="24">
        <v>287.83</v>
      </c>
    </row>
    <row r="277" spans="1:3" ht="15.5" x14ac:dyDescent="0.35">
      <c r="A277" s="10">
        <v>276</v>
      </c>
      <c r="B277" s="10">
        <v>1</v>
      </c>
      <c r="C277" s="24">
        <v>316.81</v>
      </c>
    </row>
    <row r="278" spans="1:3" ht="15.5" x14ac:dyDescent="0.35">
      <c r="A278" s="10">
        <v>277</v>
      </c>
      <c r="B278" s="10">
        <v>1</v>
      </c>
      <c r="C278" s="24">
        <v>266.63</v>
      </c>
    </row>
    <row r="279" spans="1:3" ht="15.5" x14ac:dyDescent="0.35">
      <c r="A279" s="10">
        <v>278</v>
      </c>
      <c r="B279" s="10">
        <v>1</v>
      </c>
      <c r="C279" s="24">
        <v>199.33</v>
      </c>
    </row>
    <row r="280" spans="1:3" ht="15.5" x14ac:dyDescent="0.35">
      <c r="A280" s="10">
        <v>279</v>
      </c>
      <c r="B280" s="10">
        <v>1</v>
      </c>
      <c r="C280" s="24">
        <v>331.83</v>
      </c>
    </row>
    <row r="281" spans="1:3" ht="15.5" x14ac:dyDescent="0.35">
      <c r="A281" s="10">
        <v>280</v>
      </c>
      <c r="B281" s="10">
        <v>1</v>
      </c>
      <c r="C281" s="24">
        <v>369.93</v>
      </c>
    </row>
    <row r="282" spans="1:3" ht="15.5" x14ac:dyDescent="0.35">
      <c r="A282" s="10">
        <v>281</v>
      </c>
      <c r="B282" s="10">
        <v>1</v>
      </c>
      <c r="C282" s="24">
        <v>313.70999999999998</v>
      </c>
    </row>
    <row r="283" spans="1:3" ht="15.5" x14ac:dyDescent="0.35">
      <c r="A283" s="10">
        <v>282</v>
      </c>
      <c r="B283" s="10">
        <v>1</v>
      </c>
      <c r="C283" s="24">
        <v>233.33</v>
      </c>
    </row>
    <row r="284" spans="1:3" ht="15.5" x14ac:dyDescent="0.35">
      <c r="A284" s="10">
        <v>283</v>
      </c>
      <c r="B284" s="10">
        <v>1</v>
      </c>
      <c r="C284" s="24">
        <v>261.29000000000002</v>
      </c>
    </row>
    <row r="285" spans="1:3" ht="15.5" x14ac:dyDescent="0.35">
      <c r="A285" s="10">
        <v>284</v>
      </c>
      <c r="B285" s="10">
        <v>1</v>
      </c>
      <c r="C285" s="24">
        <v>131.38999999999999</v>
      </c>
    </row>
    <row r="286" spans="1:3" ht="15.5" x14ac:dyDescent="0.35">
      <c r="A286" s="10">
        <v>285</v>
      </c>
      <c r="B286" s="10">
        <v>1</v>
      </c>
      <c r="C286" s="24">
        <v>213.63</v>
      </c>
    </row>
    <row r="287" spans="1:3" ht="15.5" x14ac:dyDescent="0.35">
      <c r="A287" s="10">
        <v>286</v>
      </c>
      <c r="B287" s="10">
        <v>1</v>
      </c>
      <c r="C287" s="24">
        <v>293.62</v>
      </c>
    </row>
    <row r="288" spans="1:3" ht="15.5" x14ac:dyDescent="0.35">
      <c r="A288" s="10">
        <v>287</v>
      </c>
      <c r="B288" s="10">
        <v>1</v>
      </c>
      <c r="C288" s="24">
        <v>227.31</v>
      </c>
    </row>
    <row r="289" spans="1:3" ht="15.5" x14ac:dyDescent="0.35">
      <c r="A289" s="10">
        <v>288</v>
      </c>
      <c r="B289" s="10">
        <v>1</v>
      </c>
      <c r="C289" s="24">
        <v>171.72</v>
      </c>
    </row>
    <row r="290" spans="1:3" ht="15.5" x14ac:dyDescent="0.35">
      <c r="A290" s="10">
        <v>289</v>
      </c>
      <c r="B290" s="10">
        <v>1</v>
      </c>
      <c r="C290" s="24">
        <v>300.01</v>
      </c>
    </row>
    <row r="291" spans="1:3" ht="15.5" x14ac:dyDescent="0.35">
      <c r="A291" s="10">
        <v>290</v>
      </c>
      <c r="B291" s="10">
        <v>1</v>
      </c>
      <c r="C291" s="24">
        <v>301.52999999999997</v>
      </c>
    </row>
    <row r="292" spans="1:3" ht="15.5" x14ac:dyDescent="0.35">
      <c r="A292" s="10">
        <v>291</v>
      </c>
      <c r="B292" s="10">
        <v>1</v>
      </c>
      <c r="C292" s="24">
        <v>350.63</v>
      </c>
    </row>
    <row r="293" spans="1:3" ht="15.5" x14ac:dyDescent="0.35">
      <c r="A293" s="10">
        <v>292</v>
      </c>
      <c r="B293" s="10">
        <v>1</v>
      </c>
      <c r="C293" s="24">
        <v>261.91000000000003</v>
      </c>
    </row>
    <row r="294" spans="1:3" ht="15.5" x14ac:dyDescent="0.35">
      <c r="A294" s="10">
        <v>293</v>
      </c>
      <c r="B294" s="10">
        <v>1</v>
      </c>
      <c r="C294" s="24">
        <v>289.88</v>
      </c>
    </row>
    <row r="295" spans="1:3" ht="15.5" x14ac:dyDescent="0.35">
      <c r="A295" s="10">
        <v>294</v>
      </c>
      <c r="B295" s="10">
        <v>1</v>
      </c>
      <c r="C295" s="24">
        <v>229.46</v>
      </c>
    </row>
    <row r="296" spans="1:3" ht="15.5" x14ac:dyDescent="0.35">
      <c r="A296" s="10">
        <v>295</v>
      </c>
      <c r="B296" s="10">
        <v>1</v>
      </c>
      <c r="C296" s="24">
        <v>127.89</v>
      </c>
    </row>
    <row r="297" spans="1:3" ht="15.5" x14ac:dyDescent="0.35">
      <c r="A297" s="10">
        <v>296</v>
      </c>
      <c r="B297" s="10">
        <v>1</v>
      </c>
      <c r="C297" s="24">
        <v>225.12</v>
      </c>
    </row>
    <row r="298" spans="1:3" ht="15.5" x14ac:dyDescent="0.35">
      <c r="A298" s="10">
        <v>297</v>
      </c>
      <c r="B298" s="10">
        <v>1</v>
      </c>
      <c r="C298" s="24">
        <v>152.01</v>
      </c>
    </row>
    <row r="299" spans="1:3" ht="15.5" x14ac:dyDescent="0.35">
      <c r="A299" s="10">
        <v>298</v>
      </c>
      <c r="B299" s="10">
        <v>1</v>
      </c>
      <c r="C299" s="24">
        <v>288.87</v>
      </c>
    </row>
    <row r="300" spans="1:3" ht="15.5" x14ac:dyDescent="0.35">
      <c r="A300" s="10">
        <v>299</v>
      </c>
      <c r="B300" s="10">
        <v>1</v>
      </c>
      <c r="C300" s="24">
        <v>313.91000000000003</v>
      </c>
    </row>
    <row r="301" spans="1:3" ht="15.5" x14ac:dyDescent="0.35">
      <c r="A301" s="10">
        <v>300</v>
      </c>
      <c r="B301" s="10">
        <v>1</v>
      </c>
      <c r="C301" s="24">
        <v>402.75</v>
      </c>
    </row>
    <row r="302" spans="1:3" ht="15.5" x14ac:dyDescent="0.35">
      <c r="A302" s="10">
        <v>301</v>
      </c>
      <c r="B302" s="10">
        <v>1</v>
      </c>
      <c r="C302" s="24">
        <v>181.03</v>
      </c>
    </row>
    <row r="303" spans="1:3" ht="15.5" x14ac:dyDescent="0.35">
      <c r="A303" s="10">
        <v>302</v>
      </c>
      <c r="B303" s="10">
        <v>1</v>
      </c>
      <c r="C303" s="24">
        <v>162.11000000000001</v>
      </c>
    </row>
    <row r="304" spans="1:3" ht="15.5" x14ac:dyDescent="0.35">
      <c r="A304" s="10">
        <v>303</v>
      </c>
      <c r="B304" s="10">
        <v>1</v>
      </c>
      <c r="C304" s="24">
        <v>319.75</v>
      </c>
    </row>
    <row r="305" spans="1:3" ht="15.5" x14ac:dyDescent="0.35">
      <c r="A305" s="10">
        <v>304</v>
      </c>
      <c r="B305" s="10">
        <v>1</v>
      </c>
      <c r="C305" s="24">
        <v>74.319999999999993</v>
      </c>
    </row>
    <row r="306" spans="1:3" ht="15.5" x14ac:dyDescent="0.35">
      <c r="A306" s="10">
        <v>305</v>
      </c>
      <c r="B306" s="10">
        <v>1</v>
      </c>
      <c r="C306" s="24">
        <v>276.10000000000002</v>
      </c>
    </row>
    <row r="307" spans="1:3" ht="15.5" x14ac:dyDescent="0.35">
      <c r="A307" s="10">
        <v>306</v>
      </c>
      <c r="B307" s="10">
        <v>1</v>
      </c>
      <c r="C307" s="24">
        <v>215.64</v>
      </c>
    </row>
    <row r="308" spans="1:3" ht="15.5" x14ac:dyDescent="0.35">
      <c r="A308" s="10">
        <v>307</v>
      </c>
      <c r="B308" s="10">
        <v>1</v>
      </c>
      <c r="C308" s="24">
        <v>252.22</v>
      </c>
    </row>
    <row r="309" spans="1:3" ht="15.5" x14ac:dyDescent="0.35">
      <c r="A309" s="10">
        <v>308</v>
      </c>
      <c r="B309" s="10">
        <v>1</v>
      </c>
      <c r="C309" s="24">
        <v>369.98</v>
      </c>
    </row>
    <row r="310" spans="1:3" ht="15.5" x14ac:dyDescent="0.35">
      <c r="A310" s="10">
        <v>309</v>
      </c>
      <c r="B310" s="10">
        <v>1</v>
      </c>
      <c r="C310" s="24">
        <v>222.22</v>
      </c>
    </row>
    <row r="311" spans="1:3" ht="15.5" x14ac:dyDescent="0.35">
      <c r="A311" s="10">
        <v>310</v>
      </c>
      <c r="B311" s="10">
        <v>1</v>
      </c>
      <c r="C311" s="24">
        <v>222.2</v>
      </c>
    </row>
    <row r="312" spans="1:3" ht="15.5" x14ac:dyDescent="0.35">
      <c r="A312" s="10">
        <v>311</v>
      </c>
      <c r="B312" s="10">
        <v>1</v>
      </c>
      <c r="C312" s="24">
        <v>415.89</v>
      </c>
    </row>
    <row r="313" spans="1:3" ht="15.5" x14ac:dyDescent="0.35">
      <c r="A313" s="10">
        <v>312</v>
      </c>
      <c r="B313" s="10">
        <v>1</v>
      </c>
      <c r="C313" s="24">
        <v>145.5</v>
      </c>
    </row>
    <row r="314" spans="1:3" ht="15.5" x14ac:dyDescent="0.35">
      <c r="A314" s="10">
        <v>313</v>
      </c>
      <c r="B314" s="10">
        <v>1</v>
      </c>
      <c r="C314" s="24">
        <v>194.9</v>
      </c>
    </row>
    <row r="315" spans="1:3" ht="15.5" x14ac:dyDescent="0.35">
      <c r="A315" s="10">
        <v>314</v>
      </c>
      <c r="B315" s="10">
        <v>1</v>
      </c>
      <c r="C315" s="24">
        <v>187.66</v>
      </c>
    </row>
    <row r="316" spans="1:3" ht="15.5" x14ac:dyDescent="0.35">
      <c r="A316" s="10">
        <v>315</v>
      </c>
      <c r="B316" s="10">
        <v>1</v>
      </c>
      <c r="C316" s="24">
        <v>324.39</v>
      </c>
    </row>
    <row r="317" spans="1:3" ht="15.5" x14ac:dyDescent="0.35">
      <c r="A317" s="10">
        <v>316</v>
      </c>
      <c r="B317" s="10">
        <v>1</v>
      </c>
      <c r="C317" s="24">
        <v>176.73</v>
      </c>
    </row>
    <row r="318" spans="1:3" ht="15.5" x14ac:dyDescent="0.35">
      <c r="A318" s="10">
        <v>317</v>
      </c>
      <c r="B318" s="10">
        <v>1</v>
      </c>
      <c r="C318" s="24">
        <v>258.94</v>
      </c>
    </row>
    <row r="319" spans="1:3" ht="15.5" x14ac:dyDescent="0.35">
      <c r="A319" s="10">
        <v>318</v>
      </c>
      <c r="B319" s="10">
        <v>1</v>
      </c>
      <c r="C319" s="24">
        <v>173.96</v>
      </c>
    </row>
    <row r="320" spans="1:3" ht="15.5" x14ac:dyDescent="0.35">
      <c r="A320" s="10">
        <v>319</v>
      </c>
      <c r="B320" s="10">
        <v>1</v>
      </c>
      <c r="C320" s="24">
        <v>214.35</v>
      </c>
    </row>
    <row r="321" spans="1:3" ht="15.5" x14ac:dyDescent="0.35">
      <c r="A321" s="10">
        <v>320</v>
      </c>
      <c r="B321" s="10">
        <v>1</v>
      </c>
      <c r="C321" s="24">
        <v>264.01</v>
      </c>
    </row>
    <row r="322" spans="1:3" ht="15.5" x14ac:dyDescent="0.35">
      <c r="A322" s="10">
        <v>321</v>
      </c>
      <c r="B322" s="10">
        <v>1</v>
      </c>
      <c r="C322" s="24">
        <v>123.9</v>
      </c>
    </row>
    <row r="323" spans="1:3" ht="15.5" x14ac:dyDescent="0.35">
      <c r="A323" s="10">
        <v>322</v>
      </c>
      <c r="B323" s="10">
        <v>1</v>
      </c>
      <c r="C323" s="24">
        <v>263.68</v>
      </c>
    </row>
    <row r="324" spans="1:3" ht="15.5" x14ac:dyDescent="0.35">
      <c r="A324" s="10">
        <v>323</v>
      </c>
      <c r="B324" s="10">
        <v>1</v>
      </c>
      <c r="C324" s="24">
        <v>227.53</v>
      </c>
    </row>
    <row r="325" spans="1:3" ht="15.5" x14ac:dyDescent="0.35">
      <c r="A325" s="10">
        <v>324</v>
      </c>
      <c r="B325" s="10">
        <v>1</v>
      </c>
      <c r="C325" s="24">
        <v>151.26</v>
      </c>
    </row>
    <row r="326" spans="1:3" ht="15.5" x14ac:dyDescent="0.35">
      <c r="A326" s="10">
        <v>325</v>
      </c>
      <c r="B326" s="10">
        <v>1</v>
      </c>
      <c r="C326" s="24">
        <v>188.43</v>
      </c>
    </row>
    <row r="327" spans="1:3" ht="15.5" x14ac:dyDescent="0.35">
      <c r="A327" s="10">
        <v>326</v>
      </c>
      <c r="B327" s="10">
        <v>1</v>
      </c>
      <c r="C327" s="24">
        <v>208.99</v>
      </c>
    </row>
    <row r="328" spans="1:3" ht="15.5" x14ac:dyDescent="0.35">
      <c r="A328" s="10">
        <v>327</v>
      </c>
      <c r="B328" s="10">
        <v>1</v>
      </c>
      <c r="C328" s="24">
        <v>137.05000000000001</v>
      </c>
    </row>
    <row r="329" spans="1:3" ht="15.5" x14ac:dyDescent="0.35">
      <c r="A329" s="10">
        <v>328</v>
      </c>
      <c r="B329" s="10">
        <v>1</v>
      </c>
      <c r="C329" s="24">
        <v>171</v>
      </c>
    </row>
    <row r="330" spans="1:3" ht="15.5" x14ac:dyDescent="0.35">
      <c r="A330" s="10">
        <v>329</v>
      </c>
      <c r="B330" s="10">
        <v>1</v>
      </c>
      <c r="C330" s="24">
        <v>200.7</v>
      </c>
    </row>
    <row r="331" spans="1:3" ht="15.5" x14ac:dyDescent="0.35">
      <c r="A331" s="10">
        <v>330</v>
      </c>
      <c r="B331" s="10">
        <v>1</v>
      </c>
      <c r="C331" s="24">
        <v>286.72000000000003</v>
      </c>
    </row>
    <row r="332" spans="1:3" ht="15.5" x14ac:dyDescent="0.35">
      <c r="A332" s="10">
        <v>331</v>
      </c>
      <c r="B332" s="10">
        <v>1</v>
      </c>
      <c r="C332" s="24">
        <v>190.39</v>
      </c>
    </row>
    <row r="333" spans="1:3" ht="15.5" x14ac:dyDescent="0.35">
      <c r="A333" s="10">
        <v>332</v>
      </c>
      <c r="B333" s="10">
        <v>1</v>
      </c>
      <c r="C333" s="24">
        <v>165.63</v>
      </c>
    </row>
    <row r="334" spans="1:3" ht="15.5" x14ac:dyDescent="0.35">
      <c r="A334" s="10">
        <v>333</v>
      </c>
      <c r="B334" s="10">
        <v>1</v>
      </c>
      <c r="C334" s="24">
        <v>150.4</v>
      </c>
    </row>
    <row r="335" spans="1:3" ht="15.5" x14ac:dyDescent="0.35">
      <c r="A335" s="10">
        <v>334</v>
      </c>
      <c r="B335" s="10">
        <v>1</v>
      </c>
      <c r="C335" s="24">
        <v>227.54</v>
      </c>
    </row>
    <row r="336" spans="1:3" ht="15.5" x14ac:dyDescent="0.35">
      <c r="A336" s="10">
        <v>335</v>
      </c>
      <c r="B336" s="10">
        <v>1</v>
      </c>
      <c r="C336" s="24">
        <v>174.76</v>
      </c>
    </row>
    <row r="337" spans="1:3" ht="15.5" x14ac:dyDescent="0.35">
      <c r="A337" s="10">
        <v>336</v>
      </c>
      <c r="B337" s="10">
        <v>1</v>
      </c>
      <c r="C337" s="24">
        <v>119.97</v>
      </c>
    </row>
    <row r="338" spans="1:3" ht="15.5" x14ac:dyDescent="0.35">
      <c r="A338" s="10">
        <v>337</v>
      </c>
      <c r="B338" s="10">
        <v>1</v>
      </c>
      <c r="C338" s="24">
        <v>391.84</v>
      </c>
    </row>
    <row r="339" spans="1:3" ht="15.5" x14ac:dyDescent="0.35">
      <c r="A339" s="10">
        <v>338</v>
      </c>
      <c r="B339" s="10">
        <v>1</v>
      </c>
      <c r="C339" s="24">
        <v>164.59</v>
      </c>
    </row>
    <row r="340" spans="1:3" ht="15.5" x14ac:dyDescent="0.35">
      <c r="A340" s="10">
        <v>339</v>
      </c>
      <c r="B340" s="10">
        <v>1</v>
      </c>
      <c r="C340" s="24">
        <v>163.74</v>
      </c>
    </row>
    <row r="341" spans="1:3" ht="15.5" x14ac:dyDescent="0.35">
      <c r="A341" s="10">
        <v>340</v>
      </c>
      <c r="B341" s="10">
        <v>1</v>
      </c>
      <c r="C341" s="24">
        <v>167.43</v>
      </c>
    </row>
    <row r="342" spans="1:3" ht="15.5" x14ac:dyDescent="0.35">
      <c r="A342" s="10">
        <v>341</v>
      </c>
      <c r="B342" s="10">
        <v>1</v>
      </c>
      <c r="C342" s="24">
        <v>137.88999999999999</v>
      </c>
    </row>
    <row r="343" spans="1:3" ht="15.5" x14ac:dyDescent="0.35">
      <c r="A343" s="10">
        <v>342</v>
      </c>
      <c r="B343" s="10">
        <v>1</v>
      </c>
      <c r="C343" s="24">
        <v>209.14</v>
      </c>
    </row>
    <row r="344" spans="1:3" ht="15.5" x14ac:dyDescent="0.35">
      <c r="A344" s="10">
        <v>343</v>
      </c>
      <c r="B344" s="10">
        <v>1</v>
      </c>
      <c r="C344" s="24">
        <v>200.58</v>
      </c>
    </row>
    <row r="345" spans="1:3" ht="15.5" x14ac:dyDescent="0.35">
      <c r="A345" s="10">
        <v>344</v>
      </c>
      <c r="B345" s="10">
        <v>1</v>
      </c>
      <c r="C345" s="24">
        <v>276.14</v>
      </c>
    </row>
    <row r="346" spans="1:3" ht="15.5" x14ac:dyDescent="0.35">
      <c r="A346" s="10">
        <v>345</v>
      </c>
      <c r="B346" s="10">
        <v>1</v>
      </c>
      <c r="C346" s="24">
        <v>299.79000000000002</v>
      </c>
    </row>
    <row r="347" spans="1:3" ht="15.5" x14ac:dyDescent="0.35">
      <c r="A347" s="10">
        <v>346</v>
      </c>
      <c r="B347" s="10">
        <v>1</v>
      </c>
      <c r="C347" s="24">
        <v>171.03</v>
      </c>
    </row>
    <row r="348" spans="1:3" ht="15.5" x14ac:dyDescent="0.35">
      <c r="A348" s="10">
        <v>347</v>
      </c>
      <c r="B348" s="10">
        <v>1</v>
      </c>
      <c r="C348" s="24">
        <v>264.07</v>
      </c>
    </row>
    <row r="349" spans="1:3" ht="15.5" x14ac:dyDescent="0.35">
      <c r="A349" s="10">
        <v>348</v>
      </c>
      <c r="B349" s="10">
        <v>1</v>
      </c>
      <c r="C349" s="24">
        <v>170.97</v>
      </c>
    </row>
    <row r="350" spans="1:3" ht="15.5" x14ac:dyDescent="0.35">
      <c r="A350" s="10">
        <v>349</v>
      </c>
      <c r="B350" s="10">
        <v>1</v>
      </c>
      <c r="C350" s="24">
        <v>238.78</v>
      </c>
    </row>
    <row r="351" spans="1:3" ht="15.5" x14ac:dyDescent="0.35">
      <c r="A351" s="10">
        <v>350</v>
      </c>
      <c r="B351" s="10">
        <v>1</v>
      </c>
      <c r="C351" s="24">
        <v>287.35000000000002</v>
      </c>
    </row>
    <row r="352" spans="1:3" ht="15.5" x14ac:dyDescent="0.35">
      <c r="A352" s="10">
        <v>351</v>
      </c>
      <c r="B352" s="10">
        <v>1</v>
      </c>
      <c r="C352" s="24">
        <v>194.22</v>
      </c>
    </row>
    <row r="353" spans="1:3" ht="15.5" x14ac:dyDescent="0.35">
      <c r="A353" s="10">
        <v>352</v>
      </c>
      <c r="B353" s="10">
        <v>1</v>
      </c>
      <c r="C353" s="24">
        <v>120.15</v>
      </c>
    </row>
    <row r="354" spans="1:3" ht="15.5" x14ac:dyDescent="0.35">
      <c r="A354" s="10">
        <v>353</v>
      </c>
      <c r="B354" s="10">
        <v>1</v>
      </c>
      <c r="C354" s="24">
        <v>189.64</v>
      </c>
    </row>
    <row r="355" spans="1:3" ht="15.5" x14ac:dyDescent="0.35">
      <c r="A355" s="10">
        <v>354</v>
      </c>
      <c r="B355" s="10">
        <v>1</v>
      </c>
      <c r="C355" s="24">
        <v>122.54</v>
      </c>
    </row>
    <row r="356" spans="1:3" ht="15.5" x14ac:dyDescent="0.35">
      <c r="A356" s="10">
        <v>355</v>
      </c>
      <c r="B356" s="10">
        <v>1</v>
      </c>
      <c r="C356" s="24">
        <v>268.3</v>
      </c>
    </row>
    <row r="357" spans="1:3" ht="15.5" x14ac:dyDescent="0.35">
      <c r="A357" s="10">
        <v>356</v>
      </c>
      <c r="B357" s="10">
        <v>1</v>
      </c>
      <c r="C357" s="24">
        <v>184.57</v>
      </c>
    </row>
    <row r="358" spans="1:3" ht="15.5" x14ac:dyDescent="0.35">
      <c r="A358" s="10">
        <v>357</v>
      </c>
      <c r="B358" s="10">
        <v>1</v>
      </c>
      <c r="C358" s="24">
        <v>215.37</v>
      </c>
    </row>
    <row r="359" spans="1:3" ht="15.5" x14ac:dyDescent="0.35">
      <c r="A359" s="10">
        <v>358</v>
      </c>
      <c r="B359" s="10">
        <v>1</v>
      </c>
      <c r="C359" s="24">
        <v>389.41</v>
      </c>
    </row>
    <row r="360" spans="1:3" ht="15.5" x14ac:dyDescent="0.35">
      <c r="A360" s="10">
        <v>359</v>
      </c>
      <c r="B360" s="10">
        <v>1</v>
      </c>
      <c r="C360" s="24">
        <v>172.15</v>
      </c>
    </row>
    <row r="361" spans="1:3" ht="15.5" x14ac:dyDescent="0.35">
      <c r="A361" s="10">
        <v>360</v>
      </c>
      <c r="B361" s="10">
        <v>1</v>
      </c>
      <c r="C361" s="24">
        <v>179.72</v>
      </c>
    </row>
    <row r="362" spans="1:3" ht="15.5" x14ac:dyDescent="0.35">
      <c r="A362" s="10">
        <v>361</v>
      </c>
      <c r="B362" s="10">
        <v>1</v>
      </c>
      <c r="C362" s="24">
        <v>207.85</v>
      </c>
    </row>
    <row r="363" spans="1:3" ht="15.5" x14ac:dyDescent="0.35">
      <c r="A363" s="10">
        <v>362</v>
      </c>
      <c r="B363" s="10">
        <v>1</v>
      </c>
      <c r="C363" s="24">
        <v>207.81</v>
      </c>
    </row>
    <row r="364" spans="1:3" ht="15.5" x14ac:dyDescent="0.35">
      <c r="A364" s="10">
        <v>363</v>
      </c>
      <c r="B364" s="10">
        <v>1</v>
      </c>
      <c r="C364" s="24">
        <v>356.8</v>
      </c>
    </row>
    <row r="365" spans="1:3" ht="15.5" x14ac:dyDescent="0.35">
      <c r="A365" s="10">
        <v>364</v>
      </c>
      <c r="B365" s="10">
        <v>1</v>
      </c>
      <c r="C365" s="24">
        <v>161.84</v>
      </c>
    </row>
    <row r="366" spans="1:3" ht="15.5" x14ac:dyDescent="0.35">
      <c r="A366" s="10">
        <v>365</v>
      </c>
      <c r="B366" s="10">
        <v>1</v>
      </c>
      <c r="C366" s="24">
        <v>259.58</v>
      </c>
    </row>
    <row r="367" spans="1:3" ht="15.5" x14ac:dyDescent="0.35">
      <c r="A367" s="10">
        <v>366</v>
      </c>
      <c r="B367" s="10">
        <v>1</v>
      </c>
      <c r="C367" s="24">
        <v>401.88</v>
      </c>
    </row>
    <row r="368" spans="1:3" ht="15.5" x14ac:dyDescent="0.35">
      <c r="A368" s="10">
        <v>367</v>
      </c>
      <c r="B368" s="10">
        <v>1</v>
      </c>
      <c r="C368" s="24">
        <v>222.94</v>
      </c>
    </row>
    <row r="369" spans="1:3" ht="15.5" x14ac:dyDescent="0.35">
      <c r="A369" s="10">
        <v>368</v>
      </c>
      <c r="B369" s="10">
        <v>1</v>
      </c>
      <c r="C369" s="24">
        <v>192.94</v>
      </c>
    </row>
    <row r="370" spans="1:3" ht="15.5" x14ac:dyDescent="0.35">
      <c r="A370" s="10">
        <v>369</v>
      </c>
      <c r="B370" s="10">
        <v>1</v>
      </c>
      <c r="C370" s="24">
        <v>162.25</v>
      </c>
    </row>
    <row r="371" spans="1:3" ht="15.5" x14ac:dyDescent="0.35">
      <c r="A371" s="10">
        <v>370</v>
      </c>
      <c r="B371" s="10">
        <v>1</v>
      </c>
      <c r="C371" s="24">
        <v>307.33</v>
      </c>
    </row>
    <row r="372" spans="1:3" ht="15.5" x14ac:dyDescent="0.35">
      <c r="A372" s="10">
        <v>371</v>
      </c>
      <c r="B372" s="10">
        <v>1</v>
      </c>
      <c r="C372" s="24">
        <v>117.68</v>
      </c>
    </row>
    <row r="373" spans="1:3" ht="15.5" x14ac:dyDescent="0.35">
      <c r="A373" s="10">
        <v>372</v>
      </c>
      <c r="B373" s="10">
        <v>1</v>
      </c>
      <c r="C373" s="24">
        <v>208.31</v>
      </c>
    </row>
    <row r="374" spans="1:3" ht="15.5" x14ac:dyDescent="0.35">
      <c r="A374" s="10">
        <v>373</v>
      </c>
      <c r="B374" s="10">
        <v>1</v>
      </c>
      <c r="C374" s="24">
        <v>184.46</v>
      </c>
    </row>
    <row r="375" spans="1:3" ht="15.5" x14ac:dyDescent="0.35">
      <c r="A375" s="10">
        <v>374</v>
      </c>
      <c r="B375" s="10">
        <v>1</v>
      </c>
      <c r="C375" s="24">
        <v>321.88</v>
      </c>
    </row>
    <row r="376" spans="1:3" ht="15.5" x14ac:dyDescent="0.35">
      <c r="A376" s="10">
        <v>375</v>
      </c>
      <c r="B376" s="10">
        <v>1</v>
      </c>
      <c r="C376" s="24">
        <v>264.91000000000003</v>
      </c>
    </row>
    <row r="377" spans="1:3" ht="15.5" x14ac:dyDescent="0.35">
      <c r="A377" s="10">
        <v>376</v>
      </c>
      <c r="B377" s="10">
        <v>1</v>
      </c>
      <c r="C377" s="24">
        <v>243.03</v>
      </c>
    </row>
    <row r="378" spans="1:3" ht="15.5" x14ac:dyDescent="0.35">
      <c r="A378" s="10">
        <v>377</v>
      </c>
      <c r="B378" s="10">
        <v>1</v>
      </c>
      <c r="C378" s="24">
        <v>215.05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1:N385"/>
  <sheetViews>
    <sheetView zoomScaleNormal="100" zoomScalePageLayoutView="150" workbookViewId="0">
      <selection activeCell="K10" sqref="K10"/>
    </sheetView>
  </sheetViews>
  <sheetFormatPr defaultColWidth="8.453125" defaultRowHeight="15.5" x14ac:dyDescent="0.35"/>
  <cols>
    <col min="1" max="1" width="10.453125" style="25" bestFit="1" customWidth="1"/>
    <col min="2" max="2" width="17" style="25" bestFit="1" customWidth="1"/>
    <col min="3" max="3" width="16.1796875" style="25" bestFit="1" customWidth="1"/>
    <col min="4" max="4" width="19.1796875" style="25" customWidth="1"/>
    <col min="5" max="5" width="21.81640625" style="25" customWidth="1"/>
    <col min="6" max="6" width="13.1796875" style="25" bestFit="1" customWidth="1"/>
    <col min="7" max="16384" width="8.453125" style="25"/>
  </cols>
  <sheetData>
    <row r="1" spans="1:14" s="24" customFormat="1" x14ac:dyDescent="0.35">
      <c r="A1" s="18" t="s">
        <v>15</v>
      </c>
      <c r="B1" s="31">
        <v>226.94341774935845</v>
      </c>
      <c r="E1" s="18" t="s">
        <v>16</v>
      </c>
      <c r="F1" s="20">
        <f>SUM(F9:F385)</f>
        <v>1967976.1071268963</v>
      </c>
    </row>
    <row r="2" spans="1:14" s="24" customFormat="1" x14ac:dyDescent="0.35">
      <c r="A2" s="18" t="s">
        <v>18</v>
      </c>
      <c r="B2" s="31">
        <v>16.252420895904123</v>
      </c>
      <c r="E2" s="18" t="s">
        <v>7</v>
      </c>
      <c r="F2" s="19">
        <f>COUNTA(A9:A385)-COUNTA(B1:B2)</f>
        <v>375</v>
      </c>
    </row>
    <row r="3" spans="1:14" s="24" customFormat="1" x14ac:dyDescent="0.35">
      <c r="A3" s="19"/>
      <c r="B3" s="19"/>
      <c r="E3" s="18" t="s">
        <v>17</v>
      </c>
      <c r="F3" s="20">
        <f>F1/F2</f>
        <v>5247.9362856717235</v>
      </c>
    </row>
    <row r="4" spans="1:14" s="24" customFormat="1" x14ac:dyDescent="0.35">
      <c r="A4" s="18"/>
      <c r="B4" s="19"/>
      <c r="E4" s="18" t="s">
        <v>46</v>
      </c>
      <c r="F4" s="20">
        <f>SQRT(F3)</f>
        <v>72.44264134935807</v>
      </c>
    </row>
    <row r="5" spans="1:14" s="24" customFormat="1" x14ac:dyDescent="0.35">
      <c r="A5" s="18"/>
      <c r="B5" s="19"/>
      <c r="E5" s="18" t="s">
        <v>19</v>
      </c>
      <c r="F5" s="39">
        <f>1-(F1/'intercept only demo'!D1)</f>
        <v>1.2481312920931242E-2</v>
      </c>
    </row>
    <row r="6" spans="1:14" s="24" customFormat="1" x14ac:dyDescent="0.35">
      <c r="A6" s="18"/>
      <c r="B6" s="19"/>
      <c r="E6" s="32" t="s">
        <v>20</v>
      </c>
      <c r="F6" s="33">
        <f>1-(F3/'intercept only demo'!D3)</f>
        <v>9.8479297553870637E-3</v>
      </c>
    </row>
    <row r="8" spans="1:14" s="22" customFormat="1" ht="17.25" customHeight="1" x14ac:dyDescent="0.35">
      <c r="A8" s="6" t="s">
        <v>0</v>
      </c>
      <c r="B8" s="6" t="s">
        <v>1</v>
      </c>
      <c r="C8" s="8" t="s">
        <v>2</v>
      </c>
      <c r="D8" s="6" t="s">
        <v>10</v>
      </c>
      <c r="E8" s="6" t="s">
        <v>11</v>
      </c>
      <c r="F8" s="6" t="s">
        <v>12</v>
      </c>
      <c r="I8" s="6"/>
      <c r="J8" s="6"/>
      <c r="L8" s="6"/>
      <c r="M8" s="6"/>
      <c r="N8" s="6"/>
    </row>
    <row r="9" spans="1:14" s="22" customFormat="1" ht="17.25" customHeight="1" x14ac:dyDescent="0.35">
      <c r="A9" s="10">
        <v>1</v>
      </c>
      <c r="B9" s="24">
        <v>363.88</v>
      </c>
      <c r="C9" s="12">
        <v>1</v>
      </c>
      <c r="D9" s="10">
        <f>$B$1+$B$2*C9</f>
        <v>243.19583864526257</v>
      </c>
      <c r="E9" s="22">
        <f t="shared" ref="E9:E72" si="0">(D9-B9)</f>
        <v>-120.68416135473743</v>
      </c>
      <c r="F9" s="10">
        <f>(E9)^2</f>
        <v>14564.666801896299</v>
      </c>
      <c r="I9" s="10"/>
      <c r="J9" s="10"/>
      <c r="L9" s="10"/>
      <c r="M9" s="10"/>
      <c r="N9" s="10"/>
    </row>
    <row r="10" spans="1:14" s="22" customFormat="1" ht="17.25" customHeight="1" x14ac:dyDescent="0.35">
      <c r="A10" s="10">
        <v>2</v>
      </c>
      <c r="B10" s="24">
        <v>170.17</v>
      </c>
      <c r="C10" s="12">
        <v>0</v>
      </c>
      <c r="D10" s="10">
        <f>$B$1+$B$2*C10</f>
        <v>226.94341774935845</v>
      </c>
      <c r="E10" s="22">
        <f t="shared" si="0"/>
        <v>56.773417749358458</v>
      </c>
      <c r="F10" s="10">
        <f t="shared" ref="F10:F73" si="1">(E10)^2</f>
        <v>3223.22096294317</v>
      </c>
      <c r="I10" s="10"/>
      <c r="J10" s="10"/>
      <c r="L10" s="10"/>
      <c r="M10" s="10"/>
      <c r="N10" s="10"/>
    </row>
    <row r="11" spans="1:14" s="22" customFormat="1" ht="17.25" customHeight="1" x14ac:dyDescent="0.35">
      <c r="A11" s="10">
        <v>3</v>
      </c>
      <c r="B11" s="24">
        <v>246.17</v>
      </c>
      <c r="C11" s="12">
        <v>0</v>
      </c>
      <c r="D11" s="10">
        <f>$B$1+$B$2*C11</f>
        <v>226.94341774935845</v>
      </c>
      <c r="E11" s="22">
        <f t="shared" si="0"/>
        <v>-19.226582250641542</v>
      </c>
      <c r="F11" s="10">
        <f t="shared" si="1"/>
        <v>369.66146504068439</v>
      </c>
      <c r="I11" s="10"/>
      <c r="J11" s="10"/>
      <c r="L11" s="10"/>
      <c r="M11" s="10"/>
      <c r="N11" s="10"/>
    </row>
    <row r="12" spans="1:14" s="22" customFormat="1" ht="17.25" customHeight="1" x14ac:dyDescent="0.35">
      <c r="A12" s="10">
        <v>4</v>
      </c>
      <c r="B12" s="24">
        <v>310.22000000000003</v>
      </c>
      <c r="C12" s="12">
        <v>0</v>
      </c>
      <c r="D12" s="10">
        <f t="shared" ref="D12:D73" si="2">$B$1+$B$2*C12</f>
        <v>226.94341774935845</v>
      </c>
      <c r="E12" s="22">
        <f t="shared" si="0"/>
        <v>-83.276582250641582</v>
      </c>
      <c r="F12" s="10">
        <f t="shared" si="1"/>
        <v>6934.9891513478724</v>
      </c>
      <c r="I12" s="10"/>
      <c r="J12" s="10"/>
      <c r="L12" s="10"/>
      <c r="M12" s="10"/>
      <c r="N12" s="10"/>
    </row>
    <row r="13" spans="1:14" s="22" customFormat="1" ht="17.25" customHeight="1" x14ac:dyDescent="0.35">
      <c r="A13" s="10">
        <v>5</v>
      </c>
      <c r="B13" s="24">
        <v>409.04</v>
      </c>
      <c r="C13" s="12">
        <v>1</v>
      </c>
      <c r="D13" s="10">
        <f t="shared" si="2"/>
        <v>243.19583864526257</v>
      </c>
      <c r="E13" s="22">
        <f t="shared" si="0"/>
        <v>-165.84416135473745</v>
      </c>
      <c r="F13" s="10">
        <f t="shared" si="1"/>
        <v>27504.28585545619</v>
      </c>
      <c r="I13" s="10"/>
      <c r="J13" s="10"/>
      <c r="L13" s="10"/>
      <c r="M13" s="10"/>
      <c r="N13" s="10"/>
    </row>
    <row r="14" spans="1:14" s="22" customFormat="1" ht="17.25" customHeight="1" x14ac:dyDescent="0.35">
      <c r="A14" s="10">
        <v>6</v>
      </c>
      <c r="B14" s="24">
        <v>234.78</v>
      </c>
      <c r="C14" s="12">
        <v>0</v>
      </c>
      <c r="D14" s="10">
        <f t="shared" si="2"/>
        <v>226.94341774935845</v>
      </c>
      <c r="E14" s="22">
        <f t="shared" si="0"/>
        <v>-7.8365822506415554</v>
      </c>
      <c r="F14" s="10">
        <f t="shared" si="1"/>
        <v>61.412021371070267</v>
      </c>
      <c r="I14" s="10"/>
      <c r="J14" s="10"/>
      <c r="L14" s="10"/>
      <c r="M14" s="10"/>
      <c r="N14" s="10"/>
    </row>
    <row r="15" spans="1:14" s="22" customFormat="1" ht="17.25" customHeight="1" x14ac:dyDescent="0.35">
      <c r="A15" s="10">
        <v>7</v>
      </c>
      <c r="B15" s="24">
        <v>195.29</v>
      </c>
      <c r="C15" s="12">
        <v>1</v>
      </c>
      <c r="D15" s="10">
        <f t="shared" si="2"/>
        <v>243.19583864526257</v>
      </c>
      <c r="E15" s="22">
        <f t="shared" si="0"/>
        <v>47.905838645262577</v>
      </c>
      <c r="F15" s="10">
        <f t="shared" si="1"/>
        <v>2294.9693763059336</v>
      </c>
      <c r="I15" s="10"/>
      <c r="J15" s="10"/>
      <c r="L15" s="10"/>
      <c r="M15" s="10"/>
      <c r="N15" s="10"/>
    </row>
    <row r="16" spans="1:14" s="22" customFormat="1" ht="17.25" customHeight="1" x14ac:dyDescent="0.35">
      <c r="A16" s="10">
        <v>8</v>
      </c>
      <c r="B16" s="24">
        <v>152.88</v>
      </c>
      <c r="C16" s="12">
        <v>0</v>
      </c>
      <c r="D16" s="10">
        <f t="shared" si="2"/>
        <v>226.94341774935845</v>
      </c>
      <c r="E16" s="22">
        <f t="shared" si="0"/>
        <v>74.06341774935845</v>
      </c>
      <c r="F16" s="10">
        <f t="shared" si="1"/>
        <v>5485.389848715984</v>
      </c>
      <c r="I16" s="10"/>
      <c r="J16" s="10"/>
      <c r="L16" s="10"/>
      <c r="M16" s="10"/>
      <c r="N16" s="10"/>
    </row>
    <row r="17" spans="1:14" s="22" customFormat="1" ht="17.25" customHeight="1" x14ac:dyDescent="0.35">
      <c r="A17" s="10">
        <v>9</v>
      </c>
      <c r="B17" s="24">
        <v>229.66</v>
      </c>
      <c r="C17" s="12">
        <v>0</v>
      </c>
      <c r="D17" s="10">
        <f t="shared" si="2"/>
        <v>226.94341774935845</v>
      </c>
      <c r="E17" s="22">
        <f t="shared" si="0"/>
        <v>-2.7165822506415509</v>
      </c>
      <c r="F17" s="10">
        <f t="shared" si="1"/>
        <v>7.3798191245007141</v>
      </c>
      <c r="I17" s="10"/>
      <c r="J17" s="10"/>
      <c r="L17" s="10"/>
      <c r="M17" s="10"/>
      <c r="N17" s="10"/>
    </row>
    <row r="18" spans="1:14" s="22" customFormat="1" ht="17.25" customHeight="1" x14ac:dyDescent="0.35">
      <c r="A18" s="10">
        <v>10</v>
      </c>
      <c r="B18" s="24">
        <v>258.19</v>
      </c>
      <c r="C18" s="12">
        <v>0</v>
      </c>
      <c r="D18" s="10">
        <f t="shared" si="2"/>
        <v>226.94341774935845</v>
      </c>
      <c r="E18" s="22">
        <f t="shared" si="0"/>
        <v>-31.246582250641552</v>
      </c>
      <c r="F18" s="10">
        <f t="shared" si="1"/>
        <v>976.34890234610771</v>
      </c>
      <c r="I18" s="10"/>
      <c r="J18" s="10"/>
      <c r="L18" s="10"/>
      <c r="M18" s="10"/>
      <c r="N18" s="10"/>
    </row>
    <row r="19" spans="1:14" s="22" customFormat="1" ht="17.25" customHeight="1" x14ac:dyDescent="0.35">
      <c r="A19" s="10">
        <v>11</v>
      </c>
      <c r="B19" s="24">
        <v>248.51</v>
      </c>
      <c r="C19" s="12">
        <v>0</v>
      </c>
      <c r="D19" s="10">
        <f t="shared" si="2"/>
        <v>226.94341774935845</v>
      </c>
      <c r="E19" s="22">
        <f t="shared" si="0"/>
        <v>-21.566582250641545</v>
      </c>
      <c r="F19" s="10">
        <f t="shared" si="1"/>
        <v>465.11746997368692</v>
      </c>
      <c r="I19" s="10"/>
      <c r="J19" s="10"/>
      <c r="L19" s="10"/>
      <c r="M19" s="10"/>
      <c r="N19" s="10"/>
    </row>
    <row r="20" spans="1:14" s="22" customFormat="1" ht="17.25" customHeight="1" x14ac:dyDescent="0.35">
      <c r="A20" s="10">
        <v>12</v>
      </c>
      <c r="B20" s="24">
        <v>381.47</v>
      </c>
      <c r="C20" s="12">
        <v>0</v>
      </c>
      <c r="D20" s="10">
        <f t="shared" si="2"/>
        <v>226.94341774935845</v>
      </c>
      <c r="E20" s="22">
        <f t="shared" si="0"/>
        <v>-154.52658225064158</v>
      </c>
      <c r="F20" s="10">
        <f t="shared" si="1"/>
        <v>23878.464622064297</v>
      </c>
      <c r="I20" s="10"/>
      <c r="J20" s="10"/>
      <c r="L20" s="10"/>
      <c r="M20" s="10"/>
      <c r="N20" s="10"/>
    </row>
    <row r="21" spans="1:14" s="22" customFormat="1" ht="17.25" customHeight="1" x14ac:dyDescent="0.35">
      <c r="A21" s="10">
        <v>13</v>
      </c>
      <c r="B21" s="24">
        <v>439.27</v>
      </c>
      <c r="C21" s="12">
        <v>1</v>
      </c>
      <c r="D21" s="10">
        <f t="shared" si="2"/>
        <v>243.19583864526257</v>
      </c>
      <c r="E21" s="22">
        <f t="shared" si="0"/>
        <v>-196.07416135473741</v>
      </c>
      <c r="F21" s="10">
        <f t="shared" si="1"/>
        <v>38445.076750963599</v>
      </c>
      <c r="I21" s="10"/>
      <c r="J21" s="10"/>
      <c r="L21" s="10"/>
      <c r="M21" s="10"/>
      <c r="N21" s="10"/>
    </row>
    <row r="22" spans="1:14" s="22" customFormat="1" ht="17.25" customHeight="1" x14ac:dyDescent="0.35">
      <c r="A22" s="10">
        <v>14</v>
      </c>
      <c r="B22" s="24">
        <v>108.15</v>
      </c>
      <c r="C22" s="12">
        <v>0</v>
      </c>
      <c r="D22" s="10">
        <f t="shared" si="2"/>
        <v>226.94341774935845</v>
      </c>
      <c r="E22" s="22">
        <f t="shared" si="0"/>
        <v>118.79341774935844</v>
      </c>
      <c r="F22" s="10">
        <f t="shared" si="1"/>
        <v>14111.876100573589</v>
      </c>
      <c r="I22" s="10"/>
      <c r="J22" s="10"/>
      <c r="L22" s="10"/>
      <c r="M22" s="10"/>
      <c r="N22" s="10"/>
    </row>
    <row r="23" spans="1:14" s="22" customFormat="1" ht="17.25" customHeight="1" x14ac:dyDescent="0.35">
      <c r="A23" s="10">
        <v>15</v>
      </c>
      <c r="B23" s="24">
        <v>136.47</v>
      </c>
      <c r="C23" s="12">
        <v>1</v>
      </c>
      <c r="D23" s="10">
        <f t="shared" si="2"/>
        <v>243.19583864526257</v>
      </c>
      <c r="E23" s="22">
        <f t="shared" si="0"/>
        <v>106.72583864526257</v>
      </c>
      <c r="F23" s="10">
        <f t="shared" si="1"/>
        <v>11390.404634534621</v>
      </c>
      <c r="I23" s="10"/>
      <c r="J23" s="10"/>
      <c r="L23" s="10"/>
      <c r="M23" s="10"/>
      <c r="N23" s="10"/>
    </row>
    <row r="24" spans="1:14" s="22" customFormat="1" ht="17.25" customHeight="1" x14ac:dyDescent="0.35">
      <c r="A24" s="10">
        <v>16</v>
      </c>
      <c r="B24" s="24">
        <v>164.58</v>
      </c>
      <c r="C24" s="12">
        <v>1</v>
      </c>
      <c r="D24" s="10">
        <f t="shared" si="2"/>
        <v>243.19583864526257</v>
      </c>
      <c r="E24" s="22">
        <f t="shared" si="0"/>
        <v>78.615838645262556</v>
      </c>
      <c r="F24" s="10">
        <f t="shared" si="1"/>
        <v>6180.4500858979573</v>
      </c>
      <c r="I24" s="10"/>
      <c r="J24" s="10"/>
      <c r="L24" s="10"/>
      <c r="M24" s="10"/>
      <c r="N24" s="10"/>
    </row>
    <row r="25" spans="1:14" s="22" customFormat="1" ht="17.25" customHeight="1" x14ac:dyDescent="0.35">
      <c r="A25" s="10">
        <v>17</v>
      </c>
      <c r="B25" s="24">
        <v>439.22</v>
      </c>
      <c r="C25" s="12">
        <v>1</v>
      </c>
      <c r="D25" s="10">
        <f t="shared" si="2"/>
        <v>243.19583864526257</v>
      </c>
      <c r="E25" s="22">
        <f t="shared" si="0"/>
        <v>-196.02416135473746</v>
      </c>
      <c r="F25" s="10">
        <f t="shared" si="1"/>
        <v>38425.471834828146</v>
      </c>
      <c r="I25" s="10"/>
      <c r="J25" s="10"/>
      <c r="L25" s="10"/>
      <c r="M25" s="10"/>
      <c r="N25" s="10"/>
    </row>
    <row r="26" spans="1:14" s="22" customFormat="1" ht="17.25" customHeight="1" x14ac:dyDescent="0.35">
      <c r="A26" s="10">
        <v>18</v>
      </c>
      <c r="B26" s="24">
        <v>288.52999999999997</v>
      </c>
      <c r="C26" s="12">
        <v>1</v>
      </c>
      <c r="D26" s="10">
        <f t="shared" si="2"/>
        <v>243.19583864526257</v>
      </c>
      <c r="E26" s="22">
        <f t="shared" si="0"/>
        <v>-45.334161354737404</v>
      </c>
      <c r="F26" s="10">
        <f t="shared" si="1"/>
        <v>2055.1861857373665</v>
      </c>
      <c r="I26" s="10"/>
      <c r="J26" s="10"/>
      <c r="L26" s="10"/>
      <c r="M26" s="10"/>
      <c r="N26" s="10"/>
    </row>
    <row r="27" spans="1:14" s="22" customFormat="1" ht="17.25" customHeight="1" x14ac:dyDescent="0.35">
      <c r="A27" s="10">
        <v>19</v>
      </c>
      <c r="B27" s="24">
        <v>279.83999999999997</v>
      </c>
      <c r="C27" s="12">
        <v>0</v>
      </c>
      <c r="D27" s="10">
        <f t="shared" si="2"/>
        <v>226.94341774935845</v>
      </c>
      <c r="E27" s="22">
        <f t="shared" si="0"/>
        <v>-52.896582250641529</v>
      </c>
      <c r="F27" s="10">
        <f t="shared" si="1"/>
        <v>2798.0484137988847</v>
      </c>
      <c r="I27" s="10"/>
      <c r="J27" s="10"/>
      <c r="L27" s="10"/>
      <c r="M27" s="10"/>
      <c r="N27" s="10"/>
    </row>
    <row r="28" spans="1:14" s="22" customFormat="1" ht="17.25" customHeight="1" x14ac:dyDescent="0.35">
      <c r="A28" s="10">
        <v>20</v>
      </c>
      <c r="B28" s="24">
        <v>207.13</v>
      </c>
      <c r="C28" s="12">
        <v>1</v>
      </c>
      <c r="D28" s="10">
        <f t="shared" si="2"/>
        <v>243.19583864526257</v>
      </c>
      <c r="E28" s="22">
        <f t="shared" si="0"/>
        <v>36.065838645262573</v>
      </c>
      <c r="F28" s="10">
        <f t="shared" si="1"/>
        <v>1300.7447171861154</v>
      </c>
      <c r="I28" s="10"/>
      <c r="J28" s="10"/>
      <c r="L28" s="10"/>
      <c r="M28" s="10"/>
      <c r="N28" s="10"/>
    </row>
    <row r="29" spans="1:14" s="22" customFormat="1" ht="17.25" customHeight="1" x14ac:dyDescent="0.35">
      <c r="A29" s="10">
        <v>21</v>
      </c>
      <c r="B29" s="24">
        <v>258.7</v>
      </c>
      <c r="C29" s="12">
        <v>0</v>
      </c>
      <c r="D29" s="10">
        <f t="shared" si="2"/>
        <v>226.94341774935845</v>
      </c>
      <c r="E29" s="22">
        <f t="shared" si="0"/>
        <v>-31.756582250641543</v>
      </c>
      <c r="F29" s="10">
        <f t="shared" si="1"/>
        <v>1008.4805162417615</v>
      </c>
      <c r="I29" s="10"/>
      <c r="J29" s="10"/>
      <c r="L29" s="10"/>
      <c r="M29" s="10"/>
      <c r="N29" s="10"/>
    </row>
    <row r="30" spans="1:14" s="22" customFormat="1" ht="17.25" customHeight="1" x14ac:dyDescent="0.35">
      <c r="A30" s="10">
        <v>22</v>
      </c>
      <c r="B30" s="24">
        <v>235.66</v>
      </c>
      <c r="C30" s="12">
        <v>1</v>
      </c>
      <c r="D30" s="10">
        <f t="shared" si="2"/>
        <v>243.19583864526257</v>
      </c>
      <c r="E30" s="22">
        <f t="shared" si="0"/>
        <v>7.5358386452625723</v>
      </c>
      <c r="F30" s="10">
        <f t="shared" si="1"/>
        <v>56.788864087432842</v>
      </c>
      <c r="I30" s="10"/>
      <c r="J30" s="10"/>
      <c r="L30" s="10"/>
      <c r="M30" s="10"/>
      <c r="N30" s="10"/>
    </row>
    <row r="31" spans="1:14" s="22" customFormat="1" ht="17.25" customHeight="1" x14ac:dyDescent="0.35">
      <c r="A31" s="10">
        <v>23</v>
      </c>
      <c r="B31" s="24">
        <v>189.28</v>
      </c>
      <c r="C31" s="12">
        <v>0</v>
      </c>
      <c r="D31" s="10">
        <f t="shared" si="2"/>
        <v>226.94341774935845</v>
      </c>
      <c r="E31" s="22">
        <f t="shared" si="0"/>
        <v>37.663417749358445</v>
      </c>
      <c r="F31" s="10">
        <f t="shared" si="1"/>
        <v>1418.5330365626887</v>
      </c>
      <c r="I31" s="10"/>
      <c r="J31" s="10"/>
      <c r="L31" s="10"/>
      <c r="M31" s="10"/>
      <c r="N31" s="10"/>
    </row>
    <row r="32" spans="1:14" s="22" customFormat="1" ht="17.25" customHeight="1" x14ac:dyDescent="0.35">
      <c r="A32" s="10">
        <v>24</v>
      </c>
      <c r="B32" s="24">
        <v>242.82</v>
      </c>
      <c r="C32" s="12">
        <v>1</v>
      </c>
      <c r="D32" s="10">
        <f t="shared" si="2"/>
        <v>243.19583864526257</v>
      </c>
      <c r="E32" s="22">
        <f t="shared" si="0"/>
        <v>0.37583864526257571</v>
      </c>
      <c r="F32" s="10">
        <f t="shared" si="1"/>
        <v>0.14125468727280821</v>
      </c>
      <c r="I32" s="10"/>
      <c r="J32" s="10"/>
      <c r="L32" s="10"/>
      <c r="M32" s="10"/>
      <c r="N32" s="10"/>
    </row>
    <row r="33" spans="1:14" s="22" customFormat="1" ht="17.25" customHeight="1" x14ac:dyDescent="0.35">
      <c r="A33" s="10">
        <v>25</v>
      </c>
      <c r="B33" s="24">
        <v>167.49</v>
      </c>
      <c r="C33" s="12">
        <v>0</v>
      </c>
      <c r="D33" s="10">
        <f t="shared" si="2"/>
        <v>226.94341774935845</v>
      </c>
      <c r="E33" s="22">
        <f t="shared" si="0"/>
        <v>59.453417749358437</v>
      </c>
      <c r="F33" s="10">
        <f t="shared" si="1"/>
        <v>3534.7088820797289</v>
      </c>
      <c r="I33" s="10"/>
      <c r="J33" s="10"/>
      <c r="L33" s="10"/>
      <c r="M33" s="10"/>
      <c r="N33" s="10"/>
    </row>
    <row r="34" spans="1:14" s="22" customFormat="1" ht="17.25" customHeight="1" x14ac:dyDescent="0.35">
      <c r="A34" s="10">
        <v>26</v>
      </c>
      <c r="B34" s="24">
        <v>172.6</v>
      </c>
      <c r="C34" s="12">
        <v>1</v>
      </c>
      <c r="D34" s="10">
        <f t="shared" si="2"/>
        <v>243.19583864526257</v>
      </c>
      <c r="E34" s="22">
        <f t="shared" si="0"/>
        <v>70.595838645262575</v>
      </c>
      <c r="F34" s="10">
        <f t="shared" si="1"/>
        <v>4983.7724340279492</v>
      </c>
      <c r="I34" s="10"/>
      <c r="J34" s="10"/>
      <c r="L34" s="10"/>
      <c r="M34" s="10"/>
      <c r="N34" s="10"/>
    </row>
    <row r="35" spans="1:14" s="22" customFormat="1" ht="17.25" customHeight="1" x14ac:dyDescent="0.35">
      <c r="A35" s="10">
        <v>27</v>
      </c>
      <c r="B35" s="24">
        <v>228.34</v>
      </c>
      <c r="C35" s="12">
        <v>1</v>
      </c>
      <c r="D35" s="10">
        <f t="shared" si="2"/>
        <v>243.19583864526257</v>
      </c>
      <c r="E35" s="22">
        <f t="shared" si="0"/>
        <v>14.855838645262565</v>
      </c>
      <c r="F35" s="10">
        <f t="shared" si="1"/>
        <v>220.69594185407669</v>
      </c>
      <c r="I35" s="10"/>
      <c r="J35" s="10"/>
      <c r="L35" s="10"/>
      <c r="M35" s="10"/>
      <c r="N35" s="10"/>
    </row>
    <row r="36" spans="1:14" s="22" customFormat="1" ht="17.25" customHeight="1" x14ac:dyDescent="0.35">
      <c r="A36" s="10">
        <v>28</v>
      </c>
      <c r="B36" s="24">
        <v>114.23</v>
      </c>
      <c r="C36" s="12">
        <v>1</v>
      </c>
      <c r="D36" s="10">
        <f t="shared" si="2"/>
        <v>243.19583864526257</v>
      </c>
      <c r="E36" s="22">
        <f t="shared" si="0"/>
        <v>128.96583864526258</v>
      </c>
      <c r="F36" s="10">
        <f t="shared" si="1"/>
        <v>16632.187537475904</v>
      </c>
      <c r="I36" s="10"/>
      <c r="J36" s="10"/>
      <c r="L36" s="10"/>
      <c r="M36" s="10"/>
      <c r="N36" s="10"/>
    </row>
    <row r="37" spans="1:14" s="22" customFormat="1" ht="17.25" customHeight="1" x14ac:dyDescent="0.35">
      <c r="A37" s="10">
        <v>29</v>
      </c>
      <c r="B37" s="24">
        <v>388.68</v>
      </c>
      <c r="C37" s="12">
        <v>0</v>
      </c>
      <c r="D37" s="10">
        <f t="shared" si="2"/>
        <v>226.94341774935845</v>
      </c>
      <c r="E37" s="22">
        <f t="shared" si="0"/>
        <v>-161.73658225064156</v>
      </c>
      <c r="F37" s="10">
        <f t="shared" si="1"/>
        <v>26158.722038118543</v>
      </c>
      <c r="I37" s="10"/>
      <c r="J37" s="10"/>
      <c r="L37" s="10"/>
      <c r="M37" s="10"/>
      <c r="N37" s="10"/>
    </row>
    <row r="38" spans="1:14" s="22" customFormat="1" ht="17.25" customHeight="1" x14ac:dyDescent="0.35">
      <c r="A38" s="10">
        <v>30</v>
      </c>
      <c r="B38" s="24">
        <v>186.84</v>
      </c>
      <c r="C38" s="12">
        <v>0</v>
      </c>
      <c r="D38" s="10">
        <f t="shared" si="2"/>
        <v>226.94341774935845</v>
      </c>
      <c r="E38" s="22">
        <f t="shared" si="0"/>
        <v>40.103417749358442</v>
      </c>
      <c r="F38" s="10">
        <f t="shared" si="1"/>
        <v>1608.2841151795578</v>
      </c>
      <c r="I38" s="10"/>
      <c r="J38" s="10"/>
      <c r="L38" s="10"/>
      <c r="M38" s="10"/>
      <c r="N38" s="10"/>
    </row>
    <row r="39" spans="1:14" s="22" customFormat="1" ht="17.25" customHeight="1" x14ac:dyDescent="0.35">
      <c r="A39" s="10">
        <v>31</v>
      </c>
      <c r="B39" s="24">
        <v>193.13</v>
      </c>
      <c r="C39" s="12">
        <v>1</v>
      </c>
      <c r="D39" s="10">
        <f t="shared" si="2"/>
        <v>243.19583864526257</v>
      </c>
      <c r="E39" s="22">
        <f t="shared" si="0"/>
        <v>50.065838645262573</v>
      </c>
      <c r="F39" s="10">
        <f t="shared" si="1"/>
        <v>2506.5881992534673</v>
      </c>
      <c r="I39" s="10"/>
      <c r="J39" s="10"/>
      <c r="L39" s="10"/>
      <c r="M39" s="10"/>
      <c r="N39" s="10"/>
    </row>
    <row r="40" spans="1:14" s="22" customFormat="1" ht="17.25" customHeight="1" x14ac:dyDescent="0.35">
      <c r="A40" s="10">
        <v>32</v>
      </c>
      <c r="B40" s="24">
        <v>196.53</v>
      </c>
      <c r="C40" s="12">
        <v>0</v>
      </c>
      <c r="D40" s="10">
        <f t="shared" si="2"/>
        <v>226.94341774935845</v>
      </c>
      <c r="E40" s="22">
        <f t="shared" si="0"/>
        <v>30.413417749358445</v>
      </c>
      <c r="F40" s="10">
        <f t="shared" si="1"/>
        <v>924.97597919699126</v>
      </c>
      <c r="I40" s="10"/>
      <c r="J40" s="10"/>
      <c r="L40" s="10"/>
      <c r="M40" s="10"/>
      <c r="N40" s="10"/>
    </row>
    <row r="41" spans="1:14" s="22" customFormat="1" ht="17.25" customHeight="1" x14ac:dyDescent="0.35">
      <c r="A41" s="10">
        <v>33</v>
      </c>
      <c r="B41" s="24">
        <v>171.65</v>
      </c>
      <c r="C41" s="12">
        <v>1</v>
      </c>
      <c r="D41" s="10">
        <f t="shared" si="2"/>
        <v>243.19583864526257</v>
      </c>
      <c r="E41" s="22">
        <f t="shared" si="0"/>
        <v>71.545838645262563</v>
      </c>
      <c r="F41" s="10">
        <f t="shared" si="1"/>
        <v>5118.8070274539459</v>
      </c>
      <c r="I41" s="10"/>
      <c r="J41" s="10"/>
      <c r="L41" s="10"/>
      <c r="M41" s="10"/>
      <c r="N41" s="10"/>
    </row>
    <row r="42" spans="1:14" s="22" customFormat="1" ht="17.25" customHeight="1" x14ac:dyDescent="0.35">
      <c r="A42" s="10">
        <v>34</v>
      </c>
      <c r="B42" s="24">
        <v>180.78</v>
      </c>
      <c r="C42" s="12">
        <v>0</v>
      </c>
      <c r="D42" s="10">
        <f t="shared" si="2"/>
        <v>226.94341774935845</v>
      </c>
      <c r="E42" s="22">
        <f t="shared" si="0"/>
        <v>46.163417749358445</v>
      </c>
      <c r="F42" s="10">
        <f t="shared" si="1"/>
        <v>2131.0611383017822</v>
      </c>
      <c r="I42" s="10"/>
      <c r="J42" s="10"/>
      <c r="L42" s="10"/>
      <c r="M42" s="10"/>
      <c r="N42" s="10"/>
    </row>
    <row r="43" spans="1:14" s="22" customFormat="1" ht="17.25" customHeight="1" x14ac:dyDescent="0.35">
      <c r="A43" s="10">
        <v>35</v>
      </c>
      <c r="B43" s="24">
        <v>222.03</v>
      </c>
      <c r="C43" s="12">
        <v>0</v>
      </c>
      <c r="D43" s="10">
        <f t="shared" si="2"/>
        <v>226.94341774935845</v>
      </c>
      <c r="E43" s="22">
        <f t="shared" si="0"/>
        <v>4.9134177493584446</v>
      </c>
      <c r="F43" s="10">
        <f t="shared" si="1"/>
        <v>24.141673979710603</v>
      </c>
      <c r="I43" s="10"/>
      <c r="J43" s="10"/>
      <c r="L43" s="10"/>
      <c r="M43" s="10"/>
      <c r="N43" s="10"/>
    </row>
    <row r="44" spans="1:14" s="22" customFormat="1" ht="17.25" customHeight="1" x14ac:dyDescent="0.35">
      <c r="A44" s="10">
        <v>36</v>
      </c>
      <c r="B44" s="24">
        <v>165.84</v>
      </c>
      <c r="C44" s="12">
        <v>0</v>
      </c>
      <c r="D44" s="10">
        <f t="shared" si="2"/>
        <v>226.94341774935845</v>
      </c>
      <c r="E44" s="22">
        <f t="shared" si="0"/>
        <v>61.103417749358442</v>
      </c>
      <c r="F44" s="10">
        <f t="shared" si="1"/>
        <v>3733.6276606526121</v>
      </c>
      <c r="I44" s="10"/>
      <c r="J44" s="10"/>
      <c r="L44" s="10"/>
      <c r="M44" s="10"/>
      <c r="N44" s="10"/>
    </row>
    <row r="45" spans="1:14" s="22" customFormat="1" ht="17.25" customHeight="1" x14ac:dyDescent="0.35">
      <c r="A45" s="10">
        <v>37</v>
      </c>
      <c r="B45" s="24">
        <v>297.14</v>
      </c>
      <c r="C45" s="12">
        <v>1</v>
      </c>
      <c r="D45" s="10">
        <f t="shared" si="2"/>
        <v>243.19583864526257</v>
      </c>
      <c r="E45" s="22">
        <f t="shared" si="0"/>
        <v>-53.944161354737417</v>
      </c>
      <c r="F45" s="10">
        <f t="shared" si="1"/>
        <v>2909.972544265946</v>
      </c>
      <c r="I45" s="10"/>
      <c r="J45" s="10"/>
      <c r="L45" s="10"/>
      <c r="M45" s="10"/>
      <c r="N45" s="10"/>
    </row>
    <row r="46" spans="1:14" s="22" customFormat="1" ht="17.25" customHeight="1" x14ac:dyDescent="0.35">
      <c r="A46" s="10">
        <v>38</v>
      </c>
      <c r="B46" s="24">
        <v>205.8</v>
      </c>
      <c r="C46" s="12">
        <v>0</v>
      </c>
      <c r="D46" s="10">
        <f t="shared" si="2"/>
        <v>226.94341774935845</v>
      </c>
      <c r="E46" s="22">
        <f t="shared" si="0"/>
        <v>21.143417749358434</v>
      </c>
      <c r="F46" s="10">
        <f t="shared" si="1"/>
        <v>447.04411412388527</v>
      </c>
      <c r="I46" s="10"/>
      <c r="J46" s="10"/>
      <c r="L46" s="10"/>
      <c r="M46" s="10"/>
      <c r="N46" s="10"/>
    </row>
    <row r="47" spans="1:14" s="22" customFormat="1" ht="17.25" customHeight="1" x14ac:dyDescent="0.35">
      <c r="A47" s="10">
        <v>39</v>
      </c>
      <c r="B47" s="24">
        <v>256.5</v>
      </c>
      <c r="C47" s="12">
        <v>1</v>
      </c>
      <c r="D47" s="10">
        <f t="shared" si="2"/>
        <v>243.19583864526257</v>
      </c>
      <c r="E47" s="22">
        <f t="shared" si="0"/>
        <v>-13.304161354737431</v>
      </c>
      <c r="F47" s="10">
        <f t="shared" si="1"/>
        <v>177.00070935288892</v>
      </c>
      <c r="I47" s="10"/>
      <c r="J47" s="10"/>
      <c r="L47" s="10"/>
      <c r="M47" s="10"/>
      <c r="N47" s="10"/>
    </row>
    <row r="48" spans="1:14" s="22" customFormat="1" ht="17.25" customHeight="1" x14ac:dyDescent="0.35">
      <c r="A48" s="10">
        <v>40</v>
      </c>
      <c r="B48" s="24">
        <v>361.73</v>
      </c>
      <c r="C48" s="12">
        <v>1</v>
      </c>
      <c r="D48" s="10">
        <f t="shared" si="2"/>
        <v>243.19583864526257</v>
      </c>
      <c r="E48" s="22">
        <f t="shared" si="0"/>
        <v>-118.53416135473745</v>
      </c>
      <c r="F48" s="10">
        <f t="shared" si="1"/>
        <v>14050.347408070933</v>
      </c>
      <c r="I48" s="10"/>
      <c r="J48" s="10"/>
      <c r="L48" s="10"/>
      <c r="M48" s="10"/>
      <c r="N48" s="10"/>
    </row>
    <row r="49" spans="1:14" s="22" customFormat="1" ht="17.25" customHeight="1" x14ac:dyDescent="0.35">
      <c r="A49" s="10">
        <v>41</v>
      </c>
      <c r="B49" s="24">
        <v>196.81</v>
      </c>
      <c r="C49" s="12">
        <v>1</v>
      </c>
      <c r="D49" s="10">
        <f t="shared" si="2"/>
        <v>243.19583864526257</v>
      </c>
      <c r="E49" s="22">
        <f t="shared" si="0"/>
        <v>46.385838645262567</v>
      </c>
      <c r="F49" s="10">
        <f t="shared" si="1"/>
        <v>2151.6460268243341</v>
      </c>
      <c r="I49" s="10"/>
      <c r="J49" s="10"/>
      <c r="L49" s="10"/>
      <c r="M49" s="10"/>
      <c r="N49" s="10"/>
    </row>
    <row r="50" spans="1:14" s="22" customFormat="1" ht="17.25" customHeight="1" x14ac:dyDescent="0.35">
      <c r="A50" s="10">
        <v>42</v>
      </c>
      <c r="B50" s="24">
        <v>245.31</v>
      </c>
      <c r="C50" s="12">
        <v>0</v>
      </c>
      <c r="D50" s="10">
        <f t="shared" si="2"/>
        <v>226.94341774935845</v>
      </c>
      <c r="E50" s="22">
        <f t="shared" si="0"/>
        <v>-18.366582250641557</v>
      </c>
      <c r="F50" s="10">
        <f t="shared" si="1"/>
        <v>337.33134356958146</v>
      </c>
      <c r="I50" s="10"/>
      <c r="J50" s="10"/>
      <c r="L50" s="10"/>
      <c r="M50" s="10"/>
      <c r="N50" s="10"/>
    </row>
    <row r="51" spans="1:14" s="22" customFormat="1" ht="17.25" customHeight="1" x14ac:dyDescent="0.35">
      <c r="A51" s="10">
        <v>43</v>
      </c>
      <c r="B51" s="24">
        <v>246.66</v>
      </c>
      <c r="C51" s="12">
        <v>1</v>
      </c>
      <c r="D51" s="10">
        <f t="shared" si="2"/>
        <v>243.19583864526257</v>
      </c>
      <c r="E51" s="22">
        <f t="shared" si="0"/>
        <v>-3.4641613547374277</v>
      </c>
      <c r="F51" s="10">
        <f t="shared" si="1"/>
        <v>12.000413891656251</v>
      </c>
      <c r="I51" s="10"/>
      <c r="J51" s="10"/>
      <c r="L51" s="10"/>
      <c r="M51" s="10"/>
      <c r="N51" s="10"/>
    </row>
    <row r="52" spans="1:14" s="22" customFormat="1" ht="17.25" customHeight="1" x14ac:dyDescent="0.35">
      <c r="A52" s="10">
        <v>44</v>
      </c>
      <c r="B52" s="24">
        <v>199.28</v>
      </c>
      <c r="C52" s="12">
        <v>1</v>
      </c>
      <c r="D52" s="10">
        <f t="shared" si="2"/>
        <v>243.19583864526257</v>
      </c>
      <c r="E52" s="22">
        <f t="shared" si="0"/>
        <v>43.915838645262568</v>
      </c>
      <c r="F52" s="10">
        <f t="shared" si="1"/>
        <v>1928.6008839167373</v>
      </c>
      <c r="I52" s="10"/>
      <c r="J52" s="10"/>
      <c r="L52" s="10"/>
      <c r="M52" s="10"/>
      <c r="N52" s="10"/>
    </row>
    <row r="53" spans="1:14" s="22" customFormat="1" ht="17.25" customHeight="1" x14ac:dyDescent="0.35">
      <c r="A53" s="10">
        <v>45</v>
      </c>
      <c r="B53" s="24">
        <v>194.15</v>
      </c>
      <c r="C53" s="12">
        <v>1</v>
      </c>
      <c r="D53" s="10">
        <f t="shared" si="2"/>
        <v>243.19583864526257</v>
      </c>
      <c r="E53" s="22">
        <f t="shared" si="0"/>
        <v>49.045838645262563</v>
      </c>
      <c r="F53" s="10">
        <f t="shared" si="1"/>
        <v>2405.4942884171305</v>
      </c>
      <c r="I53" s="10"/>
      <c r="J53" s="10"/>
      <c r="L53" s="10"/>
      <c r="M53" s="10"/>
      <c r="N53" s="10"/>
    </row>
    <row r="54" spans="1:14" s="22" customFormat="1" ht="17.25" customHeight="1" x14ac:dyDescent="0.35">
      <c r="A54" s="10">
        <v>46</v>
      </c>
      <c r="B54" s="24">
        <v>86.37</v>
      </c>
      <c r="C54" s="12">
        <v>0</v>
      </c>
      <c r="D54" s="10">
        <f t="shared" si="2"/>
        <v>226.94341774935845</v>
      </c>
      <c r="E54" s="22">
        <f t="shared" si="0"/>
        <v>140.57341774935844</v>
      </c>
      <c r="F54" s="10">
        <f t="shared" si="1"/>
        <v>19760.885777735642</v>
      </c>
      <c r="I54" s="10"/>
      <c r="J54" s="10"/>
      <c r="L54" s="10"/>
      <c r="M54" s="10"/>
      <c r="N54" s="10"/>
    </row>
    <row r="55" spans="1:14" s="22" customFormat="1" ht="17.25" customHeight="1" x14ac:dyDescent="0.35">
      <c r="A55" s="10">
        <v>47</v>
      </c>
      <c r="B55" s="24">
        <v>192.79</v>
      </c>
      <c r="C55" s="12">
        <v>0</v>
      </c>
      <c r="D55" s="10">
        <f t="shared" si="2"/>
        <v>226.94341774935845</v>
      </c>
      <c r="E55" s="22">
        <f t="shared" si="0"/>
        <v>34.153417749358454</v>
      </c>
      <c r="F55" s="10">
        <f t="shared" si="1"/>
        <v>1166.455943962193</v>
      </c>
      <c r="I55" s="10"/>
      <c r="J55" s="10"/>
      <c r="L55" s="10"/>
      <c r="M55" s="10"/>
      <c r="N55" s="10"/>
    </row>
    <row r="56" spans="1:14" s="22" customFormat="1" ht="17.25" customHeight="1" x14ac:dyDescent="0.35">
      <c r="A56" s="10">
        <v>48</v>
      </c>
      <c r="B56" s="24">
        <v>198.71</v>
      </c>
      <c r="C56" s="12">
        <v>1</v>
      </c>
      <c r="D56" s="10">
        <f t="shared" si="2"/>
        <v>243.19583864526257</v>
      </c>
      <c r="E56" s="22">
        <f t="shared" si="0"/>
        <v>44.485838645262561</v>
      </c>
      <c r="F56" s="10">
        <f t="shared" si="1"/>
        <v>1978.9898399723359</v>
      </c>
      <c r="I56" s="10"/>
      <c r="J56" s="10"/>
      <c r="L56" s="10"/>
      <c r="M56" s="10"/>
      <c r="N56" s="10"/>
    </row>
    <row r="57" spans="1:14" s="22" customFormat="1" ht="17.25" customHeight="1" x14ac:dyDescent="0.35">
      <c r="A57" s="10">
        <v>49</v>
      </c>
      <c r="B57" s="24">
        <v>197.75</v>
      </c>
      <c r="C57" s="12">
        <v>0</v>
      </c>
      <c r="D57" s="10">
        <f t="shared" si="2"/>
        <v>226.94341774935845</v>
      </c>
      <c r="E57" s="22">
        <f t="shared" si="0"/>
        <v>29.193417749358446</v>
      </c>
      <c r="F57" s="10">
        <f t="shared" si="1"/>
        <v>852.25563988855674</v>
      </c>
      <c r="I57" s="10"/>
      <c r="J57" s="10"/>
      <c r="L57" s="10"/>
      <c r="M57" s="10"/>
      <c r="N57" s="10"/>
    </row>
    <row r="58" spans="1:14" s="22" customFormat="1" ht="17.25" customHeight="1" x14ac:dyDescent="0.35">
      <c r="A58" s="10">
        <v>50</v>
      </c>
      <c r="B58" s="24">
        <v>238.28</v>
      </c>
      <c r="C58" s="12">
        <v>0</v>
      </c>
      <c r="D58" s="10">
        <f t="shared" si="2"/>
        <v>226.94341774935845</v>
      </c>
      <c r="E58" s="22">
        <f t="shared" si="0"/>
        <v>-11.336582250641555</v>
      </c>
      <c r="F58" s="10">
        <f t="shared" si="1"/>
        <v>128.51809712556116</v>
      </c>
      <c r="I58" s="10"/>
      <c r="J58" s="10"/>
      <c r="L58" s="10"/>
      <c r="M58" s="10"/>
      <c r="N58" s="10"/>
    </row>
    <row r="59" spans="1:14" s="22" customFormat="1" ht="17.25" customHeight="1" x14ac:dyDescent="0.35">
      <c r="A59" s="10">
        <v>51</v>
      </c>
      <c r="B59" s="24">
        <v>312.33999999999997</v>
      </c>
      <c r="C59" s="12">
        <v>1</v>
      </c>
      <c r="D59" s="10">
        <f t="shared" si="2"/>
        <v>243.19583864526257</v>
      </c>
      <c r="E59" s="22">
        <f t="shared" si="0"/>
        <v>-69.144161354737406</v>
      </c>
      <c r="F59" s="10">
        <f t="shared" si="1"/>
        <v>4780.9150494499618</v>
      </c>
      <c r="I59" s="10"/>
      <c r="J59" s="10"/>
      <c r="L59" s="10"/>
      <c r="M59" s="10"/>
      <c r="N59" s="10"/>
    </row>
    <row r="60" spans="1:14" s="22" customFormat="1" ht="17.25" customHeight="1" x14ac:dyDescent="0.35">
      <c r="A60" s="10">
        <v>52</v>
      </c>
      <c r="B60" s="24">
        <v>209.44</v>
      </c>
      <c r="C60" s="12">
        <v>0</v>
      </c>
      <c r="D60" s="10">
        <f t="shared" si="2"/>
        <v>226.94341774935845</v>
      </c>
      <c r="E60" s="22">
        <f t="shared" si="0"/>
        <v>17.503417749358448</v>
      </c>
      <c r="F60" s="10">
        <f t="shared" si="1"/>
        <v>306.36963290855635</v>
      </c>
      <c r="I60" s="10"/>
      <c r="J60" s="10"/>
      <c r="L60" s="10"/>
      <c r="M60" s="10"/>
      <c r="N60" s="10"/>
    </row>
    <row r="61" spans="1:14" s="22" customFormat="1" ht="17.25" customHeight="1" x14ac:dyDescent="0.35">
      <c r="A61" s="10">
        <v>53</v>
      </c>
      <c r="B61" s="24">
        <v>211.54</v>
      </c>
      <c r="C61" s="12">
        <v>1</v>
      </c>
      <c r="D61" s="10">
        <f t="shared" si="2"/>
        <v>243.19583864526257</v>
      </c>
      <c r="E61" s="22">
        <f t="shared" si="0"/>
        <v>31.655838645262577</v>
      </c>
      <c r="F61" s="10">
        <f t="shared" si="1"/>
        <v>1002.0921203348996</v>
      </c>
      <c r="I61" s="10"/>
      <c r="J61" s="10"/>
      <c r="L61" s="10"/>
      <c r="M61" s="10"/>
      <c r="N61" s="10"/>
    </row>
    <row r="62" spans="1:14" s="22" customFormat="1" ht="17.25" customHeight="1" x14ac:dyDescent="0.35">
      <c r="A62" s="10">
        <v>54</v>
      </c>
      <c r="B62" s="24">
        <v>179.45</v>
      </c>
      <c r="C62" s="12">
        <v>1</v>
      </c>
      <c r="D62" s="10">
        <f t="shared" si="2"/>
        <v>243.19583864526257</v>
      </c>
      <c r="E62" s="22">
        <f t="shared" si="0"/>
        <v>63.74583864526258</v>
      </c>
      <c r="F62" s="10">
        <f t="shared" si="1"/>
        <v>4063.5319445878522</v>
      </c>
      <c r="I62" s="10"/>
      <c r="J62" s="10"/>
      <c r="L62" s="10"/>
      <c r="M62" s="10"/>
      <c r="N62" s="10"/>
    </row>
    <row r="63" spans="1:14" s="22" customFormat="1" ht="17.25" customHeight="1" x14ac:dyDescent="0.35">
      <c r="A63" s="10">
        <v>55</v>
      </c>
      <c r="B63" s="24">
        <v>252.79</v>
      </c>
      <c r="C63" s="12">
        <v>0</v>
      </c>
      <c r="D63" s="10">
        <f t="shared" si="2"/>
        <v>226.94341774935845</v>
      </c>
      <c r="E63" s="22">
        <f t="shared" si="0"/>
        <v>-25.846582250641546</v>
      </c>
      <c r="F63" s="10">
        <f t="shared" si="1"/>
        <v>668.04581403917859</v>
      </c>
      <c r="I63" s="10"/>
      <c r="J63" s="10"/>
      <c r="L63" s="10"/>
      <c r="M63" s="10"/>
      <c r="N63" s="10"/>
    </row>
    <row r="64" spans="1:14" s="22" customFormat="1" ht="17.25" customHeight="1" x14ac:dyDescent="0.35">
      <c r="A64" s="10">
        <v>56</v>
      </c>
      <c r="B64" s="24">
        <v>209.67</v>
      </c>
      <c r="C64" s="12">
        <v>0</v>
      </c>
      <c r="D64" s="10">
        <f t="shared" si="2"/>
        <v>226.94341774935845</v>
      </c>
      <c r="E64" s="22">
        <f t="shared" si="0"/>
        <v>17.273417749358458</v>
      </c>
      <c r="F64" s="10">
        <f t="shared" si="1"/>
        <v>298.37096074385181</v>
      </c>
      <c r="I64" s="10"/>
      <c r="J64" s="10"/>
      <c r="L64" s="10"/>
      <c r="M64" s="10"/>
      <c r="N64" s="10"/>
    </row>
    <row r="65" spans="1:14" s="22" customFormat="1" ht="17.25" customHeight="1" x14ac:dyDescent="0.35">
      <c r="A65" s="10">
        <v>57</v>
      </c>
      <c r="B65" s="24">
        <v>168.08</v>
      </c>
      <c r="C65" s="12">
        <v>1</v>
      </c>
      <c r="D65" s="10">
        <f t="shared" si="2"/>
        <v>243.19583864526257</v>
      </c>
      <c r="E65" s="22">
        <f t="shared" si="0"/>
        <v>75.115838645262556</v>
      </c>
      <c r="F65" s="10">
        <f t="shared" si="1"/>
        <v>5642.3892153811194</v>
      </c>
      <c r="I65" s="10"/>
      <c r="J65" s="10"/>
      <c r="L65" s="10"/>
      <c r="M65" s="10"/>
      <c r="N65" s="10"/>
    </row>
    <row r="66" spans="1:14" s="22" customFormat="1" ht="17.25" customHeight="1" x14ac:dyDescent="0.35">
      <c r="A66" s="10">
        <v>58</v>
      </c>
      <c r="B66" s="24">
        <v>179.9</v>
      </c>
      <c r="C66" s="12">
        <v>0</v>
      </c>
      <c r="D66" s="10">
        <f t="shared" si="2"/>
        <v>226.94341774935845</v>
      </c>
      <c r="E66" s="22">
        <f t="shared" si="0"/>
        <v>47.04341774935844</v>
      </c>
      <c r="F66" s="10">
        <f t="shared" si="1"/>
        <v>2213.0831535406528</v>
      </c>
      <c r="I66" s="10"/>
      <c r="J66" s="10"/>
      <c r="L66" s="10"/>
      <c r="M66" s="10"/>
      <c r="N66" s="10"/>
    </row>
    <row r="67" spans="1:14" s="22" customFormat="1" ht="17.25" customHeight="1" x14ac:dyDescent="0.35">
      <c r="A67" s="10">
        <v>59</v>
      </c>
      <c r="B67" s="24">
        <v>181.66</v>
      </c>
      <c r="C67" s="12">
        <v>0</v>
      </c>
      <c r="D67" s="10">
        <f t="shared" si="2"/>
        <v>226.94341774935845</v>
      </c>
      <c r="E67" s="22">
        <f t="shared" si="0"/>
        <v>45.283417749358449</v>
      </c>
      <c r="F67" s="10">
        <f t="shared" si="1"/>
        <v>2050.5879230629116</v>
      </c>
      <c r="I67" s="10"/>
      <c r="J67" s="10"/>
      <c r="L67" s="10"/>
      <c r="M67" s="10"/>
      <c r="N67" s="10"/>
    </row>
    <row r="68" spans="1:14" s="22" customFormat="1" ht="17.25" customHeight="1" x14ac:dyDescent="0.35">
      <c r="A68" s="10">
        <v>60</v>
      </c>
      <c r="B68" s="24">
        <v>199.95</v>
      </c>
      <c r="C68" s="12">
        <v>1</v>
      </c>
      <c r="D68" s="10">
        <f t="shared" si="2"/>
        <v>243.19583864526257</v>
      </c>
      <c r="E68" s="22">
        <f t="shared" si="0"/>
        <v>43.24583864526258</v>
      </c>
      <c r="F68" s="10">
        <f t="shared" si="1"/>
        <v>1870.2025601320865</v>
      </c>
      <c r="I68" s="10"/>
      <c r="J68" s="10"/>
      <c r="L68" s="10"/>
      <c r="M68" s="10"/>
      <c r="N68" s="10"/>
    </row>
    <row r="69" spans="1:14" s="22" customFormat="1" ht="17.25" customHeight="1" x14ac:dyDescent="0.35">
      <c r="A69" s="10">
        <v>61</v>
      </c>
      <c r="B69" s="24">
        <v>198.57</v>
      </c>
      <c r="C69" s="12">
        <v>0</v>
      </c>
      <c r="D69" s="10">
        <f t="shared" si="2"/>
        <v>226.94341774935845</v>
      </c>
      <c r="E69" s="22">
        <f t="shared" si="0"/>
        <v>28.373417749358453</v>
      </c>
      <c r="F69" s="10">
        <f t="shared" si="1"/>
        <v>805.05083477960932</v>
      </c>
      <c r="I69" s="10"/>
      <c r="J69" s="10"/>
      <c r="L69" s="10"/>
      <c r="M69" s="10"/>
      <c r="N69" s="10"/>
    </row>
    <row r="70" spans="1:14" s="22" customFormat="1" ht="17.25" customHeight="1" x14ac:dyDescent="0.35">
      <c r="A70" s="10">
        <v>62</v>
      </c>
      <c r="B70" s="24">
        <v>241.74</v>
      </c>
      <c r="C70" s="12">
        <v>1</v>
      </c>
      <c r="D70" s="10">
        <f t="shared" si="2"/>
        <v>243.19583864526257</v>
      </c>
      <c r="E70" s="22">
        <f t="shared" si="0"/>
        <v>1.4558386452625598</v>
      </c>
      <c r="F70" s="10">
        <f t="shared" si="1"/>
        <v>2.1194661610399255</v>
      </c>
      <c r="I70" s="10"/>
      <c r="J70" s="10"/>
      <c r="L70" s="10"/>
      <c r="M70" s="10"/>
      <c r="N70" s="10"/>
    </row>
    <row r="71" spans="1:14" s="22" customFormat="1" ht="17.25" customHeight="1" x14ac:dyDescent="0.35">
      <c r="A71" s="10">
        <v>63</v>
      </c>
      <c r="B71" s="24">
        <v>222.64</v>
      </c>
      <c r="C71" s="12">
        <v>0</v>
      </c>
      <c r="D71" s="10">
        <f t="shared" si="2"/>
        <v>226.94341774935845</v>
      </c>
      <c r="E71" s="22">
        <f t="shared" si="0"/>
        <v>4.3034177493584593</v>
      </c>
      <c r="F71" s="10">
        <f t="shared" si="1"/>
        <v>18.519404325493426</v>
      </c>
      <c r="I71" s="10"/>
      <c r="J71" s="10"/>
      <c r="L71" s="10"/>
      <c r="M71" s="10"/>
      <c r="N71" s="10"/>
    </row>
    <row r="72" spans="1:14" s="22" customFormat="1" ht="17.25" customHeight="1" x14ac:dyDescent="0.35">
      <c r="A72" s="10">
        <v>64</v>
      </c>
      <c r="B72" s="24">
        <v>300.33</v>
      </c>
      <c r="C72" s="12">
        <v>1</v>
      </c>
      <c r="D72" s="10">
        <f t="shared" si="2"/>
        <v>243.19583864526257</v>
      </c>
      <c r="E72" s="22">
        <f t="shared" si="0"/>
        <v>-57.134161354737415</v>
      </c>
      <c r="F72" s="10">
        <f t="shared" si="1"/>
        <v>3264.3123937091705</v>
      </c>
      <c r="I72" s="10"/>
      <c r="J72" s="10"/>
      <c r="L72" s="10"/>
      <c r="M72" s="10"/>
      <c r="N72" s="10"/>
    </row>
    <row r="73" spans="1:14" s="22" customFormat="1" ht="17.25" customHeight="1" x14ac:dyDescent="0.35">
      <c r="A73" s="10">
        <v>65</v>
      </c>
      <c r="B73" s="24">
        <v>209.75</v>
      </c>
      <c r="C73" s="12">
        <v>0</v>
      </c>
      <c r="D73" s="10">
        <f t="shared" si="2"/>
        <v>226.94341774935845</v>
      </c>
      <c r="E73" s="22">
        <f t="shared" ref="E73:E136" si="3">(D73-B73)</f>
        <v>17.193417749358446</v>
      </c>
      <c r="F73" s="10">
        <f t="shared" si="1"/>
        <v>295.61361390395405</v>
      </c>
      <c r="I73" s="10"/>
      <c r="J73" s="10"/>
      <c r="L73" s="10"/>
      <c r="M73" s="10"/>
      <c r="N73" s="10"/>
    </row>
    <row r="74" spans="1:14" s="22" customFormat="1" ht="17.25" customHeight="1" x14ac:dyDescent="0.35">
      <c r="A74" s="10">
        <v>66</v>
      </c>
      <c r="B74" s="24">
        <v>204.36</v>
      </c>
      <c r="C74" s="12">
        <v>0</v>
      </c>
      <c r="D74" s="10">
        <f t="shared" ref="D74:D137" si="4">$B$1+$B$2*C74</f>
        <v>226.94341774935845</v>
      </c>
      <c r="E74" s="22">
        <f t="shared" si="3"/>
        <v>22.583417749358432</v>
      </c>
      <c r="F74" s="10">
        <f t="shared" ref="F74:F137" si="5">(E74)^2</f>
        <v>510.01075724203747</v>
      </c>
      <c r="I74" s="10"/>
      <c r="J74" s="10"/>
      <c r="L74" s="10"/>
      <c r="M74" s="10"/>
      <c r="N74" s="10"/>
    </row>
    <row r="75" spans="1:14" s="22" customFormat="1" ht="17.25" customHeight="1" x14ac:dyDescent="0.35">
      <c r="A75" s="10">
        <v>67</v>
      </c>
      <c r="B75" s="24">
        <v>190.61</v>
      </c>
      <c r="C75" s="12">
        <v>0</v>
      </c>
      <c r="D75" s="10">
        <f t="shared" si="4"/>
        <v>226.94341774935845</v>
      </c>
      <c r="E75" s="22">
        <f t="shared" si="3"/>
        <v>36.333417749358432</v>
      </c>
      <c r="F75" s="10">
        <f t="shared" si="5"/>
        <v>1320.1172453493944</v>
      </c>
      <c r="I75" s="10"/>
      <c r="J75" s="10"/>
      <c r="L75" s="10"/>
      <c r="M75" s="10"/>
      <c r="N75" s="10"/>
    </row>
    <row r="76" spans="1:14" s="22" customFormat="1" ht="17.25" customHeight="1" x14ac:dyDescent="0.35">
      <c r="A76" s="10">
        <v>68</v>
      </c>
      <c r="B76" s="24">
        <v>224.61</v>
      </c>
      <c r="C76" s="12">
        <v>0</v>
      </c>
      <c r="D76" s="10">
        <f t="shared" si="4"/>
        <v>226.94341774935845</v>
      </c>
      <c r="E76" s="22">
        <f t="shared" si="3"/>
        <v>2.333417749358432</v>
      </c>
      <c r="F76" s="10">
        <f t="shared" si="5"/>
        <v>5.4448383930209703</v>
      </c>
      <c r="I76" s="10"/>
      <c r="J76" s="10"/>
      <c r="L76" s="10"/>
      <c r="M76" s="10"/>
      <c r="N76" s="10"/>
    </row>
    <row r="77" spans="1:14" s="22" customFormat="1" ht="17.25" customHeight="1" x14ac:dyDescent="0.35">
      <c r="A77" s="10">
        <v>69</v>
      </c>
      <c r="B77" s="24">
        <v>216.37</v>
      </c>
      <c r="C77" s="12">
        <v>0</v>
      </c>
      <c r="D77" s="10">
        <f t="shared" si="4"/>
        <v>226.94341774935845</v>
      </c>
      <c r="E77" s="22">
        <f t="shared" si="3"/>
        <v>10.573417749358441</v>
      </c>
      <c r="F77" s="10">
        <f t="shared" si="5"/>
        <v>111.79716290244812</v>
      </c>
      <c r="I77" s="10"/>
      <c r="J77" s="10"/>
      <c r="L77" s="10"/>
      <c r="M77" s="10"/>
      <c r="N77" s="10"/>
    </row>
    <row r="78" spans="1:14" s="22" customFormat="1" ht="17.25" customHeight="1" x14ac:dyDescent="0.35">
      <c r="A78" s="10">
        <v>70</v>
      </c>
      <c r="B78" s="24">
        <v>232.33</v>
      </c>
      <c r="C78" s="12">
        <v>0</v>
      </c>
      <c r="D78" s="10">
        <f t="shared" si="4"/>
        <v>226.94341774935845</v>
      </c>
      <c r="E78" s="22">
        <f t="shared" si="3"/>
        <v>-5.3865822506415668</v>
      </c>
      <c r="F78" s="10">
        <f t="shared" si="5"/>
        <v>29.015268342926767</v>
      </c>
      <c r="I78" s="10"/>
      <c r="J78" s="10"/>
      <c r="L78" s="10"/>
      <c r="M78" s="10"/>
      <c r="N78" s="10"/>
    </row>
    <row r="79" spans="1:14" s="22" customFormat="1" ht="17.25" customHeight="1" x14ac:dyDescent="0.35">
      <c r="A79" s="10">
        <v>71</v>
      </c>
      <c r="B79" s="24">
        <v>358.04</v>
      </c>
      <c r="C79" s="12">
        <v>0</v>
      </c>
      <c r="D79" s="10">
        <f t="shared" si="4"/>
        <v>226.94341774935845</v>
      </c>
      <c r="E79" s="22">
        <f t="shared" si="3"/>
        <v>-131.09658225064157</v>
      </c>
      <c r="F79" s="10">
        <f t="shared" si="5"/>
        <v>17186.313877799232</v>
      </c>
      <c r="I79" s="10"/>
      <c r="J79" s="10"/>
      <c r="L79" s="10"/>
      <c r="M79" s="10"/>
      <c r="N79" s="10"/>
    </row>
    <row r="80" spans="1:14" s="22" customFormat="1" ht="17.25" customHeight="1" x14ac:dyDescent="0.35">
      <c r="A80" s="10">
        <v>72</v>
      </c>
      <c r="B80" s="24">
        <v>149.59</v>
      </c>
      <c r="C80" s="12">
        <v>0</v>
      </c>
      <c r="D80" s="10">
        <f t="shared" si="4"/>
        <v>226.94341774935845</v>
      </c>
      <c r="E80" s="22">
        <f t="shared" si="3"/>
        <v>77.353417749358442</v>
      </c>
      <c r="F80" s="10">
        <f t="shared" si="5"/>
        <v>5983.5512375067619</v>
      </c>
      <c r="I80" s="10"/>
      <c r="J80" s="10"/>
      <c r="L80" s="10"/>
      <c r="M80" s="10"/>
      <c r="N80" s="10"/>
    </row>
    <row r="81" spans="1:14" s="22" customFormat="1" ht="17.25" customHeight="1" x14ac:dyDescent="0.35">
      <c r="A81" s="10">
        <v>73</v>
      </c>
      <c r="B81" s="24">
        <v>180.64</v>
      </c>
      <c r="C81" s="12">
        <v>0</v>
      </c>
      <c r="D81" s="10">
        <f t="shared" si="4"/>
        <v>226.94341774935845</v>
      </c>
      <c r="E81" s="22">
        <f t="shared" si="3"/>
        <v>46.303417749358459</v>
      </c>
      <c r="F81" s="10">
        <f t="shared" si="5"/>
        <v>2144.0064952716039</v>
      </c>
      <c r="I81" s="10"/>
      <c r="J81" s="10"/>
      <c r="L81" s="10"/>
      <c r="M81" s="10"/>
      <c r="N81" s="10"/>
    </row>
    <row r="82" spans="1:14" s="22" customFormat="1" ht="17.25" customHeight="1" x14ac:dyDescent="0.35">
      <c r="A82" s="10">
        <v>74</v>
      </c>
      <c r="B82" s="24">
        <v>316.33</v>
      </c>
      <c r="C82" s="12">
        <v>0</v>
      </c>
      <c r="D82" s="10">
        <f t="shared" si="4"/>
        <v>226.94341774935845</v>
      </c>
      <c r="E82" s="22">
        <f t="shared" si="3"/>
        <v>-89.386582250641538</v>
      </c>
      <c r="F82" s="10">
        <f t="shared" si="5"/>
        <v>7989.9610864507049</v>
      </c>
      <c r="I82" s="10"/>
      <c r="J82" s="10"/>
      <c r="L82" s="10"/>
      <c r="M82" s="10"/>
      <c r="N82" s="10"/>
    </row>
    <row r="83" spans="1:14" s="22" customFormat="1" ht="17.25" customHeight="1" x14ac:dyDescent="0.35">
      <c r="A83" s="10">
        <v>75</v>
      </c>
      <c r="B83" s="24">
        <v>229.64</v>
      </c>
      <c r="C83" s="12">
        <v>0</v>
      </c>
      <c r="D83" s="10">
        <f t="shared" si="4"/>
        <v>226.94341774935845</v>
      </c>
      <c r="E83" s="22">
        <f t="shared" si="3"/>
        <v>-2.6965822506415407</v>
      </c>
      <c r="F83" s="10">
        <f t="shared" si="5"/>
        <v>7.2715558344749969</v>
      </c>
      <c r="I83" s="10"/>
      <c r="J83" s="10"/>
      <c r="L83" s="10"/>
      <c r="M83" s="10"/>
      <c r="N83" s="10"/>
    </row>
    <row r="84" spans="1:14" s="22" customFormat="1" ht="17.25" customHeight="1" x14ac:dyDescent="0.35">
      <c r="A84" s="10">
        <v>76</v>
      </c>
      <c r="B84" s="24">
        <v>238.95</v>
      </c>
      <c r="C84" s="12">
        <v>0</v>
      </c>
      <c r="D84" s="10">
        <f t="shared" si="4"/>
        <v>226.94341774935845</v>
      </c>
      <c r="E84" s="22">
        <f t="shared" si="3"/>
        <v>-12.006582250641543</v>
      </c>
      <c r="F84" s="10">
        <f t="shared" si="5"/>
        <v>144.15801734142053</v>
      </c>
      <c r="I84" s="10"/>
      <c r="J84" s="10"/>
      <c r="L84" s="10"/>
      <c r="M84" s="10"/>
      <c r="N84" s="10"/>
    </row>
    <row r="85" spans="1:14" s="22" customFormat="1" ht="17.25" customHeight="1" x14ac:dyDescent="0.35">
      <c r="A85" s="10">
        <v>77</v>
      </c>
      <c r="B85" s="24">
        <v>268.32</v>
      </c>
      <c r="C85" s="12">
        <v>1</v>
      </c>
      <c r="D85" s="10">
        <f t="shared" si="4"/>
        <v>243.19583864526257</v>
      </c>
      <c r="E85" s="22">
        <f t="shared" si="3"/>
        <v>-25.124161354737424</v>
      </c>
      <c r="F85" s="10">
        <f t="shared" si="5"/>
        <v>631.22348377888147</v>
      </c>
      <c r="I85" s="10"/>
      <c r="J85" s="10"/>
      <c r="L85" s="10"/>
      <c r="M85" s="10"/>
      <c r="N85" s="10"/>
    </row>
    <row r="86" spans="1:14" s="22" customFormat="1" ht="17.25" customHeight="1" x14ac:dyDescent="0.35">
      <c r="A86" s="10">
        <v>78</v>
      </c>
      <c r="B86" s="24">
        <v>323.20999999999998</v>
      </c>
      <c r="C86" s="12">
        <v>0</v>
      </c>
      <c r="D86" s="10">
        <f t="shared" si="4"/>
        <v>226.94341774935845</v>
      </c>
      <c r="E86" s="22">
        <f t="shared" si="3"/>
        <v>-96.266582250641534</v>
      </c>
      <c r="F86" s="10">
        <f t="shared" si="5"/>
        <v>9267.2548582195323</v>
      </c>
      <c r="I86" s="10"/>
      <c r="J86" s="10"/>
      <c r="L86" s="10"/>
      <c r="M86" s="10"/>
      <c r="N86" s="10"/>
    </row>
    <row r="87" spans="1:14" s="22" customFormat="1" ht="17.25" customHeight="1" x14ac:dyDescent="0.35">
      <c r="A87" s="10">
        <v>79</v>
      </c>
      <c r="B87" s="24">
        <v>295.91000000000003</v>
      </c>
      <c r="C87" s="12">
        <v>1</v>
      </c>
      <c r="D87" s="10">
        <f t="shared" si="4"/>
        <v>243.19583864526257</v>
      </c>
      <c r="E87" s="22">
        <f t="shared" si="3"/>
        <v>-52.714161354737456</v>
      </c>
      <c r="F87" s="10">
        <f t="shared" si="5"/>
        <v>2778.7828073332958</v>
      </c>
      <c r="I87" s="10"/>
      <c r="J87" s="10"/>
      <c r="L87" s="10"/>
      <c r="M87" s="10"/>
      <c r="N87" s="10"/>
    </row>
    <row r="88" spans="1:14" s="22" customFormat="1" ht="17.25" customHeight="1" x14ac:dyDescent="0.35">
      <c r="A88" s="10">
        <v>80</v>
      </c>
      <c r="B88" s="24">
        <v>261.37</v>
      </c>
      <c r="C88" s="12">
        <v>1</v>
      </c>
      <c r="D88" s="10">
        <f t="shared" si="4"/>
        <v>243.19583864526257</v>
      </c>
      <c r="E88" s="22">
        <f t="shared" si="3"/>
        <v>-18.174161354737436</v>
      </c>
      <c r="F88" s="10">
        <f t="shared" si="5"/>
        <v>330.30014094803164</v>
      </c>
      <c r="I88" s="10"/>
      <c r="J88" s="10"/>
      <c r="L88" s="10"/>
      <c r="M88" s="10"/>
      <c r="N88" s="10"/>
    </row>
    <row r="89" spans="1:14" s="22" customFormat="1" ht="17.25" customHeight="1" x14ac:dyDescent="0.35">
      <c r="A89" s="10">
        <v>81</v>
      </c>
      <c r="B89" s="24">
        <v>311.79000000000002</v>
      </c>
      <c r="C89" s="12">
        <v>0</v>
      </c>
      <c r="D89" s="10">
        <f t="shared" si="4"/>
        <v>226.94341774935845</v>
      </c>
      <c r="E89" s="22">
        <f t="shared" si="3"/>
        <v>-84.846582250641575</v>
      </c>
      <c r="F89" s="10">
        <f t="shared" si="5"/>
        <v>7198.9425196148859</v>
      </c>
      <c r="I89" s="10"/>
      <c r="J89" s="10"/>
      <c r="L89" s="10"/>
      <c r="M89" s="10"/>
      <c r="N89" s="10"/>
    </row>
    <row r="90" spans="1:14" s="22" customFormat="1" ht="17.25" customHeight="1" x14ac:dyDescent="0.35">
      <c r="A90" s="10">
        <v>82</v>
      </c>
      <c r="B90" s="24">
        <v>158.01</v>
      </c>
      <c r="C90" s="12">
        <v>1</v>
      </c>
      <c r="D90" s="10">
        <f t="shared" si="4"/>
        <v>243.19583864526257</v>
      </c>
      <c r="E90" s="22">
        <f t="shared" si="3"/>
        <v>85.185838645262578</v>
      </c>
      <c r="F90" s="10">
        <f t="shared" si="5"/>
        <v>7256.6271056967116</v>
      </c>
      <c r="I90" s="10"/>
      <c r="J90" s="10"/>
      <c r="L90" s="10"/>
      <c r="M90" s="10"/>
      <c r="N90" s="10"/>
    </row>
    <row r="91" spans="1:14" s="22" customFormat="1" ht="17.25" customHeight="1" x14ac:dyDescent="0.35">
      <c r="A91" s="10">
        <v>83</v>
      </c>
      <c r="B91" s="24">
        <v>120.52</v>
      </c>
      <c r="C91" s="12">
        <v>0</v>
      </c>
      <c r="D91" s="10">
        <f t="shared" si="4"/>
        <v>226.94341774935845</v>
      </c>
      <c r="E91" s="22">
        <f t="shared" si="3"/>
        <v>106.42341774935845</v>
      </c>
      <c r="F91" s="10">
        <f t="shared" si="5"/>
        <v>11325.943845454463</v>
      </c>
      <c r="I91" s="10"/>
      <c r="J91" s="10"/>
      <c r="L91" s="10"/>
      <c r="M91" s="10"/>
      <c r="N91" s="10"/>
    </row>
    <row r="92" spans="1:14" s="22" customFormat="1" ht="17.25" customHeight="1" x14ac:dyDescent="0.35">
      <c r="A92" s="10">
        <v>84</v>
      </c>
      <c r="B92" s="24">
        <v>232.25</v>
      </c>
      <c r="C92" s="12">
        <v>1</v>
      </c>
      <c r="D92" s="10">
        <f t="shared" si="4"/>
        <v>243.19583864526257</v>
      </c>
      <c r="E92" s="22">
        <f t="shared" si="3"/>
        <v>10.945838645262569</v>
      </c>
      <c r="F92" s="10">
        <f t="shared" si="5"/>
        <v>119.81138364812351</v>
      </c>
      <c r="I92" s="10"/>
      <c r="J92" s="10"/>
      <c r="L92" s="10"/>
      <c r="M92" s="10"/>
      <c r="N92" s="10"/>
    </row>
    <row r="93" spans="1:14" s="22" customFormat="1" ht="17.25" customHeight="1" x14ac:dyDescent="0.35">
      <c r="A93" s="10">
        <v>85</v>
      </c>
      <c r="B93" s="24">
        <v>190.68</v>
      </c>
      <c r="C93" s="12">
        <v>1</v>
      </c>
      <c r="D93" s="10">
        <f t="shared" si="4"/>
        <v>243.19583864526257</v>
      </c>
      <c r="E93" s="22">
        <f t="shared" si="3"/>
        <v>52.515838645262562</v>
      </c>
      <c r="F93" s="10">
        <f t="shared" si="5"/>
        <v>2757.9133086152528</v>
      </c>
      <c r="I93" s="10"/>
      <c r="J93" s="10"/>
      <c r="L93" s="10"/>
      <c r="M93" s="10"/>
      <c r="N93" s="10"/>
    </row>
    <row r="94" spans="1:14" s="22" customFormat="1" ht="17.25" customHeight="1" x14ac:dyDescent="0.35">
      <c r="A94" s="10">
        <v>86</v>
      </c>
      <c r="B94" s="24">
        <v>147.37</v>
      </c>
      <c r="C94" s="12">
        <v>0</v>
      </c>
      <c r="D94" s="10">
        <f t="shared" si="4"/>
        <v>226.94341774935845</v>
      </c>
      <c r="E94" s="22">
        <f t="shared" si="3"/>
        <v>79.573417749358441</v>
      </c>
      <c r="F94" s="10">
        <f t="shared" si="5"/>
        <v>6331.9288123139131</v>
      </c>
      <c r="I94" s="10"/>
      <c r="J94" s="10"/>
      <c r="L94" s="10"/>
      <c r="M94" s="10"/>
      <c r="N94" s="10"/>
    </row>
    <row r="95" spans="1:14" s="22" customFormat="1" ht="17.25" customHeight="1" x14ac:dyDescent="0.35">
      <c r="A95" s="10">
        <v>87</v>
      </c>
      <c r="B95" s="24">
        <v>245.27</v>
      </c>
      <c r="C95" s="12">
        <v>1</v>
      </c>
      <c r="D95" s="10">
        <f t="shared" si="4"/>
        <v>243.19583864526257</v>
      </c>
      <c r="E95" s="22">
        <f t="shared" si="3"/>
        <v>-2.0741613547374413</v>
      </c>
      <c r="F95" s="10">
        <f t="shared" si="5"/>
        <v>4.3021453254862578</v>
      </c>
      <c r="I95" s="10"/>
      <c r="J95" s="10"/>
      <c r="L95" s="10"/>
      <c r="M95" s="10"/>
      <c r="N95" s="10"/>
    </row>
    <row r="96" spans="1:14" s="22" customFormat="1" ht="17.25" customHeight="1" x14ac:dyDescent="0.35">
      <c r="A96" s="10">
        <v>88</v>
      </c>
      <c r="B96" s="24">
        <v>207.38</v>
      </c>
      <c r="C96" s="12">
        <v>1</v>
      </c>
      <c r="D96" s="10">
        <f t="shared" si="4"/>
        <v>243.19583864526257</v>
      </c>
      <c r="E96" s="22">
        <f t="shared" si="3"/>
        <v>35.815838645262573</v>
      </c>
      <c r="F96" s="10">
        <f t="shared" si="5"/>
        <v>1282.774297863484</v>
      </c>
      <c r="I96" s="10"/>
      <c r="J96" s="10"/>
      <c r="L96" s="10"/>
      <c r="M96" s="10"/>
      <c r="N96" s="10"/>
    </row>
    <row r="97" spans="1:14" s="22" customFormat="1" ht="17.25" customHeight="1" x14ac:dyDescent="0.35">
      <c r="A97" s="10">
        <v>89</v>
      </c>
      <c r="B97" s="24">
        <v>308.17</v>
      </c>
      <c r="C97" s="12">
        <v>0</v>
      </c>
      <c r="D97" s="10">
        <f t="shared" si="4"/>
        <v>226.94341774935845</v>
      </c>
      <c r="E97" s="22">
        <f t="shared" si="3"/>
        <v>-81.22658225064157</v>
      </c>
      <c r="F97" s="10">
        <f t="shared" si="5"/>
        <v>6597.7576641202404</v>
      </c>
      <c r="I97" s="10"/>
      <c r="J97" s="10"/>
      <c r="L97" s="10"/>
      <c r="M97" s="10"/>
      <c r="N97" s="10"/>
    </row>
    <row r="98" spans="1:14" s="22" customFormat="1" ht="17.25" customHeight="1" x14ac:dyDescent="0.35">
      <c r="A98" s="10">
        <v>90</v>
      </c>
      <c r="B98" s="24">
        <v>384.35</v>
      </c>
      <c r="C98" s="12">
        <v>1</v>
      </c>
      <c r="D98" s="10">
        <f t="shared" si="4"/>
        <v>243.19583864526257</v>
      </c>
      <c r="E98" s="22">
        <f t="shared" si="3"/>
        <v>-141.15416135473745</v>
      </c>
      <c r="F98" s="10">
        <f t="shared" si="5"/>
        <v>19924.497267759256</v>
      </c>
      <c r="I98" s="10"/>
      <c r="J98" s="10"/>
      <c r="L98" s="10"/>
      <c r="M98" s="10"/>
      <c r="N98" s="10"/>
    </row>
    <row r="99" spans="1:14" s="22" customFormat="1" ht="17.25" customHeight="1" x14ac:dyDescent="0.35">
      <c r="A99" s="10">
        <v>91</v>
      </c>
      <c r="B99" s="24">
        <v>308.02999999999997</v>
      </c>
      <c r="C99" s="12">
        <v>0</v>
      </c>
      <c r="D99" s="10">
        <f t="shared" si="4"/>
        <v>226.94341774935845</v>
      </c>
      <c r="E99" s="22">
        <f t="shared" si="3"/>
        <v>-81.086582250641527</v>
      </c>
      <c r="F99" s="10">
        <f t="shared" si="5"/>
        <v>6575.0338210900536</v>
      </c>
      <c r="I99" s="10"/>
      <c r="J99" s="10"/>
      <c r="L99" s="10"/>
      <c r="M99" s="10"/>
      <c r="N99" s="10"/>
    </row>
    <row r="100" spans="1:14" s="22" customFormat="1" ht="17.25" customHeight="1" x14ac:dyDescent="0.35">
      <c r="A100" s="10">
        <v>92</v>
      </c>
      <c r="B100" s="24">
        <v>262.49</v>
      </c>
      <c r="C100" s="12">
        <v>1</v>
      </c>
      <c r="D100" s="10">
        <f t="shared" si="4"/>
        <v>243.19583864526257</v>
      </c>
      <c r="E100" s="22">
        <f t="shared" si="3"/>
        <v>-19.29416135473744</v>
      </c>
      <c r="F100" s="10">
        <f t="shared" si="5"/>
        <v>372.26466238264368</v>
      </c>
      <c r="I100" s="10"/>
      <c r="J100" s="10"/>
      <c r="L100" s="10"/>
      <c r="M100" s="10"/>
      <c r="N100" s="10"/>
    </row>
    <row r="101" spans="1:14" s="22" customFormat="1" ht="17.25" customHeight="1" x14ac:dyDescent="0.35">
      <c r="A101" s="10">
        <v>93</v>
      </c>
      <c r="B101" s="24">
        <v>244.94</v>
      </c>
      <c r="C101" s="12">
        <v>0</v>
      </c>
      <c r="D101" s="10">
        <f t="shared" si="4"/>
        <v>226.94341774935845</v>
      </c>
      <c r="E101" s="22">
        <f t="shared" si="3"/>
        <v>-17.996582250641552</v>
      </c>
      <c r="F101" s="10">
        <f t="shared" si="5"/>
        <v>323.87697270410655</v>
      </c>
      <c r="I101" s="10"/>
      <c r="J101" s="10"/>
      <c r="L101" s="10"/>
      <c r="M101" s="10"/>
      <c r="N101" s="10"/>
    </row>
    <row r="102" spans="1:14" s="22" customFormat="1" ht="17.25" customHeight="1" x14ac:dyDescent="0.35">
      <c r="A102" s="10">
        <v>94</v>
      </c>
      <c r="B102" s="24">
        <v>321.62</v>
      </c>
      <c r="C102" s="12">
        <v>0</v>
      </c>
      <c r="D102" s="10">
        <f t="shared" si="4"/>
        <v>226.94341774935845</v>
      </c>
      <c r="E102" s="22">
        <f t="shared" si="3"/>
        <v>-94.676582250641559</v>
      </c>
      <c r="F102" s="10">
        <f t="shared" si="5"/>
        <v>8963.6552266624967</v>
      </c>
      <c r="I102" s="10"/>
      <c r="J102" s="10"/>
      <c r="L102" s="10"/>
      <c r="M102" s="10"/>
      <c r="N102" s="10"/>
    </row>
    <row r="103" spans="1:14" s="22" customFormat="1" ht="17.25" customHeight="1" x14ac:dyDescent="0.35">
      <c r="A103" s="10">
        <v>95</v>
      </c>
      <c r="B103" s="24">
        <v>248.1</v>
      </c>
      <c r="C103" s="12">
        <v>1</v>
      </c>
      <c r="D103" s="10">
        <f t="shared" si="4"/>
        <v>243.19583864526257</v>
      </c>
      <c r="E103" s="22">
        <f t="shared" si="3"/>
        <v>-4.9041613547374254</v>
      </c>
      <c r="F103" s="10">
        <f t="shared" si="5"/>
        <v>24.050798593300019</v>
      </c>
      <c r="I103" s="10"/>
      <c r="J103" s="10"/>
      <c r="L103" s="10"/>
      <c r="M103" s="10"/>
      <c r="N103" s="10"/>
    </row>
    <row r="104" spans="1:14" s="22" customFormat="1" ht="17.25" customHeight="1" x14ac:dyDescent="0.35">
      <c r="A104" s="10">
        <v>96</v>
      </c>
      <c r="B104" s="24">
        <v>320.67</v>
      </c>
      <c r="C104" s="12">
        <v>1</v>
      </c>
      <c r="D104" s="10">
        <f t="shared" si="4"/>
        <v>243.19583864526257</v>
      </c>
      <c r="E104" s="22">
        <f t="shared" si="3"/>
        <v>-77.474161354737447</v>
      </c>
      <c r="F104" s="10">
        <f t="shared" si="5"/>
        <v>6002.2456776198933</v>
      </c>
      <c r="I104" s="10"/>
      <c r="J104" s="10"/>
      <c r="L104" s="10"/>
      <c r="M104" s="10"/>
      <c r="N104" s="10"/>
    </row>
    <row r="105" spans="1:14" s="22" customFormat="1" ht="17.25" customHeight="1" x14ac:dyDescent="0.35">
      <c r="A105" s="10">
        <v>97</v>
      </c>
      <c r="B105" s="24">
        <v>120.97</v>
      </c>
      <c r="C105" s="12">
        <v>0</v>
      </c>
      <c r="D105" s="10">
        <f t="shared" si="4"/>
        <v>226.94341774935845</v>
      </c>
      <c r="E105" s="22">
        <f t="shared" si="3"/>
        <v>105.97341774935845</v>
      </c>
      <c r="F105" s="10">
        <f t="shared" si="5"/>
        <v>11230.36526948004</v>
      </c>
      <c r="I105" s="10"/>
      <c r="J105" s="10"/>
      <c r="L105" s="10"/>
      <c r="M105" s="10"/>
      <c r="N105" s="10"/>
    </row>
    <row r="106" spans="1:14" s="22" customFormat="1" ht="17.25" customHeight="1" x14ac:dyDescent="0.35">
      <c r="A106" s="10">
        <v>98</v>
      </c>
      <c r="B106" s="24">
        <v>175.64</v>
      </c>
      <c r="C106" s="12">
        <v>1</v>
      </c>
      <c r="D106" s="10">
        <f t="shared" si="4"/>
        <v>243.19583864526257</v>
      </c>
      <c r="E106" s="22">
        <f t="shared" si="3"/>
        <v>67.555838645262583</v>
      </c>
      <c r="F106" s="10">
        <f t="shared" si="5"/>
        <v>4563.7913350647532</v>
      </c>
      <c r="I106" s="10"/>
      <c r="J106" s="10"/>
      <c r="L106" s="10"/>
      <c r="M106" s="10"/>
      <c r="N106" s="10"/>
    </row>
    <row r="107" spans="1:14" s="22" customFormat="1" ht="17.25" customHeight="1" x14ac:dyDescent="0.35">
      <c r="A107" s="10">
        <v>99</v>
      </c>
      <c r="B107" s="24">
        <v>221.56</v>
      </c>
      <c r="C107" s="12">
        <v>1</v>
      </c>
      <c r="D107" s="10">
        <f t="shared" si="4"/>
        <v>243.19583864526257</v>
      </c>
      <c r="E107" s="22">
        <f t="shared" si="3"/>
        <v>21.635838645262567</v>
      </c>
      <c r="F107" s="10">
        <f t="shared" si="5"/>
        <v>468.10951388383711</v>
      </c>
      <c r="I107" s="10"/>
      <c r="J107" s="10"/>
      <c r="L107" s="10"/>
      <c r="M107" s="10"/>
      <c r="N107" s="10"/>
    </row>
    <row r="108" spans="1:14" s="22" customFormat="1" ht="17.25" customHeight="1" x14ac:dyDescent="0.35">
      <c r="A108" s="10">
        <v>100</v>
      </c>
      <c r="B108" s="24">
        <v>197.19</v>
      </c>
      <c r="C108" s="12">
        <v>1</v>
      </c>
      <c r="D108" s="10">
        <f t="shared" si="4"/>
        <v>243.19583864526257</v>
      </c>
      <c r="E108" s="22">
        <f t="shared" si="3"/>
        <v>46.005838645262571</v>
      </c>
      <c r="F108" s="10">
        <f t="shared" si="5"/>
        <v>2116.5371894539348</v>
      </c>
      <c r="I108" s="10"/>
      <c r="J108" s="10"/>
      <c r="L108" s="10"/>
      <c r="M108" s="10"/>
      <c r="N108" s="10"/>
    </row>
    <row r="109" spans="1:14" s="22" customFormat="1" ht="17.25" customHeight="1" x14ac:dyDescent="0.35">
      <c r="A109" s="10">
        <v>101</v>
      </c>
      <c r="B109" s="24">
        <v>389.88</v>
      </c>
      <c r="C109" s="12">
        <v>0</v>
      </c>
      <c r="D109" s="10">
        <f t="shared" si="4"/>
        <v>226.94341774935845</v>
      </c>
      <c r="E109" s="22">
        <f t="shared" si="3"/>
        <v>-162.93658225064155</v>
      </c>
      <c r="F109" s="10">
        <f t="shared" si="5"/>
        <v>26548.329835520079</v>
      </c>
      <c r="I109" s="10"/>
      <c r="J109" s="10"/>
      <c r="L109" s="10"/>
      <c r="M109" s="10"/>
      <c r="N109" s="10"/>
    </row>
    <row r="110" spans="1:14" s="22" customFormat="1" ht="17.25" customHeight="1" x14ac:dyDescent="0.35">
      <c r="A110" s="10">
        <v>102</v>
      </c>
      <c r="B110" s="24">
        <v>169.73</v>
      </c>
      <c r="C110" s="12">
        <v>1</v>
      </c>
      <c r="D110" s="10">
        <f t="shared" si="4"/>
        <v>243.19583864526257</v>
      </c>
      <c r="E110" s="22">
        <f t="shared" si="3"/>
        <v>73.465838645262579</v>
      </c>
      <c r="F110" s="10">
        <f t="shared" si="5"/>
        <v>5397.229447851757</v>
      </c>
      <c r="I110" s="10"/>
      <c r="J110" s="10"/>
      <c r="L110" s="10"/>
      <c r="M110" s="10"/>
      <c r="N110" s="10"/>
    </row>
    <row r="111" spans="1:14" s="22" customFormat="1" ht="17.25" customHeight="1" x14ac:dyDescent="0.35">
      <c r="A111" s="10">
        <v>103</v>
      </c>
      <c r="B111" s="24">
        <v>285.66000000000003</v>
      </c>
      <c r="C111" s="12">
        <v>0</v>
      </c>
      <c r="D111" s="10">
        <f t="shared" si="4"/>
        <v>226.94341774935845</v>
      </c>
      <c r="E111" s="22">
        <f t="shared" si="3"/>
        <v>-58.716582250641579</v>
      </c>
      <c r="F111" s="10">
        <f t="shared" si="5"/>
        <v>3447.6370311963578</v>
      </c>
      <c r="I111" s="10"/>
      <c r="J111" s="10"/>
      <c r="L111" s="10"/>
      <c r="M111" s="10"/>
      <c r="N111" s="10"/>
    </row>
    <row r="112" spans="1:14" s="22" customFormat="1" ht="17.25" customHeight="1" x14ac:dyDescent="0.35">
      <c r="A112" s="10">
        <v>104</v>
      </c>
      <c r="B112" s="24">
        <v>232.95</v>
      </c>
      <c r="C112" s="12">
        <v>1</v>
      </c>
      <c r="D112" s="10">
        <f t="shared" si="4"/>
        <v>243.19583864526257</v>
      </c>
      <c r="E112" s="22">
        <f t="shared" si="3"/>
        <v>10.24583864526258</v>
      </c>
      <c r="F112" s="10">
        <f t="shared" si="5"/>
        <v>104.97720954475615</v>
      </c>
      <c r="I112" s="10"/>
      <c r="J112" s="10"/>
      <c r="L112" s="10"/>
      <c r="M112" s="10"/>
      <c r="N112" s="10"/>
    </row>
    <row r="113" spans="1:14" s="22" customFormat="1" ht="17.25" customHeight="1" x14ac:dyDescent="0.35">
      <c r="A113" s="10">
        <v>105</v>
      </c>
      <c r="B113" s="24">
        <v>229.1</v>
      </c>
      <c r="C113" s="12">
        <v>1</v>
      </c>
      <c r="D113" s="10">
        <f t="shared" si="4"/>
        <v>243.19583864526257</v>
      </c>
      <c r="E113" s="22">
        <f t="shared" si="3"/>
        <v>14.095838645262575</v>
      </c>
      <c r="F113" s="10">
        <f t="shared" si="5"/>
        <v>198.69266711327785</v>
      </c>
      <c r="I113" s="10"/>
      <c r="J113" s="10"/>
      <c r="L113" s="10"/>
      <c r="M113" s="10"/>
      <c r="N113" s="10"/>
    </row>
    <row r="114" spans="1:14" s="22" customFormat="1" ht="17.25" customHeight="1" x14ac:dyDescent="0.35">
      <c r="A114" s="10">
        <v>106</v>
      </c>
      <c r="B114" s="24">
        <v>210.41</v>
      </c>
      <c r="C114" s="12">
        <v>0</v>
      </c>
      <c r="D114" s="10">
        <f t="shared" si="4"/>
        <v>226.94341774935845</v>
      </c>
      <c r="E114" s="22">
        <f t="shared" si="3"/>
        <v>16.533417749358449</v>
      </c>
      <c r="F114" s="10">
        <f t="shared" si="5"/>
        <v>273.35390247480103</v>
      </c>
      <c r="I114" s="10"/>
      <c r="J114" s="10"/>
      <c r="L114" s="10"/>
      <c r="M114" s="10"/>
      <c r="N114" s="10"/>
    </row>
    <row r="115" spans="1:14" s="22" customFormat="1" ht="17.25" customHeight="1" x14ac:dyDescent="0.35">
      <c r="A115" s="10">
        <v>107</v>
      </c>
      <c r="B115" s="24">
        <v>207.22</v>
      </c>
      <c r="C115" s="12">
        <v>0</v>
      </c>
      <c r="D115" s="10">
        <f t="shared" si="4"/>
        <v>226.94341774935845</v>
      </c>
      <c r="E115" s="22">
        <f t="shared" si="3"/>
        <v>19.723417749358447</v>
      </c>
      <c r="F115" s="10">
        <f t="shared" si="5"/>
        <v>389.01320771570784</v>
      </c>
      <c r="I115" s="10"/>
      <c r="J115" s="10"/>
      <c r="L115" s="10"/>
      <c r="M115" s="10"/>
      <c r="N115" s="10"/>
    </row>
    <row r="116" spans="1:14" s="22" customFormat="1" ht="17.25" customHeight="1" x14ac:dyDescent="0.35">
      <c r="A116" s="10">
        <v>108</v>
      </c>
      <c r="B116" s="24">
        <v>234.73</v>
      </c>
      <c r="C116" s="12">
        <v>1</v>
      </c>
      <c r="D116" s="10">
        <f t="shared" si="4"/>
        <v>243.19583864526257</v>
      </c>
      <c r="E116" s="22">
        <f t="shared" si="3"/>
        <v>8.4658386452625791</v>
      </c>
      <c r="F116" s="10">
        <f t="shared" si="5"/>
        <v>71.670423967621346</v>
      </c>
      <c r="I116" s="10"/>
      <c r="J116" s="10"/>
      <c r="L116" s="10"/>
      <c r="M116" s="10"/>
      <c r="N116" s="10"/>
    </row>
    <row r="117" spans="1:14" s="22" customFormat="1" ht="17.25" customHeight="1" x14ac:dyDescent="0.35">
      <c r="A117" s="10">
        <v>109</v>
      </c>
      <c r="B117" s="24">
        <v>191.47</v>
      </c>
      <c r="C117" s="12">
        <v>0</v>
      </c>
      <c r="D117" s="10">
        <f t="shared" si="4"/>
        <v>226.94341774935845</v>
      </c>
      <c r="E117" s="22">
        <f t="shared" si="3"/>
        <v>35.473417749358447</v>
      </c>
      <c r="F117" s="10">
        <f t="shared" si="5"/>
        <v>1258.3633668204989</v>
      </c>
      <c r="I117" s="10"/>
      <c r="J117" s="10"/>
      <c r="L117" s="10"/>
      <c r="M117" s="10"/>
      <c r="N117" s="10"/>
    </row>
    <row r="118" spans="1:14" s="22" customFormat="1" ht="17.25" customHeight="1" x14ac:dyDescent="0.35">
      <c r="A118" s="10">
        <v>110</v>
      </c>
      <c r="B118" s="24">
        <v>202.8</v>
      </c>
      <c r="C118" s="12">
        <v>1</v>
      </c>
      <c r="D118" s="10">
        <f t="shared" si="4"/>
        <v>243.19583864526257</v>
      </c>
      <c r="E118" s="22">
        <f t="shared" si="3"/>
        <v>40.395838645262558</v>
      </c>
      <c r="F118" s="10">
        <f t="shared" si="5"/>
        <v>1631.8237798540879</v>
      </c>
      <c r="I118" s="10"/>
      <c r="J118" s="10"/>
      <c r="L118" s="10"/>
      <c r="M118" s="10"/>
      <c r="N118" s="10"/>
    </row>
    <row r="119" spans="1:14" s="22" customFormat="1" ht="17.25" customHeight="1" x14ac:dyDescent="0.35">
      <c r="A119" s="10">
        <v>111</v>
      </c>
      <c r="B119" s="24">
        <v>199.54</v>
      </c>
      <c r="C119" s="12">
        <v>0</v>
      </c>
      <c r="D119" s="10">
        <f t="shared" si="4"/>
        <v>226.94341774935845</v>
      </c>
      <c r="E119" s="22">
        <f t="shared" si="3"/>
        <v>27.403417749358454</v>
      </c>
      <c r="F119" s="10">
        <f t="shared" si="5"/>
        <v>750.94730434585392</v>
      </c>
      <c r="I119" s="10"/>
      <c r="J119" s="10"/>
      <c r="L119" s="10"/>
      <c r="M119" s="10"/>
      <c r="N119" s="10"/>
    </row>
    <row r="120" spans="1:14" s="22" customFormat="1" ht="17.25" customHeight="1" x14ac:dyDescent="0.35">
      <c r="A120" s="10">
        <v>112</v>
      </c>
      <c r="B120" s="24">
        <v>225.15</v>
      </c>
      <c r="C120" s="12">
        <v>0</v>
      </c>
      <c r="D120" s="10">
        <f t="shared" si="4"/>
        <v>226.94341774935845</v>
      </c>
      <c r="E120" s="22">
        <f t="shared" si="3"/>
        <v>1.79341774935844</v>
      </c>
      <c r="F120" s="10">
        <f t="shared" si="5"/>
        <v>3.2163472237138921</v>
      </c>
      <c r="I120" s="10"/>
      <c r="J120" s="10"/>
      <c r="L120" s="10"/>
      <c r="M120" s="10"/>
      <c r="N120" s="10"/>
    </row>
    <row r="121" spans="1:14" s="22" customFormat="1" ht="17.25" customHeight="1" x14ac:dyDescent="0.35">
      <c r="A121" s="10">
        <v>113</v>
      </c>
      <c r="B121" s="24">
        <v>264.64999999999998</v>
      </c>
      <c r="C121" s="12">
        <v>1</v>
      </c>
      <c r="D121" s="10">
        <f t="shared" si="4"/>
        <v>243.19583864526257</v>
      </c>
      <c r="E121" s="22">
        <f t="shared" si="3"/>
        <v>-21.454161354737408</v>
      </c>
      <c r="F121" s="10">
        <f t="shared" si="5"/>
        <v>460.28103943510808</v>
      </c>
      <c r="I121" s="10"/>
      <c r="J121" s="10"/>
      <c r="L121" s="10"/>
      <c r="M121" s="10"/>
      <c r="N121" s="10"/>
    </row>
    <row r="122" spans="1:14" s="22" customFormat="1" ht="17.25" customHeight="1" x14ac:dyDescent="0.35">
      <c r="A122" s="10">
        <v>114</v>
      </c>
      <c r="B122" s="24">
        <v>289.48</v>
      </c>
      <c r="C122" s="12">
        <v>1</v>
      </c>
      <c r="D122" s="10">
        <f t="shared" si="4"/>
        <v>243.19583864526257</v>
      </c>
      <c r="E122" s="22">
        <f t="shared" si="3"/>
        <v>-46.284161354737449</v>
      </c>
      <c r="F122" s="10">
        <f t="shared" si="5"/>
        <v>2142.2235923113717</v>
      </c>
      <c r="I122" s="10"/>
      <c r="J122" s="10"/>
      <c r="L122" s="10"/>
      <c r="M122" s="10"/>
      <c r="N122" s="10"/>
    </row>
    <row r="123" spans="1:14" s="22" customFormat="1" ht="17.25" customHeight="1" x14ac:dyDescent="0.35">
      <c r="A123" s="10">
        <v>115</v>
      </c>
      <c r="B123" s="24">
        <v>282.14999999999998</v>
      </c>
      <c r="C123" s="12">
        <v>1</v>
      </c>
      <c r="D123" s="10">
        <f t="shared" si="4"/>
        <v>243.19583864526257</v>
      </c>
      <c r="E123" s="22">
        <f t="shared" si="3"/>
        <v>-38.954161354737408</v>
      </c>
      <c r="F123" s="10">
        <f t="shared" si="5"/>
        <v>1517.4266868509173</v>
      </c>
      <c r="I123" s="10"/>
      <c r="J123" s="10"/>
      <c r="L123" s="10"/>
      <c r="M123" s="10"/>
      <c r="N123" s="10"/>
    </row>
    <row r="124" spans="1:14" s="22" customFormat="1" ht="17.25" customHeight="1" x14ac:dyDescent="0.35">
      <c r="A124" s="10">
        <v>116</v>
      </c>
      <c r="B124" s="24">
        <v>109.99</v>
      </c>
      <c r="C124" s="12">
        <v>0</v>
      </c>
      <c r="D124" s="10">
        <f t="shared" si="4"/>
        <v>226.94341774935845</v>
      </c>
      <c r="E124" s="22">
        <f t="shared" si="3"/>
        <v>116.95341774935845</v>
      </c>
      <c r="F124" s="10">
        <f t="shared" si="5"/>
        <v>13678.101923255952</v>
      </c>
      <c r="I124" s="10"/>
      <c r="J124" s="10"/>
      <c r="L124" s="10"/>
      <c r="M124" s="10"/>
      <c r="N124" s="10"/>
    </row>
    <row r="125" spans="1:14" s="22" customFormat="1" ht="17.25" customHeight="1" x14ac:dyDescent="0.35">
      <c r="A125" s="10">
        <v>117</v>
      </c>
      <c r="B125" s="24">
        <v>125.21</v>
      </c>
      <c r="C125" s="12">
        <v>0</v>
      </c>
      <c r="D125" s="10">
        <f t="shared" si="4"/>
        <v>226.94341774935845</v>
      </c>
      <c r="E125" s="22">
        <f t="shared" si="3"/>
        <v>101.73341774935845</v>
      </c>
      <c r="F125" s="10">
        <f t="shared" si="5"/>
        <v>10349.688286965482</v>
      </c>
      <c r="I125" s="10"/>
      <c r="J125" s="10"/>
      <c r="L125" s="10"/>
      <c r="M125" s="10"/>
      <c r="N125" s="10"/>
    </row>
    <row r="126" spans="1:14" s="22" customFormat="1" ht="17.25" customHeight="1" x14ac:dyDescent="0.35">
      <c r="A126" s="10">
        <v>118</v>
      </c>
      <c r="B126" s="24">
        <v>140.44</v>
      </c>
      <c r="C126" s="12">
        <v>0</v>
      </c>
      <c r="D126" s="10">
        <f t="shared" si="4"/>
        <v>226.94341774935845</v>
      </c>
      <c r="E126" s="22">
        <f t="shared" si="3"/>
        <v>86.503417749358448</v>
      </c>
      <c r="F126" s="10">
        <f t="shared" si="5"/>
        <v>7482.8412823200224</v>
      </c>
      <c r="I126" s="10"/>
      <c r="J126" s="10"/>
      <c r="L126" s="10"/>
      <c r="M126" s="10"/>
      <c r="N126" s="10"/>
    </row>
    <row r="127" spans="1:14" s="22" customFormat="1" ht="17.25" customHeight="1" x14ac:dyDescent="0.35">
      <c r="A127" s="10">
        <v>119</v>
      </c>
      <c r="B127" s="24">
        <v>245.11</v>
      </c>
      <c r="C127" s="12">
        <v>0</v>
      </c>
      <c r="D127" s="10">
        <f t="shared" si="4"/>
        <v>226.94341774935845</v>
      </c>
      <c r="E127" s="22">
        <f t="shared" si="3"/>
        <v>-18.166582250641568</v>
      </c>
      <c r="F127" s="10">
        <f t="shared" si="5"/>
        <v>330.02471066932526</v>
      </c>
      <c r="I127" s="10"/>
      <c r="J127" s="10"/>
      <c r="L127" s="10"/>
      <c r="M127" s="10"/>
      <c r="N127" s="10"/>
    </row>
    <row r="128" spans="1:14" s="22" customFormat="1" ht="17.25" customHeight="1" x14ac:dyDescent="0.35">
      <c r="A128" s="10">
        <v>120</v>
      </c>
      <c r="B128" s="24">
        <v>179.03</v>
      </c>
      <c r="C128" s="12">
        <v>0</v>
      </c>
      <c r="D128" s="10">
        <f t="shared" si="4"/>
        <v>226.94341774935845</v>
      </c>
      <c r="E128" s="22">
        <f t="shared" si="3"/>
        <v>47.913417749358445</v>
      </c>
      <c r="F128" s="10">
        <f t="shared" si="5"/>
        <v>2295.6956004245367</v>
      </c>
      <c r="I128" s="10"/>
      <c r="J128" s="10"/>
      <c r="L128" s="10"/>
      <c r="M128" s="10"/>
      <c r="N128" s="10"/>
    </row>
    <row r="129" spans="1:14" s="22" customFormat="1" ht="17.25" customHeight="1" x14ac:dyDescent="0.35">
      <c r="A129" s="10">
        <v>121</v>
      </c>
      <c r="B129" s="24">
        <v>236.81</v>
      </c>
      <c r="C129" s="12">
        <v>0</v>
      </c>
      <c r="D129" s="10">
        <f t="shared" si="4"/>
        <v>226.94341774935845</v>
      </c>
      <c r="E129" s="22">
        <f t="shared" si="3"/>
        <v>-9.8665822506415566</v>
      </c>
      <c r="F129" s="10">
        <f t="shared" si="5"/>
        <v>97.349445308675001</v>
      </c>
      <c r="I129" s="10"/>
      <c r="J129" s="10"/>
      <c r="L129" s="10"/>
      <c r="M129" s="10"/>
      <c r="N129" s="10"/>
    </row>
    <row r="130" spans="1:14" s="22" customFormat="1" ht="17.25" customHeight="1" x14ac:dyDescent="0.35">
      <c r="A130" s="10">
        <v>122</v>
      </c>
      <c r="B130" s="24">
        <v>313.79000000000002</v>
      </c>
      <c r="C130" s="12">
        <v>0</v>
      </c>
      <c r="D130" s="10">
        <f t="shared" si="4"/>
        <v>226.94341774935845</v>
      </c>
      <c r="E130" s="22">
        <f t="shared" si="3"/>
        <v>-86.846582250641575</v>
      </c>
      <c r="F130" s="10">
        <f t="shared" si="5"/>
        <v>7542.3288486174524</v>
      </c>
      <c r="I130" s="10"/>
      <c r="J130" s="10"/>
      <c r="L130" s="10"/>
      <c r="M130" s="10"/>
      <c r="N130" s="10"/>
    </row>
    <row r="131" spans="1:14" s="22" customFormat="1" ht="17.25" customHeight="1" x14ac:dyDescent="0.35">
      <c r="A131" s="10">
        <v>123</v>
      </c>
      <c r="B131" s="24">
        <v>288.14</v>
      </c>
      <c r="C131" s="12">
        <v>1</v>
      </c>
      <c r="D131" s="10">
        <f t="shared" si="4"/>
        <v>243.19583864526257</v>
      </c>
      <c r="E131" s="22">
        <f t="shared" si="3"/>
        <v>-44.944161354737417</v>
      </c>
      <c r="F131" s="10">
        <f t="shared" si="5"/>
        <v>2019.9776398806723</v>
      </c>
      <c r="I131" s="10"/>
      <c r="J131" s="10"/>
      <c r="L131" s="10"/>
      <c r="M131" s="10"/>
      <c r="N131" s="10"/>
    </row>
    <row r="132" spans="1:14" s="22" customFormat="1" ht="17.25" customHeight="1" x14ac:dyDescent="0.35">
      <c r="A132" s="10">
        <v>124</v>
      </c>
      <c r="B132" s="24">
        <v>348.34</v>
      </c>
      <c r="C132" s="12">
        <v>1</v>
      </c>
      <c r="D132" s="10">
        <f t="shared" si="4"/>
        <v>243.19583864526257</v>
      </c>
      <c r="E132" s="22">
        <f t="shared" si="3"/>
        <v>-105.14416135473741</v>
      </c>
      <c r="F132" s="10">
        <f t="shared" si="5"/>
        <v>11055.294666991054</v>
      </c>
      <c r="I132" s="10"/>
      <c r="J132" s="10"/>
      <c r="L132" s="10"/>
      <c r="M132" s="10"/>
      <c r="N132" s="10"/>
    </row>
    <row r="133" spans="1:14" s="22" customFormat="1" ht="17.25" customHeight="1" x14ac:dyDescent="0.35">
      <c r="A133" s="10">
        <v>125</v>
      </c>
      <c r="B133" s="24">
        <v>256.58</v>
      </c>
      <c r="C133" s="12">
        <v>0</v>
      </c>
      <c r="D133" s="10">
        <f t="shared" si="4"/>
        <v>226.94341774935845</v>
      </c>
      <c r="E133" s="22">
        <f t="shared" si="3"/>
        <v>-29.636582250641538</v>
      </c>
      <c r="F133" s="10">
        <f t="shared" si="5"/>
        <v>878.32700749904109</v>
      </c>
      <c r="I133" s="10"/>
      <c r="J133" s="10"/>
      <c r="L133" s="10"/>
      <c r="M133" s="10"/>
      <c r="N133" s="10"/>
    </row>
    <row r="134" spans="1:14" s="22" customFormat="1" ht="17.25" customHeight="1" x14ac:dyDescent="0.35">
      <c r="A134" s="10">
        <v>126</v>
      </c>
      <c r="B134" s="24">
        <v>203.17</v>
      </c>
      <c r="C134" s="12">
        <v>0</v>
      </c>
      <c r="D134" s="10">
        <f t="shared" si="4"/>
        <v>226.94341774935845</v>
      </c>
      <c r="E134" s="22">
        <f t="shared" si="3"/>
        <v>23.773417749358458</v>
      </c>
      <c r="F134" s="10">
        <f t="shared" si="5"/>
        <v>565.1753914855118</v>
      </c>
      <c r="I134" s="10"/>
      <c r="J134" s="10"/>
      <c r="L134" s="10"/>
      <c r="M134" s="10"/>
      <c r="N134" s="10"/>
    </row>
    <row r="135" spans="1:14" s="22" customFormat="1" ht="17.25" customHeight="1" x14ac:dyDescent="0.35">
      <c r="A135" s="10">
        <v>127</v>
      </c>
      <c r="B135" s="24">
        <v>238.14</v>
      </c>
      <c r="C135" s="12">
        <v>1</v>
      </c>
      <c r="D135" s="10">
        <f t="shared" si="4"/>
        <v>243.19583864526257</v>
      </c>
      <c r="E135" s="22">
        <f t="shared" si="3"/>
        <v>5.0558386452625825</v>
      </c>
      <c r="F135" s="10">
        <f t="shared" si="5"/>
        <v>25.561504406930585</v>
      </c>
      <c r="I135" s="10"/>
      <c r="J135" s="10"/>
      <c r="L135" s="10"/>
      <c r="M135" s="10"/>
      <c r="N135" s="10"/>
    </row>
    <row r="136" spans="1:14" s="22" customFormat="1" ht="17.25" customHeight="1" x14ac:dyDescent="0.35">
      <c r="A136" s="10">
        <v>128</v>
      </c>
      <c r="B136" s="24">
        <v>235.86</v>
      </c>
      <c r="C136" s="12">
        <v>1</v>
      </c>
      <c r="D136" s="10">
        <f t="shared" si="4"/>
        <v>243.19583864526257</v>
      </c>
      <c r="E136" s="22">
        <f t="shared" si="3"/>
        <v>7.3358386452625552</v>
      </c>
      <c r="F136" s="10">
        <f t="shared" si="5"/>
        <v>53.814528629327562</v>
      </c>
      <c r="I136" s="10"/>
      <c r="J136" s="10"/>
      <c r="L136" s="10"/>
      <c r="M136" s="10"/>
      <c r="N136" s="10"/>
    </row>
    <row r="137" spans="1:14" s="22" customFormat="1" ht="17.25" customHeight="1" x14ac:dyDescent="0.35">
      <c r="A137" s="10">
        <v>129</v>
      </c>
      <c r="B137" s="24">
        <v>175.06</v>
      </c>
      <c r="C137" s="12">
        <v>0</v>
      </c>
      <c r="D137" s="10">
        <f t="shared" si="4"/>
        <v>226.94341774935845</v>
      </c>
      <c r="E137" s="22">
        <f t="shared" ref="E137:E200" si="6">(D137-B137)</f>
        <v>51.883417749358443</v>
      </c>
      <c r="F137" s="10">
        <f t="shared" si="5"/>
        <v>2691.8890373544427</v>
      </c>
      <c r="I137" s="10"/>
      <c r="J137" s="10"/>
      <c r="L137" s="10"/>
      <c r="M137" s="10"/>
      <c r="N137" s="10"/>
    </row>
    <row r="138" spans="1:14" s="22" customFormat="1" ht="17.25" customHeight="1" x14ac:dyDescent="0.35">
      <c r="A138" s="10">
        <v>130</v>
      </c>
      <c r="B138" s="24">
        <v>201.55</v>
      </c>
      <c r="C138" s="12">
        <v>0</v>
      </c>
      <c r="D138" s="10">
        <f t="shared" ref="D138:D201" si="7">$B$1+$B$2*C138</f>
        <v>226.94341774935845</v>
      </c>
      <c r="E138" s="22">
        <f t="shared" si="6"/>
        <v>25.393417749358434</v>
      </c>
      <c r="F138" s="10">
        <f t="shared" ref="F138:F201" si="8">(E138)^2</f>
        <v>644.82566499343193</v>
      </c>
      <c r="I138" s="10"/>
      <c r="J138" s="10"/>
      <c r="L138" s="10"/>
      <c r="M138" s="10"/>
      <c r="N138" s="10"/>
    </row>
    <row r="139" spans="1:14" s="22" customFormat="1" ht="17.25" customHeight="1" x14ac:dyDescent="0.35">
      <c r="A139" s="10">
        <v>131</v>
      </c>
      <c r="B139" s="24">
        <v>165.05</v>
      </c>
      <c r="C139" s="12">
        <v>0</v>
      </c>
      <c r="D139" s="10">
        <f t="shared" si="7"/>
        <v>226.94341774935845</v>
      </c>
      <c r="E139" s="22">
        <f t="shared" si="6"/>
        <v>61.893417749358434</v>
      </c>
      <c r="F139" s="10">
        <f t="shared" si="8"/>
        <v>3830.7951606965976</v>
      </c>
      <c r="I139" s="10"/>
      <c r="J139" s="10"/>
      <c r="L139" s="10"/>
      <c r="M139" s="10"/>
      <c r="N139" s="10"/>
    </row>
    <row r="140" spans="1:14" s="22" customFormat="1" ht="17.25" customHeight="1" x14ac:dyDescent="0.35">
      <c r="A140" s="10">
        <v>132</v>
      </c>
      <c r="B140" s="24">
        <v>311.57</v>
      </c>
      <c r="C140" s="12">
        <v>1</v>
      </c>
      <c r="D140" s="10">
        <f t="shared" si="7"/>
        <v>243.19583864526257</v>
      </c>
      <c r="E140" s="22">
        <f t="shared" si="6"/>
        <v>-68.374161354737424</v>
      </c>
      <c r="F140" s="10">
        <f t="shared" si="8"/>
        <v>4675.0259409636683</v>
      </c>
      <c r="I140" s="10"/>
      <c r="J140" s="10"/>
      <c r="L140" s="10"/>
      <c r="M140" s="10"/>
      <c r="N140" s="10"/>
    </row>
    <row r="141" spans="1:14" s="22" customFormat="1" ht="17.25" customHeight="1" x14ac:dyDescent="0.35">
      <c r="A141" s="10">
        <v>133</v>
      </c>
      <c r="B141" s="24">
        <v>236.88</v>
      </c>
      <c r="C141" s="12">
        <v>0</v>
      </c>
      <c r="D141" s="10">
        <f t="shared" si="7"/>
        <v>226.94341774935845</v>
      </c>
      <c r="E141" s="22">
        <f t="shared" si="6"/>
        <v>-9.9365822506415498</v>
      </c>
      <c r="F141" s="10">
        <f t="shared" si="8"/>
        <v>98.735666823764689</v>
      </c>
      <c r="I141" s="10"/>
      <c r="J141" s="10"/>
      <c r="L141" s="10"/>
      <c r="M141" s="10"/>
      <c r="N141" s="10"/>
    </row>
    <row r="142" spans="1:14" s="22" customFormat="1" ht="17.25" customHeight="1" x14ac:dyDescent="0.35">
      <c r="A142" s="10">
        <v>134</v>
      </c>
      <c r="B142" s="24">
        <v>216.79</v>
      </c>
      <c r="C142" s="12">
        <v>0</v>
      </c>
      <c r="D142" s="10">
        <f t="shared" si="7"/>
        <v>226.94341774935845</v>
      </c>
      <c r="E142" s="22">
        <f t="shared" si="6"/>
        <v>10.153417749358454</v>
      </c>
      <c r="F142" s="10">
        <f t="shared" si="8"/>
        <v>103.09189199298729</v>
      </c>
      <c r="I142" s="10"/>
      <c r="J142" s="10"/>
      <c r="L142" s="10"/>
      <c r="M142" s="10"/>
      <c r="N142" s="10"/>
    </row>
    <row r="143" spans="1:14" s="22" customFormat="1" ht="17.25" customHeight="1" x14ac:dyDescent="0.35">
      <c r="A143" s="10">
        <v>135</v>
      </c>
      <c r="B143" s="24">
        <v>232.7</v>
      </c>
      <c r="C143" s="12">
        <v>0</v>
      </c>
      <c r="D143" s="10">
        <f t="shared" si="7"/>
        <v>226.94341774935845</v>
      </c>
      <c r="E143" s="22">
        <f t="shared" si="6"/>
        <v>-5.7565822506415429</v>
      </c>
      <c r="F143" s="10">
        <f t="shared" si="8"/>
        <v>33.138239208401252</v>
      </c>
      <c r="I143" s="10"/>
      <c r="J143" s="10"/>
      <c r="L143" s="10"/>
      <c r="M143" s="10"/>
      <c r="N143" s="10"/>
    </row>
    <row r="144" spans="1:14" s="22" customFormat="1" ht="17.25" customHeight="1" x14ac:dyDescent="0.35">
      <c r="A144" s="10">
        <v>136</v>
      </c>
      <c r="B144" s="24">
        <v>304.41000000000003</v>
      </c>
      <c r="C144" s="12">
        <v>1</v>
      </c>
      <c r="D144" s="10">
        <f t="shared" si="7"/>
        <v>243.19583864526257</v>
      </c>
      <c r="E144" s="22">
        <f t="shared" si="6"/>
        <v>-61.214161354737456</v>
      </c>
      <c r="F144" s="10">
        <f t="shared" si="8"/>
        <v>3747.1735503638324</v>
      </c>
      <c r="I144" s="10"/>
      <c r="J144" s="10"/>
      <c r="L144" s="10"/>
      <c r="M144" s="10"/>
      <c r="N144" s="10"/>
    </row>
    <row r="145" spans="1:14" s="22" customFormat="1" ht="17.25" customHeight="1" x14ac:dyDescent="0.35">
      <c r="A145" s="10">
        <v>137</v>
      </c>
      <c r="B145" s="24">
        <v>211.74</v>
      </c>
      <c r="C145" s="12">
        <v>0</v>
      </c>
      <c r="D145" s="10">
        <f t="shared" si="7"/>
        <v>226.94341774935845</v>
      </c>
      <c r="E145" s="22">
        <f t="shared" si="6"/>
        <v>15.203417749358437</v>
      </c>
      <c r="F145" s="10">
        <f t="shared" si="8"/>
        <v>231.14391126150716</v>
      </c>
      <c r="I145" s="10"/>
      <c r="J145" s="10"/>
      <c r="L145" s="10"/>
      <c r="M145" s="10"/>
      <c r="N145" s="10"/>
    </row>
    <row r="146" spans="1:14" s="22" customFormat="1" ht="17.25" customHeight="1" x14ac:dyDescent="0.35">
      <c r="A146" s="10">
        <v>138</v>
      </c>
      <c r="B146" s="24">
        <v>252.01</v>
      </c>
      <c r="C146" s="12">
        <v>1</v>
      </c>
      <c r="D146" s="10">
        <f t="shared" si="7"/>
        <v>243.19583864526257</v>
      </c>
      <c r="E146" s="22">
        <f t="shared" si="6"/>
        <v>-8.814161354737422</v>
      </c>
      <c r="F146" s="10">
        <f t="shared" si="8"/>
        <v>77.689440387346622</v>
      </c>
      <c r="I146" s="10"/>
      <c r="J146" s="10"/>
      <c r="L146" s="10"/>
      <c r="M146" s="10"/>
      <c r="N146" s="10"/>
    </row>
    <row r="147" spans="1:14" s="22" customFormat="1" ht="17.25" customHeight="1" x14ac:dyDescent="0.35">
      <c r="A147" s="10">
        <v>139</v>
      </c>
      <c r="B147" s="24">
        <v>327.27999999999997</v>
      </c>
      <c r="C147" s="12">
        <v>0</v>
      </c>
      <c r="D147" s="10">
        <f t="shared" si="7"/>
        <v>226.94341774935845</v>
      </c>
      <c r="E147" s="22">
        <f t="shared" si="6"/>
        <v>-100.33658225064153</v>
      </c>
      <c r="F147" s="10">
        <f t="shared" si="8"/>
        <v>10067.429737739752</v>
      </c>
      <c r="I147" s="10"/>
      <c r="J147" s="10"/>
      <c r="L147" s="10"/>
      <c r="M147" s="10"/>
      <c r="N147" s="10"/>
    </row>
    <row r="148" spans="1:14" s="22" customFormat="1" ht="17.25" customHeight="1" x14ac:dyDescent="0.35">
      <c r="A148" s="10">
        <v>140</v>
      </c>
      <c r="B148" s="24">
        <v>204.31</v>
      </c>
      <c r="C148" s="12">
        <v>0</v>
      </c>
      <c r="D148" s="10">
        <f t="shared" si="7"/>
        <v>226.94341774935845</v>
      </c>
      <c r="E148" s="22">
        <f t="shared" si="6"/>
        <v>22.633417749358443</v>
      </c>
      <c r="F148" s="10">
        <f t="shared" si="8"/>
        <v>512.27159901697382</v>
      </c>
      <c r="I148" s="10"/>
      <c r="J148" s="10"/>
      <c r="L148" s="10"/>
      <c r="M148" s="10"/>
      <c r="N148" s="10"/>
    </row>
    <row r="149" spans="1:14" s="22" customFormat="1" ht="17.25" customHeight="1" x14ac:dyDescent="0.35">
      <c r="A149" s="10">
        <v>141</v>
      </c>
      <c r="B149" s="24">
        <v>165.44</v>
      </c>
      <c r="C149" s="12">
        <v>0</v>
      </c>
      <c r="D149" s="10">
        <f t="shared" si="7"/>
        <v>226.94341774935845</v>
      </c>
      <c r="E149" s="22">
        <f t="shared" si="6"/>
        <v>61.503417749358448</v>
      </c>
      <c r="F149" s="10">
        <f t="shared" si="8"/>
        <v>3782.6703948520999</v>
      </c>
      <c r="I149" s="10"/>
      <c r="J149" s="10"/>
      <c r="L149" s="10"/>
      <c r="M149" s="10"/>
      <c r="N149" s="10"/>
    </row>
    <row r="150" spans="1:14" s="22" customFormat="1" ht="17.25" customHeight="1" x14ac:dyDescent="0.35">
      <c r="A150" s="10">
        <v>142</v>
      </c>
      <c r="B150" s="24">
        <v>256.45</v>
      </c>
      <c r="C150" s="12">
        <v>1</v>
      </c>
      <c r="D150" s="10">
        <f t="shared" si="7"/>
        <v>243.19583864526257</v>
      </c>
      <c r="E150" s="22">
        <f t="shared" si="6"/>
        <v>-13.25416135473742</v>
      </c>
      <c r="F150" s="10">
        <f t="shared" si="8"/>
        <v>175.67279321741486</v>
      </c>
      <c r="I150" s="10"/>
      <c r="J150" s="10"/>
      <c r="L150" s="10"/>
      <c r="M150" s="10"/>
      <c r="N150" s="10"/>
    </row>
    <row r="151" spans="1:14" s="22" customFormat="1" ht="17.25" customHeight="1" x14ac:dyDescent="0.35">
      <c r="A151" s="10">
        <v>143</v>
      </c>
      <c r="B151" s="24">
        <v>214.36</v>
      </c>
      <c r="C151" s="12">
        <v>1</v>
      </c>
      <c r="D151" s="10">
        <f t="shared" si="7"/>
        <v>243.19583864526257</v>
      </c>
      <c r="E151" s="22">
        <f t="shared" si="6"/>
        <v>28.835838645262555</v>
      </c>
      <c r="F151" s="10">
        <f t="shared" si="8"/>
        <v>831.50559037561743</v>
      </c>
      <c r="I151" s="10"/>
      <c r="J151" s="10"/>
      <c r="L151" s="10"/>
      <c r="M151" s="10"/>
      <c r="N151" s="10"/>
    </row>
    <row r="152" spans="1:14" s="22" customFormat="1" ht="17.25" customHeight="1" x14ac:dyDescent="0.35">
      <c r="A152" s="10">
        <v>144</v>
      </c>
      <c r="B152" s="24">
        <v>402.44</v>
      </c>
      <c r="C152" s="12">
        <v>1</v>
      </c>
      <c r="D152" s="10">
        <f t="shared" si="7"/>
        <v>243.19583864526257</v>
      </c>
      <c r="E152" s="22">
        <f t="shared" si="6"/>
        <v>-159.24416135473743</v>
      </c>
      <c r="F152" s="10">
        <f t="shared" si="8"/>
        <v>25358.702925573649</v>
      </c>
      <c r="I152" s="10"/>
      <c r="J152" s="10"/>
      <c r="L152" s="10"/>
      <c r="M152" s="10"/>
      <c r="N152" s="10"/>
    </row>
    <row r="153" spans="1:14" s="22" customFormat="1" ht="17.25" customHeight="1" x14ac:dyDescent="0.35">
      <c r="A153" s="10">
        <v>145</v>
      </c>
      <c r="B153" s="24">
        <v>152.58000000000001</v>
      </c>
      <c r="C153" s="12">
        <v>0</v>
      </c>
      <c r="D153" s="10">
        <f t="shared" si="7"/>
        <v>226.94341774935845</v>
      </c>
      <c r="E153" s="22">
        <f t="shared" si="6"/>
        <v>74.363417749358433</v>
      </c>
      <c r="F153" s="10">
        <f t="shared" si="8"/>
        <v>5529.9178993655969</v>
      </c>
      <c r="I153" s="10"/>
      <c r="J153" s="10"/>
      <c r="L153" s="10"/>
      <c r="M153" s="10"/>
      <c r="N153" s="10"/>
    </row>
    <row r="154" spans="1:14" s="22" customFormat="1" ht="17.25" customHeight="1" x14ac:dyDescent="0.35">
      <c r="A154" s="10">
        <v>146</v>
      </c>
      <c r="B154" s="24">
        <v>194.21</v>
      </c>
      <c r="C154" s="12">
        <v>0</v>
      </c>
      <c r="D154" s="10">
        <f t="shared" si="7"/>
        <v>226.94341774935845</v>
      </c>
      <c r="E154" s="22">
        <f t="shared" si="6"/>
        <v>32.733417749358438</v>
      </c>
      <c r="F154" s="10">
        <f t="shared" si="8"/>
        <v>1071.4766375540139</v>
      </c>
      <c r="I154" s="10"/>
      <c r="J154" s="10"/>
      <c r="L154" s="10"/>
      <c r="M154" s="10"/>
      <c r="N154" s="10"/>
    </row>
    <row r="155" spans="1:14" s="22" customFormat="1" ht="17.25" customHeight="1" x14ac:dyDescent="0.35">
      <c r="A155" s="10">
        <v>147</v>
      </c>
      <c r="B155" s="24">
        <v>177.01</v>
      </c>
      <c r="C155" s="12">
        <v>0</v>
      </c>
      <c r="D155" s="10">
        <f t="shared" si="7"/>
        <v>226.94341774935845</v>
      </c>
      <c r="E155" s="22">
        <f t="shared" si="6"/>
        <v>49.933417749358455</v>
      </c>
      <c r="F155" s="10">
        <f t="shared" si="8"/>
        <v>2493.3462081319458</v>
      </c>
      <c r="I155" s="10"/>
      <c r="J155" s="10"/>
      <c r="L155" s="10"/>
      <c r="M155" s="10"/>
      <c r="N155" s="10"/>
    </row>
    <row r="156" spans="1:14" s="22" customFormat="1" ht="17.25" customHeight="1" x14ac:dyDescent="0.35">
      <c r="A156" s="10">
        <v>148</v>
      </c>
      <c r="B156" s="24">
        <v>223.65</v>
      </c>
      <c r="C156" s="12">
        <v>1</v>
      </c>
      <c r="D156" s="10">
        <f t="shared" si="7"/>
        <v>243.19583864526257</v>
      </c>
      <c r="E156" s="22">
        <f t="shared" si="6"/>
        <v>19.545838645262563</v>
      </c>
      <c r="F156" s="10">
        <f t="shared" si="8"/>
        <v>382.03980834663946</v>
      </c>
      <c r="I156" s="10"/>
      <c r="J156" s="10"/>
      <c r="L156" s="10"/>
      <c r="M156" s="10"/>
      <c r="N156" s="10"/>
    </row>
    <row r="157" spans="1:14" s="22" customFormat="1" ht="17.25" customHeight="1" x14ac:dyDescent="0.35">
      <c r="A157" s="10">
        <v>149</v>
      </c>
      <c r="B157" s="24">
        <v>243.14</v>
      </c>
      <c r="C157" s="12">
        <v>1</v>
      </c>
      <c r="D157" s="10">
        <f t="shared" si="7"/>
        <v>243.19583864526257</v>
      </c>
      <c r="E157" s="22">
        <f t="shared" si="6"/>
        <v>5.5838645262582531E-2</v>
      </c>
      <c r="F157" s="10">
        <f t="shared" si="8"/>
        <v>3.1179543047605307E-3</v>
      </c>
      <c r="I157" s="10"/>
      <c r="J157" s="10"/>
      <c r="L157" s="10"/>
      <c r="M157" s="10"/>
      <c r="N157" s="10"/>
    </row>
    <row r="158" spans="1:14" s="22" customFormat="1" ht="17.25" customHeight="1" x14ac:dyDescent="0.35">
      <c r="A158" s="10">
        <v>150</v>
      </c>
      <c r="B158" s="24">
        <v>234.85</v>
      </c>
      <c r="C158" s="12">
        <v>0</v>
      </c>
      <c r="D158" s="10">
        <f t="shared" si="7"/>
        <v>226.94341774935845</v>
      </c>
      <c r="E158" s="22">
        <f t="shared" si="6"/>
        <v>-7.9065822506415486</v>
      </c>
      <c r="F158" s="10">
        <f t="shared" si="8"/>
        <v>62.514042886159977</v>
      </c>
      <c r="I158" s="10"/>
      <c r="J158" s="10"/>
      <c r="L158" s="10"/>
      <c r="M158" s="10"/>
      <c r="N158" s="10"/>
    </row>
    <row r="159" spans="1:14" s="22" customFormat="1" ht="17.25" customHeight="1" x14ac:dyDescent="0.35">
      <c r="A159" s="10">
        <v>151</v>
      </c>
      <c r="B159" s="24">
        <v>264.87</v>
      </c>
      <c r="C159" s="12">
        <v>1</v>
      </c>
      <c r="D159" s="10">
        <f t="shared" si="7"/>
        <v>243.19583864526257</v>
      </c>
      <c r="E159" s="22">
        <f t="shared" si="6"/>
        <v>-21.674161354737436</v>
      </c>
      <c r="F159" s="10">
        <f t="shared" si="8"/>
        <v>469.76927043119372</v>
      </c>
      <c r="I159" s="10"/>
      <c r="J159" s="10"/>
      <c r="L159" s="10"/>
      <c r="M159" s="10"/>
      <c r="N159" s="10"/>
    </row>
    <row r="160" spans="1:14" s="22" customFormat="1" ht="17.25" customHeight="1" x14ac:dyDescent="0.35">
      <c r="A160" s="10">
        <v>152</v>
      </c>
      <c r="B160" s="24">
        <v>286.7</v>
      </c>
      <c r="C160" s="12">
        <v>0</v>
      </c>
      <c r="D160" s="10">
        <f t="shared" si="7"/>
        <v>226.94341774935845</v>
      </c>
      <c r="E160" s="22">
        <f t="shared" si="6"/>
        <v>-59.756582250641543</v>
      </c>
      <c r="F160" s="10">
        <f t="shared" si="8"/>
        <v>3570.8491222776879</v>
      </c>
      <c r="I160" s="10"/>
      <c r="J160" s="10"/>
      <c r="L160" s="10"/>
      <c r="M160" s="10"/>
      <c r="N160" s="10"/>
    </row>
    <row r="161" spans="1:14" s="22" customFormat="1" ht="17.25" customHeight="1" x14ac:dyDescent="0.35">
      <c r="A161" s="10">
        <v>153</v>
      </c>
      <c r="B161" s="24">
        <v>199.62</v>
      </c>
      <c r="C161" s="12">
        <v>0</v>
      </c>
      <c r="D161" s="10">
        <f t="shared" si="7"/>
        <v>226.94341774935845</v>
      </c>
      <c r="E161" s="22">
        <f t="shared" si="6"/>
        <v>27.323417749358441</v>
      </c>
      <c r="F161" s="10">
        <f t="shared" si="8"/>
        <v>746.5691575059559</v>
      </c>
      <c r="I161" s="10"/>
      <c r="J161" s="10"/>
      <c r="L161" s="10"/>
      <c r="M161" s="10"/>
      <c r="N161" s="10"/>
    </row>
    <row r="162" spans="1:14" s="22" customFormat="1" ht="17.25" customHeight="1" x14ac:dyDescent="0.35">
      <c r="A162" s="10">
        <v>154</v>
      </c>
      <c r="B162" s="24">
        <v>126.88</v>
      </c>
      <c r="C162" s="12">
        <v>1</v>
      </c>
      <c r="D162" s="10">
        <f t="shared" si="7"/>
        <v>243.19583864526257</v>
      </c>
      <c r="E162" s="22">
        <f t="shared" si="6"/>
        <v>116.31583864526257</v>
      </c>
      <c r="F162" s="10">
        <f t="shared" si="8"/>
        <v>13529.374319750759</v>
      </c>
      <c r="I162" s="10"/>
      <c r="J162" s="10"/>
      <c r="L162" s="10"/>
      <c r="M162" s="10"/>
      <c r="N162" s="10"/>
    </row>
    <row r="163" spans="1:14" s="22" customFormat="1" ht="17.25" customHeight="1" x14ac:dyDescent="0.35">
      <c r="A163" s="10">
        <v>155</v>
      </c>
      <c r="B163" s="24">
        <v>358.04</v>
      </c>
      <c r="C163" s="12">
        <v>0</v>
      </c>
      <c r="D163" s="10">
        <f t="shared" si="7"/>
        <v>226.94341774935845</v>
      </c>
      <c r="E163" s="22">
        <f t="shared" si="6"/>
        <v>-131.09658225064157</v>
      </c>
      <c r="F163" s="10">
        <f t="shared" si="8"/>
        <v>17186.313877799232</v>
      </c>
      <c r="I163" s="10"/>
      <c r="J163" s="10"/>
      <c r="L163" s="10"/>
      <c r="M163" s="10"/>
      <c r="N163" s="10"/>
    </row>
    <row r="164" spans="1:14" s="22" customFormat="1" ht="17.25" customHeight="1" x14ac:dyDescent="0.35">
      <c r="A164" s="10">
        <v>156</v>
      </c>
      <c r="B164" s="24">
        <v>219.41</v>
      </c>
      <c r="C164" s="12">
        <v>1</v>
      </c>
      <c r="D164" s="10">
        <f t="shared" si="7"/>
        <v>243.19583864526257</v>
      </c>
      <c r="E164" s="22">
        <f t="shared" si="6"/>
        <v>23.785838645262572</v>
      </c>
      <c r="F164" s="10">
        <f t="shared" si="8"/>
        <v>565.76612005846641</v>
      </c>
      <c r="I164" s="10"/>
      <c r="J164" s="10"/>
      <c r="L164" s="10"/>
      <c r="M164" s="10"/>
      <c r="N164" s="10"/>
    </row>
    <row r="165" spans="1:14" s="22" customFormat="1" ht="17.25" customHeight="1" x14ac:dyDescent="0.35">
      <c r="A165" s="10">
        <v>157</v>
      </c>
      <c r="B165" s="24">
        <v>331.52</v>
      </c>
      <c r="C165" s="12">
        <v>0</v>
      </c>
      <c r="D165" s="10">
        <f t="shared" si="7"/>
        <v>226.94341774935845</v>
      </c>
      <c r="E165" s="22">
        <f t="shared" si="6"/>
        <v>-104.57658225064154</v>
      </c>
      <c r="F165" s="10">
        <f t="shared" si="8"/>
        <v>10936.261555225194</v>
      </c>
      <c r="I165" s="10"/>
      <c r="J165" s="10"/>
      <c r="L165" s="10"/>
      <c r="M165" s="10"/>
      <c r="N165" s="10"/>
    </row>
    <row r="166" spans="1:14" s="22" customFormat="1" ht="17.25" customHeight="1" x14ac:dyDescent="0.35">
      <c r="A166" s="10">
        <v>158</v>
      </c>
      <c r="B166" s="24">
        <v>191.96</v>
      </c>
      <c r="C166" s="12">
        <v>0</v>
      </c>
      <c r="D166" s="10">
        <f t="shared" si="7"/>
        <v>226.94341774935845</v>
      </c>
      <c r="E166" s="22">
        <f t="shared" si="6"/>
        <v>34.983417749358438</v>
      </c>
      <c r="F166" s="10">
        <f t="shared" si="8"/>
        <v>1223.839517426127</v>
      </c>
      <c r="I166" s="10"/>
      <c r="J166" s="10"/>
      <c r="L166" s="10"/>
      <c r="M166" s="10"/>
      <c r="N166" s="10"/>
    </row>
    <row r="167" spans="1:14" s="22" customFormat="1" ht="17.25" customHeight="1" x14ac:dyDescent="0.35">
      <c r="A167" s="10">
        <v>159</v>
      </c>
      <c r="B167" s="24">
        <v>220.77</v>
      </c>
      <c r="C167" s="12">
        <v>1</v>
      </c>
      <c r="D167" s="10">
        <f t="shared" si="7"/>
        <v>243.19583864526257</v>
      </c>
      <c r="E167" s="22">
        <f t="shared" si="6"/>
        <v>22.425838645262559</v>
      </c>
      <c r="F167" s="10">
        <f t="shared" si="8"/>
        <v>502.91823894335164</v>
      </c>
      <c r="I167" s="10"/>
      <c r="J167" s="10"/>
      <c r="L167" s="10"/>
      <c r="M167" s="10"/>
      <c r="N167" s="10"/>
    </row>
    <row r="168" spans="1:14" s="22" customFormat="1" ht="17.25" customHeight="1" x14ac:dyDescent="0.35">
      <c r="A168" s="10">
        <v>160</v>
      </c>
      <c r="B168" s="24">
        <v>209.35</v>
      </c>
      <c r="C168" s="12">
        <v>0</v>
      </c>
      <c r="D168" s="10">
        <f t="shared" si="7"/>
        <v>226.94341774935845</v>
      </c>
      <c r="E168" s="22">
        <f t="shared" si="6"/>
        <v>17.593417749358451</v>
      </c>
      <c r="F168" s="10">
        <f t="shared" si="8"/>
        <v>309.52834810344098</v>
      </c>
      <c r="I168" s="10"/>
      <c r="J168" s="10"/>
      <c r="L168" s="10"/>
      <c r="M168" s="10"/>
      <c r="N168" s="10"/>
    </row>
    <row r="169" spans="1:14" s="22" customFormat="1" ht="17.25" customHeight="1" x14ac:dyDescent="0.35">
      <c r="A169" s="10">
        <v>161</v>
      </c>
      <c r="B169" s="24">
        <v>270.72000000000003</v>
      </c>
      <c r="C169" s="12">
        <v>1</v>
      </c>
      <c r="D169" s="10">
        <f t="shared" si="7"/>
        <v>243.19583864526257</v>
      </c>
      <c r="E169" s="22">
        <f t="shared" si="6"/>
        <v>-27.524161354737458</v>
      </c>
      <c r="F169" s="10">
        <f t="shared" si="8"/>
        <v>757.57945828162292</v>
      </c>
      <c r="I169" s="10"/>
      <c r="J169" s="10"/>
      <c r="L169" s="10"/>
      <c r="M169" s="10"/>
      <c r="N169" s="10"/>
    </row>
    <row r="170" spans="1:14" s="22" customFormat="1" ht="17.25" customHeight="1" x14ac:dyDescent="0.35">
      <c r="A170" s="10">
        <v>162</v>
      </c>
      <c r="B170" s="24">
        <v>210.47</v>
      </c>
      <c r="C170" s="12">
        <v>1</v>
      </c>
      <c r="D170" s="10">
        <f t="shared" si="7"/>
        <v>243.19583864526257</v>
      </c>
      <c r="E170" s="22">
        <f t="shared" si="6"/>
        <v>32.72583864526257</v>
      </c>
      <c r="F170" s="10">
        <f t="shared" si="8"/>
        <v>1070.9805150357611</v>
      </c>
      <c r="I170" s="10"/>
      <c r="J170" s="10"/>
      <c r="L170" s="10"/>
      <c r="M170" s="10"/>
      <c r="N170" s="10"/>
    </row>
    <row r="171" spans="1:14" s="22" customFormat="1" ht="17.25" customHeight="1" x14ac:dyDescent="0.35">
      <c r="A171" s="10">
        <v>163</v>
      </c>
      <c r="B171" s="24">
        <v>400.01</v>
      </c>
      <c r="C171" s="12">
        <v>0</v>
      </c>
      <c r="D171" s="10">
        <f t="shared" si="7"/>
        <v>226.94341774935845</v>
      </c>
      <c r="E171" s="22">
        <f t="shared" si="6"/>
        <v>-173.06658225064155</v>
      </c>
      <c r="F171" s="10">
        <f t="shared" si="8"/>
        <v>29952.041891918074</v>
      </c>
      <c r="I171" s="10"/>
      <c r="J171" s="10"/>
      <c r="L171" s="10"/>
      <c r="M171" s="10"/>
      <c r="N171" s="10"/>
    </row>
    <row r="172" spans="1:14" s="22" customFormat="1" ht="17.25" customHeight="1" x14ac:dyDescent="0.35">
      <c r="A172" s="10">
        <v>164</v>
      </c>
      <c r="B172" s="24">
        <v>191.16</v>
      </c>
      <c r="C172" s="12">
        <v>1</v>
      </c>
      <c r="D172" s="10">
        <f t="shared" si="7"/>
        <v>243.19583864526257</v>
      </c>
      <c r="E172" s="22">
        <f t="shared" si="6"/>
        <v>52.035838645262572</v>
      </c>
      <c r="F172" s="10">
        <f t="shared" si="8"/>
        <v>2707.7285035158015</v>
      </c>
      <c r="I172" s="10"/>
      <c r="J172" s="10"/>
      <c r="L172" s="10"/>
      <c r="M172" s="10"/>
      <c r="N172" s="10"/>
    </row>
    <row r="173" spans="1:14" s="22" customFormat="1" ht="17.25" customHeight="1" x14ac:dyDescent="0.35">
      <c r="A173" s="10">
        <v>165</v>
      </c>
      <c r="B173" s="24">
        <v>381.94</v>
      </c>
      <c r="C173" s="12">
        <v>1</v>
      </c>
      <c r="D173" s="10">
        <f t="shared" si="7"/>
        <v>243.19583864526257</v>
      </c>
      <c r="E173" s="22">
        <f t="shared" si="6"/>
        <v>-138.74416135473743</v>
      </c>
      <c r="F173" s="10">
        <f t="shared" si="8"/>
        <v>19249.942310029415</v>
      </c>
      <c r="I173" s="10"/>
      <c r="J173" s="10"/>
      <c r="L173" s="10"/>
      <c r="M173" s="10"/>
      <c r="N173" s="10"/>
    </row>
    <row r="174" spans="1:14" s="22" customFormat="1" ht="17.25" customHeight="1" x14ac:dyDescent="0.35">
      <c r="A174" s="10">
        <v>166</v>
      </c>
      <c r="B174" s="24">
        <v>172.75</v>
      </c>
      <c r="C174" s="12">
        <v>1</v>
      </c>
      <c r="D174" s="10">
        <f t="shared" si="7"/>
        <v>243.19583864526257</v>
      </c>
      <c r="E174" s="22">
        <f t="shared" si="6"/>
        <v>70.445838645262569</v>
      </c>
      <c r="F174" s="10">
        <f t="shared" si="8"/>
        <v>4962.616182434369</v>
      </c>
      <c r="I174" s="10"/>
      <c r="J174" s="10"/>
      <c r="L174" s="10"/>
      <c r="M174" s="10"/>
      <c r="N174" s="10"/>
    </row>
    <row r="175" spans="1:14" s="22" customFormat="1" ht="17.25" customHeight="1" x14ac:dyDescent="0.35">
      <c r="A175" s="10">
        <v>167</v>
      </c>
      <c r="B175" s="24">
        <v>136.11000000000001</v>
      </c>
      <c r="C175" s="12">
        <v>1</v>
      </c>
      <c r="D175" s="10">
        <f t="shared" si="7"/>
        <v>243.19583864526257</v>
      </c>
      <c r="E175" s="22">
        <f t="shared" si="6"/>
        <v>107.08583864526256</v>
      </c>
      <c r="F175" s="10">
        <f t="shared" si="8"/>
        <v>11467.376838359207</v>
      </c>
      <c r="I175" s="10"/>
      <c r="J175" s="10"/>
      <c r="L175" s="10"/>
      <c r="M175" s="10"/>
      <c r="N175" s="10"/>
    </row>
    <row r="176" spans="1:14" s="22" customFormat="1" ht="17.25" customHeight="1" x14ac:dyDescent="0.35">
      <c r="A176" s="10">
        <v>168</v>
      </c>
      <c r="B176" s="24">
        <v>274.45999999999998</v>
      </c>
      <c r="C176" s="12">
        <v>0</v>
      </c>
      <c r="D176" s="10">
        <f t="shared" si="7"/>
        <v>226.94341774935845</v>
      </c>
      <c r="E176" s="22">
        <f t="shared" si="6"/>
        <v>-47.516582250641534</v>
      </c>
      <c r="F176" s="10">
        <f t="shared" si="8"/>
        <v>2257.8255887819819</v>
      </c>
      <c r="I176" s="10"/>
      <c r="J176" s="10"/>
      <c r="L176" s="10"/>
      <c r="M176" s="10"/>
      <c r="N176" s="10"/>
    </row>
    <row r="177" spans="1:14" s="22" customFormat="1" ht="17.25" customHeight="1" x14ac:dyDescent="0.35">
      <c r="A177" s="10">
        <v>169</v>
      </c>
      <c r="B177" s="24">
        <v>172.41</v>
      </c>
      <c r="C177" s="12">
        <v>1</v>
      </c>
      <c r="D177" s="10">
        <f t="shared" si="7"/>
        <v>243.19583864526257</v>
      </c>
      <c r="E177" s="22">
        <f t="shared" si="6"/>
        <v>70.785838645262572</v>
      </c>
      <c r="F177" s="10">
        <f t="shared" si="8"/>
        <v>5010.6349527131479</v>
      </c>
      <c r="I177" s="10"/>
      <c r="J177" s="10"/>
      <c r="L177" s="10"/>
      <c r="M177" s="10"/>
      <c r="N177" s="10"/>
    </row>
    <row r="178" spans="1:14" s="22" customFormat="1" ht="17.25" customHeight="1" x14ac:dyDescent="0.35">
      <c r="A178" s="10">
        <v>170</v>
      </c>
      <c r="B178" s="24">
        <v>311.79000000000002</v>
      </c>
      <c r="C178" s="12">
        <v>0</v>
      </c>
      <c r="D178" s="10">
        <f t="shared" si="7"/>
        <v>226.94341774935845</v>
      </c>
      <c r="E178" s="22">
        <f t="shared" si="6"/>
        <v>-84.846582250641575</v>
      </c>
      <c r="F178" s="10">
        <f t="shared" si="8"/>
        <v>7198.9425196148859</v>
      </c>
      <c r="I178" s="10"/>
      <c r="J178" s="10"/>
      <c r="L178" s="10"/>
      <c r="M178" s="10"/>
      <c r="N178" s="10"/>
    </row>
    <row r="179" spans="1:14" s="22" customFormat="1" ht="17.25" customHeight="1" x14ac:dyDescent="0.35">
      <c r="A179" s="10">
        <v>171</v>
      </c>
      <c r="B179" s="24">
        <v>218.6</v>
      </c>
      <c r="C179" s="12">
        <v>0</v>
      </c>
      <c r="D179" s="10">
        <f t="shared" si="7"/>
        <v>226.94341774935845</v>
      </c>
      <c r="E179" s="22">
        <f t="shared" si="6"/>
        <v>8.3434177493584514</v>
      </c>
      <c r="F179" s="10">
        <f t="shared" si="8"/>
        <v>69.61261974030964</v>
      </c>
      <c r="I179" s="10"/>
      <c r="J179" s="10"/>
      <c r="L179" s="10"/>
      <c r="M179" s="10"/>
      <c r="N179" s="10"/>
    </row>
    <row r="180" spans="1:14" s="22" customFormat="1" ht="17.25" customHeight="1" x14ac:dyDescent="0.35">
      <c r="A180" s="10">
        <v>172</v>
      </c>
      <c r="B180" s="24">
        <v>248.99</v>
      </c>
      <c r="C180" s="12">
        <v>1</v>
      </c>
      <c r="D180" s="10">
        <f t="shared" si="7"/>
        <v>243.19583864526257</v>
      </c>
      <c r="E180" s="22">
        <f t="shared" si="6"/>
        <v>-5.7941613547374402</v>
      </c>
      <c r="F180" s="10">
        <f t="shared" si="8"/>
        <v>33.572305804732807</v>
      </c>
      <c r="I180" s="10"/>
      <c r="J180" s="10"/>
      <c r="L180" s="10"/>
      <c r="M180" s="10"/>
      <c r="N180" s="10"/>
    </row>
    <row r="181" spans="1:14" s="22" customFormat="1" ht="17.25" customHeight="1" x14ac:dyDescent="0.35">
      <c r="A181" s="10">
        <v>173</v>
      </c>
      <c r="B181" s="24">
        <v>194.42</v>
      </c>
      <c r="C181" s="12">
        <v>1</v>
      </c>
      <c r="D181" s="10">
        <f t="shared" si="7"/>
        <v>243.19583864526257</v>
      </c>
      <c r="E181" s="22">
        <f t="shared" si="6"/>
        <v>48.775838645262581</v>
      </c>
      <c r="F181" s="10">
        <f t="shared" si="8"/>
        <v>2379.0824355486907</v>
      </c>
      <c r="I181" s="10"/>
      <c r="J181" s="10"/>
      <c r="L181" s="10"/>
      <c r="M181" s="10"/>
      <c r="N181" s="10"/>
    </row>
    <row r="182" spans="1:14" s="22" customFormat="1" ht="17.25" customHeight="1" x14ac:dyDescent="0.35">
      <c r="A182" s="10">
        <v>174</v>
      </c>
      <c r="B182" s="24">
        <v>298.62</v>
      </c>
      <c r="C182" s="12">
        <v>0</v>
      </c>
      <c r="D182" s="10">
        <f t="shared" si="7"/>
        <v>226.94341774935845</v>
      </c>
      <c r="E182" s="22">
        <f t="shared" si="6"/>
        <v>-71.676582250641559</v>
      </c>
      <c r="F182" s="10">
        <f t="shared" si="8"/>
        <v>5137.5324431329846</v>
      </c>
      <c r="I182" s="10"/>
      <c r="J182" s="10"/>
      <c r="L182" s="10"/>
      <c r="M182" s="10"/>
      <c r="N182" s="10"/>
    </row>
    <row r="183" spans="1:14" s="22" customFormat="1" ht="17.25" customHeight="1" x14ac:dyDescent="0.35">
      <c r="A183" s="10">
        <v>175</v>
      </c>
      <c r="B183" s="24">
        <v>225.91</v>
      </c>
      <c r="C183" s="12">
        <v>0</v>
      </c>
      <c r="D183" s="10">
        <f t="shared" si="7"/>
        <v>226.94341774935845</v>
      </c>
      <c r="E183" s="22">
        <f t="shared" si="6"/>
        <v>1.0334177493584491</v>
      </c>
      <c r="F183" s="10">
        <f t="shared" si="8"/>
        <v>1.0679522446890823</v>
      </c>
      <c r="I183" s="10"/>
      <c r="J183" s="10"/>
      <c r="L183" s="10"/>
      <c r="M183" s="10"/>
      <c r="N183" s="10"/>
    </row>
    <row r="184" spans="1:14" s="22" customFormat="1" ht="17.25" customHeight="1" x14ac:dyDescent="0.35">
      <c r="A184" s="10">
        <v>176</v>
      </c>
      <c r="B184" s="24">
        <v>358.06</v>
      </c>
      <c r="C184" s="12">
        <v>1</v>
      </c>
      <c r="D184" s="10">
        <f t="shared" si="7"/>
        <v>243.19583864526257</v>
      </c>
      <c r="E184" s="22">
        <f t="shared" si="6"/>
        <v>-114.86416135473743</v>
      </c>
      <c r="F184" s="10">
        <f t="shared" si="8"/>
        <v>13193.775563727157</v>
      </c>
      <c r="I184" s="10"/>
      <c r="J184" s="10"/>
      <c r="L184" s="10"/>
      <c r="M184" s="10"/>
      <c r="N184" s="10"/>
    </row>
    <row r="185" spans="1:14" s="22" customFormat="1" ht="17.25" customHeight="1" x14ac:dyDescent="0.35">
      <c r="A185" s="10">
        <v>177</v>
      </c>
      <c r="B185" s="24">
        <v>135.19</v>
      </c>
      <c r="C185" s="12">
        <v>1</v>
      </c>
      <c r="D185" s="10">
        <f t="shared" si="7"/>
        <v>243.19583864526257</v>
      </c>
      <c r="E185" s="22">
        <f t="shared" si="6"/>
        <v>108.00583864526257</v>
      </c>
      <c r="F185" s="10">
        <f t="shared" si="8"/>
        <v>11665.261181466494</v>
      </c>
      <c r="I185" s="10"/>
      <c r="J185" s="10"/>
      <c r="L185" s="10"/>
      <c r="M185" s="10"/>
      <c r="N185" s="10"/>
    </row>
    <row r="186" spans="1:14" s="22" customFormat="1" ht="17.25" customHeight="1" x14ac:dyDescent="0.35">
      <c r="A186" s="10">
        <v>178</v>
      </c>
      <c r="B186" s="24">
        <v>286.45</v>
      </c>
      <c r="C186" s="12">
        <v>1</v>
      </c>
      <c r="D186" s="10">
        <f t="shared" si="7"/>
        <v>243.19583864526257</v>
      </c>
      <c r="E186" s="22">
        <f t="shared" si="6"/>
        <v>-43.25416135473742</v>
      </c>
      <c r="F186" s="10">
        <f t="shared" si="8"/>
        <v>1870.92247450166</v>
      </c>
      <c r="I186" s="10"/>
      <c r="J186" s="10"/>
      <c r="L186" s="10"/>
      <c r="M186" s="10"/>
      <c r="N186" s="10"/>
    </row>
    <row r="187" spans="1:14" s="22" customFormat="1" ht="17.25" customHeight="1" x14ac:dyDescent="0.35">
      <c r="A187" s="10">
        <v>179</v>
      </c>
      <c r="B187" s="24">
        <v>187.61</v>
      </c>
      <c r="C187" s="12">
        <v>0</v>
      </c>
      <c r="D187" s="10">
        <f t="shared" si="7"/>
        <v>226.94341774935845</v>
      </c>
      <c r="E187" s="22">
        <f t="shared" si="6"/>
        <v>39.333417749358432</v>
      </c>
      <c r="F187" s="10">
        <f t="shared" si="8"/>
        <v>1547.1177518455449</v>
      </c>
      <c r="I187" s="10"/>
      <c r="J187" s="10"/>
      <c r="L187" s="10"/>
      <c r="M187" s="10"/>
      <c r="N187" s="10"/>
    </row>
    <row r="188" spans="1:14" s="22" customFormat="1" ht="17.25" customHeight="1" x14ac:dyDescent="0.35">
      <c r="A188" s="10">
        <v>180</v>
      </c>
      <c r="B188" s="24">
        <v>420.76</v>
      </c>
      <c r="C188" s="12">
        <v>1</v>
      </c>
      <c r="D188" s="10">
        <f t="shared" si="7"/>
        <v>243.19583864526257</v>
      </c>
      <c r="E188" s="22">
        <f t="shared" si="6"/>
        <v>-177.56416135473742</v>
      </c>
      <c r="F188" s="10">
        <f t="shared" si="8"/>
        <v>31529.031397611227</v>
      </c>
      <c r="I188" s="10"/>
      <c r="J188" s="10"/>
      <c r="L188" s="10"/>
      <c r="M188" s="10"/>
      <c r="N188" s="10"/>
    </row>
    <row r="189" spans="1:14" s="22" customFormat="1" ht="17.25" customHeight="1" x14ac:dyDescent="0.35">
      <c r="A189" s="10">
        <v>181</v>
      </c>
      <c r="B189" s="24">
        <v>200.54</v>
      </c>
      <c r="C189" s="12">
        <v>0</v>
      </c>
      <c r="D189" s="10">
        <f t="shared" si="7"/>
        <v>226.94341774935845</v>
      </c>
      <c r="E189" s="22">
        <f t="shared" si="6"/>
        <v>26.403417749358454</v>
      </c>
      <c r="F189" s="10">
        <f t="shared" si="8"/>
        <v>697.14046884713707</v>
      </c>
      <c r="I189" s="10"/>
      <c r="J189" s="10"/>
      <c r="L189" s="10"/>
      <c r="M189" s="10"/>
      <c r="N189" s="10"/>
    </row>
    <row r="190" spans="1:14" s="22" customFormat="1" ht="17.25" customHeight="1" x14ac:dyDescent="0.35">
      <c r="A190" s="10">
        <v>182</v>
      </c>
      <c r="B190" s="24">
        <v>252.12</v>
      </c>
      <c r="C190" s="12">
        <v>0</v>
      </c>
      <c r="D190" s="10">
        <f t="shared" si="7"/>
        <v>226.94341774935845</v>
      </c>
      <c r="E190" s="22">
        <f t="shared" si="6"/>
        <v>-25.176582250641559</v>
      </c>
      <c r="F190" s="10">
        <f t="shared" si="8"/>
        <v>633.86029382331958</v>
      </c>
      <c r="I190" s="10"/>
      <c r="J190" s="10"/>
      <c r="L190" s="10"/>
      <c r="M190" s="10"/>
      <c r="N190" s="10"/>
    </row>
    <row r="191" spans="1:14" s="22" customFormat="1" ht="17.25" customHeight="1" x14ac:dyDescent="0.35">
      <c r="A191" s="10">
        <v>183</v>
      </c>
      <c r="B191" s="24">
        <v>173.57</v>
      </c>
      <c r="C191" s="12">
        <v>1</v>
      </c>
      <c r="D191" s="10">
        <f t="shared" si="7"/>
        <v>243.19583864526257</v>
      </c>
      <c r="E191" s="22">
        <f t="shared" si="6"/>
        <v>69.625838645262576</v>
      </c>
      <c r="F191" s="10">
        <f t="shared" si="8"/>
        <v>4847.7574070561395</v>
      </c>
      <c r="I191" s="10"/>
      <c r="J191" s="10"/>
      <c r="L191" s="10"/>
      <c r="M191" s="10"/>
      <c r="N191" s="10"/>
    </row>
    <row r="192" spans="1:14" s="22" customFormat="1" ht="17.25" customHeight="1" x14ac:dyDescent="0.35">
      <c r="A192" s="10">
        <v>184</v>
      </c>
      <c r="B192" s="24">
        <v>392.65</v>
      </c>
      <c r="C192" s="12">
        <v>0</v>
      </c>
      <c r="D192" s="10">
        <f t="shared" si="7"/>
        <v>226.94341774935845</v>
      </c>
      <c r="E192" s="22">
        <f t="shared" si="6"/>
        <v>-165.70658225064153</v>
      </c>
      <c r="F192" s="10">
        <f t="shared" si="8"/>
        <v>27458.671401188629</v>
      </c>
      <c r="I192" s="10"/>
      <c r="J192" s="10"/>
      <c r="L192" s="10"/>
      <c r="M192" s="10"/>
      <c r="N192" s="10"/>
    </row>
    <row r="193" spans="1:14" s="22" customFormat="1" ht="17.25" customHeight="1" x14ac:dyDescent="0.35">
      <c r="A193" s="10">
        <v>185</v>
      </c>
      <c r="B193" s="24">
        <v>127.42</v>
      </c>
      <c r="C193" s="12">
        <v>0</v>
      </c>
      <c r="D193" s="10">
        <f t="shared" si="7"/>
        <v>226.94341774935845</v>
      </c>
      <c r="E193" s="22">
        <f t="shared" si="6"/>
        <v>99.523417749358444</v>
      </c>
      <c r="F193" s="10">
        <f t="shared" si="8"/>
        <v>9904.910680513316</v>
      </c>
      <c r="I193" s="10"/>
      <c r="J193" s="10"/>
      <c r="L193" s="10"/>
      <c r="M193" s="10"/>
      <c r="N193" s="10"/>
    </row>
    <row r="194" spans="1:14" s="22" customFormat="1" ht="17.25" customHeight="1" x14ac:dyDescent="0.35">
      <c r="A194" s="10">
        <v>186</v>
      </c>
      <c r="B194" s="24">
        <v>73.650000000000006</v>
      </c>
      <c r="C194" s="12">
        <v>0</v>
      </c>
      <c r="D194" s="10">
        <f t="shared" si="7"/>
        <v>226.94341774935845</v>
      </c>
      <c r="E194" s="22">
        <f t="shared" si="6"/>
        <v>153.29341774935844</v>
      </c>
      <c r="F194" s="10">
        <f t="shared" si="8"/>
        <v>23498.87192527932</v>
      </c>
      <c r="I194" s="10"/>
      <c r="J194" s="10"/>
      <c r="L194" s="10"/>
      <c r="M194" s="10"/>
      <c r="N194" s="10"/>
    </row>
    <row r="195" spans="1:14" s="22" customFormat="1" ht="17.25" customHeight="1" x14ac:dyDescent="0.35">
      <c r="A195" s="10">
        <v>187</v>
      </c>
      <c r="B195" s="24">
        <v>234.65</v>
      </c>
      <c r="C195" s="12">
        <v>0</v>
      </c>
      <c r="D195" s="10">
        <f t="shared" si="7"/>
        <v>226.94341774935845</v>
      </c>
      <c r="E195" s="22">
        <f t="shared" si="6"/>
        <v>-7.70658225064156</v>
      </c>
      <c r="F195" s="10">
        <f t="shared" si="8"/>
        <v>59.391409985903529</v>
      </c>
      <c r="I195" s="10"/>
      <c r="J195" s="10"/>
      <c r="L195" s="10"/>
      <c r="M195" s="10"/>
      <c r="N195" s="10"/>
    </row>
    <row r="196" spans="1:14" s="22" customFormat="1" ht="17.25" customHeight="1" x14ac:dyDescent="0.35">
      <c r="A196" s="10">
        <v>188</v>
      </c>
      <c r="B196" s="24">
        <v>326.82</v>
      </c>
      <c r="C196" s="12">
        <v>0</v>
      </c>
      <c r="D196" s="10">
        <f t="shared" si="7"/>
        <v>226.94341774935845</v>
      </c>
      <c r="E196" s="22">
        <f t="shared" si="6"/>
        <v>-99.876582250641547</v>
      </c>
      <c r="F196" s="10">
        <f t="shared" si="8"/>
        <v>9975.3316820691671</v>
      </c>
      <c r="I196" s="10"/>
      <c r="J196" s="10"/>
      <c r="L196" s="10"/>
      <c r="M196" s="10"/>
      <c r="N196" s="10"/>
    </row>
    <row r="197" spans="1:14" s="22" customFormat="1" ht="17.25" customHeight="1" x14ac:dyDescent="0.35">
      <c r="A197" s="10">
        <v>189</v>
      </c>
      <c r="B197" s="24">
        <v>259.45</v>
      </c>
      <c r="C197" s="12">
        <v>0</v>
      </c>
      <c r="D197" s="10">
        <f t="shared" si="7"/>
        <v>226.94341774935845</v>
      </c>
      <c r="E197" s="22">
        <f t="shared" si="6"/>
        <v>-32.506582250641543</v>
      </c>
      <c r="F197" s="10">
        <f t="shared" si="8"/>
        <v>1056.6778896177238</v>
      </c>
      <c r="I197" s="10"/>
      <c r="J197" s="10"/>
      <c r="L197" s="10"/>
      <c r="M197" s="10"/>
      <c r="N197" s="10"/>
    </row>
    <row r="198" spans="1:14" s="22" customFormat="1" ht="17.25" customHeight="1" x14ac:dyDescent="0.35">
      <c r="A198" s="10">
        <v>190</v>
      </c>
      <c r="B198" s="24">
        <v>323.32</v>
      </c>
      <c r="C198" s="12">
        <v>0</v>
      </c>
      <c r="D198" s="10">
        <f t="shared" si="7"/>
        <v>226.94341774935845</v>
      </c>
      <c r="E198" s="22">
        <f t="shared" si="6"/>
        <v>-96.376582250641547</v>
      </c>
      <c r="F198" s="10">
        <f t="shared" si="8"/>
        <v>9288.4456063146754</v>
      </c>
      <c r="I198" s="10"/>
      <c r="J198" s="10"/>
      <c r="L198" s="10"/>
      <c r="M198" s="10"/>
      <c r="N198" s="10"/>
    </row>
    <row r="199" spans="1:14" s="22" customFormat="1" ht="17.25" customHeight="1" x14ac:dyDescent="0.35">
      <c r="A199" s="10">
        <v>191</v>
      </c>
      <c r="B199" s="24">
        <v>330.76</v>
      </c>
      <c r="C199" s="12">
        <v>1</v>
      </c>
      <c r="D199" s="10">
        <f t="shared" si="7"/>
        <v>243.19583864526257</v>
      </c>
      <c r="E199" s="22">
        <f t="shared" si="6"/>
        <v>-87.564161354737422</v>
      </c>
      <c r="F199" s="10">
        <f t="shared" si="8"/>
        <v>7667.4823537584907</v>
      </c>
      <c r="I199" s="10"/>
      <c r="J199" s="10"/>
      <c r="L199" s="10"/>
      <c r="M199" s="10"/>
      <c r="N199" s="10"/>
    </row>
    <row r="200" spans="1:14" s="22" customFormat="1" ht="17.25" customHeight="1" x14ac:dyDescent="0.35">
      <c r="A200" s="10">
        <v>192</v>
      </c>
      <c r="B200" s="24">
        <v>217.35</v>
      </c>
      <c r="C200" s="12">
        <v>1</v>
      </c>
      <c r="D200" s="10">
        <f t="shared" si="7"/>
        <v>243.19583864526257</v>
      </c>
      <c r="E200" s="22">
        <f t="shared" si="6"/>
        <v>25.845838645262575</v>
      </c>
      <c r="F200" s="10">
        <f t="shared" si="8"/>
        <v>668.00737527694832</v>
      </c>
      <c r="I200" s="10"/>
      <c r="J200" s="10"/>
      <c r="L200" s="10"/>
      <c r="M200" s="10"/>
      <c r="N200" s="10"/>
    </row>
    <row r="201" spans="1:14" s="22" customFormat="1" ht="17.25" customHeight="1" x14ac:dyDescent="0.35">
      <c r="A201" s="10">
        <v>193</v>
      </c>
      <c r="B201" s="24">
        <v>217.27</v>
      </c>
      <c r="C201" s="12">
        <v>1</v>
      </c>
      <c r="D201" s="10">
        <f t="shared" si="7"/>
        <v>243.19583864526257</v>
      </c>
      <c r="E201" s="22">
        <f t="shared" ref="E201:E264" si="9">(D201-B201)</f>
        <v>25.925838645262559</v>
      </c>
      <c r="F201" s="10">
        <f t="shared" si="8"/>
        <v>672.14910946018949</v>
      </c>
      <c r="I201" s="10"/>
      <c r="J201" s="10"/>
      <c r="L201" s="10"/>
      <c r="M201" s="10"/>
      <c r="N201" s="10"/>
    </row>
    <row r="202" spans="1:14" s="22" customFormat="1" ht="17.25" customHeight="1" x14ac:dyDescent="0.35">
      <c r="A202" s="10">
        <v>194</v>
      </c>
      <c r="B202" s="24">
        <v>279.72000000000003</v>
      </c>
      <c r="C202" s="12">
        <v>1</v>
      </c>
      <c r="D202" s="10">
        <f t="shared" ref="D202:D265" si="10">$B$1+$B$2*C202</f>
        <v>243.19583864526257</v>
      </c>
      <c r="E202" s="22">
        <f t="shared" si="9"/>
        <v>-36.524161354737458</v>
      </c>
      <c r="F202" s="10">
        <f t="shared" ref="F202:F265" si="11">(E202)^2</f>
        <v>1334.0143626668971</v>
      </c>
      <c r="I202" s="10"/>
      <c r="J202" s="10"/>
      <c r="L202" s="10"/>
      <c r="M202" s="10"/>
      <c r="N202" s="10"/>
    </row>
    <row r="203" spans="1:14" s="22" customFormat="1" ht="17.25" customHeight="1" x14ac:dyDescent="0.35">
      <c r="A203" s="10">
        <v>195</v>
      </c>
      <c r="B203" s="24">
        <v>148.57</v>
      </c>
      <c r="C203" s="12">
        <v>1</v>
      </c>
      <c r="D203" s="10">
        <f t="shared" si="10"/>
        <v>243.19583864526257</v>
      </c>
      <c r="E203" s="22">
        <f t="shared" si="9"/>
        <v>94.625838645262576</v>
      </c>
      <c r="F203" s="10">
        <f t="shared" si="11"/>
        <v>8954.0493393192683</v>
      </c>
      <c r="I203" s="10"/>
      <c r="J203" s="10"/>
      <c r="L203" s="10"/>
      <c r="M203" s="10"/>
      <c r="N203" s="10"/>
    </row>
    <row r="204" spans="1:14" s="22" customFormat="1" ht="17.25" customHeight="1" x14ac:dyDescent="0.35">
      <c r="A204" s="10">
        <v>196</v>
      </c>
      <c r="B204" s="24">
        <v>221.99</v>
      </c>
      <c r="C204" s="12">
        <v>0</v>
      </c>
      <c r="D204" s="10">
        <f t="shared" si="10"/>
        <v>226.94341774935845</v>
      </c>
      <c r="E204" s="22">
        <f t="shared" si="9"/>
        <v>4.9534177493584366</v>
      </c>
      <c r="F204" s="10">
        <f t="shared" si="11"/>
        <v>24.536347399659199</v>
      </c>
      <c r="I204" s="10"/>
      <c r="J204" s="10"/>
      <c r="L204" s="10"/>
      <c r="M204" s="10"/>
      <c r="N204" s="10"/>
    </row>
    <row r="205" spans="1:14" s="22" customFormat="1" ht="17.25" customHeight="1" x14ac:dyDescent="0.35">
      <c r="A205" s="10">
        <v>197</v>
      </c>
      <c r="B205" s="24">
        <v>146.96</v>
      </c>
      <c r="C205" s="12">
        <v>0</v>
      </c>
      <c r="D205" s="10">
        <f t="shared" si="10"/>
        <v>226.94341774935845</v>
      </c>
      <c r="E205" s="22">
        <f t="shared" si="9"/>
        <v>79.983417749358438</v>
      </c>
      <c r="F205" s="10">
        <f t="shared" si="11"/>
        <v>6397.3471148683866</v>
      </c>
      <c r="I205" s="10"/>
      <c r="J205" s="10"/>
      <c r="L205" s="10"/>
      <c r="M205" s="10"/>
      <c r="N205" s="10"/>
    </row>
    <row r="206" spans="1:14" s="22" customFormat="1" ht="17.25" customHeight="1" x14ac:dyDescent="0.35">
      <c r="A206" s="10">
        <v>198</v>
      </c>
      <c r="B206" s="24">
        <v>165.05</v>
      </c>
      <c r="C206" s="12">
        <v>1</v>
      </c>
      <c r="D206" s="10">
        <f t="shared" si="10"/>
        <v>243.19583864526257</v>
      </c>
      <c r="E206" s="22">
        <f t="shared" si="9"/>
        <v>78.145838645262558</v>
      </c>
      <c r="F206" s="10">
        <f t="shared" si="11"/>
        <v>6106.772097571411</v>
      </c>
      <c r="I206" s="10"/>
      <c r="J206" s="10"/>
      <c r="L206" s="10"/>
      <c r="M206" s="10"/>
      <c r="N206" s="10"/>
    </row>
    <row r="207" spans="1:14" s="22" customFormat="1" ht="17.25" customHeight="1" x14ac:dyDescent="0.35">
      <c r="A207" s="10">
        <v>199</v>
      </c>
      <c r="B207" s="24">
        <v>216.63</v>
      </c>
      <c r="C207" s="12">
        <v>0</v>
      </c>
      <c r="D207" s="10">
        <f t="shared" si="10"/>
        <v>226.94341774935845</v>
      </c>
      <c r="E207" s="22">
        <f t="shared" si="9"/>
        <v>10.31341774935845</v>
      </c>
      <c r="F207" s="10">
        <f t="shared" si="11"/>
        <v>106.36658567278192</v>
      </c>
      <c r="I207" s="10"/>
      <c r="J207" s="10"/>
      <c r="L207" s="10"/>
      <c r="M207" s="10"/>
      <c r="N207" s="10"/>
    </row>
    <row r="208" spans="1:14" s="22" customFormat="1" ht="17.25" customHeight="1" x14ac:dyDescent="0.35">
      <c r="A208" s="10">
        <v>200</v>
      </c>
      <c r="B208" s="24">
        <v>185.54</v>
      </c>
      <c r="C208" s="12">
        <v>1</v>
      </c>
      <c r="D208" s="10">
        <f t="shared" si="10"/>
        <v>243.19583864526257</v>
      </c>
      <c r="E208" s="22">
        <f t="shared" si="9"/>
        <v>57.655838645262577</v>
      </c>
      <c r="F208" s="10">
        <f t="shared" si="11"/>
        <v>3324.1957298885536</v>
      </c>
      <c r="I208" s="10"/>
      <c r="J208" s="10"/>
      <c r="L208" s="10"/>
      <c r="M208" s="10"/>
      <c r="N208" s="10"/>
    </row>
    <row r="209" spans="1:14" s="22" customFormat="1" ht="17.25" customHeight="1" x14ac:dyDescent="0.35">
      <c r="A209" s="10">
        <v>201</v>
      </c>
      <c r="B209" s="24">
        <v>181.78</v>
      </c>
      <c r="C209" s="12">
        <v>1</v>
      </c>
      <c r="D209" s="10">
        <f t="shared" si="10"/>
        <v>243.19583864526257</v>
      </c>
      <c r="E209" s="22">
        <f t="shared" si="9"/>
        <v>61.415838645262568</v>
      </c>
      <c r="F209" s="10">
        <f t="shared" si="11"/>
        <v>3771.905236500927</v>
      </c>
      <c r="I209" s="10"/>
      <c r="J209" s="10"/>
      <c r="L209" s="10"/>
      <c r="M209" s="10"/>
      <c r="N209" s="10"/>
    </row>
    <row r="210" spans="1:14" s="22" customFormat="1" ht="17.25" customHeight="1" x14ac:dyDescent="0.35">
      <c r="A210" s="10">
        <v>202</v>
      </c>
      <c r="B210" s="24">
        <v>183.96</v>
      </c>
      <c r="C210" s="12">
        <v>1</v>
      </c>
      <c r="D210" s="10">
        <f t="shared" si="10"/>
        <v>243.19583864526257</v>
      </c>
      <c r="E210" s="22">
        <f t="shared" si="9"/>
        <v>59.235838645262561</v>
      </c>
      <c r="F210" s="10">
        <f t="shared" si="11"/>
        <v>3508.8845800075815</v>
      </c>
      <c r="I210" s="10"/>
      <c r="J210" s="10"/>
      <c r="L210" s="10"/>
      <c r="M210" s="10"/>
      <c r="N210" s="10"/>
    </row>
    <row r="211" spans="1:14" s="22" customFormat="1" ht="17.25" customHeight="1" x14ac:dyDescent="0.35">
      <c r="A211" s="10">
        <v>203</v>
      </c>
      <c r="B211" s="24">
        <v>237.23</v>
      </c>
      <c r="C211" s="12">
        <v>0</v>
      </c>
      <c r="D211" s="10">
        <f t="shared" si="10"/>
        <v>226.94341774935845</v>
      </c>
      <c r="E211" s="22">
        <f t="shared" si="9"/>
        <v>-10.286582250641544</v>
      </c>
      <c r="F211" s="10">
        <f t="shared" si="11"/>
        <v>105.81377439921366</v>
      </c>
      <c r="I211" s="10"/>
      <c r="J211" s="10"/>
      <c r="L211" s="10"/>
      <c r="M211" s="10"/>
      <c r="N211" s="10"/>
    </row>
    <row r="212" spans="1:14" s="22" customFormat="1" ht="17.25" customHeight="1" x14ac:dyDescent="0.35">
      <c r="A212" s="10">
        <v>204</v>
      </c>
      <c r="B212" s="24">
        <v>143.5</v>
      </c>
      <c r="C212" s="12">
        <v>0</v>
      </c>
      <c r="D212" s="10">
        <f t="shared" si="10"/>
        <v>226.94341774935845</v>
      </c>
      <c r="E212" s="22">
        <f t="shared" si="9"/>
        <v>83.443417749358446</v>
      </c>
      <c r="F212" s="10">
        <f t="shared" si="11"/>
        <v>6962.8039656939482</v>
      </c>
      <c r="I212" s="10"/>
      <c r="J212" s="10"/>
      <c r="L212" s="10"/>
      <c r="M212" s="10"/>
      <c r="N212" s="10"/>
    </row>
    <row r="213" spans="1:14" s="22" customFormat="1" ht="17.25" customHeight="1" x14ac:dyDescent="0.35">
      <c r="A213" s="10">
        <v>205</v>
      </c>
      <c r="B213" s="24">
        <v>262.10000000000002</v>
      </c>
      <c r="C213" s="12">
        <v>1</v>
      </c>
      <c r="D213" s="10">
        <f t="shared" si="10"/>
        <v>243.19583864526257</v>
      </c>
      <c r="E213" s="22">
        <f t="shared" si="9"/>
        <v>-18.904161354737454</v>
      </c>
      <c r="F213" s="10">
        <f t="shared" si="11"/>
        <v>357.36731652594898</v>
      </c>
      <c r="I213" s="10"/>
      <c r="J213" s="10"/>
      <c r="L213" s="10"/>
      <c r="M213" s="10"/>
      <c r="N213" s="10"/>
    </row>
    <row r="214" spans="1:14" s="22" customFormat="1" ht="17.25" customHeight="1" x14ac:dyDescent="0.35">
      <c r="A214" s="10">
        <v>206</v>
      </c>
      <c r="B214" s="24">
        <v>245.5</v>
      </c>
      <c r="C214" s="12">
        <v>0</v>
      </c>
      <c r="D214" s="10">
        <f t="shared" si="10"/>
        <v>226.94341774935845</v>
      </c>
      <c r="E214" s="22">
        <f t="shared" si="9"/>
        <v>-18.556582250641554</v>
      </c>
      <c r="F214" s="10">
        <f t="shared" si="11"/>
        <v>344.34674482482518</v>
      </c>
      <c r="I214" s="10"/>
      <c r="J214" s="10"/>
      <c r="L214" s="10"/>
      <c r="M214" s="10"/>
      <c r="N214" s="10"/>
    </row>
    <row r="215" spans="1:14" s="22" customFormat="1" ht="17.25" customHeight="1" x14ac:dyDescent="0.35">
      <c r="A215" s="10">
        <v>207</v>
      </c>
      <c r="B215" s="24">
        <v>170.58</v>
      </c>
      <c r="C215" s="12">
        <v>1</v>
      </c>
      <c r="D215" s="10">
        <f t="shared" si="10"/>
        <v>243.19583864526257</v>
      </c>
      <c r="E215" s="22">
        <f t="shared" si="9"/>
        <v>72.615838645262556</v>
      </c>
      <c r="F215" s="10">
        <f t="shared" si="11"/>
        <v>5273.0600221548066</v>
      </c>
      <c r="I215" s="10"/>
      <c r="J215" s="10"/>
      <c r="L215" s="10"/>
      <c r="M215" s="10"/>
      <c r="N215" s="10"/>
    </row>
    <row r="216" spans="1:14" s="22" customFormat="1" ht="17.25" customHeight="1" x14ac:dyDescent="0.35">
      <c r="A216" s="10">
        <v>208</v>
      </c>
      <c r="B216" s="24">
        <v>302.93</v>
      </c>
      <c r="C216" s="12">
        <v>1</v>
      </c>
      <c r="D216" s="10">
        <f t="shared" si="10"/>
        <v>243.19583864526257</v>
      </c>
      <c r="E216" s="22">
        <f t="shared" si="9"/>
        <v>-59.734161354737438</v>
      </c>
      <c r="F216" s="10">
        <f t="shared" si="11"/>
        <v>3568.1700327538074</v>
      </c>
      <c r="I216" s="10"/>
      <c r="J216" s="10"/>
      <c r="L216" s="10"/>
      <c r="M216" s="10"/>
      <c r="N216" s="10"/>
    </row>
    <row r="217" spans="1:14" s="22" customFormat="1" ht="17.25" customHeight="1" x14ac:dyDescent="0.35">
      <c r="A217" s="10">
        <v>209</v>
      </c>
      <c r="B217" s="24">
        <v>362.09</v>
      </c>
      <c r="C217" s="12">
        <v>1</v>
      </c>
      <c r="D217" s="10">
        <f t="shared" si="10"/>
        <v>243.19583864526257</v>
      </c>
      <c r="E217" s="22">
        <f t="shared" si="9"/>
        <v>-118.89416135473741</v>
      </c>
      <c r="F217" s="10">
        <f t="shared" si="11"/>
        <v>14135.821604246334</v>
      </c>
      <c r="I217" s="10"/>
      <c r="J217" s="10"/>
      <c r="L217" s="10"/>
      <c r="M217" s="10"/>
      <c r="N217" s="10"/>
    </row>
    <row r="218" spans="1:14" s="22" customFormat="1" ht="17.25" customHeight="1" x14ac:dyDescent="0.35">
      <c r="A218" s="10">
        <v>210</v>
      </c>
      <c r="B218" s="24">
        <v>179.77</v>
      </c>
      <c r="C218" s="12">
        <v>0</v>
      </c>
      <c r="D218" s="10">
        <f t="shared" si="10"/>
        <v>226.94341774935845</v>
      </c>
      <c r="E218" s="22">
        <f t="shared" si="9"/>
        <v>47.173417749358435</v>
      </c>
      <c r="F218" s="10">
        <f t="shared" si="11"/>
        <v>2225.3313421554853</v>
      </c>
      <c r="I218" s="10"/>
      <c r="J218" s="10"/>
      <c r="L218" s="10"/>
      <c r="M218" s="10"/>
      <c r="N218" s="10"/>
    </row>
    <row r="219" spans="1:14" s="22" customFormat="1" ht="17.25" customHeight="1" x14ac:dyDescent="0.35">
      <c r="A219" s="10">
        <v>211</v>
      </c>
      <c r="B219" s="24">
        <v>348.35</v>
      </c>
      <c r="C219" s="12">
        <v>0</v>
      </c>
      <c r="D219" s="10">
        <f t="shared" si="10"/>
        <v>226.94341774935845</v>
      </c>
      <c r="E219" s="22">
        <f t="shared" si="9"/>
        <v>-121.40658225064158</v>
      </c>
      <c r="F219" s="10">
        <f t="shared" si="11"/>
        <v>14739.558213781798</v>
      </c>
      <c r="I219" s="10"/>
      <c r="J219" s="10"/>
      <c r="L219" s="10"/>
      <c r="M219" s="10"/>
      <c r="N219" s="10"/>
    </row>
    <row r="220" spans="1:14" s="22" customFormat="1" ht="17.25" customHeight="1" x14ac:dyDescent="0.35">
      <c r="A220" s="10">
        <v>212</v>
      </c>
      <c r="B220" s="24">
        <v>219.32</v>
      </c>
      <c r="C220" s="12">
        <v>1</v>
      </c>
      <c r="D220" s="10">
        <f t="shared" si="10"/>
        <v>243.19583864526257</v>
      </c>
      <c r="E220" s="22">
        <f t="shared" si="9"/>
        <v>23.875838645262576</v>
      </c>
      <c r="F220" s="10">
        <f t="shared" si="11"/>
        <v>570.05567101461384</v>
      </c>
      <c r="I220" s="10"/>
      <c r="J220" s="10"/>
      <c r="L220" s="10"/>
      <c r="M220" s="10"/>
      <c r="N220" s="10"/>
    </row>
    <row r="221" spans="1:14" s="22" customFormat="1" ht="17.25" customHeight="1" x14ac:dyDescent="0.35">
      <c r="A221" s="10">
        <v>213</v>
      </c>
      <c r="B221" s="24">
        <v>204.52</v>
      </c>
      <c r="C221" s="12">
        <v>0</v>
      </c>
      <c r="D221" s="10">
        <f t="shared" si="10"/>
        <v>226.94341774935845</v>
      </c>
      <c r="E221" s="22">
        <f t="shared" si="9"/>
        <v>22.423417749358435</v>
      </c>
      <c r="F221" s="10">
        <f t="shared" si="11"/>
        <v>502.80966356224292</v>
      </c>
      <c r="I221" s="10"/>
      <c r="J221" s="10"/>
      <c r="L221" s="10"/>
      <c r="M221" s="10"/>
      <c r="N221" s="10"/>
    </row>
    <row r="222" spans="1:14" s="22" customFormat="1" ht="17.25" customHeight="1" x14ac:dyDescent="0.35">
      <c r="A222" s="10">
        <v>214</v>
      </c>
      <c r="B222" s="24">
        <v>232.62</v>
      </c>
      <c r="C222" s="12">
        <v>0</v>
      </c>
      <c r="D222" s="10">
        <f t="shared" si="10"/>
        <v>226.94341774935845</v>
      </c>
      <c r="E222" s="22">
        <f t="shared" si="9"/>
        <v>-5.6765822506415589</v>
      </c>
      <c r="F222" s="10">
        <f t="shared" si="11"/>
        <v>32.223586048298785</v>
      </c>
      <c r="I222" s="10"/>
      <c r="J222" s="10"/>
      <c r="L222" s="10"/>
      <c r="M222" s="10"/>
      <c r="N222" s="10"/>
    </row>
    <row r="223" spans="1:14" s="22" customFormat="1" ht="17.25" customHeight="1" x14ac:dyDescent="0.35">
      <c r="A223" s="10">
        <v>215</v>
      </c>
      <c r="B223" s="24">
        <v>216.59</v>
      </c>
      <c r="C223" s="12">
        <v>0</v>
      </c>
      <c r="D223" s="10">
        <f t="shared" si="10"/>
        <v>226.94341774935845</v>
      </c>
      <c r="E223" s="22">
        <f t="shared" si="9"/>
        <v>10.353417749358442</v>
      </c>
      <c r="F223" s="10">
        <f t="shared" si="11"/>
        <v>107.19325909273043</v>
      </c>
      <c r="I223" s="10"/>
      <c r="J223" s="10"/>
      <c r="L223" s="10"/>
      <c r="M223" s="10"/>
      <c r="N223" s="10"/>
    </row>
    <row r="224" spans="1:14" s="22" customFormat="1" ht="17.25" customHeight="1" x14ac:dyDescent="0.35">
      <c r="A224" s="10">
        <v>216</v>
      </c>
      <c r="B224" s="24">
        <v>194.63</v>
      </c>
      <c r="C224" s="12">
        <v>0</v>
      </c>
      <c r="D224" s="10">
        <f t="shared" si="10"/>
        <v>226.94341774935845</v>
      </c>
      <c r="E224" s="22">
        <f t="shared" si="9"/>
        <v>32.31341774935845</v>
      </c>
      <c r="F224" s="10">
        <f t="shared" si="11"/>
        <v>1044.1569666445537</v>
      </c>
      <c r="I224" s="10"/>
      <c r="J224" s="10"/>
      <c r="L224" s="10"/>
      <c r="M224" s="10"/>
      <c r="N224" s="10"/>
    </row>
    <row r="225" spans="1:14" s="22" customFormat="1" ht="17.25" customHeight="1" x14ac:dyDescent="0.35">
      <c r="A225" s="10">
        <v>217</v>
      </c>
      <c r="B225" s="24">
        <v>211.55</v>
      </c>
      <c r="C225" s="12">
        <v>0</v>
      </c>
      <c r="D225" s="10">
        <f t="shared" si="10"/>
        <v>226.94341774935845</v>
      </c>
      <c r="E225" s="22">
        <f t="shared" si="9"/>
        <v>15.393417749358434</v>
      </c>
      <c r="F225" s="10">
        <f t="shared" si="11"/>
        <v>236.9573100062633</v>
      </c>
      <c r="I225" s="10"/>
      <c r="J225" s="10"/>
      <c r="L225" s="10"/>
      <c r="M225" s="10"/>
      <c r="N225" s="10"/>
    </row>
    <row r="226" spans="1:14" s="22" customFormat="1" ht="17.25" customHeight="1" x14ac:dyDescent="0.35">
      <c r="A226" s="10">
        <v>218</v>
      </c>
      <c r="B226" s="24">
        <v>185.44</v>
      </c>
      <c r="C226" s="12">
        <v>1</v>
      </c>
      <c r="D226" s="10">
        <f t="shared" si="10"/>
        <v>243.19583864526257</v>
      </c>
      <c r="E226" s="22">
        <f t="shared" si="9"/>
        <v>57.755838645262571</v>
      </c>
      <c r="F226" s="10">
        <f t="shared" si="11"/>
        <v>3335.7368976176053</v>
      </c>
      <c r="I226" s="10"/>
      <c r="J226" s="10"/>
      <c r="L226" s="10"/>
      <c r="M226" s="10"/>
      <c r="N226" s="10"/>
    </row>
    <row r="227" spans="1:14" s="22" customFormat="1" ht="17.25" customHeight="1" x14ac:dyDescent="0.35">
      <c r="A227" s="10">
        <v>219</v>
      </c>
      <c r="B227" s="24">
        <v>461.21</v>
      </c>
      <c r="C227" s="12">
        <v>1</v>
      </c>
      <c r="D227" s="10">
        <f t="shared" si="10"/>
        <v>243.19583864526257</v>
      </c>
      <c r="E227" s="22">
        <f t="shared" si="9"/>
        <v>-218.01416135473741</v>
      </c>
      <c r="F227" s="10">
        <f t="shared" si="11"/>
        <v>47530.174551209479</v>
      </c>
      <c r="I227" s="10"/>
      <c r="J227" s="10"/>
      <c r="L227" s="10"/>
      <c r="M227" s="10"/>
      <c r="N227" s="10"/>
    </row>
    <row r="228" spans="1:14" s="22" customFormat="1" ht="17.25" customHeight="1" x14ac:dyDescent="0.35">
      <c r="A228" s="10">
        <v>220</v>
      </c>
      <c r="B228" s="24">
        <v>216.64</v>
      </c>
      <c r="C228" s="12">
        <v>0</v>
      </c>
      <c r="D228" s="10">
        <f t="shared" si="10"/>
        <v>226.94341774935845</v>
      </c>
      <c r="E228" s="22">
        <f t="shared" si="9"/>
        <v>10.303417749358459</v>
      </c>
      <c r="F228" s="10">
        <f t="shared" si="11"/>
        <v>106.16041731779494</v>
      </c>
      <c r="I228" s="10"/>
      <c r="J228" s="10"/>
      <c r="L228" s="10"/>
      <c r="M228" s="10"/>
      <c r="N228" s="10"/>
    </row>
    <row r="229" spans="1:14" s="22" customFormat="1" ht="17.25" customHeight="1" x14ac:dyDescent="0.35">
      <c r="A229" s="10">
        <v>221</v>
      </c>
      <c r="B229" s="24">
        <v>160.41</v>
      </c>
      <c r="C229" s="12">
        <v>0</v>
      </c>
      <c r="D229" s="10">
        <f t="shared" si="10"/>
        <v>226.94341774935845</v>
      </c>
      <c r="E229" s="22">
        <f t="shared" si="9"/>
        <v>66.533417749358449</v>
      </c>
      <c r="F229" s="10">
        <f t="shared" si="11"/>
        <v>4426.6956774106457</v>
      </c>
      <c r="I229" s="10"/>
      <c r="J229" s="10"/>
      <c r="L229" s="10"/>
      <c r="M229" s="10"/>
      <c r="N229" s="10"/>
    </row>
    <row r="230" spans="1:14" s="22" customFormat="1" ht="17.25" customHeight="1" x14ac:dyDescent="0.35">
      <c r="A230" s="10">
        <v>222</v>
      </c>
      <c r="B230" s="24">
        <v>291.52</v>
      </c>
      <c r="C230" s="12">
        <v>1</v>
      </c>
      <c r="D230" s="10">
        <f t="shared" si="10"/>
        <v>243.19583864526257</v>
      </c>
      <c r="E230" s="22">
        <f t="shared" si="9"/>
        <v>-48.324161354737413</v>
      </c>
      <c r="F230" s="10">
        <f t="shared" si="11"/>
        <v>2335.2245706386971</v>
      </c>
      <c r="I230" s="10"/>
      <c r="J230" s="10"/>
      <c r="L230" s="10"/>
      <c r="M230" s="10"/>
      <c r="N230" s="10"/>
    </row>
    <row r="231" spans="1:14" s="22" customFormat="1" ht="17.25" customHeight="1" x14ac:dyDescent="0.35">
      <c r="A231" s="10">
        <v>223</v>
      </c>
      <c r="B231" s="24">
        <v>230.73</v>
      </c>
      <c r="C231" s="12">
        <v>1</v>
      </c>
      <c r="D231" s="10">
        <f t="shared" si="10"/>
        <v>243.19583864526257</v>
      </c>
      <c r="E231" s="22">
        <f t="shared" si="9"/>
        <v>12.465838645262579</v>
      </c>
      <c r="F231" s="10">
        <f t="shared" si="11"/>
        <v>155.39713312972196</v>
      </c>
      <c r="I231" s="10"/>
      <c r="J231" s="10"/>
      <c r="L231" s="10"/>
      <c r="M231" s="10"/>
      <c r="N231" s="10"/>
    </row>
    <row r="232" spans="1:14" s="22" customFormat="1" ht="17.25" customHeight="1" x14ac:dyDescent="0.35">
      <c r="A232" s="10">
        <v>224</v>
      </c>
      <c r="B232" s="24">
        <v>230.43</v>
      </c>
      <c r="C232" s="12">
        <v>0</v>
      </c>
      <c r="D232" s="10">
        <f t="shared" si="10"/>
        <v>226.94341774935845</v>
      </c>
      <c r="E232" s="22">
        <f t="shared" si="9"/>
        <v>-3.4865822506415611</v>
      </c>
      <c r="F232" s="10">
        <f t="shared" si="11"/>
        <v>12.156255790488775</v>
      </c>
      <c r="I232" s="10"/>
      <c r="J232" s="10"/>
      <c r="L232" s="10"/>
      <c r="M232" s="10"/>
      <c r="N232" s="10"/>
    </row>
    <row r="233" spans="1:14" s="22" customFormat="1" ht="17.25" customHeight="1" x14ac:dyDescent="0.35">
      <c r="A233" s="10">
        <v>225</v>
      </c>
      <c r="B233" s="24">
        <v>216.17</v>
      </c>
      <c r="C233" s="12">
        <v>1</v>
      </c>
      <c r="D233" s="10">
        <f t="shared" si="10"/>
        <v>243.19583864526257</v>
      </c>
      <c r="E233" s="22">
        <f t="shared" si="9"/>
        <v>27.025838645262581</v>
      </c>
      <c r="F233" s="10">
        <f t="shared" si="11"/>
        <v>730.39595447976842</v>
      </c>
      <c r="I233" s="10"/>
      <c r="J233" s="10"/>
      <c r="L233" s="10"/>
      <c r="M233" s="10"/>
      <c r="N233" s="10"/>
    </row>
    <row r="234" spans="1:14" s="22" customFormat="1" ht="17.25" customHeight="1" x14ac:dyDescent="0.35">
      <c r="A234" s="10">
        <v>226</v>
      </c>
      <c r="B234" s="24">
        <v>153.1</v>
      </c>
      <c r="C234" s="12">
        <v>0</v>
      </c>
      <c r="D234" s="10">
        <f t="shared" si="10"/>
        <v>226.94341774935845</v>
      </c>
      <c r="E234" s="22">
        <f t="shared" si="9"/>
        <v>73.843417749358451</v>
      </c>
      <c r="F234" s="10">
        <f t="shared" si="11"/>
        <v>5452.8503449062664</v>
      </c>
      <c r="I234" s="10"/>
      <c r="J234" s="10"/>
      <c r="L234" s="10"/>
      <c r="M234" s="10"/>
      <c r="N234" s="10"/>
    </row>
    <row r="235" spans="1:14" s="22" customFormat="1" ht="17.25" customHeight="1" x14ac:dyDescent="0.35">
      <c r="A235" s="10">
        <v>227</v>
      </c>
      <c r="B235" s="24">
        <v>275.52</v>
      </c>
      <c r="C235" s="12">
        <v>1</v>
      </c>
      <c r="D235" s="10">
        <f t="shared" si="10"/>
        <v>243.19583864526257</v>
      </c>
      <c r="E235" s="22">
        <f t="shared" si="9"/>
        <v>-32.324161354737413</v>
      </c>
      <c r="F235" s="10">
        <f t="shared" si="11"/>
        <v>1044.8514072870996</v>
      </c>
      <c r="I235" s="10"/>
      <c r="J235" s="10"/>
      <c r="L235" s="10"/>
      <c r="M235" s="10"/>
      <c r="N235" s="10"/>
    </row>
    <row r="236" spans="1:14" s="22" customFormat="1" ht="17.25" customHeight="1" x14ac:dyDescent="0.35">
      <c r="A236" s="10">
        <v>228</v>
      </c>
      <c r="B236" s="24">
        <v>186.59</v>
      </c>
      <c r="C236" s="12">
        <v>1</v>
      </c>
      <c r="D236" s="10">
        <f t="shared" si="10"/>
        <v>243.19583864526257</v>
      </c>
      <c r="E236" s="22">
        <f t="shared" si="9"/>
        <v>56.605838645262565</v>
      </c>
      <c r="F236" s="10">
        <f t="shared" si="11"/>
        <v>3204.2209687335007</v>
      </c>
      <c r="I236" s="10"/>
      <c r="J236" s="10"/>
      <c r="L236" s="10"/>
      <c r="M236" s="10"/>
      <c r="N236" s="10"/>
    </row>
    <row r="237" spans="1:14" s="22" customFormat="1" ht="17.25" customHeight="1" x14ac:dyDescent="0.35">
      <c r="A237" s="10">
        <v>229</v>
      </c>
      <c r="B237" s="24">
        <v>209.41</v>
      </c>
      <c r="C237" s="12">
        <v>0</v>
      </c>
      <c r="D237" s="10">
        <f t="shared" si="10"/>
        <v>226.94341774935845</v>
      </c>
      <c r="E237" s="22">
        <f t="shared" si="9"/>
        <v>17.533417749358449</v>
      </c>
      <c r="F237" s="10">
        <f t="shared" si="11"/>
        <v>307.42073797351793</v>
      </c>
      <c r="I237" s="10"/>
      <c r="J237" s="10"/>
      <c r="L237" s="10"/>
      <c r="M237" s="10"/>
      <c r="N237" s="10"/>
    </row>
    <row r="238" spans="1:14" s="22" customFormat="1" ht="17.25" customHeight="1" x14ac:dyDescent="0.35">
      <c r="A238" s="10">
        <v>230</v>
      </c>
      <c r="B238" s="24">
        <v>184.98</v>
      </c>
      <c r="C238" s="12">
        <v>1</v>
      </c>
      <c r="D238" s="10">
        <f t="shared" si="10"/>
        <v>243.19583864526257</v>
      </c>
      <c r="E238" s="22">
        <f t="shared" si="9"/>
        <v>58.215838645262579</v>
      </c>
      <c r="F238" s="10">
        <f t="shared" si="11"/>
        <v>3389.0838691712479</v>
      </c>
      <c r="I238" s="10"/>
      <c r="J238" s="10"/>
      <c r="L238" s="10"/>
      <c r="M238" s="10"/>
      <c r="N238" s="10"/>
    </row>
    <row r="239" spans="1:14" s="22" customFormat="1" ht="17.25" customHeight="1" x14ac:dyDescent="0.35">
      <c r="A239" s="10">
        <v>231</v>
      </c>
      <c r="B239" s="24">
        <v>307.12</v>
      </c>
      <c r="C239" s="12">
        <v>1</v>
      </c>
      <c r="D239" s="10">
        <f t="shared" si="10"/>
        <v>243.19583864526257</v>
      </c>
      <c r="E239" s="22">
        <f t="shared" si="9"/>
        <v>-63.924161354737436</v>
      </c>
      <c r="F239" s="10">
        <f t="shared" si="11"/>
        <v>4086.2984049065071</v>
      </c>
      <c r="I239" s="10"/>
      <c r="J239" s="10"/>
      <c r="L239" s="10"/>
      <c r="M239" s="10"/>
      <c r="N239" s="10"/>
    </row>
    <row r="240" spans="1:14" s="22" customFormat="1" ht="17.25" customHeight="1" x14ac:dyDescent="0.35">
      <c r="A240" s="10">
        <v>232</v>
      </c>
      <c r="B240" s="24">
        <v>219.3</v>
      </c>
      <c r="C240" s="12">
        <v>0</v>
      </c>
      <c r="D240" s="10">
        <f t="shared" si="10"/>
        <v>226.94341774935845</v>
      </c>
      <c r="E240" s="22">
        <f t="shared" si="9"/>
        <v>7.6434177493584343</v>
      </c>
      <c r="F240" s="10">
        <f t="shared" si="11"/>
        <v>58.421834891207553</v>
      </c>
      <c r="I240" s="10"/>
      <c r="J240" s="10"/>
      <c r="L240" s="10"/>
      <c r="M240" s="10"/>
      <c r="N240" s="10"/>
    </row>
    <row r="241" spans="1:14" s="22" customFormat="1" ht="17.25" customHeight="1" x14ac:dyDescent="0.35">
      <c r="A241" s="10">
        <v>233</v>
      </c>
      <c r="B241" s="24">
        <v>248.56</v>
      </c>
      <c r="C241" s="12">
        <v>1</v>
      </c>
      <c r="D241" s="10">
        <f t="shared" si="10"/>
        <v>243.19583864526257</v>
      </c>
      <c r="E241" s="22">
        <f t="shared" si="9"/>
        <v>-5.3641613547374334</v>
      </c>
      <c r="F241" s="10">
        <f t="shared" si="11"/>
        <v>28.774227039658538</v>
      </c>
      <c r="I241" s="10"/>
      <c r="J241" s="10"/>
      <c r="L241" s="10"/>
      <c r="M241" s="10"/>
      <c r="N241" s="10"/>
    </row>
    <row r="242" spans="1:14" s="22" customFormat="1" ht="17.25" customHeight="1" x14ac:dyDescent="0.35">
      <c r="A242" s="10">
        <v>234</v>
      </c>
      <c r="B242" s="24">
        <v>339.98</v>
      </c>
      <c r="C242" s="12">
        <v>0</v>
      </c>
      <c r="D242" s="10">
        <f t="shared" si="10"/>
        <v>226.94341774935845</v>
      </c>
      <c r="E242" s="22">
        <f t="shared" si="9"/>
        <v>-113.03658225064157</v>
      </c>
      <c r="F242" s="10">
        <f t="shared" si="11"/>
        <v>12777.268926906057</v>
      </c>
      <c r="I242" s="10"/>
      <c r="J242" s="10"/>
      <c r="L242" s="10"/>
      <c r="M242" s="10"/>
      <c r="N242" s="10"/>
    </row>
    <row r="243" spans="1:14" s="22" customFormat="1" ht="17.25" customHeight="1" x14ac:dyDescent="0.35">
      <c r="A243" s="10">
        <v>235</v>
      </c>
      <c r="B243" s="24">
        <v>305.98</v>
      </c>
      <c r="C243" s="12">
        <v>0</v>
      </c>
      <c r="D243" s="10">
        <f t="shared" si="10"/>
        <v>226.94341774935845</v>
      </c>
      <c r="E243" s="22">
        <f t="shared" si="9"/>
        <v>-79.036582250641573</v>
      </c>
      <c r="F243" s="10">
        <f t="shared" si="11"/>
        <v>6246.7813338624301</v>
      </c>
      <c r="I243" s="10"/>
      <c r="J243" s="10"/>
      <c r="L243" s="10"/>
      <c r="M243" s="10"/>
      <c r="N243" s="10"/>
    </row>
    <row r="244" spans="1:14" s="22" customFormat="1" ht="17.25" customHeight="1" x14ac:dyDescent="0.35">
      <c r="A244" s="10">
        <v>236</v>
      </c>
      <c r="B244" s="24">
        <v>161.22</v>
      </c>
      <c r="C244" s="12">
        <v>0</v>
      </c>
      <c r="D244" s="10">
        <f t="shared" si="10"/>
        <v>226.94341774935845</v>
      </c>
      <c r="E244" s="22">
        <f t="shared" si="9"/>
        <v>65.723417749358447</v>
      </c>
      <c r="F244" s="10">
        <f t="shared" si="11"/>
        <v>4319.5676406566845</v>
      </c>
      <c r="I244" s="10"/>
      <c r="J244" s="10"/>
      <c r="L244" s="10"/>
      <c r="M244" s="10"/>
      <c r="N244" s="10"/>
    </row>
    <row r="245" spans="1:14" s="22" customFormat="1" ht="17.25" customHeight="1" x14ac:dyDescent="0.35">
      <c r="A245" s="10">
        <v>237</v>
      </c>
      <c r="B245" s="24">
        <v>246.53</v>
      </c>
      <c r="C245" s="12">
        <v>0</v>
      </c>
      <c r="D245" s="10">
        <f t="shared" si="10"/>
        <v>226.94341774935845</v>
      </c>
      <c r="E245" s="22">
        <f t="shared" si="9"/>
        <v>-19.586582250641555</v>
      </c>
      <c r="F245" s="10">
        <f t="shared" si="11"/>
        <v>383.63420426114681</v>
      </c>
      <c r="I245" s="10"/>
      <c r="J245" s="10"/>
      <c r="L245" s="10"/>
      <c r="M245" s="10"/>
      <c r="N245" s="10"/>
    </row>
    <row r="246" spans="1:14" s="22" customFormat="1" ht="17.25" customHeight="1" x14ac:dyDescent="0.35">
      <c r="A246" s="10">
        <v>238</v>
      </c>
      <c r="B246" s="24">
        <v>339.99</v>
      </c>
      <c r="C246" s="12">
        <v>1</v>
      </c>
      <c r="D246" s="10">
        <f t="shared" si="10"/>
        <v>243.19583864526257</v>
      </c>
      <c r="E246" s="22">
        <f t="shared" si="9"/>
        <v>-96.79416135473744</v>
      </c>
      <c r="F246" s="10">
        <f t="shared" si="11"/>
        <v>9369.1096723669471</v>
      </c>
      <c r="I246" s="10"/>
      <c r="J246" s="10"/>
      <c r="L246" s="10"/>
      <c r="M246" s="10"/>
      <c r="N246" s="10"/>
    </row>
    <row r="247" spans="1:14" s="22" customFormat="1" ht="17.25" customHeight="1" x14ac:dyDescent="0.35">
      <c r="A247" s="10">
        <v>239</v>
      </c>
      <c r="B247" s="24">
        <v>334.39</v>
      </c>
      <c r="C247" s="12">
        <v>1</v>
      </c>
      <c r="D247" s="10">
        <f t="shared" si="10"/>
        <v>243.19583864526257</v>
      </c>
      <c r="E247" s="22">
        <f t="shared" si="9"/>
        <v>-91.194161354737417</v>
      </c>
      <c r="F247" s="10">
        <f t="shared" si="11"/>
        <v>8316.3750651938826</v>
      </c>
      <c r="I247" s="10"/>
      <c r="J247" s="10"/>
      <c r="L247" s="10"/>
      <c r="M247" s="10"/>
      <c r="N247" s="10"/>
    </row>
    <row r="248" spans="1:14" s="22" customFormat="1" ht="17.25" customHeight="1" x14ac:dyDescent="0.35">
      <c r="A248" s="10">
        <v>240</v>
      </c>
      <c r="B248" s="24">
        <v>236.19</v>
      </c>
      <c r="C248" s="12">
        <v>1</v>
      </c>
      <c r="D248" s="10">
        <f t="shared" si="10"/>
        <v>243.19583864526257</v>
      </c>
      <c r="E248" s="22">
        <f t="shared" si="9"/>
        <v>7.0058386452625712</v>
      </c>
      <c r="F248" s="10">
        <f t="shared" si="11"/>
        <v>49.081775123454499</v>
      </c>
      <c r="I248" s="10"/>
      <c r="J248" s="10"/>
      <c r="L248" s="10"/>
      <c r="M248" s="10"/>
      <c r="N248" s="10"/>
    </row>
    <row r="249" spans="1:14" s="22" customFormat="1" ht="17.25" customHeight="1" x14ac:dyDescent="0.35">
      <c r="A249" s="10">
        <v>241</v>
      </c>
      <c r="B249" s="24">
        <v>145.83000000000001</v>
      </c>
      <c r="C249" s="12">
        <v>0</v>
      </c>
      <c r="D249" s="10">
        <f t="shared" si="10"/>
        <v>226.94341774935845</v>
      </c>
      <c r="E249" s="22">
        <f t="shared" si="9"/>
        <v>81.113417749358433</v>
      </c>
      <c r="F249" s="10">
        <f t="shared" si="11"/>
        <v>6579.3865389819357</v>
      </c>
      <c r="I249" s="10"/>
      <c r="J249" s="10"/>
      <c r="L249" s="10"/>
      <c r="M249" s="10"/>
      <c r="N249" s="10"/>
    </row>
    <row r="250" spans="1:14" s="22" customFormat="1" ht="17.25" customHeight="1" x14ac:dyDescent="0.35">
      <c r="A250" s="10">
        <v>242</v>
      </c>
      <c r="B250" s="24">
        <v>157.05000000000001</v>
      </c>
      <c r="C250" s="12">
        <v>0</v>
      </c>
      <c r="D250" s="10">
        <f t="shared" si="10"/>
        <v>226.94341774935845</v>
      </c>
      <c r="E250" s="22">
        <f t="shared" si="9"/>
        <v>69.893417749358434</v>
      </c>
      <c r="F250" s="10">
        <f t="shared" si="11"/>
        <v>4885.089844686333</v>
      </c>
      <c r="I250" s="10"/>
      <c r="J250" s="10"/>
      <c r="L250" s="10"/>
      <c r="M250" s="10"/>
      <c r="N250" s="10"/>
    </row>
    <row r="251" spans="1:14" s="22" customFormat="1" ht="17.25" customHeight="1" x14ac:dyDescent="0.35">
      <c r="A251" s="10">
        <v>243</v>
      </c>
      <c r="B251" s="24">
        <v>318.12</v>
      </c>
      <c r="C251" s="12">
        <v>1</v>
      </c>
      <c r="D251" s="10">
        <f t="shared" si="10"/>
        <v>243.19583864526257</v>
      </c>
      <c r="E251" s="22">
        <f t="shared" si="9"/>
        <v>-74.924161354737436</v>
      </c>
      <c r="F251" s="10">
        <f t="shared" si="11"/>
        <v>5613.629954710731</v>
      </c>
      <c r="I251" s="10"/>
      <c r="J251" s="10"/>
      <c r="L251" s="10"/>
      <c r="M251" s="10"/>
      <c r="N251" s="10"/>
    </row>
    <row r="252" spans="1:14" s="22" customFormat="1" ht="17.25" customHeight="1" x14ac:dyDescent="0.35">
      <c r="A252" s="10">
        <v>244</v>
      </c>
      <c r="B252" s="24">
        <v>381.89</v>
      </c>
      <c r="C252" s="12">
        <v>1</v>
      </c>
      <c r="D252" s="10">
        <f t="shared" si="10"/>
        <v>243.19583864526257</v>
      </c>
      <c r="E252" s="22">
        <f t="shared" si="9"/>
        <v>-138.69416135473742</v>
      </c>
      <c r="F252" s="10">
        <f t="shared" si="11"/>
        <v>19236.070393893937</v>
      </c>
      <c r="I252" s="10"/>
      <c r="J252" s="10"/>
      <c r="L252" s="10"/>
      <c r="M252" s="10"/>
      <c r="N252" s="10"/>
    </row>
    <row r="253" spans="1:14" s="22" customFormat="1" ht="17.25" customHeight="1" x14ac:dyDescent="0.35">
      <c r="A253" s="10">
        <v>245</v>
      </c>
      <c r="B253" s="24">
        <v>207.88</v>
      </c>
      <c r="C253" s="12">
        <v>1</v>
      </c>
      <c r="D253" s="10">
        <f t="shared" si="10"/>
        <v>243.19583864526257</v>
      </c>
      <c r="E253" s="22">
        <f t="shared" si="9"/>
        <v>35.315838645262573</v>
      </c>
      <c r="F253" s="10">
        <f t="shared" si="11"/>
        <v>1247.2084592182214</v>
      </c>
      <c r="I253" s="10"/>
      <c r="J253" s="10"/>
      <c r="L253" s="10"/>
      <c r="M253" s="10"/>
      <c r="N253" s="10"/>
    </row>
    <row r="254" spans="1:14" s="22" customFormat="1" ht="17.25" customHeight="1" x14ac:dyDescent="0.35">
      <c r="A254" s="10">
        <v>246</v>
      </c>
      <c r="B254" s="24">
        <v>255.86</v>
      </c>
      <c r="C254" s="12">
        <v>1</v>
      </c>
      <c r="D254" s="10">
        <f t="shared" si="10"/>
        <v>243.19583864526257</v>
      </c>
      <c r="E254" s="22">
        <f t="shared" si="9"/>
        <v>-12.664161354737445</v>
      </c>
      <c r="F254" s="10">
        <f t="shared" si="11"/>
        <v>160.38098281882534</v>
      </c>
      <c r="I254" s="10"/>
      <c r="J254" s="10"/>
      <c r="L254" s="10"/>
      <c r="M254" s="10"/>
      <c r="N254" s="10"/>
    </row>
    <row r="255" spans="1:14" s="22" customFormat="1" ht="17.25" customHeight="1" x14ac:dyDescent="0.35">
      <c r="A255" s="10">
        <v>247</v>
      </c>
      <c r="B255" s="24">
        <v>241.41</v>
      </c>
      <c r="C255" s="12">
        <v>0</v>
      </c>
      <c r="D255" s="10">
        <f t="shared" si="10"/>
        <v>226.94341774935845</v>
      </c>
      <c r="E255" s="22">
        <f t="shared" si="9"/>
        <v>-14.466582250641551</v>
      </c>
      <c r="F255" s="10">
        <f t="shared" si="11"/>
        <v>209.28200201457716</v>
      </c>
      <c r="I255" s="10"/>
      <c r="J255" s="10"/>
      <c r="L255" s="10"/>
      <c r="M255" s="10"/>
      <c r="N255" s="10"/>
    </row>
    <row r="256" spans="1:14" s="22" customFormat="1" ht="17.25" customHeight="1" x14ac:dyDescent="0.35">
      <c r="A256" s="10">
        <v>248</v>
      </c>
      <c r="B256" s="24">
        <v>356.44</v>
      </c>
      <c r="C256" s="12">
        <v>0</v>
      </c>
      <c r="D256" s="10">
        <f t="shared" si="10"/>
        <v>226.94341774935845</v>
      </c>
      <c r="E256" s="22">
        <f t="shared" si="9"/>
        <v>-129.49658225064155</v>
      </c>
      <c r="F256" s="10">
        <f t="shared" si="11"/>
        <v>16769.364814597171</v>
      </c>
      <c r="I256" s="10"/>
      <c r="J256" s="10"/>
      <c r="L256" s="10"/>
      <c r="M256" s="10"/>
      <c r="N256" s="10"/>
    </row>
    <row r="257" spans="1:14" s="22" customFormat="1" ht="17.25" customHeight="1" x14ac:dyDescent="0.35">
      <c r="A257" s="10">
        <v>249</v>
      </c>
      <c r="B257" s="24">
        <v>308.83999999999997</v>
      </c>
      <c r="C257" s="12">
        <v>0</v>
      </c>
      <c r="D257" s="10">
        <f t="shared" si="10"/>
        <v>226.94341774935845</v>
      </c>
      <c r="E257" s="22">
        <f t="shared" si="9"/>
        <v>-81.896582250641529</v>
      </c>
      <c r="F257" s="10">
        <f t="shared" si="11"/>
        <v>6707.0501843360935</v>
      </c>
      <c r="I257" s="10"/>
      <c r="J257" s="10"/>
      <c r="L257" s="10"/>
      <c r="M257" s="10"/>
      <c r="N257" s="10"/>
    </row>
    <row r="258" spans="1:14" s="22" customFormat="1" ht="17.25" customHeight="1" x14ac:dyDescent="0.35">
      <c r="A258" s="10">
        <v>250</v>
      </c>
      <c r="B258" s="24">
        <v>269.98</v>
      </c>
      <c r="C258" s="12">
        <v>1</v>
      </c>
      <c r="D258" s="10">
        <f t="shared" si="10"/>
        <v>243.19583864526257</v>
      </c>
      <c r="E258" s="22">
        <f t="shared" si="9"/>
        <v>-26.784161354737449</v>
      </c>
      <c r="F258" s="10">
        <f t="shared" si="11"/>
        <v>717.39129947661104</v>
      </c>
      <c r="I258" s="10"/>
      <c r="J258" s="10"/>
      <c r="L258" s="10"/>
      <c r="M258" s="10"/>
      <c r="N258" s="10"/>
    </row>
    <row r="259" spans="1:14" s="22" customFormat="1" ht="17.25" customHeight="1" x14ac:dyDescent="0.35">
      <c r="A259" s="10">
        <v>251</v>
      </c>
      <c r="B259" s="24">
        <v>186.53</v>
      </c>
      <c r="C259" s="12">
        <v>0</v>
      </c>
      <c r="D259" s="10">
        <f t="shared" si="10"/>
        <v>226.94341774935845</v>
      </c>
      <c r="E259" s="22">
        <f t="shared" si="9"/>
        <v>40.413417749358445</v>
      </c>
      <c r="F259" s="10">
        <f t="shared" si="11"/>
        <v>1633.2443341841602</v>
      </c>
      <c r="I259" s="10"/>
      <c r="J259" s="10"/>
      <c r="L259" s="10"/>
      <c r="M259" s="10"/>
      <c r="N259" s="10"/>
    </row>
    <row r="260" spans="1:14" s="22" customFormat="1" ht="17.25" customHeight="1" x14ac:dyDescent="0.35">
      <c r="A260" s="10">
        <v>252</v>
      </c>
      <c r="B260" s="24">
        <v>132.93</v>
      </c>
      <c r="C260" s="12">
        <v>0</v>
      </c>
      <c r="D260" s="10">
        <f t="shared" si="10"/>
        <v>226.94341774935845</v>
      </c>
      <c r="E260" s="22">
        <f t="shared" si="9"/>
        <v>94.013417749358439</v>
      </c>
      <c r="F260" s="10">
        <f t="shared" si="11"/>
        <v>8838.5227169153841</v>
      </c>
      <c r="I260" s="10"/>
      <c r="J260" s="10"/>
      <c r="L260" s="10"/>
      <c r="M260" s="10"/>
      <c r="N260" s="10"/>
    </row>
    <row r="261" spans="1:14" s="22" customFormat="1" ht="17.25" customHeight="1" x14ac:dyDescent="0.35">
      <c r="A261" s="10">
        <v>253</v>
      </c>
      <c r="B261" s="24">
        <v>195.22</v>
      </c>
      <c r="C261" s="12">
        <v>0</v>
      </c>
      <c r="D261" s="10">
        <f t="shared" si="10"/>
        <v>226.94341774935845</v>
      </c>
      <c r="E261" s="22">
        <f t="shared" si="9"/>
        <v>31.723417749358447</v>
      </c>
      <c r="F261" s="10">
        <f t="shared" si="11"/>
        <v>1006.3752337003106</v>
      </c>
      <c r="I261" s="10"/>
      <c r="J261" s="10"/>
      <c r="L261" s="10"/>
      <c r="M261" s="10"/>
      <c r="N261" s="10"/>
    </row>
    <row r="262" spans="1:14" s="22" customFormat="1" ht="17.25" customHeight="1" x14ac:dyDescent="0.35">
      <c r="A262" s="10">
        <v>254</v>
      </c>
      <c r="B262" s="24">
        <v>352.27</v>
      </c>
      <c r="C262" s="12">
        <v>1</v>
      </c>
      <c r="D262" s="10">
        <f t="shared" si="10"/>
        <v>243.19583864526257</v>
      </c>
      <c r="E262" s="22">
        <f t="shared" si="9"/>
        <v>-109.07416135473741</v>
      </c>
      <c r="F262" s="10">
        <f t="shared" si="11"/>
        <v>11897.172675239293</v>
      </c>
      <c r="I262" s="10"/>
      <c r="J262" s="10"/>
      <c r="L262" s="10"/>
      <c r="M262" s="10"/>
      <c r="N262" s="10"/>
    </row>
    <row r="263" spans="1:14" s="22" customFormat="1" ht="17.25" customHeight="1" x14ac:dyDescent="0.35">
      <c r="A263" s="10">
        <v>255</v>
      </c>
      <c r="B263" s="24">
        <v>164.8</v>
      </c>
      <c r="C263" s="12">
        <v>0</v>
      </c>
      <c r="D263" s="10">
        <f t="shared" si="10"/>
        <v>226.94341774935845</v>
      </c>
      <c r="E263" s="22">
        <f t="shared" si="9"/>
        <v>62.143417749358434</v>
      </c>
      <c r="F263" s="10">
        <f t="shared" si="11"/>
        <v>3861.8043695712768</v>
      </c>
      <c r="I263" s="10"/>
      <c r="J263" s="10"/>
      <c r="L263" s="10"/>
      <c r="M263" s="10"/>
      <c r="N263" s="10"/>
    </row>
    <row r="264" spans="1:14" s="22" customFormat="1" ht="17.25" customHeight="1" x14ac:dyDescent="0.35">
      <c r="A264" s="10">
        <v>256</v>
      </c>
      <c r="B264" s="24">
        <v>479.85</v>
      </c>
      <c r="C264" s="12">
        <v>1</v>
      </c>
      <c r="D264" s="10">
        <f t="shared" si="10"/>
        <v>243.19583864526257</v>
      </c>
      <c r="E264" s="22">
        <f t="shared" si="9"/>
        <v>-236.65416135473745</v>
      </c>
      <c r="F264" s="10">
        <f t="shared" si="11"/>
        <v>56005.192086514107</v>
      </c>
      <c r="I264" s="10"/>
      <c r="J264" s="10"/>
      <c r="L264" s="10"/>
      <c r="M264" s="10"/>
      <c r="N264" s="10"/>
    </row>
    <row r="265" spans="1:14" s="22" customFormat="1" ht="17.25" customHeight="1" x14ac:dyDescent="0.35">
      <c r="A265" s="10">
        <v>257</v>
      </c>
      <c r="B265" s="24">
        <v>144.16</v>
      </c>
      <c r="C265" s="12">
        <v>1</v>
      </c>
      <c r="D265" s="10">
        <f t="shared" si="10"/>
        <v>243.19583864526257</v>
      </c>
      <c r="E265" s="22">
        <f t="shared" ref="E265:E328" si="12">(D265-B265)</f>
        <v>99.035838645262572</v>
      </c>
      <c r="F265" s="10">
        <f t="shared" si="11"/>
        <v>9808.0973361704837</v>
      </c>
      <c r="I265" s="10"/>
      <c r="J265" s="10"/>
      <c r="L265" s="10"/>
      <c r="M265" s="10"/>
      <c r="N265" s="10"/>
    </row>
    <row r="266" spans="1:14" s="22" customFormat="1" ht="17.25" customHeight="1" x14ac:dyDescent="0.35">
      <c r="A266" s="10">
        <v>258</v>
      </c>
      <c r="B266" s="24">
        <v>242.6</v>
      </c>
      <c r="C266" s="12">
        <v>0</v>
      </c>
      <c r="D266" s="10">
        <f t="shared" ref="D266:D329" si="13">$B$1+$B$2*C266</f>
        <v>226.94341774935845</v>
      </c>
      <c r="E266" s="22">
        <f t="shared" si="12"/>
        <v>-15.656582250641549</v>
      </c>
      <c r="F266" s="10">
        <f t="shared" ref="F266:F329" si="14">(E266)^2</f>
        <v>245.12856777110397</v>
      </c>
      <c r="I266" s="10"/>
      <c r="J266" s="10"/>
      <c r="L266" s="10"/>
      <c r="M266" s="10"/>
      <c r="N266" s="10"/>
    </row>
    <row r="267" spans="1:14" s="22" customFormat="1" ht="17.25" customHeight="1" x14ac:dyDescent="0.35">
      <c r="A267" s="10">
        <v>259</v>
      </c>
      <c r="B267" s="24">
        <v>129.83000000000001</v>
      </c>
      <c r="C267" s="12">
        <v>1</v>
      </c>
      <c r="D267" s="10">
        <f t="shared" si="13"/>
        <v>243.19583864526257</v>
      </c>
      <c r="E267" s="22">
        <f t="shared" si="12"/>
        <v>113.36583864526256</v>
      </c>
      <c r="F267" s="10">
        <f t="shared" si="14"/>
        <v>12851.813371743705</v>
      </c>
      <c r="I267" s="10"/>
      <c r="J267" s="10"/>
      <c r="L267" s="10"/>
      <c r="M267" s="10"/>
      <c r="N267" s="10"/>
    </row>
    <row r="268" spans="1:14" s="22" customFormat="1" ht="17.25" customHeight="1" x14ac:dyDescent="0.35">
      <c r="A268" s="10">
        <v>260</v>
      </c>
      <c r="B268" s="24">
        <v>124.36</v>
      </c>
      <c r="C268" s="12">
        <v>0</v>
      </c>
      <c r="D268" s="10">
        <f t="shared" si="13"/>
        <v>226.94341774935845</v>
      </c>
      <c r="E268" s="22">
        <f t="shared" si="12"/>
        <v>102.58341774935845</v>
      </c>
      <c r="F268" s="10">
        <f t="shared" si="14"/>
        <v>10523.357597139389</v>
      </c>
      <c r="I268" s="10"/>
      <c r="J268" s="10"/>
      <c r="L268" s="10"/>
      <c r="M268" s="10"/>
      <c r="N268" s="10"/>
    </row>
    <row r="269" spans="1:14" s="22" customFormat="1" ht="17.25" customHeight="1" x14ac:dyDescent="0.35">
      <c r="A269" s="10">
        <v>261</v>
      </c>
      <c r="B269" s="24">
        <v>281.58</v>
      </c>
      <c r="C269" s="12">
        <v>1</v>
      </c>
      <c r="D269" s="10">
        <f t="shared" si="13"/>
        <v>243.19583864526257</v>
      </c>
      <c r="E269" s="22">
        <f t="shared" si="12"/>
        <v>-38.384161354737415</v>
      </c>
      <c r="F269" s="10">
        <f t="shared" si="14"/>
        <v>1473.3438429065172</v>
      </c>
      <c r="I269" s="10"/>
      <c r="J269" s="10"/>
      <c r="L269" s="10"/>
      <c r="M269" s="10"/>
      <c r="N269" s="10"/>
    </row>
    <row r="270" spans="1:14" s="22" customFormat="1" ht="17.25" customHeight="1" x14ac:dyDescent="0.35">
      <c r="A270" s="10">
        <v>262</v>
      </c>
      <c r="B270" s="24">
        <v>322.12</v>
      </c>
      <c r="C270" s="12">
        <v>0</v>
      </c>
      <c r="D270" s="10">
        <f t="shared" si="13"/>
        <v>226.94341774935845</v>
      </c>
      <c r="E270" s="22">
        <f t="shared" si="12"/>
        <v>-95.176582250641559</v>
      </c>
      <c r="F270" s="10">
        <f t="shared" si="14"/>
        <v>9058.5818089131371</v>
      </c>
      <c r="I270" s="10"/>
      <c r="J270" s="10"/>
      <c r="L270" s="10"/>
      <c r="M270" s="10"/>
      <c r="N270" s="10"/>
    </row>
    <row r="271" spans="1:14" s="22" customFormat="1" ht="17.25" customHeight="1" x14ac:dyDescent="0.35">
      <c r="A271" s="10">
        <v>263</v>
      </c>
      <c r="B271" s="24">
        <v>242.74</v>
      </c>
      <c r="C271" s="12">
        <v>1</v>
      </c>
      <c r="D271" s="10">
        <f t="shared" si="13"/>
        <v>243.19583864526257</v>
      </c>
      <c r="E271" s="22">
        <f t="shared" si="12"/>
        <v>0.45583864526255979</v>
      </c>
      <c r="F271" s="10">
        <f t="shared" si="14"/>
        <v>0.20778887051480582</v>
      </c>
      <c r="I271" s="10"/>
      <c r="J271" s="10"/>
      <c r="L271" s="10"/>
      <c r="M271" s="10"/>
      <c r="N271" s="10"/>
    </row>
    <row r="272" spans="1:14" s="22" customFormat="1" ht="17.25" customHeight="1" x14ac:dyDescent="0.35">
      <c r="A272" s="10">
        <v>264</v>
      </c>
      <c r="B272" s="24">
        <v>101.75</v>
      </c>
      <c r="C272" s="12">
        <v>1</v>
      </c>
      <c r="D272" s="10">
        <f t="shared" si="13"/>
        <v>243.19583864526257</v>
      </c>
      <c r="E272" s="22">
        <f t="shared" si="12"/>
        <v>141.44583864526257</v>
      </c>
      <c r="F272" s="10">
        <f t="shared" si="14"/>
        <v>20006.925270061653</v>
      </c>
      <c r="I272" s="10"/>
      <c r="J272" s="10"/>
      <c r="L272" s="10"/>
      <c r="M272" s="10"/>
      <c r="N272" s="10"/>
    </row>
    <row r="273" spans="1:14" s="22" customFormat="1" ht="17.25" customHeight="1" x14ac:dyDescent="0.35">
      <c r="A273" s="10">
        <v>265</v>
      </c>
      <c r="B273" s="24">
        <v>241.69</v>
      </c>
      <c r="C273" s="12">
        <v>0</v>
      </c>
      <c r="D273" s="10">
        <f t="shared" si="13"/>
        <v>226.94341774935845</v>
      </c>
      <c r="E273" s="22">
        <f t="shared" si="12"/>
        <v>-14.746582250641552</v>
      </c>
      <c r="F273" s="10">
        <f t="shared" si="14"/>
        <v>217.46168807493646</v>
      </c>
      <c r="I273" s="10"/>
      <c r="J273" s="10"/>
      <c r="L273" s="10"/>
      <c r="M273" s="10"/>
      <c r="N273" s="10"/>
    </row>
    <row r="274" spans="1:14" s="22" customFormat="1" ht="17.25" customHeight="1" x14ac:dyDescent="0.35">
      <c r="A274" s="10">
        <v>266</v>
      </c>
      <c r="B274" s="24">
        <v>221.03</v>
      </c>
      <c r="C274" s="12">
        <v>0</v>
      </c>
      <c r="D274" s="10">
        <f t="shared" si="13"/>
        <v>226.94341774935845</v>
      </c>
      <c r="E274" s="22">
        <f t="shared" si="12"/>
        <v>5.9134177493584446</v>
      </c>
      <c r="F274" s="10">
        <f t="shared" si="14"/>
        <v>34.968509478427492</v>
      </c>
      <c r="I274" s="10"/>
      <c r="J274" s="10"/>
      <c r="L274" s="10"/>
      <c r="M274" s="10"/>
      <c r="N274" s="10"/>
    </row>
    <row r="275" spans="1:14" s="22" customFormat="1" ht="17.25" customHeight="1" x14ac:dyDescent="0.35">
      <c r="A275" s="10">
        <v>267</v>
      </c>
      <c r="B275" s="24">
        <v>212.15</v>
      </c>
      <c r="C275" s="12">
        <v>0</v>
      </c>
      <c r="D275" s="10">
        <f t="shared" si="13"/>
        <v>226.94341774935845</v>
      </c>
      <c r="E275" s="22">
        <f t="shared" si="12"/>
        <v>14.79341774935844</v>
      </c>
      <c r="F275" s="10">
        <f t="shared" si="14"/>
        <v>218.84520870703332</v>
      </c>
      <c r="I275" s="10"/>
      <c r="J275" s="10"/>
      <c r="L275" s="10"/>
      <c r="M275" s="10"/>
      <c r="N275" s="10"/>
    </row>
    <row r="276" spans="1:14" s="22" customFormat="1" ht="17.25" customHeight="1" x14ac:dyDescent="0.35">
      <c r="A276" s="10">
        <v>268</v>
      </c>
      <c r="B276" s="24">
        <v>225.09</v>
      </c>
      <c r="C276" s="12">
        <v>1</v>
      </c>
      <c r="D276" s="10">
        <f t="shared" si="13"/>
        <v>243.19583864526257</v>
      </c>
      <c r="E276" s="22">
        <f t="shared" si="12"/>
        <v>18.105838645262565</v>
      </c>
      <c r="F276" s="10">
        <f t="shared" si="14"/>
        <v>327.82139304828337</v>
      </c>
      <c r="I276" s="10"/>
      <c r="J276" s="10"/>
      <c r="L276" s="10"/>
      <c r="M276" s="10"/>
      <c r="N276" s="10"/>
    </row>
    <row r="277" spans="1:14" s="22" customFormat="1" ht="17.25" customHeight="1" x14ac:dyDescent="0.35">
      <c r="A277" s="10">
        <v>269</v>
      </c>
      <c r="B277" s="24">
        <v>359.83</v>
      </c>
      <c r="C277" s="12">
        <v>1</v>
      </c>
      <c r="D277" s="10">
        <f t="shared" si="13"/>
        <v>243.19583864526257</v>
      </c>
      <c r="E277" s="22">
        <f t="shared" si="12"/>
        <v>-116.63416135473742</v>
      </c>
      <c r="F277" s="10">
        <f t="shared" si="14"/>
        <v>13603.527594922924</v>
      </c>
      <c r="I277" s="10"/>
      <c r="J277" s="10"/>
      <c r="L277" s="10"/>
      <c r="M277" s="10"/>
      <c r="N277" s="10"/>
    </row>
    <row r="278" spans="1:14" s="22" customFormat="1" ht="17.25" customHeight="1" x14ac:dyDescent="0.35">
      <c r="A278" s="10">
        <v>270</v>
      </c>
      <c r="B278" s="24">
        <v>204.11</v>
      </c>
      <c r="C278" s="12">
        <v>0</v>
      </c>
      <c r="D278" s="10">
        <f t="shared" si="13"/>
        <v>226.94341774935845</v>
      </c>
      <c r="E278" s="22">
        <f t="shared" si="12"/>
        <v>22.833417749358432</v>
      </c>
      <c r="F278" s="10">
        <f t="shared" si="14"/>
        <v>521.36496611671669</v>
      </c>
      <c r="I278" s="10"/>
      <c r="J278" s="10"/>
      <c r="L278" s="10"/>
      <c r="M278" s="10"/>
      <c r="N278" s="10"/>
    </row>
    <row r="279" spans="1:14" s="22" customFormat="1" ht="17.25" customHeight="1" x14ac:dyDescent="0.35">
      <c r="A279" s="10">
        <v>271</v>
      </c>
      <c r="B279" s="24">
        <v>245.38</v>
      </c>
      <c r="C279" s="12">
        <v>1</v>
      </c>
      <c r="D279" s="10">
        <f t="shared" si="13"/>
        <v>243.19583864526257</v>
      </c>
      <c r="E279" s="22">
        <f t="shared" si="12"/>
        <v>-2.1841613547374266</v>
      </c>
      <c r="F279" s="10">
        <f t="shared" si="14"/>
        <v>4.7705608235284309</v>
      </c>
      <c r="I279" s="10"/>
      <c r="J279" s="10"/>
      <c r="L279" s="10"/>
      <c r="M279" s="10"/>
      <c r="N279" s="10"/>
    </row>
    <row r="280" spans="1:14" s="22" customFormat="1" ht="17.25" customHeight="1" x14ac:dyDescent="0.35">
      <c r="A280" s="10">
        <v>272</v>
      </c>
      <c r="B280" s="24">
        <v>279.68</v>
      </c>
      <c r="C280" s="12">
        <v>0</v>
      </c>
      <c r="D280" s="10">
        <f t="shared" si="13"/>
        <v>226.94341774935845</v>
      </c>
      <c r="E280" s="22">
        <f t="shared" si="12"/>
        <v>-52.736582250641561</v>
      </c>
      <c r="F280" s="10">
        <f t="shared" si="14"/>
        <v>2781.1471074786828</v>
      </c>
      <c r="I280" s="10"/>
      <c r="J280" s="10"/>
      <c r="L280" s="10"/>
      <c r="M280" s="10"/>
      <c r="N280" s="10"/>
    </row>
    <row r="281" spans="1:14" s="22" customFormat="1" ht="17.25" customHeight="1" x14ac:dyDescent="0.35">
      <c r="A281" s="10">
        <v>273</v>
      </c>
      <c r="B281" s="24">
        <v>150.94999999999999</v>
      </c>
      <c r="C281" s="12">
        <v>0</v>
      </c>
      <c r="D281" s="10">
        <f t="shared" si="13"/>
        <v>226.94341774935845</v>
      </c>
      <c r="E281" s="22">
        <f t="shared" si="12"/>
        <v>75.993417749358457</v>
      </c>
      <c r="F281" s="10">
        <f t="shared" si="14"/>
        <v>5774.9995412285089</v>
      </c>
      <c r="I281" s="10"/>
      <c r="J281" s="10"/>
      <c r="L281" s="10"/>
      <c r="M281" s="10"/>
      <c r="N281" s="10"/>
    </row>
    <row r="282" spans="1:14" s="22" customFormat="1" ht="17.25" customHeight="1" x14ac:dyDescent="0.35">
      <c r="A282" s="10">
        <v>274</v>
      </c>
      <c r="B282" s="24">
        <v>262.31</v>
      </c>
      <c r="C282" s="12">
        <v>1</v>
      </c>
      <c r="D282" s="10">
        <f t="shared" si="13"/>
        <v>243.19583864526257</v>
      </c>
      <c r="E282" s="22">
        <f t="shared" si="12"/>
        <v>-19.114161354737433</v>
      </c>
      <c r="F282" s="10">
        <f t="shared" si="14"/>
        <v>365.35116429493797</v>
      </c>
      <c r="I282" s="10"/>
      <c r="J282" s="10"/>
      <c r="L282" s="10"/>
      <c r="M282" s="10"/>
      <c r="N282" s="10"/>
    </row>
    <row r="283" spans="1:14" s="22" customFormat="1" ht="17.25" customHeight="1" x14ac:dyDescent="0.35">
      <c r="A283" s="10">
        <v>275</v>
      </c>
      <c r="B283" s="24">
        <v>287.83</v>
      </c>
      <c r="C283" s="12">
        <v>1</v>
      </c>
      <c r="D283" s="10">
        <f t="shared" si="13"/>
        <v>243.19583864526257</v>
      </c>
      <c r="E283" s="22">
        <f t="shared" si="12"/>
        <v>-44.634161354737415</v>
      </c>
      <c r="F283" s="10">
        <f t="shared" si="14"/>
        <v>1992.2083598407348</v>
      </c>
      <c r="I283" s="10"/>
      <c r="J283" s="10"/>
      <c r="L283" s="10"/>
      <c r="M283" s="10"/>
      <c r="N283" s="10"/>
    </row>
    <row r="284" spans="1:14" s="22" customFormat="1" ht="17.25" customHeight="1" x14ac:dyDescent="0.35">
      <c r="A284" s="10">
        <v>276</v>
      </c>
      <c r="B284" s="24">
        <v>316.81</v>
      </c>
      <c r="C284" s="12">
        <v>1</v>
      </c>
      <c r="D284" s="10">
        <f t="shared" si="13"/>
        <v>243.19583864526257</v>
      </c>
      <c r="E284" s="22">
        <f t="shared" si="12"/>
        <v>-73.614161354737433</v>
      </c>
      <c r="F284" s="10">
        <f t="shared" si="14"/>
        <v>5419.0447519613181</v>
      </c>
      <c r="I284" s="10"/>
      <c r="J284" s="10"/>
      <c r="L284" s="10"/>
      <c r="M284" s="10"/>
      <c r="N284" s="10"/>
    </row>
    <row r="285" spans="1:14" s="22" customFormat="1" ht="17.25" customHeight="1" x14ac:dyDescent="0.35">
      <c r="A285" s="10">
        <v>277</v>
      </c>
      <c r="B285" s="24">
        <v>266.63</v>
      </c>
      <c r="C285" s="12">
        <v>1</v>
      </c>
      <c r="D285" s="10">
        <f t="shared" si="13"/>
        <v>243.19583864526257</v>
      </c>
      <c r="E285" s="22">
        <f t="shared" si="12"/>
        <v>-23.434161354737427</v>
      </c>
      <c r="F285" s="10">
        <f t="shared" si="14"/>
        <v>549.15991839986907</v>
      </c>
      <c r="I285" s="10"/>
      <c r="J285" s="10"/>
      <c r="L285" s="10"/>
      <c r="M285" s="10"/>
      <c r="N285" s="10"/>
    </row>
    <row r="286" spans="1:14" s="22" customFormat="1" ht="17.25" customHeight="1" x14ac:dyDescent="0.35">
      <c r="A286" s="10">
        <v>278</v>
      </c>
      <c r="B286" s="24">
        <v>199.33</v>
      </c>
      <c r="C286" s="12">
        <v>1</v>
      </c>
      <c r="D286" s="10">
        <f t="shared" si="13"/>
        <v>243.19583864526257</v>
      </c>
      <c r="E286" s="22">
        <f t="shared" si="12"/>
        <v>43.865838645262556</v>
      </c>
      <c r="F286" s="10">
        <f t="shared" si="14"/>
        <v>1924.21180005221</v>
      </c>
      <c r="I286" s="10"/>
      <c r="J286" s="10"/>
      <c r="L286" s="10"/>
      <c r="M286" s="10"/>
      <c r="N286" s="10"/>
    </row>
    <row r="287" spans="1:14" s="22" customFormat="1" ht="17.25" customHeight="1" x14ac:dyDescent="0.35">
      <c r="A287" s="10">
        <v>279</v>
      </c>
      <c r="B287" s="24">
        <v>331.83</v>
      </c>
      <c r="C287" s="12">
        <v>1</v>
      </c>
      <c r="D287" s="10">
        <f t="shared" si="13"/>
        <v>243.19583864526257</v>
      </c>
      <c r="E287" s="22">
        <f t="shared" si="12"/>
        <v>-88.634161354737415</v>
      </c>
      <c r="F287" s="10">
        <f t="shared" si="14"/>
        <v>7856.0145590576276</v>
      </c>
      <c r="I287" s="10"/>
      <c r="J287" s="10"/>
      <c r="L287" s="10"/>
      <c r="M287" s="10"/>
      <c r="N287" s="10"/>
    </row>
    <row r="288" spans="1:14" s="22" customFormat="1" ht="17.25" customHeight="1" x14ac:dyDescent="0.35">
      <c r="A288" s="10">
        <v>280</v>
      </c>
      <c r="B288" s="24">
        <v>369.93</v>
      </c>
      <c r="C288" s="12">
        <v>0</v>
      </c>
      <c r="D288" s="10">
        <f t="shared" si="13"/>
        <v>226.94341774935845</v>
      </c>
      <c r="E288" s="22">
        <f t="shared" si="12"/>
        <v>-142.98658225064156</v>
      </c>
      <c r="F288" s="10">
        <f t="shared" si="14"/>
        <v>20445.162703719485</v>
      </c>
      <c r="I288" s="10"/>
      <c r="J288" s="10"/>
      <c r="L288" s="10"/>
      <c r="M288" s="10"/>
      <c r="N288" s="10"/>
    </row>
    <row r="289" spans="1:14" s="22" customFormat="1" ht="17.25" customHeight="1" x14ac:dyDescent="0.35">
      <c r="A289" s="10">
        <v>281</v>
      </c>
      <c r="B289" s="24">
        <v>313.70999999999998</v>
      </c>
      <c r="C289" s="12">
        <v>1</v>
      </c>
      <c r="D289" s="10">
        <f t="shared" si="13"/>
        <v>243.19583864526257</v>
      </c>
      <c r="E289" s="22">
        <f t="shared" si="12"/>
        <v>-70.514161354737411</v>
      </c>
      <c r="F289" s="10">
        <f t="shared" si="14"/>
        <v>4972.2469515619432</v>
      </c>
      <c r="I289" s="10"/>
      <c r="J289" s="10"/>
      <c r="L289" s="10"/>
      <c r="M289" s="10"/>
      <c r="N289" s="10"/>
    </row>
    <row r="290" spans="1:14" s="22" customFormat="1" ht="17.25" customHeight="1" x14ac:dyDescent="0.35">
      <c r="A290" s="10">
        <v>282</v>
      </c>
      <c r="B290" s="24">
        <v>233.33</v>
      </c>
      <c r="C290" s="12">
        <v>0</v>
      </c>
      <c r="D290" s="10">
        <f t="shared" si="13"/>
        <v>226.94341774935845</v>
      </c>
      <c r="E290" s="22">
        <f t="shared" si="12"/>
        <v>-6.3865822506415668</v>
      </c>
      <c r="F290" s="10">
        <f t="shared" si="14"/>
        <v>40.7884328442099</v>
      </c>
      <c r="I290" s="10"/>
      <c r="J290" s="10"/>
      <c r="L290" s="10"/>
      <c r="M290" s="10"/>
      <c r="N290" s="10"/>
    </row>
    <row r="291" spans="1:14" s="22" customFormat="1" ht="17.25" customHeight="1" x14ac:dyDescent="0.35">
      <c r="A291" s="10">
        <v>283</v>
      </c>
      <c r="B291" s="24">
        <v>261.29000000000002</v>
      </c>
      <c r="C291" s="12">
        <v>0</v>
      </c>
      <c r="D291" s="10">
        <f t="shared" si="13"/>
        <v>226.94341774935845</v>
      </c>
      <c r="E291" s="22">
        <f t="shared" si="12"/>
        <v>-34.346582250641575</v>
      </c>
      <c r="F291" s="10">
        <f t="shared" si="14"/>
        <v>1179.6877123000868</v>
      </c>
      <c r="I291" s="10"/>
      <c r="J291" s="10"/>
      <c r="L291" s="10"/>
      <c r="M291" s="10"/>
      <c r="N291" s="10"/>
    </row>
    <row r="292" spans="1:14" s="22" customFormat="1" ht="17.25" customHeight="1" x14ac:dyDescent="0.35">
      <c r="A292" s="10">
        <v>284</v>
      </c>
      <c r="B292" s="24">
        <v>131.38999999999999</v>
      </c>
      <c r="C292" s="12">
        <v>1</v>
      </c>
      <c r="D292" s="10">
        <f t="shared" si="13"/>
        <v>243.19583864526257</v>
      </c>
      <c r="E292" s="22">
        <f t="shared" si="12"/>
        <v>111.80583864526258</v>
      </c>
      <c r="F292" s="10">
        <f t="shared" si="14"/>
        <v>12500.545555170493</v>
      </c>
      <c r="I292" s="10"/>
      <c r="J292" s="10"/>
      <c r="L292" s="10"/>
      <c r="M292" s="10"/>
      <c r="N292" s="10"/>
    </row>
    <row r="293" spans="1:14" s="22" customFormat="1" ht="17.25" customHeight="1" x14ac:dyDescent="0.35">
      <c r="A293" s="10">
        <v>285</v>
      </c>
      <c r="B293" s="24">
        <v>213.63</v>
      </c>
      <c r="C293" s="12">
        <v>1</v>
      </c>
      <c r="D293" s="10">
        <f t="shared" si="13"/>
        <v>243.19583864526257</v>
      </c>
      <c r="E293" s="22">
        <f t="shared" si="12"/>
        <v>29.565838645262573</v>
      </c>
      <c r="F293" s="10">
        <f t="shared" si="14"/>
        <v>874.1388147977018</v>
      </c>
      <c r="I293" s="10"/>
      <c r="J293" s="10"/>
      <c r="L293" s="10"/>
      <c r="M293" s="10"/>
      <c r="N293" s="10"/>
    </row>
    <row r="294" spans="1:14" s="22" customFormat="1" ht="17.25" customHeight="1" x14ac:dyDescent="0.35">
      <c r="A294" s="10">
        <v>286</v>
      </c>
      <c r="B294" s="24">
        <v>293.62</v>
      </c>
      <c r="C294" s="12">
        <v>0</v>
      </c>
      <c r="D294" s="10">
        <f t="shared" si="13"/>
        <v>226.94341774935845</v>
      </c>
      <c r="E294" s="22">
        <f t="shared" si="12"/>
        <v>-66.676582250641559</v>
      </c>
      <c r="F294" s="10">
        <f t="shared" si="14"/>
        <v>4445.7666206265694</v>
      </c>
      <c r="I294" s="10"/>
      <c r="J294" s="10"/>
      <c r="L294" s="10"/>
      <c r="M294" s="10"/>
      <c r="N294" s="10"/>
    </row>
    <row r="295" spans="1:14" s="22" customFormat="1" ht="17.25" customHeight="1" x14ac:dyDescent="0.35">
      <c r="A295" s="10">
        <v>287</v>
      </c>
      <c r="B295" s="24">
        <v>227.31</v>
      </c>
      <c r="C295" s="12">
        <v>0</v>
      </c>
      <c r="D295" s="10">
        <f t="shared" si="13"/>
        <v>226.94341774935845</v>
      </c>
      <c r="E295" s="22">
        <f t="shared" si="12"/>
        <v>-0.36658225064155658</v>
      </c>
      <c r="F295" s="10">
        <f t="shared" si="14"/>
        <v>0.13438254648542902</v>
      </c>
      <c r="I295" s="10"/>
      <c r="J295" s="10"/>
      <c r="L295" s="10"/>
      <c r="M295" s="10"/>
      <c r="N295" s="10"/>
    </row>
    <row r="296" spans="1:14" s="22" customFormat="1" ht="17.25" customHeight="1" x14ac:dyDescent="0.35">
      <c r="A296" s="10">
        <v>288</v>
      </c>
      <c r="B296" s="24">
        <v>171.72</v>
      </c>
      <c r="C296" s="12">
        <v>0</v>
      </c>
      <c r="D296" s="10">
        <f t="shared" si="13"/>
        <v>226.94341774935845</v>
      </c>
      <c r="E296" s="22">
        <f t="shared" si="12"/>
        <v>55.223417749358447</v>
      </c>
      <c r="F296" s="10">
        <f t="shared" si="14"/>
        <v>3049.6258679201574</v>
      </c>
      <c r="I296" s="10"/>
      <c r="J296" s="10"/>
      <c r="L296" s="10"/>
      <c r="M296" s="10"/>
      <c r="N296" s="10"/>
    </row>
    <row r="297" spans="1:14" s="22" customFormat="1" ht="17.25" customHeight="1" x14ac:dyDescent="0.35">
      <c r="A297" s="10">
        <v>289</v>
      </c>
      <c r="B297" s="24">
        <v>300.01</v>
      </c>
      <c r="C297" s="12">
        <v>1</v>
      </c>
      <c r="D297" s="10">
        <f t="shared" si="13"/>
        <v>243.19583864526257</v>
      </c>
      <c r="E297" s="22">
        <f t="shared" si="12"/>
        <v>-56.814161354737422</v>
      </c>
      <c r="F297" s="10">
        <f t="shared" si="14"/>
        <v>3227.8489304421391</v>
      </c>
      <c r="I297" s="10"/>
      <c r="J297" s="10"/>
      <c r="L297" s="10"/>
      <c r="M297" s="10"/>
      <c r="N297" s="10"/>
    </row>
    <row r="298" spans="1:14" s="22" customFormat="1" ht="17.25" customHeight="1" x14ac:dyDescent="0.35">
      <c r="A298" s="10">
        <v>290</v>
      </c>
      <c r="B298" s="24">
        <v>301.52999999999997</v>
      </c>
      <c r="C298" s="12">
        <v>1</v>
      </c>
      <c r="D298" s="10">
        <f t="shared" si="13"/>
        <v>243.19583864526257</v>
      </c>
      <c r="E298" s="22">
        <f t="shared" si="12"/>
        <v>-58.334161354737404</v>
      </c>
      <c r="F298" s="10">
        <f t="shared" si="14"/>
        <v>3402.8743809605389</v>
      </c>
      <c r="I298" s="10"/>
      <c r="J298" s="10"/>
      <c r="L298" s="10"/>
      <c r="M298" s="10"/>
      <c r="N298" s="10"/>
    </row>
    <row r="299" spans="1:14" s="22" customFormat="1" ht="17.25" customHeight="1" x14ac:dyDescent="0.35">
      <c r="A299" s="10">
        <v>291</v>
      </c>
      <c r="B299" s="24">
        <v>350.63</v>
      </c>
      <c r="C299" s="12">
        <v>1</v>
      </c>
      <c r="D299" s="10">
        <f t="shared" si="13"/>
        <v>243.19583864526257</v>
      </c>
      <c r="E299" s="22">
        <f t="shared" si="12"/>
        <v>-107.43416135473743</v>
      </c>
      <c r="F299" s="10">
        <f t="shared" si="14"/>
        <v>11542.099025995756</v>
      </c>
      <c r="I299" s="10"/>
      <c r="J299" s="10"/>
      <c r="L299" s="10"/>
      <c r="M299" s="10"/>
      <c r="N299" s="10"/>
    </row>
    <row r="300" spans="1:14" s="22" customFormat="1" ht="17.25" customHeight="1" x14ac:dyDescent="0.35">
      <c r="A300" s="10">
        <v>292</v>
      </c>
      <c r="B300" s="24">
        <v>261.91000000000003</v>
      </c>
      <c r="C300" s="12">
        <v>0</v>
      </c>
      <c r="D300" s="10">
        <f t="shared" si="13"/>
        <v>226.94341774935845</v>
      </c>
      <c r="E300" s="22">
        <f t="shared" si="12"/>
        <v>-34.966582250641579</v>
      </c>
      <c r="F300" s="10">
        <f t="shared" si="14"/>
        <v>1222.6618742908827</v>
      </c>
      <c r="I300" s="10"/>
      <c r="J300" s="10"/>
      <c r="L300" s="10"/>
      <c r="M300" s="10"/>
      <c r="N300" s="10"/>
    </row>
    <row r="301" spans="1:14" s="22" customFormat="1" ht="17.25" customHeight="1" x14ac:dyDescent="0.35">
      <c r="A301" s="10">
        <v>293</v>
      </c>
      <c r="B301" s="24">
        <v>289.88</v>
      </c>
      <c r="C301" s="12">
        <v>0</v>
      </c>
      <c r="D301" s="10">
        <f t="shared" si="13"/>
        <v>226.94341774935845</v>
      </c>
      <c r="E301" s="22">
        <f t="shared" si="12"/>
        <v>-62.93658225064155</v>
      </c>
      <c r="F301" s="10">
        <f t="shared" si="14"/>
        <v>3961.0133853917691</v>
      </c>
      <c r="I301" s="10"/>
      <c r="J301" s="10"/>
      <c r="L301" s="10"/>
      <c r="M301" s="10"/>
      <c r="N301" s="10"/>
    </row>
    <row r="302" spans="1:14" s="22" customFormat="1" ht="17.25" customHeight="1" x14ac:dyDescent="0.35">
      <c r="A302" s="10">
        <v>294</v>
      </c>
      <c r="B302" s="24">
        <v>229.46</v>
      </c>
      <c r="C302" s="12">
        <v>0</v>
      </c>
      <c r="D302" s="10">
        <f t="shared" si="13"/>
        <v>226.94341774935845</v>
      </c>
      <c r="E302" s="22">
        <f t="shared" si="12"/>
        <v>-2.5165822506415623</v>
      </c>
      <c r="F302" s="10">
        <f t="shared" si="14"/>
        <v>6.3331862242441508</v>
      </c>
      <c r="I302" s="10"/>
      <c r="J302" s="10"/>
      <c r="L302" s="10"/>
      <c r="M302" s="10"/>
      <c r="N302" s="10"/>
    </row>
    <row r="303" spans="1:14" s="22" customFormat="1" ht="17.25" customHeight="1" x14ac:dyDescent="0.35">
      <c r="A303" s="10">
        <v>295</v>
      </c>
      <c r="B303" s="24">
        <v>127.89</v>
      </c>
      <c r="C303" s="12">
        <v>1</v>
      </c>
      <c r="D303" s="10">
        <f t="shared" si="13"/>
        <v>243.19583864526257</v>
      </c>
      <c r="E303" s="22">
        <f t="shared" si="12"/>
        <v>115.30583864526257</v>
      </c>
      <c r="F303" s="10">
        <f t="shared" si="14"/>
        <v>13295.436425687327</v>
      </c>
      <c r="I303" s="10"/>
      <c r="J303" s="10"/>
      <c r="L303" s="10"/>
      <c r="M303" s="10"/>
      <c r="N303" s="10"/>
    </row>
    <row r="304" spans="1:14" s="22" customFormat="1" ht="17.25" customHeight="1" x14ac:dyDescent="0.35">
      <c r="A304" s="10">
        <v>296</v>
      </c>
      <c r="B304" s="24">
        <v>225.12</v>
      </c>
      <c r="C304" s="12">
        <v>1</v>
      </c>
      <c r="D304" s="10">
        <f t="shared" si="13"/>
        <v>243.19583864526257</v>
      </c>
      <c r="E304" s="22">
        <f t="shared" si="12"/>
        <v>18.075838645262564</v>
      </c>
      <c r="F304" s="10">
        <f t="shared" si="14"/>
        <v>326.73594272956757</v>
      </c>
      <c r="I304" s="10"/>
      <c r="J304" s="10"/>
      <c r="L304" s="10"/>
      <c r="M304" s="10"/>
      <c r="N304" s="10"/>
    </row>
    <row r="305" spans="1:14" s="22" customFormat="1" ht="17.25" customHeight="1" x14ac:dyDescent="0.35">
      <c r="A305" s="10">
        <v>297</v>
      </c>
      <c r="B305" s="24">
        <v>152.01</v>
      </c>
      <c r="C305" s="12">
        <v>0</v>
      </c>
      <c r="D305" s="10">
        <f t="shared" si="13"/>
        <v>226.94341774935845</v>
      </c>
      <c r="E305" s="22">
        <f t="shared" si="12"/>
        <v>74.933417749358455</v>
      </c>
      <c r="F305" s="10">
        <f t="shared" si="14"/>
        <v>5615.0170955998683</v>
      </c>
      <c r="I305" s="10"/>
      <c r="J305" s="10"/>
      <c r="L305" s="10"/>
      <c r="M305" s="10"/>
      <c r="N305" s="10"/>
    </row>
    <row r="306" spans="1:14" s="22" customFormat="1" ht="17.25" customHeight="1" x14ac:dyDescent="0.35">
      <c r="A306" s="10">
        <v>298</v>
      </c>
      <c r="B306" s="24">
        <v>288.87</v>
      </c>
      <c r="C306" s="12">
        <v>1</v>
      </c>
      <c r="D306" s="10">
        <f t="shared" si="13"/>
        <v>243.19583864526257</v>
      </c>
      <c r="E306" s="22">
        <f t="shared" si="12"/>
        <v>-45.674161354737436</v>
      </c>
      <c r="F306" s="10">
        <f t="shared" si="14"/>
        <v>2086.1290154585904</v>
      </c>
      <c r="I306" s="10"/>
      <c r="J306" s="10"/>
      <c r="L306" s="10"/>
      <c r="M306" s="10"/>
      <c r="N306" s="10"/>
    </row>
    <row r="307" spans="1:14" s="22" customFormat="1" ht="17.25" customHeight="1" x14ac:dyDescent="0.35">
      <c r="A307" s="10">
        <v>299</v>
      </c>
      <c r="B307" s="24">
        <v>313.91000000000003</v>
      </c>
      <c r="C307" s="12">
        <v>0</v>
      </c>
      <c r="D307" s="10">
        <f t="shared" si="13"/>
        <v>226.94341774935845</v>
      </c>
      <c r="E307" s="22">
        <f t="shared" si="12"/>
        <v>-86.966582250641579</v>
      </c>
      <c r="F307" s="10">
        <f t="shared" si="14"/>
        <v>7563.1864283576069</v>
      </c>
      <c r="I307" s="10"/>
      <c r="J307" s="10"/>
      <c r="L307" s="10"/>
      <c r="M307" s="10"/>
      <c r="N307" s="10"/>
    </row>
    <row r="308" spans="1:14" s="22" customFormat="1" ht="17.25" customHeight="1" x14ac:dyDescent="0.35">
      <c r="A308" s="10">
        <v>300</v>
      </c>
      <c r="B308" s="24">
        <v>402.75</v>
      </c>
      <c r="C308" s="12">
        <v>1</v>
      </c>
      <c r="D308" s="10">
        <f t="shared" si="13"/>
        <v>243.19583864526257</v>
      </c>
      <c r="E308" s="22">
        <f t="shared" si="12"/>
        <v>-159.55416135473743</v>
      </c>
      <c r="F308" s="10">
        <f t="shared" si="14"/>
        <v>25457.530405613586</v>
      </c>
      <c r="I308" s="10"/>
      <c r="J308" s="10"/>
      <c r="L308" s="10"/>
      <c r="M308" s="10"/>
      <c r="N308" s="10"/>
    </row>
    <row r="309" spans="1:14" s="22" customFormat="1" ht="17.25" customHeight="1" x14ac:dyDescent="0.35">
      <c r="A309" s="10">
        <v>301</v>
      </c>
      <c r="B309" s="24">
        <v>181.03</v>
      </c>
      <c r="C309" s="12">
        <v>1</v>
      </c>
      <c r="D309" s="10">
        <f t="shared" si="13"/>
        <v>243.19583864526257</v>
      </c>
      <c r="E309" s="22">
        <f t="shared" si="12"/>
        <v>62.165838645262568</v>
      </c>
      <c r="F309" s="10">
        <f t="shared" si="14"/>
        <v>3864.5914944688211</v>
      </c>
      <c r="I309" s="10"/>
      <c r="J309" s="10"/>
      <c r="L309" s="10"/>
      <c r="M309" s="10"/>
      <c r="N309" s="10"/>
    </row>
    <row r="310" spans="1:14" s="22" customFormat="1" ht="17.25" customHeight="1" x14ac:dyDescent="0.35">
      <c r="A310" s="10">
        <v>302</v>
      </c>
      <c r="B310" s="24">
        <v>162.11000000000001</v>
      </c>
      <c r="C310" s="12">
        <v>0</v>
      </c>
      <c r="D310" s="10">
        <f t="shared" si="13"/>
        <v>226.94341774935845</v>
      </c>
      <c r="E310" s="22">
        <f t="shared" si="12"/>
        <v>64.833417749358432</v>
      </c>
      <c r="F310" s="10">
        <f t="shared" si="14"/>
        <v>4203.3720570628248</v>
      </c>
      <c r="I310" s="10"/>
      <c r="J310" s="10"/>
      <c r="L310" s="10"/>
      <c r="M310" s="10"/>
      <c r="N310" s="10"/>
    </row>
    <row r="311" spans="1:14" s="22" customFormat="1" ht="17.25" customHeight="1" x14ac:dyDescent="0.35">
      <c r="A311" s="10">
        <v>303</v>
      </c>
      <c r="B311" s="24">
        <v>319.75</v>
      </c>
      <c r="C311" s="12">
        <v>0</v>
      </c>
      <c r="D311" s="10">
        <f t="shared" si="13"/>
        <v>226.94341774935845</v>
      </c>
      <c r="E311" s="22">
        <f t="shared" si="12"/>
        <v>-92.806582250641554</v>
      </c>
      <c r="F311" s="10">
        <f t="shared" si="14"/>
        <v>8613.061709045096</v>
      </c>
      <c r="I311" s="10"/>
      <c r="J311" s="10"/>
      <c r="L311" s="10"/>
      <c r="M311" s="10"/>
      <c r="N311" s="10"/>
    </row>
    <row r="312" spans="1:14" s="22" customFormat="1" ht="17.25" customHeight="1" x14ac:dyDescent="0.35">
      <c r="A312" s="10">
        <v>304</v>
      </c>
      <c r="B312" s="24">
        <v>74.319999999999993</v>
      </c>
      <c r="C312" s="12">
        <v>1</v>
      </c>
      <c r="D312" s="10">
        <f t="shared" si="13"/>
        <v>243.19583864526257</v>
      </c>
      <c r="E312" s="22">
        <f t="shared" si="12"/>
        <v>168.87583864526258</v>
      </c>
      <c r="F312" s="10">
        <f t="shared" si="14"/>
        <v>28519.048878140762</v>
      </c>
      <c r="I312" s="10"/>
      <c r="J312" s="10"/>
      <c r="L312" s="10"/>
      <c r="M312" s="10"/>
      <c r="N312" s="10"/>
    </row>
    <row r="313" spans="1:14" s="22" customFormat="1" ht="17.25" customHeight="1" x14ac:dyDescent="0.35">
      <c r="A313" s="10">
        <v>305</v>
      </c>
      <c r="B313" s="24">
        <v>276.10000000000002</v>
      </c>
      <c r="C313" s="12">
        <v>0</v>
      </c>
      <c r="D313" s="10">
        <f t="shared" si="13"/>
        <v>226.94341774935845</v>
      </c>
      <c r="E313" s="22">
        <f t="shared" si="12"/>
        <v>-49.156582250641577</v>
      </c>
      <c r="F313" s="10">
        <f t="shared" si="14"/>
        <v>2416.3695785640907</v>
      </c>
      <c r="I313" s="10"/>
      <c r="J313" s="10"/>
      <c r="L313" s="10"/>
      <c r="M313" s="10"/>
      <c r="N313" s="10"/>
    </row>
    <row r="314" spans="1:14" s="22" customFormat="1" ht="17.25" customHeight="1" x14ac:dyDescent="0.35">
      <c r="A314" s="10">
        <v>306</v>
      </c>
      <c r="B314" s="24">
        <v>215.64</v>
      </c>
      <c r="C314" s="12">
        <v>0</v>
      </c>
      <c r="D314" s="10">
        <f t="shared" si="13"/>
        <v>226.94341774935845</v>
      </c>
      <c r="E314" s="22">
        <f t="shared" si="12"/>
        <v>11.303417749358459</v>
      </c>
      <c r="F314" s="10">
        <f t="shared" si="14"/>
        <v>127.76725281651186</v>
      </c>
      <c r="I314" s="10"/>
      <c r="J314" s="10"/>
      <c r="L314" s="10"/>
      <c r="M314" s="10"/>
      <c r="N314" s="10"/>
    </row>
    <row r="315" spans="1:14" s="22" customFormat="1" ht="17.25" customHeight="1" x14ac:dyDescent="0.35">
      <c r="A315" s="10">
        <v>307</v>
      </c>
      <c r="B315" s="24">
        <v>252.22</v>
      </c>
      <c r="C315" s="12">
        <v>1</v>
      </c>
      <c r="D315" s="10">
        <f t="shared" si="13"/>
        <v>243.19583864526257</v>
      </c>
      <c r="E315" s="22">
        <f t="shared" si="12"/>
        <v>-9.02416135473743</v>
      </c>
      <c r="F315" s="10">
        <f t="shared" si="14"/>
        <v>81.43548815633649</v>
      </c>
      <c r="I315" s="10"/>
      <c r="J315" s="10"/>
      <c r="L315" s="10"/>
      <c r="M315" s="10"/>
      <c r="N315" s="10"/>
    </row>
    <row r="316" spans="1:14" s="22" customFormat="1" ht="17.25" customHeight="1" x14ac:dyDescent="0.35">
      <c r="A316" s="10">
        <v>308</v>
      </c>
      <c r="B316" s="24">
        <v>369.98</v>
      </c>
      <c r="C316" s="12">
        <v>1</v>
      </c>
      <c r="D316" s="10">
        <f t="shared" si="13"/>
        <v>243.19583864526257</v>
      </c>
      <c r="E316" s="22">
        <f t="shared" si="12"/>
        <v>-126.78416135473745</v>
      </c>
      <c r="F316" s="10">
        <f t="shared" si="14"/>
        <v>16074.223570424101</v>
      </c>
      <c r="I316" s="10"/>
      <c r="J316" s="10"/>
      <c r="L316" s="10"/>
      <c r="M316" s="10"/>
      <c r="N316" s="10"/>
    </row>
    <row r="317" spans="1:14" s="22" customFormat="1" ht="17.25" customHeight="1" x14ac:dyDescent="0.35">
      <c r="A317" s="10">
        <v>309</v>
      </c>
      <c r="B317" s="24">
        <v>222.22</v>
      </c>
      <c r="C317" s="12">
        <v>1</v>
      </c>
      <c r="D317" s="10">
        <f t="shared" si="13"/>
        <v>243.19583864526257</v>
      </c>
      <c r="E317" s="22">
        <f t="shared" si="12"/>
        <v>20.97583864526257</v>
      </c>
      <c r="F317" s="10">
        <f t="shared" si="14"/>
        <v>439.98580687209068</v>
      </c>
      <c r="I317" s="10"/>
      <c r="J317" s="10"/>
      <c r="L317" s="10"/>
      <c r="M317" s="10"/>
      <c r="N317" s="10"/>
    </row>
    <row r="318" spans="1:14" s="22" customFormat="1" ht="17.25" customHeight="1" x14ac:dyDescent="0.35">
      <c r="A318" s="10">
        <v>310</v>
      </c>
      <c r="B318" s="24">
        <v>222.2</v>
      </c>
      <c r="C318" s="12">
        <v>0</v>
      </c>
      <c r="D318" s="10">
        <f t="shared" si="13"/>
        <v>226.94341774935845</v>
      </c>
      <c r="E318" s="22">
        <f t="shared" si="12"/>
        <v>4.7434177493584571</v>
      </c>
      <c r="F318" s="10">
        <f t="shared" si="14"/>
        <v>22.50001194492885</v>
      </c>
      <c r="I318" s="10"/>
      <c r="J318" s="10"/>
      <c r="L318" s="10"/>
      <c r="M318" s="10"/>
      <c r="N318" s="10"/>
    </row>
    <row r="319" spans="1:14" s="22" customFormat="1" ht="17.25" customHeight="1" x14ac:dyDescent="0.35">
      <c r="A319" s="10">
        <v>311</v>
      </c>
      <c r="B319" s="24">
        <v>415.89</v>
      </c>
      <c r="C319" s="12">
        <v>0</v>
      </c>
      <c r="D319" s="10">
        <f t="shared" si="13"/>
        <v>226.94341774935845</v>
      </c>
      <c r="E319" s="22">
        <f t="shared" si="12"/>
        <v>-188.94658225064154</v>
      </c>
      <c r="F319" s="10">
        <f t="shared" si="14"/>
        <v>35700.810944198449</v>
      </c>
      <c r="I319" s="10"/>
      <c r="J319" s="10"/>
      <c r="L319" s="10"/>
      <c r="M319" s="10"/>
      <c r="N319" s="10"/>
    </row>
    <row r="320" spans="1:14" s="22" customFormat="1" ht="17.25" customHeight="1" x14ac:dyDescent="0.35">
      <c r="A320" s="10">
        <v>312</v>
      </c>
      <c r="B320" s="24">
        <v>145.5</v>
      </c>
      <c r="C320" s="12">
        <v>0</v>
      </c>
      <c r="D320" s="10">
        <f t="shared" si="13"/>
        <v>226.94341774935845</v>
      </c>
      <c r="E320" s="22">
        <f t="shared" si="12"/>
        <v>81.443417749358446</v>
      </c>
      <c r="F320" s="10">
        <f t="shared" si="14"/>
        <v>6633.0302946965139</v>
      </c>
      <c r="I320" s="10"/>
      <c r="J320" s="10"/>
      <c r="L320" s="10"/>
      <c r="M320" s="10"/>
      <c r="N320" s="10"/>
    </row>
    <row r="321" spans="1:14" s="22" customFormat="1" ht="17.25" customHeight="1" x14ac:dyDescent="0.35">
      <c r="A321" s="10">
        <v>313</v>
      </c>
      <c r="B321" s="24">
        <v>194.9</v>
      </c>
      <c r="C321" s="12">
        <v>0</v>
      </c>
      <c r="D321" s="10">
        <f t="shared" si="13"/>
        <v>226.94341774935845</v>
      </c>
      <c r="E321" s="22">
        <f t="shared" si="12"/>
        <v>32.04341774935844</v>
      </c>
      <c r="F321" s="10">
        <f t="shared" si="14"/>
        <v>1026.7806210598994</v>
      </c>
      <c r="I321" s="10"/>
      <c r="J321" s="10"/>
      <c r="L321" s="10"/>
      <c r="M321" s="10"/>
      <c r="N321" s="10"/>
    </row>
    <row r="322" spans="1:14" s="22" customFormat="1" ht="17.25" customHeight="1" x14ac:dyDescent="0.35">
      <c r="A322" s="10">
        <v>314</v>
      </c>
      <c r="B322" s="24">
        <v>187.66</v>
      </c>
      <c r="C322" s="12">
        <v>1</v>
      </c>
      <c r="D322" s="10">
        <f t="shared" si="13"/>
        <v>243.19583864526257</v>
      </c>
      <c r="E322" s="22">
        <f t="shared" si="12"/>
        <v>55.535838645262572</v>
      </c>
      <c r="F322" s="10">
        <f t="shared" si="14"/>
        <v>3084.22937403264</v>
      </c>
      <c r="I322" s="10"/>
      <c r="J322" s="10"/>
      <c r="L322" s="10"/>
      <c r="M322" s="10"/>
      <c r="N322" s="10"/>
    </row>
    <row r="323" spans="1:14" s="22" customFormat="1" ht="17.25" customHeight="1" x14ac:dyDescent="0.35">
      <c r="A323" s="10">
        <v>315</v>
      </c>
      <c r="B323" s="24">
        <v>324.39</v>
      </c>
      <c r="C323" s="12">
        <v>1</v>
      </c>
      <c r="D323" s="10">
        <f t="shared" si="13"/>
        <v>243.19583864526257</v>
      </c>
      <c r="E323" s="22">
        <f t="shared" si="12"/>
        <v>-81.194161354737417</v>
      </c>
      <c r="F323" s="10">
        <f t="shared" si="14"/>
        <v>6592.4918380991348</v>
      </c>
      <c r="I323" s="10"/>
      <c r="J323" s="10"/>
      <c r="L323" s="10"/>
      <c r="M323" s="10"/>
      <c r="N323" s="10"/>
    </row>
    <row r="324" spans="1:14" s="22" customFormat="1" ht="17.25" customHeight="1" x14ac:dyDescent="0.35">
      <c r="A324" s="10">
        <v>316</v>
      </c>
      <c r="B324" s="24">
        <v>176.73</v>
      </c>
      <c r="C324" s="12">
        <v>0</v>
      </c>
      <c r="D324" s="10">
        <f t="shared" si="13"/>
        <v>226.94341774935845</v>
      </c>
      <c r="E324" s="22">
        <f t="shared" si="12"/>
        <v>50.213417749358456</v>
      </c>
      <c r="F324" s="10">
        <f t="shared" si="14"/>
        <v>2521.3873220715868</v>
      </c>
      <c r="I324" s="10"/>
      <c r="J324" s="10"/>
      <c r="L324" s="10"/>
      <c r="M324" s="10"/>
      <c r="N324" s="10"/>
    </row>
    <row r="325" spans="1:14" s="22" customFormat="1" ht="17.25" customHeight="1" x14ac:dyDescent="0.35">
      <c r="A325" s="10">
        <v>317</v>
      </c>
      <c r="B325" s="24">
        <v>258.94</v>
      </c>
      <c r="C325" s="12">
        <v>1</v>
      </c>
      <c r="D325" s="10">
        <f t="shared" si="13"/>
        <v>243.19583864526257</v>
      </c>
      <c r="E325" s="22">
        <f t="shared" si="12"/>
        <v>-15.744161354737429</v>
      </c>
      <c r="F325" s="10">
        <f t="shared" si="14"/>
        <v>247.87861676400752</v>
      </c>
      <c r="I325" s="10"/>
      <c r="J325" s="10"/>
      <c r="L325" s="10"/>
      <c r="M325" s="10"/>
      <c r="N325" s="10"/>
    </row>
    <row r="326" spans="1:14" s="22" customFormat="1" ht="17.25" customHeight="1" x14ac:dyDescent="0.35">
      <c r="A326" s="10">
        <v>318</v>
      </c>
      <c r="B326" s="24">
        <v>173.96</v>
      </c>
      <c r="C326" s="12">
        <v>0</v>
      </c>
      <c r="D326" s="10">
        <f t="shared" si="13"/>
        <v>226.94341774935845</v>
      </c>
      <c r="E326" s="22">
        <f t="shared" si="12"/>
        <v>52.983417749358438</v>
      </c>
      <c r="F326" s="10">
        <f t="shared" si="14"/>
        <v>2807.2425564030309</v>
      </c>
      <c r="I326" s="10"/>
      <c r="J326" s="10"/>
      <c r="L326" s="10"/>
      <c r="M326" s="10"/>
      <c r="N326" s="10"/>
    </row>
    <row r="327" spans="1:14" s="22" customFormat="1" ht="17.25" customHeight="1" x14ac:dyDescent="0.35">
      <c r="A327" s="10">
        <v>319</v>
      </c>
      <c r="B327" s="24">
        <v>214.35</v>
      </c>
      <c r="C327" s="12">
        <v>0</v>
      </c>
      <c r="D327" s="10">
        <f t="shared" si="13"/>
        <v>226.94341774935845</v>
      </c>
      <c r="E327" s="22">
        <f t="shared" si="12"/>
        <v>12.593417749358451</v>
      </c>
      <c r="F327" s="10">
        <f t="shared" si="14"/>
        <v>158.59417060985649</v>
      </c>
      <c r="I327" s="10"/>
      <c r="J327" s="10"/>
      <c r="L327" s="10"/>
      <c r="M327" s="10"/>
      <c r="N327" s="10"/>
    </row>
    <row r="328" spans="1:14" s="22" customFormat="1" ht="17.25" customHeight="1" x14ac:dyDescent="0.35">
      <c r="A328" s="10">
        <v>320</v>
      </c>
      <c r="B328" s="24">
        <v>264.01</v>
      </c>
      <c r="C328" s="12">
        <v>1</v>
      </c>
      <c r="D328" s="10">
        <f t="shared" si="13"/>
        <v>243.19583864526257</v>
      </c>
      <c r="E328" s="22">
        <f t="shared" si="12"/>
        <v>-20.814161354737422</v>
      </c>
      <c r="F328" s="10">
        <f t="shared" si="14"/>
        <v>433.22931290104475</v>
      </c>
      <c r="I328" s="10"/>
      <c r="J328" s="10"/>
      <c r="L328" s="10"/>
      <c r="M328" s="10"/>
      <c r="N328" s="10"/>
    </row>
    <row r="329" spans="1:14" s="22" customFormat="1" ht="17.25" customHeight="1" x14ac:dyDescent="0.35">
      <c r="A329" s="10">
        <v>321</v>
      </c>
      <c r="B329" s="24">
        <v>123.9</v>
      </c>
      <c r="C329" s="12">
        <v>1</v>
      </c>
      <c r="D329" s="10">
        <f t="shared" si="13"/>
        <v>243.19583864526257</v>
      </c>
      <c r="E329" s="22">
        <f t="shared" ref="E329:E385" si="15">(D329-B329)</f>
        <v>119.29583864526256</v>
      </c>
      <c r="F329" s="10">
        <f t="shared" si="14"/>
        <v>14231.497118076521</v>
      </c>
      <c r="I329" s="10"/>
      <c r="J329" s="10"/>
      <c r="L329" s="10"/>
      <c r="M329" s="10"/>
      <c r="N329" s="10"/>
    </row>
    <row r="330" spans="1:14" s="22" customFormat="1" ht="17.25" customHeight="1" x14ac:dyDescent="0.35">
      <c r="A330" s="10">
        <v>322</v>
      </c>
      <c r="B330" s="24">
        <v>263.68</v>
      </c>
      <c r="C330" s="12">
        <v>0</v>
      </c>
      <c r="D330" s="10">
        <f t="shared" ref="D330:D385" si="16">$B$1+$B$2*C330</f>
        <v>226.94341774935845</v>
      </c>
      <c r="E330" s="22">
        <f t="shared" si="15"/>
        <v>-36.736582250641561</v>
      </c>
      <c r="F330" s="10">
        <f t="shared" ref="F330:F385" si="17">(E330)^2</f>
        <v>1349.5764754581526</v>
      </c>
      <c r="I330" s="10"/>
      <c r="J330" s="10"/>
      <c r="L330" s="10"/>
      <c r="M330" s="10"/>
      <c r="N330" s="10"/>
    </row>
    <row r="331" spans="1:14" s="22" customFormat="1" ht="17.25" customHeight="1" x14ac:dyDescent="0.35">
      <c r="A331" s="10">
        <v>323</v>
      </c>
      <c r="B331" s="24">
        <v>227.53</v>
      </c>
      <c r="C331" s="12">
        <v>1</v>
      </c>
      <c r="D331" s="10">
        <f t="shared" si="16"/>
        <v>243.19583864526257</v>
      </c>
      <c r="E331" s="22">
        <f t="shared" si="15"/>
        <v>15.665838645262568</v>
      </c>
      <c r="F331" s="10">
        <f t="shared" si="17"/>
        <v>245.41850045940211</v>
      </c>
      <c r="I331" s="10"/>
      <c r="J331" s="10"/>
      <c r="L331" s="10"/>
      <c r="M331" s="10"/>
      <c r="N331" s="10"/>
    </row>
    <row r="332" spans="1:14" s="22" customFormat="1" ht="17.25" customHeight="1" x14ac:dyDescent="0.35">
      <c r="A332" s="10">
        <v>324</v>
      </c>
      <c r="B332" s="24">
        <v>151.26</v>
      </c>
      <c r="C332" s="12">
        <v>0</v>
      </c>
      <c r="D332" s="10">
        <f t="shared" si="16"/>
        <v>226.94341774935845</v>
      </c>
      <c r="E332" s="22">
        <f t="shared" si="15"/>
        <v>75.683417749358455</v>
      </c>
      <c r="F332" s="10">
        <f t="shared" si="17"/>
        <v>5727.9797222239067</v>
      </c>
      <c r="I332" s="10"/>
      <c r="J332" s="10"/>
      <c r="L332" s="10"/>
      <c r="M332" s="10"/>
      <c r="N332" s="10"/>
    </row>
    <row r="333" spans="1:14" s="22" customFormat="1" ht="17.25" customHeight="1" x14ac:dyDescent="0.35">
      <c r="A333" s="10">
        <v>325</v>
      </c>
      <c r="B333" s="24">
        <v>188.43</v>
      </c>
      <c r="C333" s="12">
        <v>1</v>
      </c>
      <c r="D333" s="10">
        <f t="shared" si="16"/>
        <v>243.19583864526257</v>
      </c>
      <c r="E333" s="22">
        <f t="shared" si="15"/>
        <v>54.765838645262562</v>
      </c>
      <c r="F333" s="10">
        <f t="shared" si="17"/>
        <v>2999.2970825189341</v>
      </c>
      <c r="I333" s="10"/>
      <c r="J333" s="10"/>
      <c r="L333" s="10"/>
      <c r="M333" s="10"/>
      <c r="N333" s="10"/>
    </row>
    <row r="334" spans="1:14" s="22" customFormat="1" ht="17.25" customHeight="1" x14ac:dyDescent="0.35">
      <c r="A334" s="10">
        <v>326</v>
      </c>
      <c r="B334" s="24">
        <v>208.99</v>
      </c>
      <c r="C334" s="12">
        <v>1</v>
      </c>
      <c r="D334" s="10">
        <f t="shared" si="16"/>
        <v>243.19583864526257</v>
      </c>
      <c r="E334" s="22">
        <f t="shared" si="15"/>
        <v>34.20583864526256</v>
      </c>
      <c r="F334" s="10">
        <f t="shared" si="17"/>
        <v>1170.0393974257377</v>
      </c>
      <c r="I334" s="10"/>
      <c r="J334" s="10"/>
      <c r="L334" s="10"/>
      <c r="M334" s="10"/>
      <c r="N334" s="10"/>
    </row>
    <row r="335" spans="1:14" s="22" customFormat="1" ht="17.25" customHeight="1" x14ac:dyDescent="0.35">
      <c r="A335" s="10">
        <v>327</v>
      </c>
      <c r="B335" s="24">
        <v>137.05000000000001</v>
      </c>
      <c r="C335" s="12">
        <v>1</v>
      </c>
      <c r="D335" s="10">
        <f t="shared" si="16"/>
        <v>243.19583864526257</v>
      </c>
      <c r="E335" s="22">
        <f t="shared" si="15"/>
        <v>106.14583864526256</v>
      </c>
      <c r="F335" s="10">
        <f t="shared" si="17"/>
        <v>11266.939061706114</v>
      </c>
      <c r="I335" s="10"/>
      <c r="J335" s="10"/>
      <c r="L335" s="10"/>
      <c r="M335" s="10"/>
      <c r="N335" s="10"/>
    </row>
    <row r="336" spans="1:14" s="22" customFormat="1" ht="17.25" customHeight="1" x14ac:dyDescent="0.35">
      <c r="A336" s="10">
        <v>328</v>
      </c>
      <c r="B336" s="24">
        <v>171</v>
      </c>
      <c r="C336" s="12">
        <v>1</v>
      </c>
      <c r="D336" s="10">
        <f t="shared" si="16"/>
        <v>243.19583864526257</v>
      </c>
      <c r="E336" s="22">
        <f t="shared" si="15"/>
        <v>72.195838645262569</v>
      </c>
      <c r="F336" s="10">
        <f t="shared" si="17"/>
        <v>5212.2391176927886</v>
      </c>
      <c r="I336" s="10"/>
      <c r="J336" s="10"/>
      <c r="L336" s="10"/>
      <c r="M336" s="10"/>
      <c r="N336" s="10"/>
    </row>
    <row r="337" spans="1:14" s="22" customFormat="1" ht="17.25" customHeight="1" x14ac:dyDescent="0.35">
      <c r="A337" s="10">
        <v>329</v>
      </c>
      <c r="B337" s="24">
        <v>200.7</v>
      </c>
      <c r="C337" s="12">
        <v>1</v>
      </c>
      <c r="D337" s="10">
        <f t="shared" si="16"/>
        <v>243.19583864526257</v>
      </c>
      <c r="E337" s="22">
        <f t="shared" si="15"/>
        <v>42.49583864526258</v>
      </c>
      <c r="F337" s="10">
        <f t="shared" si="17"/>
        <v>1805.8963021641925</v>
      </c>
      <c r="I337" s="10"/>
      <c r="J337" s="10"/>
      <c r="L337" s="10"/>
      <c r="M337" s="10"/>
      <c r="N337" s="10"/>
    </row>
    <row r="338" spans="1:14" s="22" customFormat="1" ht="17.25" customHeight="1" x14ac:dyDescent="0.35">
      <c r="A338" s="10">
        <v>330</v>
      </c>
      <c r="B338" s="24">
        <v>286.72000000000003</v>
      </c>
      <c r="C338" s="12">
        <v>1</v>
      </c>
      <c r="D338" s="10">
        <f t="shared" si="16"/>
        <v>243.19583864526257</v>
      </c>
      <c r="E338" s="22">
        <f t="shared" si="15"/>
        <v>-43.524161354737458</v>
      </c>
      <c r="F338" s="10">
        <f t="shared" si="17"/>
        <v>1894.3526216332216</v>
      </c>
      <c r="I338" s="10"/>
      <c r="J338" s="10"/>
      <c r="L338" s="10"/>
      <c r="M338" s="10"/>
      <c r="N338" s="10"/>
    </row>
    <row r="339" spans="1:14" s="22" customFormat="1" ht="17.25" customHeight="1" x14ac:dyDescent="0.35">
      <c r="A339" s="10">
        <v>331</v>
      </c>
      <c r="B339" s="24">
        <v>190.39</v>
      </c>
      <c r="C339" s="12">
        <v>1</v>
      </c>
      <c r="D339" s="10">
        <f t="shared" si="16"/>
        <v>243.19583864526257</v>
      </c>
      <c r="E339" s="22">
        <f t="shared" si="15"/>
        <v>52.805838645262583</v>
      </c>
      <c r="F339" s="10">
        <f t="shared" si="17"/>
        <v>2788.4565950295073</v>
      </c>
      <c r="I339" s="10"/>
      <c r="J339" s="10"/>
      <c r="L339" s="10"/>
      <c r="M339" s="10"/>
      <c r="N339" s="10"/>
    </row>
    <row r="340" spans="1:14" s="22" customFormat="1" ht="17.25" customHeight="1" x14ac:dyDescent="0.35">
      <c r="A340" s="10">
        <v>332</v>
      </c>
      <c r="B340" s="24">
        <v>165.63</v>
      </c>
      <c r="C340" s="12">
        <v>0</v>
      </c>
      <c r="D340" s="10">
        <f t="shared" si="16"/>
        <v>226.94341774935845</v>
      </c>
      <c r="E340" s="22">
        <f t="shared" si="15"/>
        <v>61.31341774935845</v>
      </c>
      <c r="F340" s="10">
        <f t="shared" si="17"/>
        <v>3759.335196107344</v>
      </c>
      <c r="I340" s="10"/>
      <c r="J340" s="10"/>
      <c r="L340" s="10"/>
      <c r="M340" s="10"/>
      <c r="N340" s="10"/>
    </row>
    <row r="341" spans="1:14" s="22" customFormat="1" ht="17.25" customHeight="1" x14ac:dyDescent="0.35">
      <c r="A341" s="10">
        <v>333</v>
      </c>
      <c r="B341" s="24">
        <v>150.4</v>
      </c>
      <c r="C341" s="12">
        <v>0</v>
      </c>
      <c r="D341" s="10">
        <f t="shared" si="16"/>
        <v>226.94341774935845</v>
      </c>
      <c r="E341" s="22">
        <f t="shared" si="15"/>
        <v>76.54341774935844</v>
      </c>
      <c r="F341" s="10">
        <f t="shared" si="17"/>
        <v>5858.8948007528006</v>
      </c>
      <c r="I341" s="10"/>
      <c r="J341" s="10"/>
      <c r="L341" s="10"/>
      <c r="M341" s="10"/>
      <c r="N341" s="10"/>
    </row>
    <row r="342" spans="1:14" s="22" customFormat="1" ht="17.25" customHeight="1" x14ac:dyDescent="0.35">
      <c r="A342" s="10">
        <v>334</v>
      </c>
      <c r="B342" s="24">
        <v>227.54</v>
      </c>
      <c r="C342" s="12">
        <v>0</v>
      </c>
      <c r="D342" s="10">
        <f t="shared" si="16"/>
        <v>226.94341774935845</v>
      </c>
      <c r="E342" s="22">
        <f t="shared" si="15"/>
        <v>-0.59658225064154635</v>
      </c>
      <c r="F342" s="10">
        <f t="shared" si="17"/>
        <v>0.35591038178053286</v>
      </c>
      <c r="I342" s="10"/>
      <c r="J342" s="10"/>
      <c r="L342" s="10"/>
      <c r="M342" s="10"/>
      <c r="N342" s="10"/>
    </row>
    <row r="343" spans="1:14" s="22" customFormat="1" ht="17.25" customHeight="1" x14ac:dyDescent="0.35">
      <c r="A343" s="10">
        <v>335</v>
      </c>
      <c r="B343" s="24">
        <v>174.76</v>
      </c>
      <c r="C343" s="12">
        <v>0</v>
      </c>
      <c r="D343" s="10">
        <f t="shared" si="16"/>
        <v>226.94341774935845</v>
      </c>
      <c r="E343" s="22">
        <f t="shared" si="15"/>
        <v>52.183417749358455</v>
      </c>
      <c r="F343" s="10">
        <f t="shared" si="17"/>
        <v>2723.1090880040592</v>
      </c>
      <c r="I343" s="10"/>
      <c r="J343" s="10"/>
      <c r="L343" s="10"/>
      <c r="M343" s="10"/>
      <c r="N343" s="10"/>
    </row>
    <row r="344" spans="1:14" s="22" customFormat="1" ht="17.25" customHeight="1" x14ac:dyDescent="0.35">
      <c r="A344" s="10">
        <v>336</v>
      </c>
      <c r="B344" s="24">
        <v>119.97</v>
      </c>
      <c r="C344" s="12">
        <v>1</v>
      </c>
      <c r="D344" s="10">
        <f t="shared" si="16"/>
        <v>243.19583864526257</v>
      </c>
      <c r="E344" s="22">
        <f t="shared" si="15"/>
        <v>123.22583864526257</v>
      </c>
      <c r="F344" s="10">
        <f t="shared" si="17"/>
        <v>15184.607309828287</v>
      </c>
      <c r="I344" s="10"/>
      <c r="J344" s="10"/>
      <c r="L344" s="10"/>
      <c r="M344" s="10"/>
      <c r="N344" s="10"/>
    </row>
    <row r="345" spans="1:14" s="22" customFormat="1" ht="17.25" customHeight="1" x14ac:dyDescent="0.35">
      <c r="A345" s="10">
        <v>337</v>
      </c>
      <c r="B345" s="24">
        <v>391.84</v>
      </c>
      <c r="C345" s="12">
        <v>0</v>
      </c>
      <c r="D345" s="10">
        <f t="shared" si="16"/>
        <v>226.94341774935845</v>
      </c>
      <c r="E345" s="22">
        <f t="shared" si="15"/>
        <v>-164.89658225064153</v>
      </c>
      <c r="F345" s="10">
        <f t="shared" si="17"/>
        <v>27190.882837942587</v>
      </c>
      <c r="I345" s="10"/>
      <c r="J345" s="10"/>
      <c r="L345" s="10"/>
      <c r="M345" s="10"/>
      <c r="N345" s="10"/>
    </row>
    <row r="346" spans="1:14" s="22" customFormat="1" ht="17.25" customHeight="1" x14ac:dyDescent="0.35">
      <c r="A346" s="10">
        <v>338</v>
      </c>
      <c r="B346" s="24">
        <v>164.59</v>
      </c>
      <c r="C346" s="12">
        <v>1</v>
      </c>
      <c r="D346" s="10">
        <f t="shared" si="16"/>
        <v>243.19583864526257</v>
      </c>
      <c r="E346" s="22">
        <f t="shared" si="15"/>
        <v>78.605838645262565</v>
      </c>
      <c r="F346" s="10">
        <f t="shared" si="17"/>
        <v>6178.8778691250536</v>
      </c>
      <c r="I346" s="10"/>
      <c r="J346" s="10"/>
      <c r="L346" s="10"/>
      <c r="M346" s="10"/>
      <c r="N346" s="10"/>
    </row>
    <row r="347" spans="1:14" s="22" customFormat="1" ht="17.25" customHeight="1" x14ac:dyDescent="0.35">
      <c r="A347" s="10">
        <v>339</v>
      </c>
      <c r="B347" s="24">
        <v>163.74</v>
      </c>
      <c r="C347" s="12">
        <v>0</v>
      </c>
      <c r="D347" s="10">
        <f t="shared" si="16"/>
        <v>226.94341774935845</v>
      </c>
      <c r="E347" s="22">
        <f t="shared" si="15"/>
        <v>63.203417749358437</v>
      </c>
      <c r="F347" s="10">
        <f t="shared" si="17"/>
        <v>3994.672015199917</v>
      </c>
      <c r="I347" s="10"/>
      <c r="J347" s="10"/>
      <c r="L347" s="10"/>
      <c r="M347" s="10"/>
      <c r="N347" s="10"/>
    </row>
    <row r="348" spans="1:14" s="22" customFormat="1" ht="17.25" customHeight="1" x14ac:dyDescent="0.35">
      <c r="A348" s="10">
        <v>340</v>
      </c>
      <c r="B348" s="24">
        <v>167.43</v>
      </c>
      <c r="C348" s="12">
        <v>0</v>
      </c>
      <c r="D348" s="10">
        <f t="shared" si="16"/>
        <v>226.94341774935845</v>
      </c>
      <c r="E348" s="22">
        <f t="shared" si="15"/>
        <v>59.513417749358439</v>
      </c>
      <c r="F348" s="10">
        <f t="shared" si="17"/>
        <v>3541.8468922096522</v>
      </c>
      <c r="I348" s="10"/>
      <c r="J348" s="10"/>
      <c r="L348" s="10"/>
      <c r="M348" s="10"/>
      <c r="N348" s="10"/>
    </row>
    <row r="349" spans="1:14" s="22" customFormat="1" ht="17.25" customHeight="1" x14ac:dyDescent="0.35">
      <c r="A349" s="10">
        <v>341</v>
      </c>
      <c r="B349" s="24">
        <v>137.88999999999999</v>
      </c>
      <c r="C349" s="12">
        <v>0</v>
      </c>
      <c r="D349" s="10">
        <f t="shared" si="16"/>
        <v>226.94341774935845</v>
      </c>
      <c r="E349" s="22">
        <f t="shared" si="15"/>
        <v>89.053417749358459</v>
      </c>
      <c r="F349" s="10">
        <f t="shared" si="17"/>
        <v>7930.5112128417522</v>
      </c>
      <c r="I349" s="10"/>
      <c r="J349" s="10"/>
      <c r="L349" s="10"/>
      <c r="M349" s="10"/>
      <c r="N349" s="10"/>
    </row>
    <row r="350" spans="1:14" s="22" customFormat="1" ht="17.25" customHeight="1" x14ac:dyDescent="0.35">
      <c r="A350" s="10">
        <v>342</v>
      </c>
      <c r="B350" s="24">
        <v>209.14</v>
      </c>
      <c r="C350" s="12">
        <v>1</v>
      </c>
      <c r="D350" s="10">
        <f t="shared" si="16"/>
        <v>243.19583864526257</v>
      </c>
      <c r="E350" s="22">
        <f t="shared" si="15"/>
        <v>34.055838645262583</v>
      </c>
      <c r="F350" s="10">
        <f t="shared" si="17"/>
        <v>1159.8001458321603</v>
      </c>
      <c r="I350" s="10"/>
      <c r="J350" s="10"/>
      <c r="L350" s="10"/>
      <c r="M350" s="10"/>
      <c r="N350" s="10"/>
    </row>
    <row r="351" spans="1:14" s="22" customFormat="1" ht="17.25" customHeight="1" x14ac:dyDescent="0.35">
      <c r="A351" s="10">
        <v>343</v>
      </c>
      <c r="B351" s="24">
        <v>200.58</v>
      </c>
      <c r="C351" s="12">
        <v>0</v>
      </c>
      <c r="D351" s="10">
        <f t="shared" si="16"/>
        <v>226.94341774935845</v>
      </c>
      <c r="E351" s="22">
        <f t="shared" si="15"/>
        <v>26.363417749358433</v>
      </c>
      <c r="F351" s="10">
        <f t="shared" si="17"/>
        <v>695.02979542718731</v>
      </c>
      <c r="I351" s="10"/>
      <c r="J351" s="10"/>
      <c r="L351" s="10"/>
      <c r="M351" s="10"/>
      <c r="N351" s="10"/>
    </row>
    <row r="352" spans="1:14" s="22" customFormat="1" ht="17.25" customHeight="1" x14ac:dyDescent="0.35">
      <c r="A352" s="10">
        <v>344</v>
      </c>
      <c r="B352" s="24">
        <v>276.14</v>
      </c>
      <c r="C352" s="12">
        <v>1</v>
      </c>
      <c r="D352" s="10">
        <f t="shared" si="16"/>
        <v>243.19583864526257</v>
      </c>
      <c r="E352" s="22">
        <f t="shared" si="15"/>
        <v>-32.944161354737417</v>
      </c>
      <c r="F352" s="10">
        <f t="shared" si="17"/>
        <v>1085.3177673669743</v>
      </c>
      <c r="I352" s="10"/>
      <c r="J352" s="10"/>
      <c r="L352" s="10"/>
      <c r="M352" s="10"/>
      <c r="N352" s="10"/>
    </row>
    <row r="353" spans="1:14" s="22" customFormat="1" ht="17.25" customHeight="1" x14ac:dyDescent="0.35">
      <c r="A353" s="10">
        <v>345</v>
      </c>
      <c r="B353" s="24">
        <v>299.79000000000002</v>
      </c>
      <c r="C353" s="12">
        <v>0</v>
      </c>
      <c r="D353" s="10">
        <f t="shared" si="16"/>
        <v>226.94341774935845</v>
      </c>
      <c r="E353" s="22">
        <f t="shared" si="15"/>
        <v>-72.846582250641575</v>
      </c>
      <c r="F353" s="10">
        <f t="shared" si="17"/>
        <v>5306.6245455994886</v>
      </c>
      <c r="I353" s="10"/>
      <c r="J353" s="10"/>
      <c r="L353" s="10"/>
      <c r="M353" s="10"/>
      <c r="N353" s="10"/>
    </row>
    <row r="354" spans="1:14" s="22" customFormat="1" ht="17.25" customHeight="1" x14ac:dyDescent="0.35">
      <c r="A354" s="10">
        <v>346</v>
      </c>
      <c r="B354" s="24">
        <v>171.03</v>
      </c>
      <c r="C354" s="12">
        <v>1</v>
      </c>
      <c r="D354" s="10">
        <f t="shared" si="16"/>
        <v>243.19583864526257</v>
      </c>
      <c r="E354" s="22">
        <f t="shared" si="15"/>
        <v>72.165838645262568</v>
      </c>
      <c r="F354" s="10">
        <f t="shared" si="17"/>
        <v>5207.9082673740722</v>
      </c>
      <c r="I354" s="10"/>
      <c r="J354" s="10"/>
      <c r="L354" s="10"/>
      <c r="M354" s="10"/>
      <c r="N354" s="10"/>
    </row>
    <row r="355" spans="1:14" s="22" customFormat="1" ht="17.25" customHeight="1" x14ac:dyDescent="0.35">
      <c r="A355" s="10">
        <v>347</v>
      </c>
      <c r="B355" s="24">
        <v>264.07</v>
      </c>
      <c r="C355" s="12">
        <v>1</v>
      </c>
      <c r="D355" s="10">
        <f t="shared" si="16"/>
        <v>243.19583864526257</v>
      </c>
      <c r="E355" s="22">
        <f t="shared" si="15"/>
        <v>-20.874161354737424</v>
      </c>
      <c r="F355" s="10">
        <f t="shared" si="17"/>
        <v>435.73061226361335</v>
      </c>
      <c r="I355" s="10"/>
      <c r="J355" s="10"/>
      <c r="L355" s="10"/>
      <c r="M355" s="10"/>
      <c r="N355" s="10"/>
    </row>
    <row r="356" spans="1:14" s="22" customFormat="1" ht="17.25" customHeight="1" x14ac:dyDescent="0.35">
      <c r="A356" s="10">
        <v>348</v>
      </c>
      <c r="B356" s="24">
        <v>170.97</v>
      </c>
      <c r="C356" s="12">
        <v>1</v>
      </c>
      <c r="D356" s="10">
        <f t="shared" si="16"/>
        <v>243.19583864526257</v>
      </c>
      <c r="E356" s="22">
        <f t="shared" si="15"/>
        <v>72.22583864526257</v>
      </c>
      <c r="F356" s="10">
        <f t="shared" si="17"/>
        <v>5216.571768011504</v>
      </c>
      <c r="I356" s="10"/>
      <c r="J356" s="10"/>
      <c r="L356" s="10"/>
      <c r="M356" s="10"/>
      <c r="N356" s="10"/>
    </row>
    <row r="357" spans="1:14" s="22" customFormat="1" ht="17.25" customHeight="1" x14ac:dyDescent="0.35">
      <c r="A357" s="10">
        <v>349</v>
      </c>
      <c r="B357" s="24">
        <v>238.78</v>
      </c>
      <c r="C357" s="12">
        <v>1</v>
      </c>
      <c r="D357" s="10">
        <f t="shared" si="16"/>
        <v>243.19583864526257</v>
      </c>
      <c r="E357" s="22">
        <f t="shared" si="15"/>
        <v>4.4158386452625678</v>
      </c>
      <c r="F357" s="10">
        <f t="shared" si="17"/>
        <v>19.499630940994351</v>
      </c>
      <c r="I357" s="10"/>
      <c r="J357" s="10"/>
      <c r="L357" s="10"/>
      <c r="M357" s="10"/>
      <c r="N357" s="10"/>
    </row>
    <row r="358" spans="1:14" s="22" customFormat="1" ht="17.25" customHeight="1" x14ac:dyDescent="0.35">
      <c r="A358" s="10">
        <v>350</v>
      </c>
      <c r="B358" s="24">
        <v>287.35000000000002</v>
      </c>
      <c r="C358" s="12">
        <v>1</v>
      </c>
      <c r="D358" s="10">
        <f t="shared" si="16"/>
        <v>243.19583864526257</v>
      </c>
      <c r="E358" s="22">
        <f t="shared" si="15"/>
        <v>-44.154161354737454</v>
      </c>
      <c r="F358" s="10">
        <f t="shared" si="17"/>
        <v>1949.5899649401904</v>
      </c>
      <c r="I358" s="10"/>
      <c r="J358" s="10"/>
      <c r="L358" s="10"/>
      <c r="M358" s="10"/>
      <c r="N358" s="10"/>
    </row>
    <row r="359" spans="1:14" s="22" customFormat="1" ht="17.25" customHeight="1" x14ac:dyDescent="0.35">
      <c r="A359" s="10">
        <v>351</v>
      </c>
      <c r="B359" s="24">
        <v>194.22</v>
      </c>
      <c r="C359" s="12">
        <v>1</v>
      </c>
      <c r="D359" s="10">
        <f t="shared" si="16"/>
        <v>243.19583864526257</v>
      </c>
      <c r="E359" s="22">
        <f t="shared" si="15"/>
        <v>48.97583864526257</v>
      </c>
      <c r="F359" s="10">
        <f t="shared" si="17"/>
        <v>2398.6327710067944</v>
      </c>
      <c r="I359" s="10"/>
      <c r="J359" s="10"/>
      <c r="L359" s="10"/>
      <c r="M359" s="10"/>
      <c r="N359" s="10"/>
    </row>
    <row r="360" spans="1:14" s="22" customFormat="1" ht="17.25" customHeight="1" x14ac:dyDescent="0.35">
      <c r="A360" s="10">
        <v>352</v>
      </c>
      <c r="B360" s="24">
        <v>120.15</v>
      </c>
      <c r="C360" s="12">
        <v>0</v>
      </c>
      <c r="D360" s="10">
        <f t="shared" si="16"/>
        <v>226.94341774935845</v>
      </c>
      <c r="E360" s="22">
        <f t="shared" si="15"/>
        <v>106.79341774935844</v>
      </c>
      <c r="F360" s="10">
        <f t="shared" si="17"/>
        <v>11404.834074588985</v>
      </c>
      <c r="I360" s="10"/>
      <c r="J360" s="10"/>
      <c r="L360" s="10"/>
      <c r="M360" s="10"/>
      <c r="N360" s="10"/>
    </row>
    <row r="361" spans="1:14" s="22" customFormat="1" ht="17.25" customHeight="1" x14ac:dyDescent="0.35">
      <c r="A361" s="10">
        <v>353</v>
      </c>
      <c r="B361" s="24">
        <v>189.64</v>
      </c>
      <c r="C361" s="12">
        <v>1</v>
      </c>
      <c r="D361" s="10">
        <f t="shared" si="16"/>
        <v>243.19583864526257</v>
      </c>
      <c r="E361" s="22">
        <f t="shared" si="15"/>
        <v>53.555838645262583</v>
      </c>
      <c r="F361" s="10">
        <f t="shared" si="17"/>
        <v>2868.227852997401</v>
      </c>
      <c r="I361" s="10"/>
      <c r="J361" s="10"/>
      <c r="L361" s="10"/>
      <c r="M361" s="10"/>
      <c r="N361" s="10"/>
    </row>
    <row r="362" spans="1:14" s="22" customFormat="1" ht="17.25" customHeight="1" x14ac:dyDescent="0.35">
      <c r="A362" s="10">
        <v>354</v>
      </c>
      <c r="B362" s="24">
        <v>122.54</v>
      </c>
      <c r="C362" s="12">
        <v>0</v>
      </c>
      <c r="D362" s="10">
        <f t="shared" si="16"/>
        <v>226.94341774935845</v>
      </c>
      <c r="E362" s="22">
        <f t="shared" si="15"/>
        <v>104.40341774935844</v>
      </c>
      <c r="F362" s="10">
        <f t="shared" si="17"/>
        <v>10900.073637747053</v>
      </c>
      <c r="I362" s="10"/>
      <c r="J362" s="10"/>
      <c r="L362" s="10"/>
      <c r="M362" s="10"/>
      <c r="N362" s="10"/>
    </row>
    <row r="363" spans="1:14" s="22" customFormat="1" ht="17.25" customHeight="1" x14ac:dyDescent="0.35">
      <c r="A363" s="10">
        <v>355</v>
      </c>
      <c r="B363" s="24">
        <v>268.3</v>
      </c>
      <c r="C363" s="12">
        <v>0</v>
      </c>
      <c r="D363" s="10">
        <f t="shared" si="16"/>
        <v>226.94341774935845</v>
      </c>
      <c r="E363" s="22">
        <f t="shared" si="15"/>
        <v>-41.356582250641566</v>
      </c>
      <c r="F363" s="10">
        <f t="shared" si="17"/>
        <v>1710.366895454081</v>
      </c>
      <c r="I363" s="10"/>
      <c r="J363" s="10"/>
      <c r="L363" s="10"/>
      <c r="M363" s="10"/>
      <c r="N363" s="10"/>
    </row>
    <row r="364" spans="1:14" s="22" customFormat="1" ht="17.25" customHeight="1" x14ac:dyDescent="0.35">
      <c r="A364" s="10">
        <v>356</v>
      </c>
      <c r="B364" s="24">
        <v>184.57</v>
      </c>
      <c r="C364" s="12">
        <v>1</v>
      </c>
      <c r="D364" s="10">
        <f t="shared" si="16"/>
        <v>243.19583864526257</v>
      </c>
      <c r="E364" s="22">
        <f t="shared" si="15"/>
        <v>58.625838645262576</v>
      </c>
      <c r="F364" s="10">
        <f t="shared" si="17"/>
        <v>3436.988956860363</v>
      </c>
      <c r="I364" s="10"/>
      <c r="J364" s="10"/>
      <c r="L364" s="10"/>
      <c r="M364" s="10"/>
      <c r="N364" s="10"/>
    </row>
    <row r="365" spans="1:14" s="22" customFormat="1" ht="17.25" customHeight="1" x14ac:dyDescent="0.35">
      <c r="A365" s="10">
        <v>357</v>
      </c>
      <c r="B365" s="24">
        <v>215.37</v>
      </c>
      <c r="C365" s="12">
        <v>1</v>
      </c>
      <c r="D365" s="10">
        <f t="shared" si="16"/>
        <v>243.19583864526257</v>
      </c>
      <c r="E365" s="22">
        <f t="shared" si="15"/>
        <v>27.825838645262564</v>
      </c>
      <c r="F365" s="10">
        <f t="shared" si="17"/>
        <v>774.27729631218756</v>
      </c>
      <c r="I365" s="10"/>
      <c r="J365" s="10"/>
      <c r="L365" s="10"/>
      <c r="M365" s="10"/>
      <c r="N365" s="10"/>
    </row>
    <row r="366" spans="1:14" s="22" customFormat="1" ht="17.25" customHeight="1" x14ac:dyDescent="0.35">
      <c r="A366" s="10">
        <v>358</v>
      </c>
      <c r="B366" s="24">
        <v>389.41</v>
      </c>
      <c r="C366" s="12">
        <v>1</v>
      </c>
      <c r="D366" s="10">
        <f t="shared" si="16"/>
        <v>243.19583864526257</v>
      </c>
      <c r="E366" s="22">
        <f t="shared" si="15"/>
        <v>-146.21416135473746</v>
      </c>
      <c r="F366" s="10">
        <f t="shared" si="17"/>
        <v>21378.580980669201</v>
      </c>
      <c r="I366" s="10"/>
      <c r="J366" s="10"/>
      <c r="L366" s="10"/>
      <c r="M366" s="10"/>
      <c r="N366" s="10"/>
    </row>
    <row r="367" spans="1:14" s="22" customFormat="1" ht="17.25" customHeight="1" x14ac:dyDescent="0.35">
      <c r="A367" s="10">
        <v>359</v>
      </c>
      <c r="B367" s="24">
        <v>172.15</v>
      </c>
      <c r="C367" s="12">
        <v>1</v>
      </c>
      <c r="D367" s="10">
        <f t="shared" si="16"/>
        <v>243.19583864526257</v>
      </c>
      <c r="E367" s="22">
        <f t="shared" si="15"/>
        <v>71.045838645262563</v>
      </c>
      <c r="F367" s="10">
        <f t="shared" si="17"/>
        <v>5047.5111888086831</v>
      </c>
      <c r="I367" s="10"/>
      <c r="J367" s="10"/>
      <c r="L367" s="10"/>
      <c r="M367" s="10"/>
      <c r="N367" s="10"/>
    </row>
    <row r="368" spans="1:14" s="22" customFormat="1" ht="17.25" customHeight="1" x14ac:dyDescent="0.35">
      <c r="A368" s="10">
        <v>360</v>
      </c>
      <c r="B368" s="24">
        <v>179.72</v>
      </c>
      <c r="C368" s="12">
        <v>0</v>
      </c>
      <c r="D368" s="10">
        <f t="shared" si="16"/>
        <v>226.94341774935845</v>
      </c>
      <c r="E368" s="22">
        <f t="shared" si="15"/>
        <v>47.223417749358447</v>
      </c>
      <c r="F368" s="10">
        <f t="shared" si="17"/>
        <v>2230.0511839304222</v>
      </c>
      <c r="I368" s="10"/>
      <c r="J368" s="10"/>
      <c r="L368" s="10"/>
      <c r="M368" s="10"/>
      <c r="N368" s="10"/>
    </row>
    <row r="369" spans="1:14" s="22" customFormat="1" ht="17.25" customHeight="1" x14ac:dyDescent="0.35">
      <c r="A369" s="10">
        <v>361</v>
      </c>
      <c r="B369" s="24">
        <v>207.85</v>
      </c>
      <c r="C369" s="12">
        <v>1</v>
      </c>
      <c r="D369" s="10">
        <f t="shared" si="16"/>
        <v>243.19583864526257</v>
      </c>
      <c r="E369" s="22">
        <f t="shared" si="15"/>
        <v>35.345838645262575</v>
      </c>
      <c r="F369" s="10">
        <f t="shared" si="17"/>
        <v>1249.3283095369372</v>
      </c>
      <c r="I369" s="10"/>
      <c r="J369" s="10"/>
      <c r="L369" s="10"/>
      <c r="M369" s="10"/>
      <c r="N369" s="10"/>
    </row>
    <row r="370" spans="1:14" s="22" customFormat="1" ht="17.25" customHeight="1" x14ac:dyDescent="0.35">
      <c r="A370" s="10">
        <v>362</v>
      </c>
      <c r="B370" s="24">
        <v>207.81</v>
      </c>
      <c r="C370" s="12">
        <v>1</v>
      </c>
      <c r="D370" s="10">
        <f t="shared" si="16"/>
        <v>243.19583864526257</v>
      </c>
      <c r="E370" s="22">
        <f t="shared" si="15"/>
        <v>35.385838645262567</v>
      </c>
      <c r="F370" s="10">
        <f t="shared" si="17"/>
        <v>1252.1575766285578</v>
      </c>
      <c r="I370" s="10"/>
      <c r="J370" s="10"/>
      <c r="L370" s="10"/>
      <c r="M370" s="10"/>
      <c r="N370" s="10"/>
    </row>
    <row r="371" spans="1:14" s="22" customFormat="1" ht="17.25" customHeight="1" x14ac:dyDescent="0.35">
      <c r="A371" s="10">
        <v>363</v>
      </c>
      <c r="B371" s="24">
        <v>356.8</v>
      </c>
      <c r="C371" s="12">
        <v>0</v>
      </c>
      <c r="D371" s="10">
        <f t="shared" si="16"/>
        <v>226.94341774935845</v>
      </c>
      <c r="E371" s="22">
        <f t="shared" si="15"/>
        <v>-129.85658225064157</v>
      </c>
      <c r="F371" s="10">
        <f t="shared" si="17"/>
        <v>16862.731953817638</v>
      </c>
      <c r="I371" s="10"/>
      <c r="J371" s="10"/>
      <c r="L371" s="10"/>
      <c r="M371" s="10"/>
      <c r="N371" s="10"/>
    </row>
    <row r="372" spans="1:14" s="22" customFormat="1" ht="17.25" customHeight="1" x14ac:dyDescent="0.35">
      <c r="A372" s="10">
        <v>364</v>
      </c>
      <c r="B372" s="24">
        <v>161.84</v>
      </c>
      <c r="C372" s="12">
        <v>0</v>
      </c>
      <c r="D372" s="10">
        <f t="shared" si="16"/>
        <v>226.94341774935845</v>
      </c>
      <c r="E372" s="22">
        <f t="shared" si="15"/>
        <v>65.103417749358442</v>
      </c>
      <c r="F372" s="10">
        <f t="shared" si="17"/>
        <v>4238.4550026474799</v>
      </c>
      <c r="I372" s="10"/>
      <c r="J372" s="10"/>
      <c r="L372" s="10"/>
      <c r="M372" s="10"/>
      <c r="N372" s="10"/>
    </row>
    <row r="373" spans="1:14" s="22" customFormat="1" ht="17.25" customHeight="1" x14ac:dyDescent="0.35">
      <c r="A373" s="10">
        <v>365</v>
      </c>
      <c r="B373" s="24">
        <v>259.58</v>
      </c>
      <c r="C373" s="12">
        <v>0</v>
      </c>
      <c r="D373" s="10">
        <f t="shared" si="16"/>
        <v>226.94341774935845</v>
      </c>
      <c r="E373" s="22">
        <f t="shared" si="15"/>
        <v>-32.636582250641538</v>
      </c>
      <c r="F373" s="10">
        <f t="shared" si="17"/>
        <v>1065.1465010028903</v>
      </c>
      <c r="I373" s="10"/>
      <c r="J373" s="10"/>
      <c r="L373" s="10"/>
      <c r="M373" s="10"/>
      <c r="N373" s="10"/>
    </row>
    <row r="374" spans="1:14" s="22" customFormat="1" ht="17.25" customHeight="1" x14ac:dyDescent="0.35">
      <c r="A374" s="10">
        <v>366</v>
      </c>
      <c r="B374" s="24">
        <v>401.88</v>
      </c>
      <c r="C374" s="12">
        <v>0</v>
      </c>
      <c r="D374" s="10">
        <f t="shared" si="16"/>
        <v>226.94341774935845</v>
      </c>
      <c r="E374" s="22">
        <f t="shared" si="15"/>
        <v>-174.93658225064155</v>
      </c>
      <c r="F374" s="10">
        <f t="shared" si="17"/>
        <v>30602.807809535476</v>
      </c>
      <c r="I374" s="10"/>
      <c r="J374" s="10"/>
      <c r="L374" s="10"/>
      <c r="M374" s="10"/>
      <c r="N374" s="10"/>
    </row>
    <row r="375" spans="1:14" s="22" customFormat="1" ht="17.25" customHeight="1" x14ac:dyDescent="0.35">
      <c r="A375" s="10">
        <v>367</v>
      </c>
      <c r="B375" s="24">
        <v>222.94</v>
      </c>
      <c r="C375" s="12">
        <v>1</v>
      </c>
      <c r="D375" s="10">
        <f t="shared" si="16"/>
        <v>243.19583864526257</v>
      </c>
      <c r="E375" s="22">
        <f t="shared" si="15"/>
        <v>20.255838645262571</v>
      </c>
      <c r="F375" s="10">
        <f t="shared" si="17"/>
        <v>410.29899922291264</v>
      </c>
      <c r="I375" s="10"/>
      <c r="J375" s="10"/>
      <c r="L375" s="10"/>
      <c r="M375" s="10"/>
      <c r="N375" s="10"/>
    </row>
    <row r="376" spans="1:14" s="22" customFormat="1" ht="17.25" customHeight="1" x14ac:dyDescent="0.35">
      <c r="A376" s="10">
        <v>368</v>
      </c>
      <c r="B376" s="24">
        <v>192.94</v>
      </c>
      <c r="C376" s="12">
        <v>0</v>
      </c>
      <c r="D376" s="10">
        <f t="shared" si="16"/>
        <v>226.94341774935845</v>
      </c>
      <c r="E376" s="22">
        <f t="shared" si="15"/>
        <v>34.003417749358448</v>
      </c>
      <c r="F376" s="10">
        <f t="shared" si="17"/>
        <v>1156.2324186373851</v>
      </c>
      <c r="I376" s="10"/>
      <c r="J376" s="10"/>
      <c r="L376" s="10"/>
      <c r="M376" s="10"/>
      <c r="N376" s="10"/>
    </row>
    <row r="377" spans="1:14" s="22" customFormat="1" ht="17.25" customHeight="1" x14ac:dyDescent="0.35">
      <c r="A377" s="10">
        <v>369</v>
      </c>
      <c r="B377" s="24">
        <v>162.25</v>
      </c>
      <c r="C377" s="12">
        <v>1</v>
      </c>
      <c r="D377" s="10">
        <f t="shared" si="16"/>
        <v>243.19583864526257</v>
      </c>
      <c r="E377" s="22">
        <f t="shared" si="15"/>
        <v>80.945838645262569</v>
      </c>
      <c r="F377" s="10">
        <f t="shared" si="17"/>
        <v>6552.2287939848829</v>
      </c>
      <c r="I377" s="10"/>
      <c r="J377" s="10"/>
      <c r="L377" s="10"/>
      <c r="M377" s="10"/>
      <c r="N377" s="10"/>
    </row>
    <row r="378" spans="1:14" s="22" customFormat="1" ht="17.25" customHeight="1" x14ac:dyDescent="0.35">
      <c r="A378" s="10">
        <v>370</v>
      </c>
      <c r="B378" s="24">
        <v>307.33</v>
      </c>
      <c r="C378" s="12">
        <v>0</v>
      </c>
      <c r="D378" s="10">
        <f t="shared" si="16"/>
        <v>226.94341774935845</v>
      </c>
      <c r="E378" s="22">
        <f t="shared" si="15"/>
        <v>-80.386582250641538</v>
      </c>
      <c r="F378" s="10">
        <f t="shared" si="17"/>
        <v>6462.0026059391575</v>
      </c>
      <c r="I378" s="10"/>
      <c r="J378" s="10"/>
      <c r="L378" s="10"/>
      <c r="M378" s="10"/>
      <c r="N378" s="10"/>
    </row>
    <row r="379" spans="1:14" s="22" customFormat="1" ht="17.25" customHeight="1" x14ac:dyDescent="0.35">
      <c r="A379" s="10">
        <v>371</v>
      </c>
      <c r="B379" s="24">
        <v>117.68</v>
      </c>
      <c r="C379" s="12">
        <v>0</v>
      </c>
      <c r="D379" s="10">
        <f t="shared" si="16"/>
        <v>226.94341774935845</v>
      </c>
      <c r="E379" s="22">
        <f t="shared" si="15"/>
        <v>109.26341774935844</v>
      </c>
      <c r="F379" s="10">
        <f t="shared" si="17"/>
        <v>11938.494458270818</v>
      </c>
      <c r="I379" s="10"/>
      <c r="J379" s="10"/>
      <c r="L379" s="10"/>
      <c r="M379" s="10"/>
      <c r="N379" s="10"/>
    </row>
    <row r="380" spans="1:14" s="22" customFormat="1" ht="17.25" customHeight="1" x14ac:dyDescent="0.35">
      <c r="A380" s="10">
        <v>372</v>
      </c>
      <c r="B380" s="24">
        <v>208.31</v>
      </c>
      <c r="C380" s="12">
        <v>1</v>
      </c>
      <c r="D380" s="10">
        <f t="shared" si="16"/>
        <v>243.19583864526257</v>
      </c>
      <c r="E380" s="22">
        <f t="shared" si="15"/>
        <v>34.885838645262567</v>
      </c>
      <c r="F380" s="10">
        <f t="shared" si="17"/>
        <v>1217.0217379832952</v>
      </c>
      <c r="I380" s="10"/>
      <c r="J380" s="10"/>
      <c r="L380" s="10"/>
      <c r="M380" s="10"/>
      <c r="N380" s="10"/>
    </row>
    <row r="381" spans="1:14" s="22" customFormat="1" ht="17.25" customHeight="1" x14ac:dyDescent="0.35">
      <c r="A381" s="10">
        <v>373</v>
      </c>
      <c r="B381" s="24">
        <v>184.46</v>
      </c>
      <c r="C381" s="12">
        <v>1</v>
      </c>
      <c r="D381" s="10">
        <f t="shared" si="16"/>
        <v>243.19583864526257</v>
      </c>
      <c r="E381" s="22">
        <f t="shared" si="15"/>
        <v>58.735838645262561</v>
      </c>
      <c r="F381" s="10">
        <f t="shared" si="17"/>
        <v>3449.898741362319</v>
      </c>
      <c r="I381" s="10"/>
      <c r="J381" s="10"/>
      <c r="L381" s="10"/>
      <c r="M381" s="10"/>
      <c r="N381" s="10"/>
    </row>
    <row r="382" spans="1:14" s="22" customFormat="1" ht="17.25" customHeight="1" x14ac:dyDescent="0.35">
      <c r="A382" s="10">
        <v>374</v>
      </c>
      <c r="B382" s="24">
        <v>321.88</v>
      </c>
      <c r="C382" s="12">
        <v>0</v>
      </c>
      <c r="D382" s="10">
        <f t="shared" si="16"/>
        <v>226.94341774935845</v>
      </c>
      <c r="E382" s="22">
        <f t="shared" si="15"/>
        <v>-94.93658225064155</v>
      </c>
      <c r="F382" s="10">
        <f t="shared" si="17"/>
        <v>9012.9546494328279</v>
      </c>
      <c r="I382" s="10"/>
      <c r="J382" s="10"/>
      <c r="L382" s="10"/>
      <c r="M382" s="10"/>
      <c r="N382" s="10"/>
    </row>
    <row r="383" spans="1:14" s="22" customFormat="1" ht="17.25" customHeight="1" x14ac:dyDescent="0.35">
      <c r="A383" s="10">
        <v>375</v>
      </c>
      <c r="B383" s="24">
        <v>264.91000000000003</v>
      </c>
      <c r="C383" s="12">
        <v>1</v>
      </c>
      <c r="D383" s="10">
        <f t="shared" si="16"/>
        <v>243.19583864526257</v>
      </c>
      <c r="E383" s="22">
        <f t="shared" si="15"/>
        <v>-21.714161354737456</v>
      </c>
      <c r="F383" s="10">
        <f t="shared" si="17"/>
        <v>471.50480333957358</v>
      </c>
      <c r="I383" s="10"/>
      <c r="J383" s="10"/>
      <c r="L383" s="10"/>
      <c r="M383" s="10"/>
      <c r="N383" s="10"/>
    </row>
    <row r="384" spans="1:14" s="22" customFormat="1" ht="17.25" customHeight="1" x14ac:dyDescent="0.35">
      <c r="A384" s="10">
        <v>376</v>
      </c>
      <c r="B384" s="24">
        <v>243.03</v>
      </c>
      <c r="C384" s="12">
        <v>1</v>
      </c>
      <c r="D384" s="10">
        <f t="shared" si="16"/>
        <v>243.19583864526257</v>
      </c>
      <c r="E384" s="22">
        <f t="shared" si="15"/>
        <v>0.16583864526256775</v>
      </c>
      <c r="F384" s="10">
        <f t="shared" si="17"/>
        <v>2.7502456262523785E-2</v>
      </c>
      <c r="I384" s="10"/>
      <c r="J384" s="10"/>
      <c r="L384" s="10"/>
      <c r="M384" s="10"/>
      <c r="N384" s="10"/>
    </row>
    <row r="385" spans="1:14" s="22" customFormat="1" ht="17.25" customHeight="1" x14ac:dyDescent="0.35">
      <c r="A385" s="10">
        <v>377</v>
      </c>
      <c r="B385" s="24">
        <v>215.05</v>
      </c>
      <c r="C385" s="12">
        <v>0</v>
      </c>
      <c r="D385" s="10">
        <f t="shared" si="16"/>
        <v>226.94341774935845</v>
      </c>
      <c r="E385" s="22">
        <f t="shared" si="15"/>
        <v>11.893417749358434</v>
      </c>
      <c r="F385" s="10">
        <f t="shared" si="17"/>
        <v>141.45338576075426</v>
      </c>
      <c r="I385" s="10"/>
      <c r="J385" s="10"/>
      <c r="L385" s="10"/>
      <c r="M385" s="10"/>
      <c r="N385" s="10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M378"/>
  <sheetViews>
    <sheetView zoomScale="70" zoomScaleNormal="150" zoomScalePageLayoutView="150" workbookViewId="0">
      <selection activeCell="J4" sqref="J4"/>
    </sheetView>
  </sheetViews>
  <sheetFormatPr defaultColWidth="10.90625" defaultRowHeight="14.5" x14ac:dyDescent="0.35"/>
  <cols>
    <col min="1" max="3" width="11" bestFit="1" customWidth="1"/>
    <col min="5" max="5" width="22.81640625" customWidth="1"/>
    <col min="6" max="6" width="11" bestFit="1" customWidth="1"/>
    <col min="7" max="7" width="19.1796875" customWidth="1"/>
    <col min="8" max="8" width="11" bestFit="1" customWidth="1"/>
    <col min="9" max="9" width="13" bestFit="1" customWidth="1"/>
    <col min="10" max="10" width="13.08984375" bestFit="1" customWidth="1"/>
    <col min="11" max="13" width="11" bestFit="1" customWidth="1"/>
  </cols>
  <sheetData>
    <row r="1" spans="1:10" ht="31" x14ac:dyDescent="0.35">
      <c r="A1" s="6" t="s">
        <v>0</v>
      </c>
      <c r="B1" s="8" t="s">
        <v>2</v>
      </c>
      <c r="C1" s="6" t="s">
        <v>1</v>
      </c>
      <c r="I1" t="s">
        <v>56</v>
      </c>
      <c r="J1" t="s">
        <v>55</v>
      </c>
    </row>
    <row r="2" spans="1:10" ht="15.5" x14ac:dyDescent="0.35">
      <c r="A2" s="10">
        <v>1</v>
      </c>
      <c r="B2" s="12">
        <v>1</v>
      </c>
      <c r="C2" s="24">
        <v>363.88</v>
      </c>
      <c r="E2" t="s">
        <v>92</v>
      </c>
      <c r="F2" t="s">
        <v>99</v>
      </c>
      <c r="H2" t="s">
        <v>93</v>
      </c>
      <c r="I2">
        <f>$F$21+I3*$F$21</f>
        <v>226.94355670103096</v>
      </c>
      <c r="J2">
        <f>$F$22+J3*$F$21</f>
        <v>243.19573770491809</v>
      </c>
    </row>
    <row r="3" spans="1:10" ht="15.5" x14ac:dyDescent="0.35">
      <c r="A3" s="10">
        <v>2</v>
      </c>
      <c r="B3" s="12">
        <v>0</v>
      </c>
      <c r="C3" s="24">
        <v>170.17</v>
      </c>
      <c r="I3">
        <v>0</v>
      </c>
      <c r="J3">
        <v>1</v>
      </c>
    </row>
    <row r="4" spans="1:10" ht="15.5" x14ac:dyDescent="0.35">
      <c r="A4" s="10">
        <v>3</v>
      </c>
      <c r="B4" s="12">
        <v>0</v>
      </c>
      <c r="C4" s="24">
        <v>246.17</v>
      </c>
    </row>
    <row r="5" spans="1:10" ht="15.5" x14ac:dyDescent="0.35">
      <c r="A5" s="10">
        <v>4</v>
      </c>
      <c r="B5" s="12">
        <v>0</v>
      </c>
      <c r="C5" s="24">
        <v>310.22000000000003</v>
      </c>
      <c r="E5" t="s">
        <v>73</v>
      </c>
    </row>
    <row r="6" spans="1:10" ht="16" thickBot="1" x14ac:dyDescent="0.4">
      <c r="A6" s="10">
        <v>5</v>
      </c>
      <c r="B6" s="12">
        <v>1</v>
      </c>
      <c r="C6" s="24">
        <v>409.04</v>
      </c>
    </row>
    <row r="7" spans="1:10" ht="15.5" x14ac:dyDescent="0.35">
      <c r="A7" s="10">
        <v>6</v>
      </c>
      <c r="B7" s="12">
        <v>0</v>
      </c>
      <c r="C7" s="24">
        <v>234.78</v>
      </c>
      <c r="E7" s="30" t="s">
        <v>74</v>
      </c>
      <c r="F7" s="30"/>
    </row>
    <row r="8" spans="1:10" ht="15.5" x14ac:dyDescent="0.35">
      <c r="A8" s="10">
        <v>7</v>
      </c>
      <c r="B8" s="12">
        <v>1</v>
      </c>
      <c r="C8" s="24">
        <v>195.29</v>
      </c>
      <c r="E8" s="15" t="s">
        <v>75</v>
      </c>
      <c r="F8" s="15">
        <v>0.11171979647200617</v>
      </c>
    </row>
    <row r="9" spans="1:10" ht="15.5" x14ac:dyDescent="0.35">
      <c r="A9" s="10">
        <v>8</v>
      </c>
      <c r="B9" s="12">
        <v>0</v>
      </c>
      <c r="C9" s="24">
        <v>152.88</v>
      </c>
      <c r="E9" s="15" t="s">
        <v>76</v>
      </c>
      <c r="F9" s="15">
        <v>1.248131292374648E-2</v>
      </c>
    </row>
    <row r="10" spans="1:10" ht="15.5" x14ac:dyDescent="0.35">
      <c r="A10" s="10">
        <v>9</v>
      </c>
      <c r="B10" s="12">
        <v>0</v>
      </c>
      <c r="C10" s="24">
        <v>229.66</v>
      </c>
      <c r="E10" s="15" t="s">
        <v>77</v>
      </c>
      <c r="F10" s="15">
        <v>9.847929758209804E-3</v>
      </c>
    </row>
    <row r="11" spans="1:10" ht="15.5" x14ac:dyDescent="0.35">
      <c r="A11" s="10">
        <v>10</v>
      </c>
      <c r="B11" s="12">
        <v>0</v>
      </c>
      <c r="C11" s="24">
        <v>258.19</v>
      </c>
      <c r="E11" s="15" t="s">
        <v>51</v>
      </c>
      <c r="F11" s="15">
        <v>72.442641349254814</v>
      </c>
    </row>
    <row r="12" spans="1:10" ht="16" thickBot="1" x14ac:dyDescent="0.4">
      <c r="A12" s="10">
        <v>11</v>
      </c>
      <c r="B12" s="12">
        <v>0</v>
      </c>
      <c r="C12" s="24">
        <v>248.51</v>
      </c>
      <c r="E12" s="16" t="s">
        <v>64</v>
      </c>
      <c r="F12" s="16">
        <v>377</v>
      </c>
    </row>
    <row r="13" spans="1:10" ht="15.5" x14ac:dyDescent="0.35">
      <c r="A13" s="10">
        <v>12</v>
      </c>
      <c r="B13" s="12">
        <v>0</v>
      </c>
      <c r="C13" s="24">
        <v>381.47</v>
      </c>
    </row>
    <row r="14" spans="1:10" ht="16" thickBot="1" x14ac:dyDescent="0.4">
      <c r="A14" s="10">
        <v>13</v>
      </c>
      <c r="B14" s="12">
        <v>1</v>
      </c>
      <c r="C14" s="24">
        <v>439.27</v>
      </c>
      <c r="E14" t="s">
        <v>78</v>
      </c>
    </row>
    <row r="15" spans="1:10" ht="15.5" x14ac:dyDescent="0.35">
      <c r="A15" s="10">
        <v>14</v>
      </c>
      <c r="B15" s="12">
        <v>0</v>
      </c>
      <c r="C15" s="24">
        <v>108.15</v>
      </c>
      <c r="E15" s="17"/>
      <c r="F15" s="17" t="s">
        <v>7</v>
      </c>
      <c r="G15" s="17" t="s">
        <v>82</v>
      </c>
      <c r="H15" s="17" t="s">
        <v>83</v>
      </c>
      <c r="I15" s="17" t="s">
        <v>31</v>
      </c>
      <c r="J15" s="17" t="s">
        <v>84</v>
      </c>
    </row>
    <row r="16" spans="1:10" ht="15.5" x14ac:dyDescent="0.35">
      <c r="A16" s="10">
        <v>15</v>
      </c>
      <c r="B16" s="12">
        <v>1</v>
      </c>
      <c r="C16" s="24">
        <v>136.47</v>
      </c>
      <c r="E16" s="15" t="s">
        <v>79</v>
      </c>
      <c r="F16" s="15">
        <v>1</v>
      </c>
      <c r="G16" s="15">
        <v>24873.378034152091</v>
      </c>
      <c r="H16" s="15">
        <v>24873.378034152091</v>
      </c>
      <c r="I16" s="15">
        <v>4.7396493936357427</v>
      </c>
      <c r="J16" s="15">
        <v>3.0098143848364581E-2</v>
      </c>
    </row>
    <row r="17" spans="1:13" ht="15.5" x14ac:dyDescent="0.35">
      <c r="A17" s="10">
        <v>16</v>
      </c>
      <c r="B17" s="12">
        <v>1</v>
      </c>
      <c r="C17" s="24">
        <v>164.58</v>
      </c>
      <c r="E17" s="15" t="s">
        <v>80</v>
      </c>
      <c r="F17" s="15">
        <v>375</v>
      </c>
      <c r="G17" s="15">
        <v>1967976.1071212862</v>
      </c>
      <c r="H17" s="15">
        <v>5247.9362856567632</v>
      </c>
      <c r="I17" s="15"/>
      <c r="J17" s="15"/>
    </row>
    <row r="18" spans="1:13" ht="16" thickBot="1" x14ac:dyDescent="0.4">
      <c r="A18" s="10">
        <v>17</v>
      </c>
      <c r="B18" s="12">
        <v>1</v>
      </c>
      <c r="C18" s="24">
        <v>439.22</v>
      </c>
      <c r="E18" s="16" t="s">
        <v>81</v>
      </c>
      <c r="F18" s="16">
        <v>376</v>
      </c>
      <c r="G18" s="16">
        <v>1992849.4851554383</v>
      </c>
      <c r="H18" s="16"/>
      <c r="I18" s="16"/>
      <c r="J18" s="16"/>
    </row>
    <row r="19" spans="1:13" ht="16" thickBot="1" x14ac:dyDescent="0.4">
      <c r="A19" s="10">
        <v>18</v>
      </c>
      <c r="B19" s="12">
        <v>1</v>
      </c>
      <c r="C19" s="24">
        <v>288.52999999999997</v>
      </c>
    </row>
    <row r="20" spans="1:13" ht="15.5" x14ac:dyDescent="0.35">
      <c r="A20" s="10">
        <v>19</v>
      </c>
      <c r="B20" s="12">
        <v>0</v>
      </c>
      <c r="C20" s="24">
        <v>279.83999999999997</v>
      </c>
      <c r="E20" s="17"/>
      <c r="F20" s="17" t="s">
        <v>85</v>
      </c>
      <c r="G20" s="17" t="s">
        <v>51</v>
      </c>
      <c r="H20" s="17" t="s">
        <v>67</v>
      </c>
      <c r="I20" s="17" t="s">
        <v>86</v>
      </c>
      <c r="J20" s="17" t="s">
        <v>87</v>
      </c>
      <c r="K20" s="17" t="s">
        <v>88</v>
      </c>
      <c r="L20" s="17" t="s">
        <v>89</v>
      </c>
      <c r="M20" s="17" t="s">
        <v>90</v>
      </c>
    </row>
    <row r="21" spans="1:13" ht="15.5" x14ac:dyDescent="0.35">
      <c r="A21" s="10">
        <v>20</v>
      </c>
      <c r="B21" s="12">
        <v>1</v>
      </c>
      <c r="C21" s="24">
        <v>207.13</v>
      </c>
      <c r="E21" s="15" t="s">
        <v>15</v>
      </c>
      <c r="F21" s="15">
        <v>226.94355670103096</v>
      </c>
      <c r="G21" s="15">
        <v>5.2010785388516201</v>
      </c>
      <c r="H21" s="15">
        <v>43.633941499975755</v>
      </c>
      <c r="I21" s="15">
        <v>5.1295386118890411E-149</v>
      </c>
      <c r="J21" s="15">
        <v>216.71662312295567</v>
      </c>
      <c r="K21" s="15">
        <v>237.17049027910625</v>
      </c>
      <c r="L21" s="15">
        <v>216.71662312295567</v>
      </c>
      <c r="M21" s="15">
        <v>237.17049027910625</v>
      </c>
    </row>
    <row r="22" spans="1:13" ht="16" thickBot="1" x14ac:dyDescent="0.4">
      <c r="A22" s="10">
        <v>21</v>
      </c>
      <c r="B22" s="12">
        <v>0</v>
      </c>
      <c r="C22" s="24">
        <v>258.7</v>
      </c>
      <c r="E22" s="16" t="s">
        <v>2</v>
      </c>
      <c r="F22" s="16">
        <v>16.252181003887138</v>
      </c>
      <c r="G22" s="16">
        <v>7.4651500607762866</v>
      </c>
      <c r="H22" s="16">
        <v>2.1770735848003979</v>
      </c>
      <c r="I22" s="16">
        <v>3.0098143848366034E-2</v>
      </c>
      <c r="J22" s="16">
        <v>1.5733805874679838</v>
      </c>
      <c r="K22" s="16">
        <v>30.930981420306292</v>
      </c>
      <c r="L22" s="16">
        <v>1.5733805874679838</v>
      </c>
      <c r="M22" s="16">
        <v>30.930981420306292</v>
      </c>
    </row>
    <row r="23" spans="1:13" ht="15.5" x14ac:dyDescent="0.35">
      <c r="A23" s="10">
        <v>22</v>
      </c>
      <c r="B23" s="12">
        <v>1</v>
      </c>
      <c r="C23" s="24">
        <v>235.66</v>
      </c>
    </row>
    <row r="24" spans="1:13" ht="15.5" x14ac:dyDescent="0.35">
      <c r="A24" s="10">
        <v>23</v>
      </c>
      <c r="B24" s="12">
        <v>0</v>
      </c>
      <c r="C24" s="24">
        <v>189.28</v>
      </c>
    </row>
    <row r="25" spans="1:13" ht="15.5" x14ac:dyDescent="0.35">
      <c r="A25" s="10">
        <v>24</v>
      </c>
      <c r="B25" s="12">
        <v>1</v>
      </c>
      <c r="C25" s="24">
        <v>242.82</v>
      </c>
    </row>
    <row r="26" spans="1:13" ht="15.5" x14ac:dyDescent="0.35">
      <c r="A26" s="10">
        <v>25</v>
      </c>
      <c r="B26" s="12">
        <v>0</v>
      </c>
      <c r="C26" s="24">
        <v>167.49</v>
      </c>
    </row>
    <row r="27" spans="1:13" ht="15.5" x14ac:dyDescent="0.35">
      <c r="A27" s="10">
        <v>26</v>
      </c>
      <c r="B27" s="12">
        <v>1</v>
      </c>
      <c r="C27" s="24">
        <v>172.6</v>
      </c>
    </row>
    <row r="28" spans="1:13" ht="15.5" x14ac:dyDescent="0.35">
      <c r="A28" s="10">
        <v>27</v>
      </c>
      <c r="B28" s="12">
        <v>1</v>
      </c>
      <c r="C28" s="24">
        <v>228.34</v>
      </c>
    </row>
    <row r="29" spans="1:13" ht="15.5" x14ac:dyDescent="0.35">
      <c r="A29" s="10">
        <v>28</v>
      </c>
      <c r="B29" s="12">
        <v>1</v>
      </c>
      <c r="C29" s="24">
        <v>114.23</v>
      </c>
    </row>
    <row r="30" spans="1:13" ht="15.5" x14ac:dyDescent="0.35">
      <c r="A30" s="10">
        <v>29</v>
      </c>
      <c r="B30" s="12">
        <v>0</v>
      </c>
      <c r="C30" s="24">
        <v>388.68</v>
      </c>
    </row>
    <row r="31" spans="1:13" ht="15.5" x14ac:dyDescent="0.35">
      <c r="A31" s="10">
        <v>30</v>
      </c>
      <c r="B31" s="12">
        <v>0</v>
      </c>
      <c r="C31" s="24">
        <v>186.84</v>
      </c>
    </row>
    <row r="32" spans="1:13" ht="15.5" x14ac:dyDescent="0.35">
      <c r="A32" s="10">
        <v>31</v>
      </c>
      <c r="B32" s="12">
        <v>1</v>
      </c>
      <c r="C32" s="24">
        <v>193.13</v>
      </c>
    </row>
    <row r="33" spans="1:3" ht="15.5" x14ac:dyDescent="0.35">
      <c r="A33" s="10">
        <v>32</v>
      </c>
      <c r="B33" s="12">
        <v>0</v>
      </c>
      <c r="C33" s="24">
        <v>196.53</v>
      </c>
    </row>
    <row r="34" spans="1:3" ht="15.5" x14ac:dyDescent="0.35">
      <c r="A34" s="10">
        <v>33</v>
      </c>
      <c r="B34" s="12">
        <v>1</v>
      </c>
      <c r="C34" s="24">
        <v>171.65</v>
      </c>
    </row>
    <row r="35" spans="1:3" ht="15.5" x14ac:dyDescent="0.35">
      <c r="A35" s="10">
        <v>34</v>
      </c>
      <c r="B35" s="12">
        <v>0</v>
      </c>
      <c r="C35" s="24">
        <v>180.78</v>
      </c>
    </row>
    <row r="36" spans="1:3" ht="15.5" x14ac:dyDescent="0.35">
      <c r="A36" s="10">
        <v>35</v>
      </c>
      <c r="B36" s="12">
        <v>0</v>
      </c>
      <c r="C36" s="24">
        <v>222.03</v>
      </c>
    </row>
    <row r="37" spans="1:3" ht="15.5" x14ac:dyDescent="0.35">
      <c r="A37" s="10">
        <v>36</v>
      </c>
      <c r="B37" s="12">
        <v>0</v>
      </c>
      <c r="C37" s="24">
        <v>165.84</v>
      </c>
    </row>
    <row r="38" spans="1:3" ht="15.5" x14ac:dyDescent="0.35">
      <c r="A38" s="10">
        <v>37</v>
      </c>
      <c r="B38" s="12">
        <v>1</v>
      </c>
      <c r="C38" s="24">
        <v>297.14</v>
      </c>
    </row>
    <row r="39" spans="1:3" ht="15.5" x14ac:dyDescent="0.35">
      <c r="A39" s="10">
        <v>38</v>
      </c>
      <c r="B39" s="12">
        <v>0</v>
      </c>
      <c r="C39" s="24">
        <v>205.8</v>
      </c>
    </row>
    <row r="40" spans="1:3" ht="15.5" x14ac:dyDescent="0.35">
      <c r="A40" s="10">
        <v>39</v>
      </c>
      <c r="B40" s="12">
        <v>1</v>
      </c>
      <c r="C40" s="24">
        <v>256.5</v>
      </c>
    </row>
    <row r="41" spans="1:3" ht="15.5" x14ac:dyDescent="0.35">
      <c r="A41" s="10">
        <v>40</v>
      </c>
      <c r="B41" s="12">
        <v>1</v>
      </c>
      <c r="C41" s="24">
        <v>361.73</v>
      </c>
    </row>
    <row r="42" spans="1:3" ht="15.5" x14ac:dyDescent="0.35">
      <c r="A42" s="10">
        <v>41</v>
      </c>
      <c r="B42" s="12">
        <v>1</v>
      </c>
      <c r="C42" s="24">
        <v>196.81</v>
      </c>
    </row>
    <row r="43" spans="1:3" ht="15.5" x14ac:dyDescent="0.35">
      <c r="A43" s="10">
        <v>42</v>
      </c>
      <c r="B43" s="12">
        <v>0</v>
      </c>
      <c r="C43" s="24">
        <v>245.31</v>
      </c>
    </row>
    <row r="44" spans="1:3" ht="15.5" x14ac:dyDescent="0.35">
      <c r="A44" s="10">
        <v>43</v>
      </c>
      <c r="B44" s="12">
        <v>1</v>
      </c>
      <c r="C44" s="24">
        <v>246.66</v>
      </c>
    </row>
    <row r="45" spans="1:3" ht="15.5" x14ac:dyDescent="0.35">
      <c r="A45" s="10">
        <v>44</v>
      </c>
      <c r="B45" s="12">
        <v>1</v>
      </c>
      <c r="C45" s="24">
        <v>199.28</v>
      </c>
    </row>
    <row r="46" spans="1:3" ht="15.5" x14ac:dyDescent="0.35">
      <c r="A46" s="10">
        <v>45</v>
      </c>
      <c r="B46" s="12">
        <v>1</v>
      </c>
      <c r="C46" s="24">
        <v>194.15</v>
      </c>
    </row>
    <row r="47" spans="1:3" ht="15.5" x14ac:dyDescent="0.35">
      <c r="A47" s="10">
        <v>46</v>
      </c>
      <c r="B47" s="12">
        <v>0</v>
      </c>
      <c r="C47" s="24">
        <v>86.37</v>
      </c>
    </row>
    <row r="48" spans="1:3" ht="15.5" x14ac:dyDescent="0.35">
      <c r="A48" s="10">
        <v>47</v>
      </c>
      <c r="B48" s="12">
        <v>0</v>
      </c>
      <c r="C48" s="24">
        <v>192.79</v>
      </c>
    </row>
    <row r="49" spans="1:3" ht="15.5" x14ac:dyDescent="0.35">
      <c r="A49" s="10">
        <v>48</v>
      </c>
      <c r="B49" s="12">
        <v>1</v>
      </c>
      <c r="C49" s="24">
        <v>198.71</v>
      </c>
    </row>
    <row r="50" spans="1:3" ht="15.5" x14ac:dyDescent="0.35">
      <c r="A50" s="10">
        <v>49</v>
      </c>
      <c r="B50" s="12">
        <v>0</v>
      </c>
      <c r="C50" s="24">
        <v>197.75</v>
      </c>
    </row>
    <row r="51" spans="1:3" ht="15.5" x14ac:dyDescent="0.35">
      <c r="A51" s="10">
        <v>50</v>
      </c>
      <c r="B51" s="12">
        <v>0</v>
      </c>
      <c r="C51" s="24">
        <v>238.28</v>
      </c>
    </row>
    <row r="52" spans="1:3" ht="15.5" x14ac:dyDescent="0.35">
      <c r="A52" s="10">
        <v>51</v>
      </c>
      <c r="B52" s="12">
        <v>1</v>
      </c>
      <c r="C52" s="24">
        <v>312.33999999999997</v>
      </c>
    </row>
    <row r="53" spans="1:3" ht="15.5" x14ac:dyDescent="0.35">
      <c r="A53" s="10">
        <v>52</v>
      </c>
      <c r="B53" s="12">
        <v>0</v>
      </c>
      <c r="C53" s="24">
        <v>209.44</v>
      </c>
    </row>
    <row r="54" spans="1:3" ht="15.5" x14ac:dyDescent="0.35">
      <c r="A54" s="10">
        <v>53</v>
      </c>
      <c r="B54" s="12">
        <v>1</v>
      </c>
      <c r="C54" s="24">
        <v>211.54</v>
      </c>
    </row>
    <row r="55" spans="1:3" ht="15.5" x14ac:dyDescent="0.35">
      <c r="A55" s="10">
        <v>54</v>
      </c>
      <c r="B55" s="12">
        <v>1</v>
      </c>
      <c r="C55" s="24">
        <v>179.45</v>
      </c>
    </row>
    <row r="56" spans="1:3" ht="15.5" x14ac:dyDescent="0.35">
      <c r="A56" s="10">
        <v>55</v>
      </c>
      <c r="B56" s="12">
        <v>0</v>
      </c>
      <c r="C56" s="24">
        <v>252.79</v>
      </c>
    </row>
    <row r="57" spans="1:3" ht="15.5" x14ac:dyDescent="0.35">
      <c r="A57" s="10">
        <v>56</v>
      </c>
      <c r="B57" s="12">
        <v>0</v>
      </c>
      <c r="C57" s="24">
        <v>209.67</v>
      </c>
    </row>
    <row r="58" spans="1:3" ht="15.5" x14ac:dyDescent="0.35">
      <c r="A58" s="10">
        <v>57</v>
      </c>
      <c r="B58" s="12">
        <v>1</v>
      </c>
      <c r="C58" s="24">
        <v>168.08</v>
      </c>
    </row>
    <row r="59" spans="1:3" ht="15.5" x14ac:dyDescent="0.35">
      <c r="A59" s="10">
        <v>58</v>
      </c>
      <c r="B59" s="12">
        <v>0</v>
      </c>
      <c r="C59" s="24">
        <v>179.9</v>
      </c>
    </row>
    <row r="60" spans="1:3" ht="15.5" x14ac:dyDescent="0.35">
      <c r="A60" s="10">
        <v>59</v>
      </c>
      <c r="B60" s="12">
        <v>0</v>
      </c>
      <c r="C60" s="24">
        <v>181.66</v>
      </c>
    </row>
    <row r="61" spans="1:3" ht="15.5" x14ac:dyDescent="0.35">
      <c r="A61" s="10">
        <v>60</v>
      </c>
      <c r="B61" s="12">
        <v>1</v>
      </c>
      <c r="C61" s="24">
        <v>199.95</v>
      </c>
    </row>
    <row r="62" spans="1:3" ht="15.5" x14ac:dyDescent="0.35">
      <c r="A62" s="10">
        <v>61</v>
      </c>
      <c r="B62" s="12">
        <v>0</v>
      </c>
      <c r="C62" s="24">
        <v>198.57</v>
      </c>
    </row>
    <row r="63" spans="1:3" ht="15.5" x14ac:dyDescent="0.35">
      <c r="A63" s="10">
        <v>62</v>
      </c>
      <c r="B63" s="12">
        <v>1</v>
      </c>
      <c r="C63" s="24">
        <v>241.74</v>
      </c>
    </row>
    <row r="64" spans="1:3" ht="15.5" x14ac:dyDescent="0.35">
      <c r="A64" s="10">
        <v>63</v>
      </c>
      <c r="B64" s="12">
        <v>0</v>
      </c>
      <c r="C64" s="24">
        <v>222.64</v>
      </c>
    </row>
    <row r="65" spans="1:3" ht="15.5" x14ac:dyDescent="0.35">
      <c r="A65" s="10">
        <v>64</v>
      </c>
      <c r="B65" s="12">
        <v>1</v>
      </c>
      <c r="C65" s="24">
        <v>300.33</v>
      </c>
    </row>
    <row r="66" spans="1:3" ht="15.5" x14ac:dyDescent="0.35">
      <c r="A66" s="10">
        <v>65</v>
      </c>
      <c r="B66" s="12">
        <v>0</v>
      </c>
      <c r="C66" s="24">
        <v>209.75</v>
      </c>
    </row>
    <row r="67" spans="1:3" ht="15.5" x14ac:dyDescent="0.35">
      <c r="A67" s="10">
        <v>66</v>
      </c>
      <c r="B67" s="12">
        <v>0</v>
      </c>
      <c r="C67" s="24">
        <v>204.36</v>
      </c>
    </row>
    <row r="68" spans="1:3" ht="15.5" x14ac:dyDescent="0.35">
      <c r="A68" s="10">
        <v>67</v>
      </c>
      <c r="B68" s="12">
        <v>0</v>
      </c>
      <c r="C68" s="24">
        <v>190.61</v>
      </c>
    </row>
    <row r="69" spans="1:3" ht="15.5" x14ac:dyDescent="0.35">
      <c r="A69" s="10">
        <v>68</v>
      </c>
      <c r="B69" s="12">
        <v>0</v>
      </c>
      <c r="C69" s="24">
        <v>224.61</v>
      </c>
    </row>
    <row r="70" spans="1:3" ht="15.5" x14ac:dyDescent="0.35">
      <c r="A70" s="10">
        <v>69</v>
      </c>
      <c r="B70" s="12">
        <v>0</v>
      </c>
      <c r="C70" s="24">
        <v>216.37</v>
      </c>
    </row>
    <row r="71" spans="1:3" ht="15.5" x14ac:dyDescent="0.35">
      <c r="A71" s="10">
        <v>70</v>
      </c>
      <c r="B71" s="12">
        <v>0</v>
      </c>
      <c r="C71" s="24">
        <v>232.33</v>
      </c>
    </row>
    <row r="72" spans="1:3" ht="15.5" x14ac:dyDescent="0.35">
      <c r="A72" s="10">
        <v>71</v>
      </c>
      <c r="B72" s="12">
        <v>0</v>
      </c>
      <c r="C72" s="24">
        <v>358.04</v>
      </c>
    </row>
    <row r="73" spans="1:3" ht="15.5" x14ac:dyDescent="0.35">
      <c r="A73" s="10">
        <v>72</v>
      </c>
      <c r="B73" s="12">
        <v>0</v>
      </c>
      <c r="C73" s="24">
        <v>149.59</v>
      </c>
    </row>
    <row r="74" spans="1:3" ht="15.5" x14ac:dyDescent="0.35">
      <c r="A74" s="10">
        <v>73</v>
      </c>
      <c r="B74" s="12">
        <v>0</v>
      </c>
      <c r="C74" s="24">
        <v>180.64</v>
      </c>
    </row>
    <row r="75" spans="1:3" ht="15.5" x14ac:dyDescent="0.35">
      <c r="A75" s="10">
        <v>74</v>
      </c>
      <c r="B75" s="12">
        <v>0</v>
      </c>
      <c r="C75" s="24">
        <v>316.33</v>
      </c>
    </row>
    <row r="76" spans="1:3" ht="15.5" x14ac:dyDescent="0.35">
      <c r="A76" s="10">
        <v>75</v>
      </c>
      <c r="B76" s="12">
        <v>0</v>
      </c>
      <c r="C76" s="24">
        <v>229.64</v>
      </c>
    </row>
    <row r="77" spans="1:3" ht="15.5" x14ac:dyDescent="0.35">
      <c r="A77" s="10">
        <v>76</v>
      </c>
      <c r="B77" s="12">
        <v>0</v>
      </c>
      <c r="C77" s="24">
        <v>238.95</v>
      </c>
    </row>
    <row r="78" spans="1:3" ht="15.5" x14ac:dyDescent="0.35">
      <c r="A78" s="10">
        <v>77</v>
      </c>
      <c r="B78" s="12">
        <v>1</v>
      </c>
      <c r="C78" s="24">
        <v>268.32</v>
      </c>
    </row>
    <row r="79" spans="1:3" ht="15.5" x14ac:dyDescent="0.35">
      <c r="A79" s="10">
        <v>78</v>
      </c>
      <c r="B79" s="12">
        <v>0</v>
      </c>
      <c r="C79" s="24">
        <v>323.20999999999998</v>
      </c>
    </row>
    <row r="80" spans="1:3" ht="15.5" x14ac:dyDescent="0.35">
      <c r="A80" s="10">
        <v>79</v>
      </c>
      <c r="B80" s="12">
        <v>1</v>
      </c>
      <c r="C80" s="24">
        <v>295.91000000000003</v>
      </c>
    </row>
    <row r="81" spans="1:3" ht="15.5" x14ac:dyDescent="0.35">
      <c r="A81" s="10">
        <v>80</v>
      </c>
      <c r="B81" s="12">
        <v>1</v>
      </c>
      <c r="C81" s="24">
        <v>261.37</v>
      </c>
    </row>
    <row r="82" spans="1:3" ht="15.5" x14ac:dyDescent="0.35">
      <c r="A82" s="10">
        <v>81</v>
      </c>
      <c r="B82" s="12">
        <v>0</v>
      </c>
      <c r="C82" s="24">
        <v>311.79000000000002</v>
      </c>
    </row>
    <row r="83" spans="1:3" ht="15.5" x14ac:dyDescent="0.35">
      <c r="A83" s="10">
        <v>82</v>
      </c>
      <c r="B83" s="12">
        <v>1</v>
      </c>
      <c r="C83" s="24">
        <v>158.01</v>
      </c>
    </row>
    <row r="84" spans="1:3" ht="15.5" x14ac:dyDescent="0.35">
      <c r="A84" s="10">
        <v>83</v>
      </c>
      <c r="B84" s="12">
        <v>0</v>
      </c>
      <c r="C84" s="24">
        <v>120.52</v>
      </c>
    </row>
    <row r="85" spans="1:3" ht="15.5" x14ac:dyDescent="0.35">
      <c r="A85" s="10">
        <v>84</v>
      </c>
      <c r="B85" s="12">
        <v>1</v>
      </c>
      <c r="C85" s="24">
        <v>232.25</v>
      </c>
    </row>
    <row r="86" spans="1:3" ht="15.5" x14ac:dyDescent="0.35">
      <c r="A86" s="10">
        <v>85</v>
      </c>
      <c r="B86" s="12">
        <v>1</v>
      </c>
      <c r="C86" s="24">
        <v>190.68</v>
      </c>
    </row>
    <row r="87" spans="1:3" ht="15.5" x14ac:dyDescent="0.35">
      <c r="A87" s="10">
        <v>86</v>
      </c>
      <c r="B87" s="12">
        <v>0</v>
      </c>
      <c r="C87" s="24">
        <v>147.37</v>
      </c>
    </row>
    <row r="88" spans="1:3" ht="15.5" x14ac:dyDescent="0.35">
      <c r="A88" s="10">
        <v>87</v>
      </c>
      <c r="B88" s="12">
        <v>1</v>
      </c>
      <c r="C88" s="24">
        <v>245.27</v>
      </c>
    </row>
    <row r="89" spans="1:3" ht="15.5" x14ac:dyDescent="0.35">
      <c r="A89" s="10">
        <v>88</v>
      </c>
      <c r="B89" s="12">
        <v>1</v>
      </c>
      <c r="C89" s="24">
        <v>207.38</v>
      </c>
    </row>
    <row r="90" spans="1:3" ht="15.5" x14ac:dyDescent="0.35">
      <c r="A90" s="10">
        <v>89</v>
      </c>
      <c r="B90" s="12">
        <v>0</v>
      </c>
      <c r="C90" s="24">
        <v>308.17</v>
      </c>
    </row>
    <row r="91" spans="1:3" ht="15.5" x14ac:dyDescent="0.35">
      <c r="A91" s="10">
        <v>90</v>
      </c>
      <c r="B91" s="12">
        <v>1</v>
      </c>
      <c r="C91" s="24">
        <v>384.35</v>
      </c>
    </row>
    <row r="92" spans="1:3" ht="15.5" x14ac:dyDescent="0.35">
      <c r="A92" s="10">
        <v>91</v>
      </c>
      <c r="B92" s="12">
        <v>0</v>
      </c>
      <c r="C92" s="24">
        <v>308.02999999999997</v>
      </c>
    </row>
    <row r="93" spans="1:3" ht="15.5" x14ac:dyDescent="0.35">
      <c r="A93" s="10">
        <v>92</v>
      </c>
      <c r="B93" s="12">
        <v>1</v>
      </c>
      <c r="C93" s="24">
        <v>262.49</v>
      </c>
    </row>
    <row r="94" spans="1:3" ht="15.5" x14ac:dyDescent="0.35">
      <c r="A94" s="10">
        <v>93</v>
      </c>
      <c r="B94" s="12">
        <v>0</v>
      </c>
      <c r="C94" s="24">
        <v>244.94</v>
      </c>
    </row>
    <row r="95" spans="1:3" ht="15.5" x14ac:dyDescent="0.35">
      <c r="A95" s="10">
        <v>94</v>
      </c>
      <c r="B95" s="12">
        <v>0</v>
      </c>
      <c r="C95" s="24">
        <v>321.62</v>
      </c>
    </row>
    <row r="96" spans="1:3" ht="15.5" x14ac:dyDescent="0.35">
      <c r="A96" s="10">
        <v>95</v>
      </c>
      <c r="B96" s="12">
        <v>1</v>
      </c>
      <c r="C96" s="24">
        <v>248.1</v>
      </c>
    </row>
    <row r="97" spans="1:3" ht="15.5" x14ac:dyDescent="0.35">
      <c r="A97" s="10">
        <v>96</v>
      </c>
      <c r="B97" s="12">
        <v>1</v>
      </c>
      <c r="C97" s="24">
        <v>320.67</v>
      </c>
    </row>
    <row r="98" spans="1:3" ht="15.5" x14ac:dyDescent="0.35">
      <c r="A98" s="10">
        <v>97</v>
      </c>
      <c r="B98" s="12">
        <v>0</v>
      </c>
      <c r="C98" s="24">
        <v>120.97</v>
      </c>
    </row>
    <row r="99" spans="1:3" ht="15.5" x14ac:dyDescent="0.35">
      <c r="A99" s="10">
        <v>98</v>
      </c>
      <c r="B99" s="12">
        <v>1</v>
      </c>
      <c r="C99" s="24">
        <v>175.64</v>
      </c>
    </row>
    <row r="100" spans="1:3" ht="15.5" x14ac:dyDescent="0.35">
      <c r="A100" s="10">
        <v>99</v>
      </c>
      <c r="B100" s="12">
        <v>1</v>
      </c>
      <c r="C100" s="24">
        <v>221.56</v>
      </c>
    </row>
    <row r="101" spans="1:3" ht="15.5" x14ac:dyDescent="0.35">
      <c r="A101" s="10">
        <v>100</v>
      </c>
      <c r="B101" s="12">
        <v>1</v>
      </c>
      <c r="C101" s="24">
        <v>197.19</v>
      </c>
    </row>
    <row r="102" spans="1:3" ht="15.5" x14ac:dyDescent="0.35">
      <c r="A102" s="10">
        <v>101</v>
      </c>
      <c r="B102" s="12">
        <v>0</v>
      </c>
      <c r="C102" s="24">
        <v>389.88</v>
      </c>
    </row>
    <row r="103" spans="1:3" ht="15.5" x14ac:dyDescent="0.35">
      <c r="A103" s="10">
        <v>102</v>
      </c>
      <c r="B103" s="12">
        <v>1</v>
      </c>
      <c r="C103" s="24">
        <v>169.73</v>
      </c>
    </row>
    <row r="104" spans="1:3" ht="15.5" x14ac:dyDescent="0.35">
      <c r="A104" s="10">
        <v>103</v>
      </c>
      <c r="B104" s="12">
        <v>0</v>
      </c>
      <c r="C104" s="24">
        <v>285.66000000000003</v>
      </c>
    </row>
    <row r="105" spans="1:3" ht="15.5" x14ac:dyDescent="0.35">
      <c r="A105" s="10">
        <v>104</v>
      </c>
      <c r="B105" s="12">
        <v>1</v>
      </c>
      <c r="C105" s="24">
        <v>232.95</v>
      </c>
    </row>
    <row r="106" spans="1:3" ht="15.5" x14ac:dyDescent="0.35">
      <c r="A106" s="10">
        <v>105</v>
      </c>
      <c r="B106" s="12">
        <v>1</v>
      </c>
      <c r="C106" s="24">
        <v>229.1</v>
      </c>
    </row>
    <row r="107" spans="1:3" ht="15.5" x14ac:dyDescent="0.35">
      <c r="A107" s="10">
        <v>106</v>
      </c>
      <c r="B107" s="12">
        <v>0</v>
      </c>
      <c r="C107" s="24">
        <v>210.41</v>
      </c>
    </row>
    <row r="108" spans="1:3" ht="15.5" x14ac:dyDescent="0.35">
      <c r="A108" s="10">
        <v>107</v>
      </c>
      <c r="B108" s="12">
        <v>0</v>
      </c>
      <c r="C108" s="24">
        <v>207.22</v>
      </c>
    </row>
    <row r="109" spans="1:3" ht="15.5" x14ac:dyDescent="0.35">
      <c r="A109" s="10">
        <v>108</v>
      </c>
      <c r="B109" s="12">
        <v>1</v>
      </c>
      <c r="C109" s="24">
        <v>234.73</v>
      </c>
    </row>
    <row r="110" spans="1:3" ht="15.5" x14ac:dyDescent="0.35">
      <c r="A110" s="10">
        <v>109</v>
      </c>
      <c r="B110" s="12">
        <v>0</v>
      </c>
      <c r="C110" s="24">
        <v>191.47</v>
      </c>
    </row>
    <row r="111" spans="1:3" ht="15.5" x14ac:dyDescent="0.35">
      <c r="A111" s="10">
        <v>110</v>
      </c>
      <c r="B111" s="12">
        <v>1</v>
      </c>
      <c r="C111" s="24">
        <v>202.8</v>
      </c>
    </row>
    <row r="112" spans="1:3" ht="15.5" x14ac:dyDescent="0.35">
      <c r="A112" s="10">
        <v>111</v>
      </c>
      <c r="B112" s="12">
        <v>0</v>
      </c>
      <c r="C112" s="24">
        <v>199.54</v>
      </c>
    </row>
    <row r="113" spans="1:3" ht="15.5" x14ac:dyDescent="0.35">
      <c r="A113" s="10">
        <v>112</v>
      </c>
      <c r="B113" s="12">
        <v>0</v>
      </c>
      <c r="C113" s="24">
        <v>225.15</v>
      </c>
    </row>
    <row r="114" spans="1:3" ht="15.5" x14ac:dyDescent="0.35">
      <c r="A114" s="10">
        <v>113</v>
      </c>
      <c r="B114" s="12">
        <v>1</v>
      </c>
      <c r="C114" s="24">
        <v>264.64999999999998</v>
      </c>
    </row>
    <row r="115" spans="1:3" ht="15.5" x14ac:dyDescent="0.35">
      <c r="A115" s="10">
        <v>114</v>
      </c>
      <c r="B115" s="12">
        <v>1</v>
      </c>
      <c r="C115" s="24">
        <v>289.48</v>
      </c>
    </row>
    <row r="116" spans="1:3" ht="15.5" x14ac:dyDescent="0.35">
      <c r="A116" s="10">
        <v>115</v>
      </c>
      <c r="B116" s="12">
        <v>1</v>
      </c>
      <c r="C116" s="24">
        <v>282.14999999999998</v>
      </c>
    </row>
    <row r="117" spans="1:3" ht="15.5" x14ac:dyDescent="0.35">
      <c r="A117" s="10">
        <v>116</v>
      </c>
      <c r="B117" s="12">
        <v>0</v>
      </c>
      <c r="C117" s="24">
        <v>109.99</v>
      </c>
    </row>
    <row r="118" spans="1:3" ht="15.5" x14ac:dyDescent="0.35">
      <c r="A118" s="10">
        <v>117</v>
      </c>
      <c r="B118" s="12">
        <v>0</v>
      </c>
      <c r="C118" s="24">
        <v>125.21</v>
      </c>
    </row>
    <row r="119" spans="1:3" ht="15.5" x14ac:dyDescent="0.35">
      <c r="A119" s="10">
        <v>118</v>
      </c>
      <c r="B119" s="12">
        <v>0</v>
      </c>
      <c r="C119" s="24">
        <v>140.44</v>
      </c>
    </row>
    <row r="120" spans="1:3" ht="15.5" x14ac:dyDescent="0.35">
      <c r="A120" s="10">
        <v>119</v>
      </c>
      <c r="B120" s="12">
        <v>0</v>
      </c>
      <c r="C120" s="24">
        <v>245.11</v>
      </c>
    </row>
    <row r="121" spans="1:3" ht="15.5" x14ac:dyDescent="0.35">
      <c r="A121" s="10">
        <v>120</v>
      </c>
      <c r="B121" s="12">
        <v>0</v>
      </c>
      <c r="C121" s="24">
        <v>179.03</v>
      </c>
    </row>
    <row r="122" spans="1:3" ht="15.5" x14ac:dyDescent="0.35">
      <c r="A122" s="10">
        <v>121</v>
      </c>
      <c r="B122" s="12">
        <v>0</v>
      </c>
      <c r="C122" s="24">
        <v>236.81</v>
      </c>
    </row>
    <row r="123" spans="1:3" ht="15.5" x14ac:dyDescent="0.35">
      <c r="A123" s="10">
        <v>122</v>
      </c>
      <c r="B123" s="12">
        <v>0</v>
      </c>
      <c r="C123" s="24">
        <v>313.79000000000002</v>
      </c>
    </row>
    <row r="124" spans="1:3" ht="15.5" x14ac:dyDescent="0.35">
      <c r="A124" s="10">
        <v>123</v>
      </c>
      <c r="B124" s="12">
        <v>1</v>
      </c>
      <c r="C124" s="24">
        <v>288.14</v>
      </c>
    </row>
    <row r="125" spans="1:3" ht="15.5" x14ac:dyDescent="0.35">
      <c r="A125" s="10">
        <v>124</v>
      </c>
      <c r="B125" s="12">
        <v>1</v>
      </c>
      <c r="C125" s="24">
        <v>348.34</v>
      </c>
    </row>
    <row r="126" spans="1:3" ht="15.5" x14ac:dyDescent="0.35">
      <c r="A126" s="10">
        <v>125</v>
      </c>
      <c r="B126" s="12">
        <v>0</v>
      </c>
      <c r="C126" s="24">
        <v>256.58</v>
      </c>
    </row>
    <row r="127" spans="1:3" ht="15.5" x14ac:dyDescent="0.35">
      <c r="A127" s="10">
        <v>126</v>
      </c>
      <c r="B127" s="12">
        <v>0</v>
      </c>
      <c r="C127" s="24">
        <v>203.17</v>
      </c>
    </row>
    <row r="128" spans="1:3" ht="15.5" x14ac:dyDescent="0.35">
      <c r="A128" s="10">
        <v>127</v>
      </c>
      <c r="B128" s="12">
        <v>1</v>
      </c>
      <c r="C128" s="24">
        <v>238.14</v>
      </c>
    </row>
    <row r="129" spans="1:3" ht="15.5" x14ac:dyDescent="0.35">
      <c r="A129" s="10">
        <v>128</v>
      </c>
      <c r="B129" s="12">
        <v>1</v>
      </c>
      <c r="C129" s="24">
        <v>235.86</v>
      </c>
    </row>
    <row r="130" spans="1:3" ht="15.5" x14ac:dyDescent="0.35">
      <c r="A130" s="10">
        <v>129</v>
      </c>
      <c r="B130" s="12">
        <v>0</v>
      </c>
      <c r="C130" s="24">
        <v>175.06</v>
      </c>
    </row>
    <row r="131" spans="1:3" ht="15.5" x14ac:dyDescent="0.35">
      <c r="A131" s="10">
        <v>130</v>
      </c>
      <c r="B131" s="12">
        <v>0</v>
      </c>
      <c r="C131" s="24">
        <v>201.55</v>
      </c>
    </row>
    <row r="132" spans="1:3" ht="15.5" x14ac:dyDescent="0.35">
      <c r="A132" s="10">
        <v>131</v>
      </c>
      <c r="B132" s="12">
        <v>0</v>
      </c>
      <c r="C132" s="24">
        <v>165.05</v>
      </c>
    </row>
    <row r="133" spans="1:3" ht="15.5" x14ac:dyDescent="0.35">
      <c r="A133" s="10">
        <v>132</v>
      </c>
      <c r="B133" s="12">
        <v>1</v>
      </c>
      <c r="C133" s="24">
        <v>311.57</v>
      </c>
    </row>
    <row r="134" spans="1:3" ht="15.5" x14ac:dyDescent="0.35">
      <c r="A134" s="10">
        <v>133</v>
      </c>
      <c r="B134" s="12">
        <v>0</v>
      </c>
      <c r="C134" s="24">
        <v>236.88</v>
      </c>
    </row>
    <row r="135" spans="1:3" ht="15.5" x14ac:dyDescent="0.35">
      <c r="A135" s="10">
        <v>134</v>
      </c>
      <c r="B135" s="12">
        <v>0</v>
      </c>
      <c r="C135" s="24">
        <v>216.79</v>
      </c>
    </row>
    <row r="136" spans="1:3" ht="15.5" x14ac:dyDescent="0.35">
      <c r="A136" s="10">
        <v>135</v>
      </c>
      <c r="B136" s="12">
        <v>0</v>
      </c>
      <c r="C136" s="24">
        <v>232.7</v>
      </c>
    </row>
    <row r="137" spans="1:3" ht="15.5" x14ac:dyDescent="0.35">
      <c r="A137" s="10">
        <v>136</v>
      </c>
      <c r="B137" s="12">
        <v>1</v>
      </c>
      <c r="C137" s="24">
        <v>304.41000000000003</v>
      </c>
    </row>
    <row r="138" spans="1:3" ht="15.5" x14ac:dyDescent="0.35">
      <c r="A138" s="10">
        <v>137</v>
      </c>
      <c r="B138" s="12">
        <v>0</v>
      </c>
      <c r="C138" s="24">
        <v>211.74</v>
      </c>
    </row>
    <row r="139" spans="1:3" ht="15.5" x14ac:dyDescent="0.35">
      <c r="A139" s="10">
        <v>138</v>
      </c>
      <c r="B139" s="12">
        <v>1</v>
      </c>
      <c r="C139" s="24">
        <v>252.01</v>
      </c>
    </row>
    <row r="140" spans="1:3" ht="15.5" x14ac:dyDescent="0.35">
      <c r="A140" s="10">
        <v>139</v>
      </c>
      <c r="B140" s="12">
        <v>0</v>
      </c>
      <c r="C140" s="24">
        <v>327.27999999999997</v>
      </c>
    </row>
    <row r="141" spans="1:3" ht="15.5" x14ac:dyDescent="0.35">
      <c r="A141" s="10">
        <v>140</v>
      </c>
      <c r="B141" s="12">
        <v>0</v>
      </c>
      <c r="C141" s="24">
        <v>204.31</v>
      </c>
    </row>
    <row r="142" spans="1:3" ht="15.5" x14ac:dyDescent="0.35">
      <c r="A142" s="10">
        <v>141</v>
      </c>
      <c r="B142" s="12">
        <v>0</v>
      </c>
      <c r="C142" s="24">
        <v>165.44</v>
      </c>
    </row>
    <row r="143" spans="1:3" ht="15.5" x14ac:dyDescent="0.35">
      <c r="A143" s="10">
        <v>142</v>
      </c>
      <c r="B143" s="12">
        <v>1</v>
      </c>
      <c r="C143" s="24">
        <v>256.45</v>
      </c>
    </row>
    <row r="144" spans="1:3" ht="15.5" x14ac:dyDescent="0.35">
      <c r="A144" s="10">
        <v>143</v>
      </c>
      <c r="B144" s="12">
        <v>1</v>
      </c>
      <c r="C144" s="24">
        <v>214.36</v>
      </c>
    </row>
    <row r="145" spans="1:3" ht="15.5" x14ac:dyDescent="0.35">
      <c r="A145" s="10">
        <v>144</v>
      </c>
      <c r="B145" s="12">
        <v>1</v>
      </c>
      <c r="C145" s="24">
        <v>402.44</v>
      </c>
    </row>
    <row r="146" spans="1:3" ht="15.5" x14ac:dyDescent="0.35">
      <c r="A146" s="10">
        <v>145</v>
      </c>
      <c r="B146" s="12">
        <v>0</v>
      </c>
      <c r="C146" s="24">
        <v>152.58000000000001</v>
      </c>
    </row>
    <row r="147" spans="1:3" ht="15.5" x14ac:dyDescent="0.35">
      <c r="A147" s="10">
        <v>146</v>
      </c>
      <c r="B147" s="12">
        <v>0</v>
      </c>
      <c r="C147" s="24">
        <v>194.21</v>
      </c>
    </row>
    <row r="148" spans="1:3" ht="15.5" x14ac:dyDescent="0.35">
      <c r="A148" s="10">
        <v>147</v>
      </c>
      <c r="B148" s="12">
        <v>0</v>
      </c>
      <c r="C148" s="24">
        <v>177.01</v>
      </c>
    </row>
    <row r="149" spans="1:3" ht="15.5" x14ac:dyDescent="0.35">
      <c r="A149" s="10">
        <v>148</v>
      </c>
      <c r="B149" s="12">
        <v>1</v>
      </c>
      <c r="C149" s="24">
        <v>223.65</v>
      </c>
    </row>
    <row r="150" spans="1:3" ht="15.5" x14ac:dyDescent="0.35">
      <c r="A150" s="10">
        <v>149</v>
      </c>
      <c r="B150" s="12">
        <v>1</v>
      </c>
      <c r="C150" s="24">
        <v>243.14</v>
      </c>
    </row>
    <row r="151" spans="1:3" ht="15.5" x14ac:dyDescent="0.35">
      <c r="A151" s="10">
        <v>150</v>
      </c>
      <c r="B151" s="12">
        <v>0</v>
      </c>
      <c r="C151" s="24">
        <v>234.85</v>
      </c>
    </row>
    <row r="152" spans="1:3" ht="15.5" x14ac:dyDescent="0.35">
      <c r="A152" s="10">
        <v>151</v>
      </c>
      <c r="B152" s="12">
        <v>1</v>
      </c>
      <c r="C152" s="24">
        <v>264.87</v>
      </c>
    </row>
    <row r="153" spans="1:3" ht="15.5" x14ac:dyDescent="0.35">
      <c r="A153" s="10">
        <v>152</v>
      </c>
      <c r="B153" s="12">
        <v>0</v>
      </c>
      <c r="C153" s="24">
        <v>286.7</v>
      </c>
    </row>
    <row r="154" spans="1:3" ht="15.5" x14ac:dyDescent="0.35">
      <c r="A154" s="10">
        <v>153</v>
      </c>
      <c r="B154" s="12">
        <v>0</v>
      </c>
      <c r="C154" s="24">
        <v>199.62</v>
      </c>
    </row>
    <row r="155" spans="1:3" ht="15.5" x14ac:dyDescent="0.35">
      <c r="A155" s="10">
        <v>154</v>
      </c>
      <c r="B155" s="12">
        <v>1</v>
      </c>
      <c r="C155" s="24">
        <v>126.88</v>
      </c>
    </row>
    <row r="156" spans="1:3" ht="15.5" x14ac:dyDescent="0.35">
      <c r="A156" s="10">
        <v>155</v>
      </c>
      <c r="B156" s="12">
        <v>0</v>
      </c>
      <c r="C156" s="24">
        <v>358.04</v>
      </c>
    </row>
    <row r="157" spans="1:3" ht="15.5" x14ac:dyDescent="0.35">
      <c r="A157" s="10">
        <v>156</v>
      </c>
      <c r="B157" s="12">
        <v>1</v>
      </c>
      <c r="C157" s="24">
        <v>219.41</v>
      </c>
    </row>
    <row r="158" spans="1:3" ht="15.5" x14ac:dyDescent="0.35">
      <c r="A158" s="10">
        <v>157</v>
      </c>
      <c r="B158" s="12">
        <v>0</v>
      </c>
      <c r="C158" s="24">
        <v>331.52</v>
      </c>
    </row>
    <row r="159" spans="1:3" ht="15.5" x14ac:dyDescent="0.35">
      <c r="A159" s="10">
        <v>158</v>
      </c>
      <c r="B159" s="12">
        <v>0</v>
      </c>
      <c r="C159" s="24">
        <v>191.96</v>
      </c>
    </row>
    <row r="160" spans="1:3" ht="15.5" x14ac:dyDescent="0.35">
      <c r="A160" s="10">
        <v>159</v>
      </c>
      <c r="B160" s="12">
        <v>1</v>
      </c>
      <c r="C160" s="24">
        <v>220.77</v>
      </c>
    </row>
    <row r="161" spans="1:3" ht="15.5" x14ac:dyDescent="0.35">
      <c r="A161" s="10">
        <v>160</v>
      </c>
      <c r="B161" s="12">
        <v>0</v>
      </c>
      <c r="C161" s="24">
        <v>209.35</v>
      </c>
    </row>
    <row r="162" spans="1:3" ht="15.5" x14ac:dyDescent="0.35">
      <c r="A162" s="10">
        <v>161</v>
      </c>
      <c r="B162" s="12">
        <v>1</v>
      </c>
      <c r="C162" s="24">
        <v>270.72000000000003</v>
      </c>
    </row>
    <row r="163" spans="1:3" ht="15.5" x14ac:dyDescent="0.35">
      <c r="A163" s="10">
        <v>162</v>
      </c>
      <c r="B163" s="12">
        <v>1</v>
      </c>
      <c r="C163" s="24">
        <v>210.47</v>
      </c>
    </row>
    <row r="164" spans="1:3" ht="15.5" x14ac:dyDescent="0.35">
      <c r="A164" s="10">
        <v>163</v>
      </c>
      <c r="B164" s="12">
        <v>0</v>
      </c>
      <c r="C164" s="24">
        <v>400.01</v>
      </c>
    </row>
    <row r="165" spans="1:3" ht="15.5" x14ac:dyDescent="0.35">
      <c r="A165" s="10">
        <v>164</v>
      </c>
      <c r="B165" s="12">
        <v>1</v>
      </c>
      <c r="C165" s="24">
        <v>191.16</v>
      </c>
    </row>
    <row r="166" spans="1:3" ht="15.5" x14ac:dyDescent="0.35">
      <c r="A166" s="10">
        <v>165</v>
      </c>
      <c r="B166" s="12">
        <v>1</v>
      </c>
      <c r="C166" s="24">
        <v>381.94</v>
      </c>
    </row>
    <row r="167" spans="1:3" ht="15.5" x14ac:dyDescent="0.35">
      <c r="A167" s="10">
        <v>166</v>
      </c>
      <c r="B167" s="12">
        <v>1</v>
      </c>
      <c r="C167" s="24">
        <v>172.75</v>
      </c>
    </row>
    <row r="168" spans="1:3" ht="15.5" x14ac:dyDescent="0.35">
      <c r="A168" s="10">
        <v>167</v>
      </c>
      <c r="B168" s="12">
        <v>1</v>
      </c>
      <c r="C168" s="24">
        <v>136.11000000000001</v>
      </c>
    </row>
    <row r="169" spans="1:3" ht="15.5" x14ac:dyDescent="0.35">
      <c r="A169" s="10">
        <v>168</v>
      </c>
      <c r="B169" s="12">
        <v>0</v>
      </c>
      <c r="C169" s="24">
        <v>274.45999999999998</v>
      </c>
    </row>
    <row r="170" spans="1:3" ht="15.5" x14ac:dyDescent="0.35">
      <c r="A170" s="10">
        <v>169</v>
      </c>
      <c r="B170" s="12">
        <v>1</v>
      </c>
      <c r="C170" s="24">
        <v>172.41</v>
      </c>
    </row>
    <row r="171" spans="1:3" ht="15.5" x14ac:dyDescent="0.35">
      <c r="A171" s="10">
        <v>170</v>
      </c>
      <c r="B171" s="12">
        <v>0</v>
      </c>
      <c r="C171" s="24">
        <v>311.79000000000002</v>
      </c>
    </row>
    <row r="172" spans="1:3" ht="15.5" x14ac:dyDescent="0.35">
      <c r="A172" s="10">
        <v>171</v>
      </c>
      <c r="B172" s="12">
        <v>0</v>
      </c>
      <c r="C172" s="24">
        <v>218.6</v>
      </c>
    </row>
    <row r="173" spans="1:3" ht="15.5" x14ac:dyDescent="0.35">
      <c r="A173" s="10">
        <v>172</v>
      </c>
      <c r="B173" s="12">
        <v>1</v>
      </c>
      <c r="C173" s="24">
        <v>248.99</v>
      </c>
    </row>
    <row r="174" spans="1:3" ht="15.5" x14ac:dyDescent="0.35">
      <c r="A174" s="10">
        <v>173</v>
      </c>
      <c r="B174" s="12">
        <v>1</v>
      </c>
      <c r="C174" s="24">
        <v>194.42</v>
      </c>
    </row>
    <row r="175" spans="1:3" ht="15.5" x14ac:dyDescent="0.35">
      <c r="A175" s="10">
        <v>174</v>
      </c>
      <c r="B175" s="12">
        <v>0</v>
      </c>
      <c r="C175" s="24">
        <v>298.62</v>
      </c>
    </row>
    <row r="176" spans="1:3" ht="15.5" x14ac:dyDescent="0.35">
      <c r="A176" s="10">
        <v>175</v>
      </c>
      <c r="B176" s="12">
        <v>0</v>
      </c>
      <c r="C176" s="24">
        <v>225.91</v>
      </c>
    </row>
    <row r="177" spans="1:3" ht="15.5" x14ac:dyDescent="0.35">
      <c r="A177" s="10">
        <v>176</v>
      </c>
      <c r="B177" s="12">
        <v>1</v>
      </c>
      <c r="C177" s="24">
        <v>358.06</v>
      </c>
    </row>
    <row r="178" spans="1:3" ht="15.5" x14ac:dyDescent="0.35">
      <c r="A178" s="10">
        <v>177</v>
      </c>
      <c r="B178" s="12">
        <v>1</v>
      </c>
      <c r="C178" s="24">
        <v>135.19</v>
      </c>
    </row>
    <row r="179" spans="1:3" ht="15.5" x14ac:dyDescent="0.35">
      <c r="A179" s="10">
        <v>178</v>
      </c>
      <c r="B179" s="12">
        <v>1</v>
      </c>
      <c r="C179" s="24">
        <v>286.45</v>
      </c>
    </row>
    <row r="180" spans="1:3" ht="15.5" x14ac:dyDescent="0.35">
      <c r="A180" s="10">
        <v>179</v>
      </c>
      <c r="B180" s="12">
        <v>0</v>
      </c>
      <c r="C180" s="24">
        <v>187.61</v>
      </c>
    </row>
    <row r="181" spans="1:3" ht="15.5" x14ac:dyDescent="0.35">
      <c r="A181" s="10">
        <v>180</v>
      </c>
      <c r="B181" s="12">
        <v>1</v>
      </c>
      <c r="C181" s="24">
        <v>420.76</v>
      </c>
    </row>
    <row r="182" spans="1:3" ht="15.5" x14ac:dyDescent="0.35">
      <c r="A182" s="10">
        <v>181</v>
      </c>
      <c r="B182" s="12">
        <v>0</v>
      </c>
      <c r="C182" s="24">
        <v>200.54</v>
      </c>
    </row>
    <row r="183" spans="1:3" ht="15.5" x14ac:dyDescent="0.35">
      <c r="A183" s="10">
        <v>182</v>
      </c>
      <c r="B183" s="12">
        <v>0</v>
      </c>
      <c r="C183" s="24">
        <v>252.12</v>
      </c>
    </row>
    <row r="184" spans="1:3" ht="15.5" x14ac:dyDescent="0.35">
      <c r="A184" s="10">
        <v>183</v>
      </c>
      <c r="B184" s="12">
        <v>1</v>
      </c>
      <c r="C184" s="24">
        <v>173.57</v>
      </c>
    </row>
    <row r="185" spans="1:3" ht="15.5" x14ac:dyDescent="0.35">
      <c r="A185" s="10">
        <v>184</v>
      </c>
      <c r="B185" s="12">
        <v>0</v>
      </c>
      <c r="C185" s="24">
        <v>392.65</v>
      </c>
    </row>
    <row r="186" spans="1:3" ht="15.5" x14ac:dyDescent="0.35">
      <c r="A186" s="10">
        <v>185</v>
      </c>
      <c r="B186" s="12">
        <v>0</v>
      </c>
      <c r="C186" s="24">
        <v>127.42</v>
      </c>
    </row>
    <row r="187" spans="1:3" ht="15.5" x14ac:dyDescent="0.35">
      <c r="A187" s="10">
        <v>186</v>
      </c>
      <c r="B187" s="12">
        <v>0</v>
      </c>
      <c r="C187" s="24">
        <v>73.650000000000006</v>
      </c>
    </row>
    <row r="188" spans="1:3" ht="15.5" x14ac:dyDescent="0.35">
      <c r="A188" s="10">
        <v>187</v>
      </c>
      <c r="B188" s="12">
        <v>0</v>
      </c>
      <c r="C188" s="24">
        <v>234.65</v>
      </c>
    </row>
    <row r="189" spans="1:3" ht="15.5" x14ac:dyDescent="0.35">
      <c r="A189" s="10">
        <v>188</v>
      </c>
      <c r="B189" s="12">
        <v>0</v>
      </c>
      <c r="C189" s="24">
        <v>326.82</v>
      </c>
    </row>
    <row r="190" spans="1:3" ht="15.5" x14ac:dyDescent="0.35">
      <c r="A190" s="10">
        <v>189</v>
      </c>
      <c r="B190" s="12">
        <v>0</v>
      </c>
      <c r="C190" s="24">
        <v>259.45</v>
      </c>
    </row>
    <row r="191" spans="1:3" ht="15.5" x14ac:dyDescent="0.35">
      <c r="A191" s="10">
        <v>190</v>
      </c>
      <c r="B191" s="12">
        <v>0</v>
      </c>
      <c r="C191" s="24">
        <v>323.32</v>
      </c>
    </row>
    <row r="192" spans="1:3" ht="15.5" x14ac:dyDescent="0.35">
      <c r="A192" s="10">
        <v>191</v>
      </c>
      <c r="B192" s="12">
        <v>1</v>
      </c>
      <c r="C192" s="24">
        <v>330.76</v>
      </c>
    </row>
    <row r="193" spans="1:3" ht="15.5" x14ac:dyDescent="0.35">
      <c r="A193" s="10">
        <v>192</v>
      </c>
      <c r="B193" s="12">
        <v>1</v>
      </c>
      <c r="C193" s="24">
        <v>217.35</v>
      </c>
    </row>
    <row r="194" spans="1:3" ht="15.5" x14ac:dyDescent="0.35">
      <c r="A194" s="10">
        <v>193</v>
      </c>
      <c r="B194" s="12">
        <v>1</v>
      </c>
      <c r="C194" s="24">
        <v>217.27</v>
      </c>
    </row>
    <row r="195" spans="1:3" ht="15.5" x14ac:dyDescent="0.35">
      <c r="A195" s="10">
        <v>194</v>
      </c>
      <c r="B195" s="12">
        <v>1</v>
      </c>
      <c r="C195" s="24">
        <v>279.72000000000003</v>
      </c>
    </row>
    <row r="196" spans="1:3" ht="15.5" x14ac:dyDescent="0.35">
      <c r="A196" s="10">
        <v>195</v>
      </c>
      <c r="B196" s="12">
        <v>1</v>
      </c>
      <c r="C196" s="24">
        <v>148.57</v>
      </c>
    </row>
    <row r="197" spans="1:3" ht="15.5" x14ac:dyDescent="0.35">
      <c r="A197" s="10">
        <v>196</v>
      </c>
      <c r="B197" s="12">
        <v>0</v>
      </c>
      <c r="C197" s="24">
        <v>221.99</v>
      </c>
    </row>
    <row r="198" spans="1:3" ht="15.5" x14ac:dyDescent="0.35">
      <c r="A198" s="10">
        <v>197</v>
      </c>
      <c r="B198" s="12">
        <v>0</v>
      </c>
      <c r="C198" s="24">
        <v>146.96</v>
      </c>
    </row>
    <row r="199" spans="1:3" ht="15.5" x14ac:dyDescent="0.35">
      <c r="A199" s="10">
        <v>198</v>
      </c>
      <c r="B199" s="12">
        <v>1</v>
      </c>
      <c r="C199" s="24">
        <v>165.05</v>
      </c>
    </row>
    <row r="200" spans="1:3" ht="15.5" x14ac:dyDescent="0.35">
      <c r="A200" s="10">
        <v>199</v>
      </c>
      <c r="B200" s="12">
        <v>0</v>
      </c>
      <c r="C200" s="24">
        <v>216.63</v>
      </c>
    </row>
    <row r="201" spans="1:3" ht="15.5" x14ac:dyDescent="0.35">
      <c r="A201" s="10">
        <v>200</v>
      </c>
      <c r="B201" s="12">
        <v>1</v>
      </c>
      <c r="C201" s="24">
        <v>185.54</v>
      </c>
    </row>
    <row r="202" spans="1:3" ht="15.5" x14ac:dyDescent="0.35">
      <c r="A202" s="10">
        <v>201</v>
      </c>
      <c r="B202" s="12">
        <v>1</v>
      </c>
      <c r="C202" s="24">
        <v>181.78</v>
      </c>
    </row>
    <row r="203" spans="1:3" ht="15.5" x14ac:dyDescent="0.35">
      <c r="A203" s="10">
        <v>202</v>
      </c>
      <c r="B203" s="12">
        <v>1</v>
      </c>
      <c r="C203" s="24">
        <v>183.96</v>
      </c>
    </row>
    <row r="204" spans="1:3" ht="15.5" x14ac:dyDescent="0.35">
      <c r="A204" s="10">
        <v>203</v>
      </c>
      <c r="B204" s="12">
        <v>0</v>
      </c>
      <c r="C204" s="24">
        <v>237.23</v>
      </c>
    </row>
    <row r="205" spans="1:3" ht="15.5" x14ac:dyDescent="0.35">
      <c r="A205" s="10">
        <v>204</v>
      </c>
      <c r="B205" s="12">
        <v>0</v>
      </c>
      <c r="C205" s="24">
        <v>143.5</v>
      </c>
    </row>
    <row r="206" spans="1:3" ht="15.5" x14ac:dyDescent="0.35">
      <c r="A206" s="10">
        <v>205</v>
      </c>
      <c r="B206" s="12">
        <v>1</v>
      </c>
      <c r="C206" s="24">
        <v>262.10000000000002</v>
      </c>
    </row>
    <row r="207" spans="1:3" ht="15.5" x14ac:dyDescent="0.35">
      <c r="A207" s="10">
        <v>206</v>
      </c>
      <c r="B207" s="12">
        <v>0</v>
      </c>
      <c r="C207" s="24">
        <v>245.5</v>
      </c>
    </row>
    <row r="208" spans="1:3" ht="15.5" x14ac:dyDescent="0.35">
      <c r="A208" s="10">
        <v>207</v>
      </c>
      <c r="B208" s="12">
        <v>1</v>
      </c>
      <c r="C208" s="24">
        <v>170.58</v>
      </c>
    </row>
    <row r="209" spans="1:3" ht="15.5" x14ac:dyDescent="0.35">
      <c r="A209" s="10">
        <v>208</v>
      </c>
      <c r="B209" s="12">
        <v>1</v>
      </c>
      <c r="C209" s="24">
        <v>302.93</v>
      </c>
    </row>
    <row r="210" spans="1:3" ht="15.5" x14ac:dyDescent="0.35">
      <c r="A210" s="10">
        <v>209</v>
      </c>
      <c r="B210" s="12">
        <v>1</v>
      </c>
      <c r="C210" s="24">
        <v>362.09</v>
      </c>
    </row>
    <row r="211" spans="1:3" ht="15.5" x14ac:dyDescent="0.35">
      <c r="A211" s="10">
        <v>210</v>
      </c>
      <c r="B211" s="12">
        <v>0</v>
      </c>
      <c r="C211" s="24">
        <v>179.77</v>
      </c>
    </row>
    <row r="212" spans="1:3" ht="15.5" x14ac:dyDescent="0.35">
      <c r="A212" s="10">
        <v>211</v>
      </c>
      <c r="B212" s="12">
        <v>0</v>
      </c>
      <c r="C212" s="24">
        <v>348.35</v>
      </c>
    </row>
    <row r="213" spans="1:3" ht="15.5" x14ac:dyDescent="0.35">
      <c r="A213" s="10">
        <v>212</v>
      </c>
      <c r="B213" s="12">
        <v>1</v>
      </c>
      <c r="C213" s="24">
        <v>219.32</v>
      </c>
    </row>
    <row r="214" spans="1:3" ht="15.5" x14ac:dyDescent="0.35">
      <c r="A214" s="10">
        <v>213</v>
      </c>
      <c r="B214" s="12">
        <v>0</v>
      </c>
      <c r="C214" s="24">
        <v>204.52</v>
      </c>
    </row>
    <row r="215" spans="1:3" ht="15.5" x14ac:dyDescent="0.35">
      <c r="A215" s="10">
        <v>214</v>
      </c>
      <c r="B215" s="12">
        <v>0</v>
      </c>
      <c r="C215" s="24">
        <v>232.62</v>
      </c>
    </row>
    <row r="216" spans="1:3" ht="15.5" x14ac:dyDescent="0.35">
      <c r="A216" s="10">
        <v>215</v>
      </c>
      <c r="B216" s="12">
        <v>0</v>
      </c>
      <c r="C216" s="24">
        <v>216.59</v>
      </c>
    </row>
    <row r="217" spans="1:3" ht="15.5" x14ac:dyDescent="0.35">
      <c r="A217" s="10">
        <v>216</v>
      </c>
      <c r="B217" s="12">
        <v>0</v>
      </c>
      <c r="C217" s="24">
        <v>194.63</v>
      </c>
    </row>
    <row r="218" spans="1:3" ht="15.5" x14ac:dyDescent="0.35">
      <c r="A218" s="10">
        <v>217</v>
      </c>
      <c r="B218" s="12">
        <v>0</v>
      </c>
      <c r="C218" s="24">
        <v>211.55</v>
      </c>
    </row>
    <row r="219" spans="1:3" ht="15.5" x14ac:dyDescent="0.35">
      <c r="A219" s="10">
        <v>218</v>
      </c>
      <c r="B219" s="12">
        <v>1</v>
      </c>
      <c r="C219" s="24">
        <v>185.44</v>
      </c>
    </row>
    <row r="220" spans="1:3" ht="15.5" x14ac:dyDescent="0.35">
      <c r="A220" s="10">
        <v>219</v>
      </c>
      <c r="B220" s="12">
        <v>1</v>
      </c>
      <c r="C220" s="24">
        <v>461.21</v>
      </c>
    </row>
    <row r="221" spans="1:3" ht="15.5" x14ac:dyDescent="0.35">
      <c r="A221" s="10">
        <v>220</v>
      </c>
      <c r="B221" s="12">
        <v>0</v>
      </c>
      <c r="C221" s="24">
        <v>216.64</v>
      </c>
    </row>
    <row r="222" spans="1:3" ht="15.5" x14ac:dyDescent="0.35">
      <c r="A222" s="10">
        <v>221</v>
      </c>
      <c r="B222" s="12">
        <v>0</v>
      </c>
      <c r="C222" s="24">
        <v>160.41</v>
      </c>
    </row>
    <row r="223" spans="1:3" ht="15.5" x14ac:dyDescent="0.35">
      <c r="A223" s="10">
        <v>222</v>
      </c>
      <c r="B223" s="12">
        <v>1</v>
      </c>
      <c r="C223" s="24">
        <v>291.52</v>
      </c>
    </row>
    <row r="224" spans="1:3" ht="15.5" x14ac:dyDescent="0.35">
      <c r="A224" s="10">
        <v>223</v>
      </c>
      <c r="B224" s="12">
        <v>1</v>
      </c>
      <c r="C224" s="24">
        <v>230.73</v>
      </c>
    </row>
    <row r="225" spans="1:3" ht="15.5" x14ac:dyDescent="0.35">
      <c r="A225" s="10">
        <v>224</v>
      </c>
      <c r="B225" s="12">
        <v>0</v>
      </c>
      <c r="C225" s="24">
        <v>230.43</v>
      </c>
    </row>
    <row r="226" spans="1:3" ht="15.5" x14ac:dyDescent="0.35">
      <c r="A226" s="10">
        <v>225</v>
      </c>
      <c r="B226" s="12">
        <v>1</v>
      </c>
      <c r="C226" s="24">
        <v>216.17</v>
      </c>
    </row>
    <row r="227" spans="1:3" ht="15.5" x14ac:dyDescent="0.35">
      <c r="A227" s="10">
        <v>226</v>
      </c>
      <c r="B227" s="12">
        <v>0</v>
      </c>
      <c r="C227" s="24">
        <v>153.1</v>
      </c>
    </row>
    <row r="228" spans="1:3" ht="15.5" x14ac:dyDescent="0.35">
      <c r="A228" s="10">
        <v>227</v>
      </c>
      <c r="B228" s="12">
        <v>1</v>
      </c>
      <c r="C228" s="24">
        <v>275.52</v>
      </c>
    </row>
    <row r="229" spans="1:3" ht="15.5" x14ac:dyDescent="0.35">
      <c r="A229" s="10">
        <v>228</v>
      </c>
      <c r="B229" s="12">
        <v>1</v>
      </c>
      <c r="C229" s="24">
        <v>186.59</v>
      </c>
    </row>
    <row r="230" spans="1:3" ht="15.5" x14ac:dyDescent="0.35">
      <c r="A230" s="10">
        <v>229</v>
      </c>
      <c r="B230" s="12">
        <v>0</v>
      </c>
      <c r="C230" s="24">
        <v>209.41</v>
      </c>
    </row>
    <row r="231" spans="1:3" ht="15.5" x14ac:dyDescent="0.35">
      <c r="A231" s="10">
        <v>230</v>
      </c>
      <c r="B231" s="12">
        <v>1</v>
      </c>
      <c r="C231" s="24">
        <v>184.98</v>
      </c>
    </row>
    <row r="232" spans="1:3" ht="15.5" x14ac:dyDescent="0.35">
      <c r="A232" s="10">
        <v>231</v>
      </c>
      <c r="B232" s="12">
        <v>1</v>
      </c>
      <c r="C232" s="24">
        <v>307.12</v>
      </c>
    </row>
    <row r="233" spans="1:3" ht="15.5" x14ac:dyDescent="0.35">
      <c r="A233" s="10">
        <v>232</v>
      </c>
      <c r="B233" s="12">
        <v>0</v>
      </c>
      <c r="C233" s="24">
        <v>219.3</v>
      </c>
    </row>
    <row r="234" spans="1:3" ht="15.5" x14ac:dyDescent="0.35">
      <c r="A234" s="10">
        <v>233</v>
      </c>
      <c r="B234" s="12">
        <v>1</v>
      </c>
      <c r="C234" s="24">
        <v>248.56</v>
      </c>
    </row>
    <row r="235" spans="1:3" ht="15.5" x14ac:dyDescent="0.35">
      <c r="A235" s="10">
        <v>234</v>
      </c>
      <c r="B235" s="12">
        <v>0</v>
      </c>
      <c r="C235" s="24">
        <v>339.98</v>
      </c>
    </row>
    <row r="236" spans="1:3" ht="15.5" x14ac:dyDescent="0.35">
      <c r="A236" s="10">
        <v>235</v>
      </c>
      <c r="B236" s="12">
        <v>0</v>
      </c>
      <c r="C236" s="24">
        <v>305.98</v>
      </c>
    </row>
    <row r="237" spans="1:3" ht="15.5" x14ac:dyDescent="0.35">
      <c r="A237" s="10">
        <v>236</v>
      </c>
      <c r="B237" s="12">
        <v>0</v>
      </c>
      <c r="C237" s="24">
        <v>161.22</v>
      </c>
    </row>
    <row r="238" spans="1:3" ht="15.5" x14ac:dyDescent="0.35">
      <c r="A238" s="10">
        <v>237</v>
      </c>
      <c r="B238" s="12">
        <v>0</v>
      </c>
      <c r="C238" s="24">
        <v>246.53</v>
      </c>
    </row>
    <row r="239" spans="1:3" ht="15.5" x14ac:dyDescent="0.35">
      <c r="A239" s="10">
        <v>238</v>
      </c>
      <c r="B239" s="12">
        <v>1</v>
      </c>
      <c r="C239" s="24">
        <v>339.99</v>
      </c>
    </row>
    <row r="240" spans="1:3" ht="15.5" x14ac:dyDescent="0.35">
      <c r="A240" s="10">
        <v>239</v>
      </c>
      <c r="B240" s="12">
        <v>1</v>
      </c>
      <c r="C240" s="24">
        <v>334.39</v>
      </c>
    </row>
    <row r="241" spans="1:3" ht="15.5" x14ac:dyDescent="0.35">
      <c r="A241" s="10">
        <v>240</v>
      </c>
      <c r="B241" s="12">
        <v>1</v>
      </c>
      <c r="C241" s="24">
        <v>236.19</v>
      </c>
    </row>
    <row r="242" spans="1:3" ht="15.5" x14ac:dyDescent="0.35">
      <c r="A242" s="10">
        <v>241</v>
      </c>
      <c r="B242" s="12">
        <v>0</v>
      </c>
      <c r="C242" s="24">
        <v>145.83000000000001</v>
      </c>
    </row>
    <row r="243" spans="1:3" ht="15.5" x14ac:dyDescent="0.35">
      <c r="A243" s="10">
        <v>242</v>
      </c>
      <c r="B243" s="12">
        <v>0</v>
      </c>
      <c r="C243" s="24">
        <v>157.05000000000001</v>
      </c>
    </row>
    <row r="244" spans="1:3" ht="15.5" x14ac:dyDescent="0.35">
      <c r="A244" s="10">
        <v>243</v>
      </c>
      <c r="B244" s="12">
        <v>1</v>
      </c>
      <c r="C244" s="24">
        <v>318.12</v>
      </c>
    </row>
    <row r="245" spans="1:3" ht="15.5" x14ac:dyDescent="0.35">
      <c r="A245" s="10">
        <v>244</v>
      </c>
      <c r="B245" s="12">
        <v>1</v>
      </c>
      <c r="C245" s="24">
        <v>381.89</v>
      </c>
    </row>
    <row r="246" spans="1:3" ht="15.5" x14ac:dyDescent="0.35">
      <c r="A246" s="10">
        <v>245</v>
      </c>
      <c r="B246" s="12">
        <v>1</v>
      </c>
      <c r="C246" s="24">
        <v>207.88</v>
      </c>
    </row>
    <row r="247" spans="1:3" ht="15.5" x14ac:dyDescent="0.35">
      <c r="A247" s="10">
        <v>246</v>
      </c>
      <c r="B247" s="12">
        <v>1</v>
      </c>
      <c r="C247" s="24">
        <v>255.86</v>
      </c>
    </row>
    <row r="248" spans="1:3" ht="15.5" x14ac:dyDescent="0.35">
      <c r="A248" s="10">
        <v>247</v>
      </c>
      <c r="B248" s="12">
        <v>0</v>
      </c>
      <c r="C248" s="24">
        <v>241.41</v>
      </c>
    </row>
    <row r="249" spans="1:3" ht="15.5" x14ac:dyDescent="0.35">
      <c r="A249" s="10">
        <v>248</v>
      </c>
      <c r="B249" s="12">
        <v>0</v>
      </c>
      <c r="C249" s="24">
        <v>356.44</v>
      </c>
    </row>
    <row r="250" spans="1:3" ht="15.5" x14ac:dyDescent="0.35">
      <c r="A250" s="10">
        <v>249</v>
      </c>
      <c r="B250" s="12">
        <v>0</v>
      </c>
      <c r="C250" s="24">
        <v>308.83999999999997</v>
      </c>
    </row>
    <row r="251" spans="1:3" ht="15.5" x14ac:dyDescent="0.35">
      <c r="A251" s="10">
        <v>250</v>
      </c>
      <c r="B251" s="12">
        <v>1</v>
      </c>
      <c r="C251" s="24">
        <v>269.98</v>
      </c>
    </row>
    <row r="252" spans="1:3" ht="15.5" x14ac:dyDescent="0.35">
      <c r="A252" s="10">
        <v>251</v>
      </c>
      <c r="B252" s="12">
        <v>0</v>
      </c>
      <c r="C252" s="24">
        <v>186.53</v>
      </c>
    </row>
    <row r="253" spans="1:3" ht="15.5" x14ac:dyDescent="0.35">
      <c r="A253" s="10">
        <v>252</v>
      </c>
      <c r="B253" s="12">
        <v>0</v>
      </c>
      <c r="C253" s="24">
        <v>132.93</v>
      </c>
    </row>
    <row r="254" spans="1:3" ht="15.5" x14ac:dyDescent="0.35">
      <c r="A254" s="10">
        <v>253</v>
      </c>
      <c r="B254" s="12">
        <v>0</v>
      </c>
      <c r="C254" s="24">
        <v>195.22</v>
      </c>
    </row>
    <row r="255" spans="1:3" ht="15.5" x14ac:dyDescent="0.35">
      <c r="A255" s="10">
        <v>254</v>
      </c>
      <c r="B255" s="12">
        <v>1</v>
      </c>
      <c r="C255" s="24">
        <v>352.27</v>
      </c>
    </row>
    <row r="256" spans="1:3" ht="15.5" x14ac:dyDescent="0.35">
      <c r="A256" s="10">
        <v>255</v>
      </c>
      <c r="B256" s="12">
        <v>0</v>
      </c>
      <c r="C256" s="24">
        <v>164.8</v>
      </c>
    </row>
    <row r="257" spans="1:3" ht="15.5" x14ac:dyDescent="0.35">
      <c r="A257" s="10">
        <v>256</v>
      </c>
      <c r="B257" s="12">
        <v>1</v>
      </c>
      <c r="C257" s="24">
        <v>479.85</v>
      </c>
    </row>
    <row r="258" spans="1:3" ht="15.5" x14ac:dyDescent="0.35">
      <c r="A258" s="10">
        <v>257</v>
      </c>
      <c r="B258" s="12">
        <v>1</v>
      </c>
      <c r="C258" s="24">
        <v>144.16</v>
      </c>
    </row>
    <row r="259" spans="1:3" ht="15.5" x14ac:dyDescent="0.35">
      <c r="A259" s="10">
        <v>258</v>
      </c>
      <c r="B259" s="12">
        <v>0</v>
      </c>
      <c r="C259" s="24">
        <v>242.6</v>
      </c>
    </row>
    <row r="260" spans="1:3" ht="15.5" x14ac:dyDescent="0.35">
      <c r="A260" s="10">
        <v>259</v>
      </c>
      <c r="B260" s="12">
        <v>1</v>
      </c>
      <c r="C260" s="24">
        <v>129.83000000000001</v>
      </c>
    </row>
    <row r="261" spans="1:3" ht="15.5" x14ac:dyDescent="0.35">
      <c r="A261" s="10">
        <v>260</v>
      </c>
      <c r="B261" s="12">
        <v>0</v>
      </c>
      <c r="C261" s="24">
        <v>124.36</v>
      </c>
    </row>
    <row r="262" spans="1:3" ht="15.5" x14ac:dyDescent="0.35">
      <c r="A262" s="10">
        <v>261</v>
      </c>
      <c r="B262" s="12">
        <v>1</v>
      </c>
      <c r="C262" s="24">
        <v>281.58</v>
      </c>
    </row>
    <row r="263" spans="1:3" ht="15.5" x14ac:dyDescent="0.35">
      <c r="A263" s="10">
        <v>262</v>
      </c>
      <c r="B263" s="12">
        <v>0</v>
      </c>
      <c r="C263" s="24">
        <v>322.12</v>
      </c>
    </row>
    <row r="264" spans="1:3" ht="15.5" x14ac:dyDescent="0.35">
      <c r="A264" s="10">
        <v>263</v>
      </c>
      <c r="B264" s="12">
        <v>1</v>
      </c>
      <c r="C264" s="24">
        <v>242.74</v>
      </c>
    </row>
    <row r="265" spans="1:3" ht="15.5" x14ac:dyDescent="0.35">
      <c r="A265" s="10">
        <v>264</v>
      </c>
      <c r="B265" s="12">
        <v>1</v>
      </c>
      <c r="C265" s="24">
        <v>101.75</v>
      </c>
    </row>
    <row r="266" spans="1:3" ht="15.5" x14ac:dyDescent="0.35">
      <c r="A266" s="10">
        <v>265</v>
      </c>
      <c r="B266" s="12">
        <v>0</v>
      </c>
      <c r="C266" s="24">
        <v>241.69</v>
      </c>
    </row>
    <row r="267" spans="1:3" ht="15.5" x14ac:dyDescent="0.35">
      <c r="A267" s="10">
        <v>266</v>
      </c>
      <c r="B267" s="12">
        <v>0</v>
      </c>
      <c r="C267" s="24">
        <v>221.03</v>
      </c>
    </row>
    <row r="268" spans="1:3" ht="15.5" x14ac:dyDescent="0.35">
      <c r="A268" s="10">
        <v>267</v>
      </c>
      <c r="B268" s="12">
        <v>0</v>
      </c>
      <c r="C268" s="24">
        <v>212.15</v>
      </c>
    </row>
    <row r="269" spans="1:3" ht="15.5" x14ac:dyDescent="0.35">
      <c r="A269" s="10">
        <v>268</v>
      </c>
      <c r="B269" s="12">
        <v>1</v>
      </c>
      <c r="C269" s="24">
        <v>225.09</v>
      </c>
    </row>
    <row r="270" spans="1:3" ht="15.5" x14ac:dyDescent="0.35">
      <c r="A270" s="10">
        <v>269</v>
      </c>
      <c r="B270" s="12">
        <v>1</v>
      </c>
      <c r="C270" s="24">
        <v>359.83</v>
      </c>
    </row>
    <row r="271" spans="1:3" ht="15.5" x14ac:dyDescent="0.35">
      <c r="A271" s="10">
        <v>270</v>
      </c>
      <c r="B271" s="12">
        <v>0</v>
      </c>
      <c r="C271" s="24">
        <v>204.11</v>
      </c>
    </row>
    <row r="272" spans="1:3" ht="15.5" x14ac:dyDescent="0.35">
      <c r="A272" s="10">
        <v>271</v>
      </c>
      <c r="B272" s="12">
        <v>1</v>
      </c>
      <c r="C272" s="24">
        <v>245.38</v>
      </c>
    </row>
    <row r="273" spans="1:3" ht="15.5" x14ac:dyDescent="0.35">
      <c r="A273" s="10">
        <v>272</v>
      </c>
      <c r="B273" s="12">
        <v>0</v>
      </c>
      <c r="C273" s="24">
        <v>279.68</v>
      </c>
    </row>
    <row r="274" spans="1:3" ht="15.5" x14ac:dyDescent="0.35">
      <c r="A274" s="10">
        <v>273</v>
      </c>
      <c r="B274" s="12">
        <v>0</v>
      </c>
      <c r="C274" s="24">
        <v>150.94999999999999</v>
      </c>
    </row>
    <row r="275" spans="1:3" ht="15.5" x14ac:dyDescent="0.35">
      <c r="A275" s="10">
        <v>274</v>
      </c>
      <c r="B275" s="12">
        <v>1</v>
      </c>
      <c r="C275" s="24">
        <v>262.31</v>
      </c>
    </row>
    <row r="276" spans="1:3" ht="15.5" x14ac:dyDescent="0.35">
      <c r="A276" s="10">
        <v>275</v>
      </c>
      <c r="B276" s="12">
        <v>1</v>
      </c>
      <c r="C276" s="24">
        <v>287.83</v>
      </c>
    </row>
    <row r="277" spans="1:3" ht="15.5" x14ac:dyDescent="0.35">
      <c r="A277" s="10">
        <v>276</v>
      </c>
      <c r="B277" s="12">
        <v>1</v>
      </c>
      <c r="C277" s="24">
        <v>316.81</v>
      </c>
    </row>
    <row r="278" spans="1:3" ht="15.5" x14ac:dyDescent="0.35">
      <c r="A278" s="10">
        <v>277</v>
      </c>
      <c r="B278" s="12">
        <v>1</v>
      </c>
      <c r="C278" s="24">
        <v>266.63</v>
      </c>
    </row>
    <row r="279" spans="1:3" ht="15.5" x14ac:dyDescent="0.35">
      <c r="A279" s="10">
        <v>278</v>
      </c>
      <c r="B279" s="12">
        <v>1</v>
      </c>
      <c r="C279" s="24">
        <v>199.33</v>
      </c>
    </row>
    <row r="280" spans="1:3" ht="15.5" x14ac:dyDescent="0.35">
      <c r="A280" s="10">
        <v>279</v>
      </c>
      <c r="B280" s="12">
        <v>1</v>
      </c>
      <c r="C280" s="24">
        <v>331.83</v>
      </c>
    </row>
    <row r="281" spans="1:3" ht="15.5" x14ac:dyDescent="0.35">
      <c r="A281" s="10">
        <v>280</v>
      </c>
      <c r="B281" s="12">
        <v>0</v>
      </c>
      <c r="C281" s="24">
        <v>369.93</v>
      </c>
    </row>
    <row r="282" spans="1:3" ht="15.5" x14ac:dyDescent="0.35">
      <c r="A282" s="10">
        <v>281</v>
      </c>
      <c r="B282" s="12">
        <v>1</v>
      </c>
      <c r="C282" s="24">
        <v>313.70999999999998</v>
      </c>
    </row>
    <row r="283" spans="1:3" ht="15.5" x14ac:dyDescent="0.35">
      <c r="A283" s="10">
        <v>282</v>
      </c>
      <c r="B283" s="12">
        <v>0</v>
      </c>
      <c r="C283" s="24">
        <v>233.33</v>
      </c>
    </row>
    <row r="284" spans="1:3" ht="15.5" x14ac:dyDescent="0.35">
      <c r="A284" s="10">
        <v>283</v>
      </c>
      <c r="B284" s="12">
        <v>0</v>
      </c>
      <c r="C284" s="24">
        <v>261.29000000000002</v>
      </c>
    </row>
    <row r="285" spans="1:3" ht="15.5" x14ac:dyDescent="0.35">
      <c r="A285" s="10">
        <v>284</v>
      </c>
      <c r="B285" s="12">
        <v>1</v>
      </c>
      <c r="C285" s="24">
        <v>131.38999999999999</v>
      </c>
    </row>
    <row r="286" spans="1:3" ht="15.5" x14ac:dyDescent="0.35">
      <c r="A286" s="10">
        <v>285</v>
      </c>
      <c r="B286" s="12">
        <v>1</v>
      </c>
      <c r="C286" s="24">
        <v>213.63</v>
      </c>
    </row>
    <row r="287" spans="1:3" ht="15.5" x14ac:dyDescent="0.35">
      <c r="A287" s="10">
        <v>286</v>
      </c>
      <c r="B287" s="12">
        <v>0</v>
      </c>
      <c r="C287" s="24">
        <v>293.62</v>
      </c>
    </row>
    <row r="288" spans="1:3" ht="15.5" x14ac:dyDescent="0.35">
      <c r="A288" s="10">
        <v>287</v>
      </c>
      <c r="B288" s="12">
        <v>0</v>
      </c>
      <c r="C288" s="24">
        <v>227.31</v>
      </c>
    </row>
    <row r="289" spans="1:3" ht="15.5" x14ac:dyDescent="0.35">
      <c r="A289" s="10">
        <v>288</v>
      </c>
      <c r="B289" s="12">
        <v>0</v>
      </c>
      <c r="C289" s="24">
        <v>171.72</v>
      </c>
    </row>
    <row r="290" spans="1:3" ht="15.5" x14ac:dyDescent="0.35">
      <c r="A290" s="10">
        <v>289</v>
      </c>
      <c r="B290" s="12">
        <v>1</v>
      </c>
      <c r="C290" s="24">
        <v>300.01</v>
      </c>
    </row>
    <row r="291" spans="1:3" ht="15.5" x14ac:dyDescent="0.35">
      <c r="A291" s="10">
        <v>290</v>
      </c>
      <c r="B291" s="12">
        <v>1</v>
      </c>
      <c r="C291" s="24">
        <v>301.52999999999997</v>
      </c>
    </row>
    <row r="292" spans="1:3" ht="15.5" x14ac:dyDescent="0.35">
      <c r="A292" s="10">
        <v>291</v>
      </c>
      <c r="B292" s="12">
        <v>1</v>
      </c>
      <c r="C292" s="24">
        <v>350.63</v>
      </c>
    </row>
    <row r="293" spans="1:3" ht="15.5" x14ac:dyDescent="0.35">
      <c r="A293" s="10">
        <v>292</v>
      </c>
      <c r="B293" s="12">
        <v>0</v>
      </c>
      <c r="C293" s="24">
        <v>261.91000000000003</v>
      </c>
    </row>
    <row r="294" spans="1:3" ht="15.5" x14ac:dyDescent="0.35">
      <c r="A294" s="10">
        <v>293</v>
      </c>
      <c r="B294" s="12">
        <v>0</v>
      </c>
      <c r="C294" s="24">
        <v>289.88</v>
      </c>
    </row>
    <row r="295" spans="1:3" ht="15.5" x14ac:dyDescent="0.35">
      <c r="A295" s="10">
        <v>294</v>
      </c>
      <c r="B295" s="12">
        <v>0</v>
      </c>
      <c r="C295" s="24">
        <v>229.46</v>
      </c>
    </row>
    <row r="296" spans="1:3" ht="15.5" x14ac:dyDescent="0.35">
      <c r="A296" s="10">
        <v>295</v>
      </c>
      <c r="B296" s="12">
        <v>1</v>
      </c>
      <c r="C296" s="24">
        <v>127.89</v>
      </c>
    </row>
    <row r="297" spans="1:3" ht="15.5" x14ac:dyDescent="0.35">
      <c r="A297" s="10">
        <v>296</v>
      </c>
      <c r="B297" s="12">
        <v>1</v>
      </c>
      <c r="C297" s="24">
        <v>225.12</v>
      </c>
    </row>
    <row r="298" spans="1:3" ht="15.5" x14ac:dyDescent="0.35">
      <c r="A298" s="10">
        <v>297</v>
      </c>
      <c r="B298" s="12">
        <v>0</v>
      </c>
      <c r="C298" s="24">
        <v>152.01</v>
      </c>
    </row>
    <row r="299" spans="1:3" ht="15.5" x14ac:dyDescent="0.35">
      <c r="A299" s="10">
        <v>298</v>
      </c>
      <c r="B299" s="12">
        <v>1</v>
      </c>
      <c r="C299" s="24">
        <v>288.87</v>
      </c>
    </row>
    <row r="300" spans="1:3" ht="15.5" x14ac:dyDescent="0.35">
      <c r="A300" s="10">
        <v>299</v>
      </c>
      <c r="B300" s="12">
        <v>0</v>
      </c>
      <c r="C300" s="24">
        <v>313.91000000000003</v>
      </c>
    </row>
    <row r="301" spans="1:3" ht="15.5" x14ac:dyDescent="0.35">
      <c r="A301" s="10">
        <v>300</v>
      </c>
      <c r="B301" s="12">
        <v>1</v>
      </c>
      <c r="C301" s="24">
        <v>402.75</v>
      </c>
    </row>
    <row r="302" spans="1:3" ht="15.5" x14ac:dyDescent="0.35">
      <c r="A302" s="10">
        <v>301</v>
      </c>
      <c r="B302" s="12">
        <v>1</v>
      </c>
      <c r="C302" s="24">
        <v>181.03</v>
      </c>
    </row>
    <row r="303" spans="1:3" ht="15.5" x14ac:dyDescent="0.35">
      <c r="A303" s="10">
        <v>302</v>
      </c>
      <c r="B303" s="12">
        <v>0</v>
      </c>
      <c r="C303" s="24">
        <v>162.11000000000001</v>
      </c>
    </row>
    <row r="304" spans="1:3" ht="15.5" x14ac:dyDescent="0.35">
      <c r="A304" s="10">
        <v>303</v>
      </c>
      <c r="B304" s="12">
        <v>0</v>
      </c>
      <c r="C304" s="24">
        <v>319.75</v>
      </c>
    </row>
    <row r="305" spans="1:3" ht="15.5" x14ac:dyDescent="0.35">
      <c r="A305" s="10">
        <v>304</v>
      </c>
      <c r="B305" s="12">
        <v>1</v>
      </c>
      <c r="C305" s="24">
        <v>74.319999999999993</v>
      </c>
    </row>
    <row r="306" spans="1:3" ht="15.5" x14ac:dyDescent="0.35">
      <c r="A306" s="10">
        <v>305</v>
      </c>
      <c r="B306" s="12">
        <v>0</v>
      </c>
      <c r="C306" s="24">
        <v>276.10000000000002</v>
      </c>
    </row>
    <row r="307" spans="1:3" ht="15.5" x14ac:dyDescent="0.35">
      <c r="A307" s="10">
        <v>306</v>
      </c>
      <c r="B307" s="12">
        <v>0</v>
      </c>
      <c r="C307" s="24">
        <v>215.64</v>
      </c>
    </row>
    <row r="308" spans="1:3" ht="15.5" x14ac:dyDescent="0.35">
      <c r="A308" s="10">
        <v>307</v>
      </c>
      <c r="B308" s="12">
        <v>1</v>
      </c>
      <c r="C308" s="24">
        <v>252.22</v>
      </c>
    </row>
    <row r="309" spans="1:3" ht="15.5" x14ac:dyDescent="0.35">
      <c r="A309" s="10">
        <v>308</v>
      </c>
      <c r="B309" s="12">
        <v>1</v>
      </c>
      <c r="C309" s="24">
        <v>369.98</v>
      </c>
    </row>
    <row r="310" spans="1:3" ht="15.5" x14ac:dyDescent="0.35">
      <c r="A310" s="10">
        <v>309</v>
      </c>
      <c r="B310" s="12">
        <v>1</v>
      </c>
      <c r="C310" s="24">
        <v>222.22</v>
      </c>
    </row>
    <row r="311" spans="1:3" ht="15.5" x14ac:dyDescent="0.35">
      <c r="A311" s="10">
        <v>310</v>
      </c>
      <c r="B311" s="12">
        <v>0</v>
      </c>
      <c r="C311" s="24">
        <v>222.2</v>
      </c>
    </row>
    <row r="312" spans="1:3" ht="15.5" x14ac:dyDescent="0.35">
      <c r="A312" s="10">
        <v>311</v>
      </c>
      <c r="B312" s="12">
        <v>0</v>
      </c>
      <c r="C312" s="24">
        <v>415.89</v>
      </c>
    </row>
    <row r="313" spans="1:3" ht="15.5" x14ac:dyDescent="0.35">
      <c r="A313" s="10">
        <v>312</v>
      </c>
      <c r="B313" s="12">
        <v>0</v>
      </c>
      <c r="C313" s="24">
        <v>145.5</v>
      </c>
    </row>
    <row r="314" spans="1:3" ht="15.5" x14ac:dyDescent="0.35">
      <c r="A314" s="10">
        <v>313</v>
      </c>
      <c r="B314" s="12">
        <v>0</v>
      </c>
      <c r="C314" s="24">
        <v>194.9</v>
      </c>
    </row>
    <row r="315" spans="1:3" ht="15.5" x14ac:dyDescent="0.35">
      <c r="A315" s="10">
        <v>314</v>
      </c>
      <c r="B315" s="12">
        <v>1</v>
      </c>
      <c r="C315" s="24">
        <v>187.66</v>
      </c>
    </row>
    <row r="316" spans="1:3" ht="15.5" x14ac:dyDescent="0.35">
      <c r="A316" s="10">
        <v>315</v>
      </c>
      <c r="B316" s="12">
        <v>1</v>
      </c>
      <c r="C316" s="24">
        <v>324.39</v>
      </c>
    </row>
    <row r="317" spans="1:3" ht="15.5" x14ac:dyDescent="0.35">
      <c r="A317" s="10">
        <v>316</v>
      </c>
      <c r="B317" s="12">
        <v>0</v>
      </c>
      <c r="C317" s="24">
        <v>176.73</v>
      </c>
    </row>
    <row r="318" spans="1:3" ht="15.5" x14ac:dyDescent="0.35">
      <c r="A318" s="10">
        <v>317</v>
      </c>
      <c r="B318" s="12">
        <v>1</v>
      </c>
      <c r="C318" s="24">
        <v>258.94</v>
      </c>
    </row>
    <row r="319" spans="1:3" ht="15.5" x14ac:dyDescent="0.35">
      <c r="A319" s="10">
        <v>318</v>
      </c>
      <c r="B319" s="12">
        <v>0</v>
      </c>
      <c r="C319" s="24">
        <v>173.96</v>
      </c>
    </row>
    <row r="320" spans="1:3" ht="15.5" x14ac:dyDescent="0.35">
      <c r="A320" s="10">
        <v>319</v>
      </c>
      <c r="B320" s="12">
        <v>0</v>
      </c>
      <c r="C320" s="24">
        <v>214.35</v>
      </c>
    </row>
    <row r="321" spans="1:3" ht="15.5" x14ac:dyDescent="0.35">
      <c r="A321" s="10">
        <v>320</v>
      </c>
      <c r="B321" s="12">
        <v>1</v>
      </c>
      <c r="C321" s="24">
        <v>264.01</v>
      </c>
    </row>
    <row r="322" spans="1:3" ht="15.5" x14ac:dyDescent="0.35">
      <c r="A322" s="10">
        <v>321</v>
      </c>
      <c r="B322" s="12">
        <v>1</v>
      </c>
      <c r="C322" s="24">
        <v>123.9</v>
      </c>
    </row>
    <row r="323" spans="1:3" ht="15.5" x14ac:dyDescent="0.35">
      <c r="A323" s="10">
        <v>322</v>
      </c>
      <c r="B323" s="12">
        <v>0</v>
      </c>
      <c r="C323" s="24">
        <v>263.68</v>
      </c>
    </row>
    <row r="324" spans="1:3" ht="15.5" x14ac:dyDescent="0.35">
      <c r="A324" s="10">
        <v>323</v>
      </c>
      <c r="B324" s="12">
        <v>1</v>
      </c>
      <c r="C324" s="24">
        <v>227.53</v>
      </c>
    </row>
    <row r="325" spans="1:3" ht="15.5" x14ac:dyDescent="0.35">
      <c r="A325" s="10">
        <v>324</v>
      </c>
      <c r="B325" s="12">
        <v>0</v>
      </c>
      <c r="C325" s="24">
        <v>151.26</v>
      </c>
    </row>
    <row r="326" spans="1:3" ht="15.5" x14ac:dyDescent="0.35">
      <c r="A326" s="10">
        <v>325</v>
      </c>
      <c r="B326" s="12">
        <v>1</v>
      </c>
      <c r="C326" s="24">
        <v>188.43</v>
      </c>
    </row>
    <row r="327" spans="1:3" ht="15.5" x14ac:dyDescent="0.35">
      <c r="A327" s="10">
        <v>326</v>
      </c>
      <c r="B327" s="12">
        <v>1</v>
      </c>
      <c r="C327" s="24">
        <v>208.99</v>
      </c>
    </row>
    <row r="328" spans="1:3" ht="15.5" x14ac:dyDescent="0.35">
      <c r="A328" s="10">
        <v>327</v>
      </c>
      <c r="B328" s="12">
        <v>1</v>
      </c>
      <c r="C328" s="24">
        <v>137.05000000000001</v>
      </c>
    </row>
    <row r="329" spans="1:3" ht="15.5" x14ac:dyDescent="0.35">
      <c r="A329" s="10">
        <v>328</v>
      </c>
      <c r="B329" s="12">
        <v>1</v>
      </c>
      <c r="C329" s="24">
        <v>171</v>
      </c>
    </row>
    <row r="330" spans="1:3" ht="15.5" x14ac:dyDescent="0.35">
      <c r="A330" s="10">
        <v>329</v>
      </c>
      <c r="B330" s="12">
        <v>1</v>
      </c>
      <c r="C330" s="24">
        <v>200.7</v>
      </c>
    </row>
    <row r="331" spans="1:3" ht="15.5" x14ac:dyDescent="0.35">
      <c r="A331" s="10">
        <v>330</v>
      </c>
      <c r="B331" s="12">
        <v>1</v>
      </c>
      <c r="C331" s="24">
        <v>286.72000000000003</v>
      </c>
    </row>
    <row r="332" spans="1:3" ht="15.5" x14ac:dyDescent="0.35">
      <c r="A332" s="10">
        <v>331</v>
      </c>
      <c r="B332" s="12">
        <v>1</v>
      </c>
      <c r="C332" s="24">
        <v>190.39</v>
      </c>
    </row>
    <row r="333" spans="1:3" ht="15.5" x14ac:dyDescent="0.35">
      <c r="A333" s="10">
        <v>332</v>
      </c>
      <c r="B333" s="12">
        <v>0</v>
      </c>
      <c r="C333" s="24">
        <v>165.63</v>
      </c>
    </row>
    <row r="334" spans="1:3" ht="15.5" x14ac:dyDescent="0.35">
      <c r="A334" s="10">
        <v>333</v>
      </c>
      <c r="B334" s="12">
        <v>0</v>
      </c>
      <c r="C334" s="24">
        <v>150.4</v>
      </c>
    </row>
    <row r="335" spans="1:3" ht="15.5" x14ac:dyDescent="0.35">
      <c r="A335" s="10">
        <v>334</v>
      </c>
      <c r="B335" s="12">
        <v>0</v>
      </c>
      <c r="C335" s="24">
        <v>227.54</v>
      </c>
    </row>
    <row r="336" spans="1:3" ht="15.5" x14ac:dyDescent="0.35">
      <c r="A336" s="10">
        <v>335</v>
      </c>
      <c r="B336" s="12">
        <v>0</v>
      </c>
      <c r="C336" s="24">
        <v>174.76</v>
      </c>
    </row>
    <row r="337" spans="1:3" ht="15.5" x14ac:dyDescent="0.35">
      <c r="A337" s="10">
        <v>336</v>
      </c>
      <c r="B337" s="12">
        <v>1</v>
      </c>
      <c r="C337" s="24">
        <v>119.97</v>
      </c>
    </row>
    <row r="338" spans="1:3" ht="15.5" x14ac:dyDescent="0.35">
      <c r="A338" s="10">
        <v>337</v>
      </c>
      <c r="B338" s="12">
        <v>0</v>
      </c>
      <c r="C338" s="24">
        <v>391.84</v>
      </c>
    </row>
    <row r="339" spans="1:3" ht="15.5" x14ac:dyDescent="0.35">
      <c r="A339" s="10">
        <v>338</v>
      </c>
      <c r="B339" s="12">
        <v>1</v>
      </c>
      <c r="C339" s="24">
        <v>164.59</v>
      </c>
    </row>
    <row r="340" spans="1:3" ht="15.5" x14ac:dyDescent="0.35">
      <c r="A340" s="10">
        <v>339</v>
      </c>
      <c r="B340" s="12">
        <v>0</v>
      </c>
      <c r="C340" s="24">
        <v>163.74</v>
      </c>
    </row>
    <row r="341" spans="1:3" ht="15.5" x14ac:dyDescent="0.35">
      <c r="A341" s="10">
        <v>340</v>
      </c>
      <c r="B341" s="12">
        <v>0</v>
      </c>
      <c r="C341" s="24">
        <v>167.43</v>
      </c>
    </row>
    <row r="342" spans="1:3" ht="15.5" x14ac:dyDescent="0.35">
      <c r="A342" s="10">
        <v>341</v>
      </c>
      <c r="B342" s="12">
        <v>0</v>
      </c>
      <c r="C342" s="24">
        <v>137.88999999999999</v>
      </c>
    </row>
    <row r="343" spans="1:3" ht="15.5" x14ac:dyDescent="0.35">
      <c r="A343" s="10">
        <v>342</v>
      </c>
      <c r="B343" s="12">
        <v>1</v>
      </c>
      <c r="C343" s="24">
        <v>209.14</v>
      </c>
    </row>
    <row r="344" spans="1:3" ht="15.5" x14ac:dyDescent="0.35">
      <c r="A344" s="10">
        <v>343</v>
      </c>
      <c r="B344" s="12">
        <v>0</v>
      </c>
      <c r="C344" s="24">
        <v>200.58</v>
      </c>
    </row>
    <row r="345" spans="1:3" ht="15.5" x14ac:dyDescent="0.35">
      <c r="A345" s="10">
        <v>344</v>
      </c>
      <c r="B345" s="12">
        <v>1</v>
      </c>
      <c r="C345" s="24">
        <v>276.14</v>
      </c>
    </row>
    <row r="346" spans="1:3" ht="15.5" x14ac:dyDescent="0.35">
      <c r="A346" s="10">
        <v>345</v>
      </c>
      <c r="B346" s="12">
        <v>0</v>
      </c>
      <c r="C346" s="24">
        <v>299.79000000000002</v>
      </c>
    </row>
    <row r="347" spans="1:3" ht="15.5" x14ac:dyDescent="0.35">
      <c r="A347" s="10">
        <v>346</v>
      </c>
      <c r="B347" s="12">
        <v>1</v>
      </c>
      <c r="C347" s="24">
        <v>171.03</v>
      </c>
    </row>
    <row r="348" spans="1:3" ht="15.5" x14ac:dyDescent="0.35">
      <c r="A348" s="10">
        <v>347</v>
      </c>
      <c r="B348" s="12">
        <v>1</v>
      </c>
      <c r="C348" s="24">
        <v>264.07</v>
      </c>
    </row>
    <row r="349" spans="1:3" ht="15.5" x14ac:dyDescent="0.35">
      <c r="A349" s="10">
        <v>348</v>
      </c>
      <c r="B349" s="12">
        <v>1</v>
      </c>
      <c r="C349" s="24">
        <v>170.97</v>
      </c>
    </row>
    <row r="350" spans="1:3" ht="15.5" x14ac:dyDescent="0.35">
      <c r="A350" s="10">
        <v>349</v>
      </c>
      <c r="B350" s="12">
        <v>1</v>
      </c>
      <c r="C350" s="24">
        <v>238.78</v>
      </c>
    </row>
    <row r="351" spans="1:3" ht="15.5" x14ac:dyDescent="0.35">
      <c r="A351" s="10">
        <v>350</v>
      </c>
      <c r="B351" s="12">
        <v>1</v>
      </c>
      <c r="C351" s="24">
        <v>287.35000000000002</v>
      </c>
    </row>
    <row r="352" spans="1:3" ht="15.5" x14ac:dyDescent="0.35">
      <c r="A352" s="10">
        <v>351</v>
      </c>
      <c r="B352" s="12">
        <v>1</v>
      </c>
      <c r="C352" s="24">
        <v>194.22</v>
      </c>
    </row>
    <row r="353" spans="1:3" ht="15.5" x14ac:dyDescent="0.35">
      <c r="A353" s="10">
        <v>352</v>
      </c>
      <c r="B353" s="12">
        <v>0</v>
      </c>
      <c r="C353" s="24">
        <v>120.15</v>
      </c>
    </row>
    <row r="354" spans="1:3" ht="15.5" x14ac:dyDescent="0.35">
      <c r="A354" s="10">
        <v>353</v>
      </c>
      <c r="B354" s="12">
        <v>1</v>
      </c>
      <c r="C354" s="24">
        <v>189.64</v>
      </c>
    </row>
    <row r="355" spans="1:3" ht="15.5" x14ac:dyDescent="0.35">
      <c r="A355" s="10">
        <v>354</v>
      </c>
      <c r="B355" s="12">
        <v>0</v>
      </c>
      <c r="C355" s="24">
        <v>122.54</v>
      </c>
    </row>
    <row r="356" spans="1:3" ht="15.5" x14ac:dyDescent="0.35">
      <c r="A356" s="10">
        <v>355</v>
      </c>
      <c r="B356" s="12">
        <v>0</v>
      </c>
      <c r="C356" s="24">
        <v>268.3</v>
      </c>
    </row>
    <row r="357" spans="1:3" ht="15.5" x14ac:dyDescent="0.35">
      <c r="A357" s="10">
        <v>356</v>
      </c>
      <c r="B357" s="12">
        <v>1</v>
      </c>
      <c r="C357" s="24">
        <v>184.57</v>
      </c>
    </row>
    <row r="358" spans="1:3" ht="15.5" x14ac:dyDescent="0.35">
      <c r="A358" s="10">
        <v>357</v>
      </c>
      <c r="B358" s="12">
        <v>1</v>
      </c>
      <c r="C358" s="24">
        <v>215.37</v>
      </c>
    </row>
    <row r="359" spans="1:3" ht="15.5" x14ac:dyDescent="0.35">
      <c r="A359" s="10">
        <v>358</v>
      </c>
      <c r="B359" s="12">
        <v>1</v>
      </c>
      <c r="C359" s="24">
        <v>389.41</v>
      </c>
    </row>
    <row r="360" spans="1:3" ht="15.5" x14ac:dyDescent="0.35">
      <c r="A360" s="10">
        <v>359</v>
      </c>
      <c r="B360" s="12">
        <v>1</v>
      </c>
      <c r="C360" s="24">
        <v>172.15</v>
      </c>
    </row>
    <row r="361" spans="1:3" ht="15.5" x14ac:dyDescent="0.35">
      <c r="A361" s="10">
        <v>360</v>
      </c>
      <c r="B361" s="12">
        <v>0</v>
      </c>
      <c r="C361" s="24">
        <v>179.72</v>
      </c>
    </row>
    <row r="362" spans="1:3" ht="15.5" x14ac:dyDescent="0.35">
      <c r="A362" s="10">
        <v>361</v>
      </c>
      <c r="B362" s="12">
        <v>1</v>
      </c>
      <c r="C362" s="24">
        <v>207.85</v>
      </c>
    </row>
    <row r="363" spans="1:3" ht="15.5" x14ac:dyDescent="0.35">
      <c r="A363" s="10">
        <v>362</v>
      </c>
      <c r="B363" s="12">
        <v>1</v>
      </c>
      <c r="C363" s="24">
        <v>207.81</v>
      </c>
    </row>
    <row r="364" spans="1:3" ht="15.5" x14ac:dyDescent="0.35">
      <c r="A364" s="10">
        <v>363</v>
      </c>
      <c r="B364" s="12">
        <v>0</v>
      </c>
      <c r="C364" s="24">
        <v>356.8</v>
      </c>
    </row>
    <row r="365" spans="1:3" ht="15.5" x14ac:dyDescent="0.35">
      <c r="A365" s="10">
        <v>364</v>
      </c>
      <c r="B365" s="12">
        <v>0</v>
      </c>
      <c r="C365" s="24">
        <v>161.84</v>
      </c>
    </row>
    <row r="366" spans="1:3" ht="15.5" x14ac:dyDescent="0.35">
      <c r="A366" s="10">
        <v>365</v>
      </c>
      <c r="B366" s="12">
        <v>0</v>
      </c>
      <c r="C366" s="24">
        <v>259.58</v>
      </c>
    </row>
    <row r="367" spans="1:3" ht="15.5" x14ac:dyDescent="0.35">
      <c r="A367" s="10">
        <v>366</v>
      </c>
      <c r="B367" s="12">
        <v>0</v>
      </c>
      <c r="C367" s="24">
        <v>401.88</v>
      </c>
    </row>
    <row r="368" spans="1:3" ht="15.5" x14ac:dyDescent="0.35">
      <c r="A368" s="10">
        <v>367</v>
      </c>
      <c r="B368" s="12">
        <v>1</v>
      </c>
      <c r="C368" s="24">
        <v>222.94</v>
      </c>
    </row>
    <row r="369" spans="1:3" ht="15.5" x14ac:dyDescent="0.35">
      <c r="A369" s="10">
        <v>368</v>
      </c>
      <c r="B369" s="12">
        <v>0</v>
      </c>
      <c r="C369" s="24">
        <v>192.94</v>
      </c>
    </row>
    <row r="370" spans="1:3" ht="15.5" x14ac:dyDescent="0.35">
      <c r="A370" s="10">
        <v>369</v>
      </c>
      <c r="B370" s="12">
        <v>1</v>
      </c>
      <c r="C370" s="24">
        <v>162.25</v>
      </c>
    </row>
    <row r="371" spans="1:3" ht="15.5" x14ac:dyDescent="0.35">
      <c r="A371" s="10">
        <v>370</v>
      </c>
      <c r="B371" s="12">
        <v>0</v>
      </c>
      <c r="C371" s="24">
        <v>307.33</v>
      </c>
    </row>
    <row r="372" spans="1:3" ht="15.5" x14ac:dyDescent="0.35">
      <c r="A372" s="10">
        <v>371</v>
      </c>
      <c r="B372" s="12">
        <v>0</v>
      </c>
      <c r="C372" s="24">
        <v>117.68</v>
      </c>
    </row>
    <row r="373" spans="1:3" ht="15.5" x14ac:dyDescent="0.35">
      <c r="A373" s="10">
        <v>372</v>
      </c>
      <c r="B373" s="12">
        <v>1</v>
      </c>
      <c r="C373" s="24">
        <v>208.31</v>
      </c>
    </row>
    <row r="374" spans="1:3" ht="15.5" x14ac:dyDescent="0.35">
      <c r="A374" s="10">
        <v>373</v>
      </c>
      <c r="B374" s="12">
        <v>1</v>
      </c>
      <c r="C374" s="24">
        <v>184.46</v>
      </c>
    </row>
    <row r="375" spans="1:3" ht="15.5" x14ac:dyDescent="0.35">
      <c r="A375" s="10">
        <v>374</v>
      </c>
      <c r="B375" s="12">
        <v>0</v>
      </c>
      <c r="C375" s="24">
        <v>321.88</v>
      </c>
    </row>
    <row r="376" spans="1:3" ht="15.5" x14ac:dyDescent="0.35">
      <c r="A376" s="10">
        <v>375</v>
      </c>
      <c r="B376" s="12">
        <v>1</v>
      </c>
      <c r="C376" s="24">
        <v>264.91000000000003</v>
      </c>
    </row>
    <row r="377" spans="1:3" ht="15.5" x14ac:dyDescent="0.35">
      <c r="A377" s="10">
        <v>376</v>
      </c>
      <c r="B377" s="12">
        <v>1</v>
      </c>
      <c r="C377" s="24">
        <v>243.03</v>
      </c>
    </row>
    <row r="378" spans="1:3" ht="15.5" x14ac:dyDescent="0.35">
      <c r="A378" s="10">
        <v>377</v>
      </c>
      <c r="B378" s="12">
        <v>0</v>
      </c>
      <c r="C378" s="24">
        <v>215.05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F385"/>
  <sheetViews>
    <sheetView zoomScale="82" zoomScaleNormal="150" zoomScalePageLayoutView="150" workbookViewId="0">
      <selection activeCell="D5" sqref="D5"/>
    </sheetView>
  </sheetViews>
  <sheetFormatPr defaultColWidth="8.453125" defaultRowHeight="15.5" x14ac:dyDescent="0.35"/>
  <cols>
    <col min="1" max="1" width="10.453125" style="4" bestFit="1" customWidth="1"/>
    <col min="2" max="2" width="17" style="4" bestFit="1" customWidth="1"/>
    <col min="3" max="3" width="7.81640625" style="4" bestFit="1" customWidth="1"/>
    <col min="4" max="4" width="16.1796875" style="4" bestFit="1" customWidth="1"/>
    <col min="5" max="5" width="19.1796875" style="4" customWidth="1"/>
    <col min="6" max="6" width="21.81640625" style="4" customWidth="1"/>
    <col min="7" max="16384" width="8.453125" style="4"/>
  </cols>
  <sheetData>
    <row r="1" spans="1:6" s="5" customFormat="1" x14ac:dyDescent="0.35">
      <c r="A1" s="18" t="s">
        <v>15</v>
      </c>
      <c r="B1" s="31">
        <v>182.26482167282026</v>
      </c>
      <c r="C1" s="3"/>
      <c r="D1" s="18" t="s">
        <v>16</v>
      </c>
      <c r="E1" s="20">
        <f>SUM(F9:F385)</f>
        <v>1815005.1752175177</v>
      </c>
      <c r="F1" s="21" t="s">
        <v>13</v>
      </c>
    </row>
    <row r="2" spans="1:6" s="5" customFormat="1" x14ac:dyDescent="0.35">
      <c r="A2" s="18" t="s">
        <v>18</v>
      </c>
      <c r="B2" s="31">
        <v>14.540003358193959</v>
      </c>
      <c r="C2" s="3"/>
      <c r="D2" s="18" t="s">
        <v>7</v>
      </c>
      <c r="E2" s="19">
        <f>COUNTA(A9:A385)-COUNTA(B1:B2)</f>
        <v>375</v>
      </c>
      <c r="F2" s="19"/>
    </row>
    <row r="3" spans="1:6" s="5" customFormat="1" x14ac:dyDescent="0.35">
      <c r="A3" s="3"/>
      <c r="B3" s="3"/>
      <c r="C3" s="3"/>
      <c r="D3" s="18" t="s">
        <v>17</v>
      </c>
      <c r="E3" s="20">
        <f>E1/E2</f>
        <v>4840.0138005800472</v>
      </c>
      <c r="F3" s="19"/>
    </row>
    <row r="4" spans="1:6" s="5" customFormat="1" x14ac:dyDescent="0.35">
      <c r="A4" s="2"/>
      <c r="B4" s="3"/>
      <c r="C4" s="3"/>
      <c r="D4" s="18" t="s">
        <v>46</v>
      </c>
      <c r="E4" s="23">
        <f>SQRT(E3)</f>
        <v>69.57020770832905</v>
      </c>
      <c r="F4" s="19"/>
    </row>
    <row r="5" spans="1:6" s="5" customFormat="1" x14ac:dyDescent="0.35">
      <c r="A5" s="2"/>
      <c r="B5" s="3"/>
      <c r="C5" s="3"/>
      <c r="D5" s="18" t="s">
        <v>19</v>
      </c>
      <c r="E5" s="39">
        <f>1-(E1/'intercept only demo'!D1)</f>
        <v>8.9241215286285924E-2</v>
      </c>
      <c r="F5" s="21" t="s">
        <v>14</v>
      </c>
    </row>
    <row r="6" spans="1:6" s="5" customFormat="1" x14ac:dyDescent="0.35">
      <c r="A6" s="2"/>
      <c r="B6" s="3"/>
      <c r="C6" s="3"/>
      <c r="D6" s="32" t="s">
        <v>20</v>
      </c>
      <c r="E6" s="33">
        <f>1-(E3/'intercept only demo'!D3)</f>
        <v>8.6812525193715961E-2</v>
      </c>
      <c r="F6" s="35" t="s">
        <v>94</v>
      </c>
    </row>
    <row r="8" spans="1:6" s="1" customFormat="1" ht="17.25" customHeight="1" x14ac:dyDescent="0.35">
      <c r="A8" s="6" t="s">
        <v>0</v>
      </c>
      <c r="B8" s="6" t="s">
        <v>1</v>
      </c>
      <c r="C8" s="6" t="s">
        <v>4</v>
      </c>
      <c r="D8" s="6" t="s">
        <v>10</v>
      </c>
      <c r="E8" s="6" t="s">
        <v>11</v>
      </c>
      <c r="F8" s="6" t="s">
        <v>12</v>
      </c>
    </row>
    <row r="9" spans="1:6" s="1" customFormat="1" ht="17.25" customHeight="1" x14ac:dyDescent="0.35">
      <c r="A9" s="10">
        <v>1</v>
      </c>
      <c r="B9" s="24">
        <v>363.88</v>
      </c>
      <c r="C9" s="10">
        <v>4</v>
      </c>
      <c r="D9" s="10">
        <f>$B$1+$B$2*C9</f>
        <v>240.42483510559609</v>
      </c>
      <c r="E9" s="22">
        <f>(D9-B9)</f>
        <v>-123.45516489440391</v>
      </c>
      <c r="F9" s="10">
        <f>(E9)^2</f>
        <v>15241.17773910446</v>
      </c>
    </row>
    <row r="10" spans="1:6" s="1" customFormat="1" ht="17.25" customHeight="1" x14ac:dyDescent="0.35">
      <c r="A10" s="10">
        <v>2</v>
      </c>
      <c r="B10" s="24">
        <v>170.17</v>
      </c>
      <c r="C10" s="10">
        <v>2</v>
      </c>
      <c r="D10" s="10">
        <f t="shared" ref="D10:D73" si="0">$B$1+$B$2*C10</f>
        <v>211.34482838920817</v>
      </c>
      <c r="E10" s="22">
        <f t="shared" ref="E10:E73" si="1">(D10-B10)</f>
        <v>41.174828389208187</v>
      </c>
      <c r="F10" s="10">
        <f t="shared" ref="F10:F73" si="2">(E10)^2</f>
        <v>1695.3664928807445</v>
      </c>
    </row>
    <row r="11" spans="1:6" s="1" customFormat="1" ht="17.25" customHeight="1" x14ac:dyDescent="0.35">
      <c r="A11" s="10">
        <v>3</v>
      </c>
      <c r="B11" s="24">
        <v>246.17</v>
      </c>
      <c r="C11" s="10">
        <v>4</v>
      </c>
      <c r="D11" s="10">
        <f t="shared" si="0"/>
        <v>240.42483510559609</v>
      </c>
      <c r="E11" s="22">
        <f t="shared" si="1"/>
        <v>-5.7451648944038993</v>
      </c>
      <c r="F11" s="10">
        <f t="shared" si="2"/>
        <v>33.006919663890969</v>
      </c>
    </row>
    <row r="12" spans="1:6" s="1" customFormat="1" ht="17.25" customHeight="1" x14ac:dyDescent="0.35">
      <c r="A12" s="10">
        <v>4</v>
      </c>
      <c r="B12" s="24">
        <v>310.22000000000003</v>
      </c>
      <c r="C12" s="10">
        <v>5</v>
      </c>
      <c r="D12" s="10">
        <f t="shared" si="0"/>
        <v>254.96483846379004</v>
      </c>
      <c r="E12" s="22">
        <f t="shared" si="1"/>
        <v>-55.255161536209982</v>
      </c>
      <c r="F12" s="10">
        <f t="shared" si="2"/>
        <v>3053.132876392659</v>
      </c>
    </row>
    <row r="13" spans="1:6" s="1" customFormat="1" ht="17.25" customHeight="1" x14ac:dyDescent="0.35">
      <c r="A13" s="10">
        <v>5</v>
      </c>
      <c r="B13" s="24">
        <v>409.04</v>
      </c>
      <c r="C13" s="10">
        <v>2</v>
      </c>
      <c r="D13" s="10">
        <f t="shared" si="0"/>
        <v>211.34482838920817</v>
      </c>
      <c r="E13" s="22">
        <f t="shared" si="1"/>
        <v>-197.69517161079185</v>
      </c>
      <c r="F13" s="10">
        <f t="shared" si="2"/>
        <v>39083.380878220436</v>
      </c>
    </row>
    <row r="14" spans="1:6" s="1" customFormat="1" ht="17.25" customHeight="1" x14ac:dyDescent="0.35">
      <c r="A14" s="10">
        <v>6</v>
      </c>
      <c r="B14" s="24">
        <v>234.78</v>
      </c>
      <c r="C14" s="10">
        <v>5</v>
      </c>
      <c r="D14" s="10">
        <f t="shared" si="0"/>
        <v>254.96483846379004</v>
      </c>
      <c r="E14" s="22">
        <f t="shared" si="1"/>
        <v>20.184838463790044</v>
      </c>
      <c r="F14" s="10">
        <f t="shared" si="2"/>
        <v>407.42770380929801</v>
      </c>
    </row>
    <row r="15" spans="1:6" s="1" customFormat="1" ht="17.25" customHeight="1" x14ac:dyDescent="0.35">
      <c r="A15" s="10">
        <v>7</v>
      </c>
      <c r="B15" s="24">
        <v>195.29</v>
      </c>
      <c r="C15" s="10">
        <v>6</v>
      </c>
      <c r="D15" s="10">
        <f t="shared" si="0"/>
        <v>269.50484182198403</v>
      </c>
      <c r="E15" s="22">
        <f t="shared" si="1"/>
        <v>74.214841821984038</v>
      </c>
      <c r="F15" s="10">
        <f t="shared" si="2"/>
        <v>5507.8427466621115</v>
      </c>
    </row>
    <row r="16" spans="1:6" s="1" customFormat="1" ht="17.25" customHeight="1" x14ac:dyDescent="0.35">
      <c r="A16" s="10">
        <v>8</v>
      </c>
      <c r="B16" s="24">
        <v>152.88</v>
      </c>
      <c r="C16" s="10">
        <v>4</v>
      </c>
      <c r="D16" s="10">
        <f t="shared" si="0"/>
        <v>240.42483510559609</v>
      </c>
      <c r="E16" s="22">
        <f t="shared" si="1"/>
        <v>87.544835105596093</v>
      </c>
      <c r="F16" s="10">
        <f t="shared" si="2"/>
        <v>7664.0981536660101</v>
      </c>
    </row>
    <row r="17" spans="1:6" s="1" customFormat="1" ht="17.25" customHeight="1" x14ac:dyDescent="0.35">
      <c r="A17" s="10">
        <v>9</v>
      </c>
      <c r="B17" s="24">
        <v>229.66</v>
      </c>
      <c r="C17" s="10">
        <v>3</v>
      </c>
      <c r="D17" s="10">
        <f t="shared" si="0"/>
        <v>225.88483174740213</v>
      </c>
      <c r="E17" s="22">
        <f t="shared" si="1"/>
        <v>-3.7751682525978651</v>
      </c>
      <c r="F17" s="10">
        <f t="shared" si="2"/>
        <v>14.251895335422818</v>
      </c>
    </row>
    <row r="18" spans="1:6" s="1" customFormat="1" ht="17.25" customHeight="1" x14ac:dyDescent="0.35">
      <c r="A18" s="10">
        <v>10</v>
      </c>
      <c r="B18" s="24">
        <v>258.19</v>
      </c>
      <c r="C18" s="10">
        <v>2</v>
      </c>
      <c r="D18" s="10">
        <f t="shared" si="0"/>
        <v>211.34482838920817</v>
      </c>
      <c r="E18" s="22">
        <f t="shared" si="1"/>
        <v>-46.845171610791823</v>
      </c>
      <c r="F18" s="10">
        <f t="shared" si="2"/>
        <v>2194.4701032445359</v>
      </c>
    </row>
    <row r="19" spans="1:6" s="1" customFormat="1" ht="17.25" customHeight="1" x14ac:dyDescent="0.35">
      <c r="A19" s="10">
        <v>11</v>
      </c>
      <c r="B19" s="24">
        <v>248.51</v>
      </c>
      <c r="C19" s="10">
        <v>5</v>
      </c>
      <c r="D19" s="10">
        <f t="shared" si="0"/>
        <v>254.96483846379004</v>
      </c>
      <c r="E19" s="22">
        <f t="shared" si="1"/>
        <v>6.454838463790054</v>
      </c>
      <c r="F19" s="10">
        <f t="shared" si="2"/>
        <v>41.664939593623544</v>
      </c>
    </row>
    <row r="20" spans="1:6" s="1" customFormat="1" ht="17.25" customHeight="1" x14ac:dyDescent="0.35">
      <c r="A20" s="10">
        <v>12</v>
      </c>
      <c r="B20" s="24">
        <v>381.47</v>
      </c>
      <c r="C20" s="10">
        <v>2</v>
      </c>
      <c r="D20" s="10">
        <f t="shared" si="0"/>
        <v>211.34482838920817</v>
      </c>
      <c r="E20" s="22">
        <f t="shared" si="1"/>
        <v>-170.12517161079185</v>
      </c>
      <c r="F20" s="10">
        <f t="shared" si="2"/>
        <v>28942.574015601378</v>
      </c>
    </row>
    <row r="21" spans="1:6" s="1" customFormat="1" ht="17.25" customHeight="1" x14ac:dyDescent="0.35">
      <c r="A21" s="10">
        <v>13</v>
      </c>
      <c r="B21" s="24">
        <v>439.27</v>
      </c>
      <c r="C21" s="10">
        <v>4</v>
      </c>
      <c r="D21" s="10">
        <f t="shared" si="0"/>
        <v>240.42483510559609</v>
      </c>
      <c r="E21" s="22">
        <f t="shared" si="1"/>
        <v>-198.84516489440389</v>
      </c>
      <c r="F21" s="10">
        <f t="shared" si="2"/>
        <v>39539.399601882673</v>
      </c>
    </row>
    <row r="22" spans="1:6" s="1" customFormat="1" ht="17.25" customHeight="1" x14ac:dyDescent="0.35">
      <c r="A22" s="10">
        <v>14</v>
      </c>
      <c r="B22" s="24">
        <v>108.15</v>
      </c>
      <c r="C22" s="10">
        <v>1</v>
      </c>
      <c r="D22" s="10">
        <f t="shared" si="0"/>
        <v>196.80482503101422</v>
      </c>
      <c r="E22" s="22">
        <f t="shared" si="1"/>
        <v>88.654825031014212</v>
      </c>
      <c r="F22" s="10">
        <f t="shared" si="2"/>
        <v>7859.6780012797444</v>
      </c>
    </row>
    <row r="23" spans="1:6" s="1" customFormat="1" ht="17.25" customHeight="1" x14ac:dyDescent="0.35">
      <c r="A23" s="10">
        <v>15</v>
      </c>
      <c r="B23" s="24">
        <v>136.47</v>
      </c>
      <c r="C23" s="10">
        <v>2</v>
      </c>
      <c r="D23" s="10">
        <f t="shared" si="0"/>
        <v>211.34482838920817</v>
      </c>
      <c r="E23" s="22">
        <f t="shared" si="1"/>
        <v>74.874828389208176</v>
      </c>
      <c r="F23" s="10">
        <f t="shared" si="2"/>
        <v>5606.2399263133748</v>
      </c>
    </row>
    <row r="24" spans="1:6" s="1" customFormat="1" ht="17.25" customHeight="1" x14ac:dyDescent="0.35">
      <c r="A24" s="10">
        <v>16</v>
      </c>
      <c r="B24" s="24">
        <v>164.58</v>
      </c>
      <c r="C24" s="10">
        <v>1</v>
      </c>
      <c r="D24" s="10">
        <f t="shared" si="0"/>
        <v>196.80482503101422</v>
      </c>
      <c r="E24" s="22">
        <f t="shared" si="1"/>
        <v>32.224825031014205</v>
      </c>
      <c r="F24" s="10">
        <f t="shared" si="2"/>
        <v>1038.4393482794796</v>
      </c>
    </row>
    <row r="25" spans="1:6" s="1" customFormat="1" ht="17.25" customHeight="1" x14ac:dyDescent="0.35">
      <c r="A25" s="10">
        <v>17</v>
      </c>
      <c r="B25" s="24">
        <v>439.22</v>
      </c>
      <c r="C25" s="10">
        <v>4</v>
      </c>
      <c r="D25" s="10">
        <f t="shared" si="0"/>
        <v>240.42483510559609</v>
      </c>
      <c r="E25" s="22">
        <f t="shared" si="1"/>
        <v>-198.79516489440394</v>
      </c>
      <c r="F25" s="10">
        <f t="shared" si="2"/>
        <v>39519.517585393252</v>
      </c>
    </row>
    <row r="26" spans="1:6" s="1" customFormat="1" ht="17.25" customHeight="1" x14ac:dyDescent="0.35">
      <c r="A26" s="10">
        <v>18</v>
      </c>
      <c r="B26" s="24">
        <v>288.52999999999997</v>
      </c>
      <c r="C26" s="10">
        <v>6</v>
      </c>
      <c r="D26" s="10">
        <f t="shared" si="0"/>
        <v>269.50484182198403</v>
      </c>
      <c r="E26" s="22">
        <f t="shared" si="1"/>
        <v>-19.025158178015943</v>
      </c>
      <c r="F26" s="10">
        <f t="shared" si="2"/>
        <v>361.95664369852688</v>
      </c>
    </row>
    <row r="27" spans="1:6" s="1" customFormat="1" ht="17.25" customHeight="1" x14ac:dyDescent="0.35">
      <c r="A27" s="10">
        <v>19</v>
      </c>
      <c r="B27" s="24">
        <v>279.83999999999997</v>
      </c>
      <c r="C27" s="10">
        <v>6</v>
      </c>
      <c r="D27" s="10">
        <f t="shared" si="0"/>
        <v>269.50484182198403</v>
      </c>
      <c r="E27" s="22">
        <f t="shared" si="1"/>
        <v>-10.335158178015945</v>
      </c>
      <c r="F27" s="10">
        <f t="shared" si="2"/>
        <v>106.81549456460986</v>
      </c>
    </row>
    <row r="28" spans="1:6" s="1" customFormat="1" ht="17.25" customHeight="1" x14ac:dyDescent="0.35">
      <c r="A28" s="10">
        <v>20</v>
      </c>
      <c r="B28" s="24">
        <v>207.13</v>
      </c>
      <c r="C28" s="10">
        <v>5</v>
      </c>
      <c r="D28" s="10">
        <f t="shared" si="0"/>
        <v>254.96483846379004</v>
      </c>
      <c r="E28" s="22">
        <f t="shared" si="1"/>
        <v>47.834838463790049</v>
      </c>
      <c r="F28" s="10">
        <f t="shared" si="2"/>
        <v>2288.1717708568881</v>
      </c>
    </row>
    <row r="29" spans="1:6" s="1" customFormat="1" ht="17.25" customHeight="1" x14ac:dyDescent="0.35">
      <c r="A29" s="10">
        <v>21</v>
      </c>
      <c r="B29" s="24">
        <v>258.7</v>
      </c>
      <c r="C29" s="10">
        <v>2</v>
      </c>
      <c r="D29" s="10">
        <f t="shared" si="0"/>
        <v>211.34482838920817</v>
      </c>
      <c r="E29" s="22">
        <f t="shared" si="1"/>
        <v>-47.355171610791814</v>
      </c>
      <c r="F29" s="10">
        <f t="shared" si="2"/>
        <v>2242.5122782875428</v>
      </c>
    </row>
    <row r="30" spans="1:6" s="1" customFormat="1" ht="17.25" customHeight="1" x14ac:dyDescent="0.35">
      <c r="A30" s="10">
        <v>22</v>
      </c>
      <c r="B30" s="24">
        <v>235.66</v>
      </c>
      <c r="C30" s="10">
        <v>4</v>
      </c>
      <c r="D30" s="10">
        <f t="shared" si="0"/>
        <v>240.42483510559609</v>
      </c>
      <c r="E30" s="22">
        <f t="shared" si="1"/>
        <v>4.7648351055960916</v>
      </c>
      <c r="F30" s="10">
        <f t="shared" si="2"/>
        <v>22.703653583520918</v>
      </c>
    </row>
    <row r="31" spans="1:6" s="1" customFormat="1" ht="17.25" customHeight="1" x14ac:dyDescent="0.35">
      <c r="A31" s="10">
        <v>23</v>
      </c>
      <c r="B31" s="24">
        <v>189.28</v>
      </c>
      <c r="C31" s="10">
        <v>2</v>
      </c>
      <c r="D31" s="10">
        <f t="shared" si="0"/>
        <v>211.34482838920817</v>
      </c>
      <c r="E31" s="22">
        <f t="shared" si="1"/>
        <v>22.064828389208174</v>
      </c>
      <c r="F31" s="10">
        <f t="shared" si="2"/>
        <v>486.85665184520695</v>
      </c>
    </row>
    <row r="32" spans="1:6" s="1" customFormat="1" ht="17.25" customHeight="1" x14ac:dyDescent="0.35">
      <c r="A32" s="10">
        <v>24</v>
      </c>
      <c r="B32" s="24">
        <v>242.82</v>
      </c>
      <c r="C32" s="10">
        <v>3</v>
      </c>
      <c r="D32" s="10">
        <f t="shared" si="0"/>
        <v>225.88483174740213</v>
      </c>
      <c r="E32" s="22">
        <f t="shared" si="1"/>
        <v>-16.935168252597862</v>
      </c>
      <c r="F32" s="10">
        <f t="shared" si="2"/>
        <v>286.7999237437985</v>
      </c>
    </row>
    <row r="33" spans="1:6" s="1" customFormat="1" ht="17.25" customHeight="1" x14ac:dyDescent="0.35">
      <c r="A33" s="10">
        <v>25</v>
      </c>
      <c r="B33" s="24">
        <v>167.49</v>
      </c>
      <c r="C33" s="10">
        <v>5</v>
      </c>
      <c r="D33" s="10">
        <f t="shared" si="0"/>
        <v>254.96483846379004</v>
      </c>
      <c r="E33" s="22">
        <f t="shared" si="1"/>
        <v>87.474838463790036</v>
      </c>
      <c r="F33" s="10">
        <f t="shared" si="2"/>
        <v>7651.8473642661611</v>
      </c>
    </row>
    <row r="34" spans="1:6" s="1" customFormat="1" ht="17.25" customHeight="1" x14ac:dyDescent="0.35">
      <c r="A34" s="10">
        <v>26</v>
      </c>
      <c r="B34" s="24">
        <v>172.6</v>
      </c>
      <c r="C34" s="10">
        <v>2</v>
      </c>
      <c r="D34" s="10">
        <f t="shared" si="0"/>
        <v>211.34482838920817</v>
      </c>
      <c r="E34" s="22">
        <f t="shared" si="1"/>
        <v>38.74482838920818</v>
      </c>
      <c r="F34" s="10">
        <f t="shared" si="2"/>
        <v>1501.1617269091921</v>
      </c>
    </row>
    <row r="35" spans="1:6" s="1" customFormat="1" ht="17.25" customHeight="1" x14ac:dyDescent="0.35">
      <c r="A35" s="10">
        <v>27</v>
      </c>
      <c r="B35" s="24">
        <v>228.34</v>
      </c>
      <c r="C35" s="10">
        <v>4</v>
      </c>
      <c r="D35" s="10">
        <f t="shared" si="0"/>
        <v>240.42483510559609</v>
      </c>
      <c r="E35" s="22">
        <f t="shared" si="1"/>
        <v>12.084835105596085</v>
      </c>
      <c r="F35" s="10">
        <f t="shared" si="2"/>
        <v>146.04323952944753</v>
      </c>
    </row>
    <row r="36" spans="1:6" s="1" customFormat="1" ht="17.25" customHeight="1" x14ac:dyDescent="0.35">
      <c r="A36" s="10">
        <v>28</v>
      </c>
      <c r="B36" s="24">
        <v>114.23</v>
      </c>
      <c r="C36" s="10">
        <v>1</v>
      </c>
      <c r="D36" s="10">
        <f t="shared" si="0"/>
        <v>196.80482503101422</v>
      </c>
      <c r="E36" s="22">
        <f t="shared" si="1"/>
        <v>82.574825031014214</v>
      </c>
      <c r="F36" s="10">
        <f t="shared" si="2"/>
        <v>6818.6017289026113</v>
      </c>
    </row>
    <row r="37" spans="1:6" s="1" customFormat="1" ht="17.25" customHeight="1" x14ac:dyDescent="0.35">
      <c r="A37" s="10">
        <v>29</v>
      </c>
      <c r="B37" s="24">
        <v>388.68</v>
      </c>
      <c r="C37" s="10">
        <v>5</v>
      </c>
      <c r="D37" s="10">
        <f t="shared" si="0"/>
        <v>254.96483846379004</v>
      </c>
      <c r="E37" s="22">
        <f t="shared" si="1"/>
        <v>-133.71516153620996</v>
      </c>
      <c r="F37" s="10">
        <f t="shared" si="2"/>
        <v>17879.744424654724</v>
      </c>
    </row>
    <row r="38" spans="1:6" s="1" customFormat="1" ht="17.25" customHeight="1" x14ac:dyDescent="0.35">
      <c r="A38" s="10">
        <v>30</v>
      </c>
      <c r="B38" s="24">
        <v>186.84</v>
      </c>
      <c r="C38" s="10">
        <v>4</v>
      </c>
      <c r="D38" s="10">
        <f t="shared" si="0"/>
        <v>240.42483510559609</v>
      </c>
      <c r="E38" s="22">
        <f t="shared" si="1"/>
        <v>53.584835105596085</v>
      </c>
      <c r="F38" s="10">
        <f t="shared" si="2"/>
        <v>2871.3345532939225</v>
      </c>
    </row>
    <row r="39" spans="1:6" s="1" customFormat="1" ht="17.25" customHeight="1" x14ac:dyDescent="0.35">
      <c r="A39" s="10">
        <v>31</v>
      </c>
      <c r="B39" s="24">
        <v>193.13</v>
      </c>
      <c r="C39" s="10">
        <v>4</v>
      </c>
      <c r="D39" s="10">
        <f t="shared" si="0"/>
        <v>240.42483510559609</v>
      </c>
      <c r="E39" s="22">
        <f t="shared" si="1"/>
        <v>47.294835105596093</v>
      </c>
      <c r="F39" s="10">
        <f t="shared" si="2"/>
        <v>2236.8014276655244</v>
      </c>
    </row>
    <row r="40" spans="1:6" s="1" customFormat="1" ht="17.25" customHeight="1" x14ac:dyDescent="0.35">
      <c r="A40" s="10">
        <v>32</v>
      </c>
      <c r="B40" s="24">
        <v>196.53</v>
      </c>
      <c r="C40" s="10">
        <v>4</v>
      </c>
      <c r="D40" s="10">
        <f t="shared" si="0"/>
        <v>240.42483510559609</v>
      </c>
      <c r="E40" s="22">
        <f t="shared" si="1"/>
        <v>43.894835105596087</v>
      </c>
      <c r="F40" s="10">
        <f t="shared" si="2"/>
        <v>1926.7565489474707</v>
      </c>
    </row>
    <row r="41" spans="1:6" s="1" customFormat="1" ht="17.25" customHeight="1" x14ac:dyDescent="0.35">
      <c r="A41" s="10">
        <v>33</v>
      </c>
      <c r="B41" s="24">
        <v>171.65</v>
      </c>
      <c r="C41" s="10">
        <v>2</v>
      </c>
      <c r="D41" s="10">
        <f t="shared" si="0"/>
        <v>211.34482838920817</v>
      </c>
      <c r="E41" s="22">
        <f t="shared" si="1"/>
        <v>39.694828389208169</v>
      </c>
      <c r="F41" s="10">
        <f t="shared" si="2"/>
        <v>1575.6794008486868</v>
      </c>
    </row>
    <row r="42" spans="1:6" s="1" customFormat="1" ht="17.25" customHeight="1" x14ac:dyDescent="0.35">
      <c r="A42" s="10">
        <v>34</v>
      </c>
      <c r="B42" s="24">
        <v>180.78</v>
      </c>
      <c r="C42" s="10">
        <v>5</v>
      </c>
      <c r="D42" s="10">
        <f t="shared" si="0"/>
        <v>254.96483846379004</v>
      </c>
      <c r="E42" s="22">
        <f t="shared" si="1"/>
        <v>74.184838463790044</v>
      </c>
      <c r="F42" s="10">
        <f t="shared" si="2"/>
        <v>5503.3902578986226</v>
      </c>
    </row>
    <row r="43" spans="1:6" s="1" customFormat="1" ht="17.25" customHeight="1" x14ac:dyDescent="0.35">
      <c r="A43" s="10">
        <v>35</v>
      </c>
      <c r="B43" s="24">
        <v>222.03</v>
      </c>
      <c r="C43" s="10">
        <v>6</v>
      </c>
      <c r="D43" s="10">
        <f t="shared" si="0"/>
        <v>269.50484182198403</v>
      </c>
      <c r="E43" s="22">
        <f t="shared" si="1"/>
        <v>47.474841821984029</v>
      </c>
      <c r="F43" s="10">
        <f t="shared" si="2"/>
        <v>2253.8606060224038</v>
      </c>
    </row>
    <row r="44" spans="1:6" s="1" customFormat="1" ht="17.25" customHeight="1" x14ac:dyDescent="0.35">
      <c r="A44" s="10">
        <v>36</v>
      </c>
      <c r="B44" s="24">
        <v>165.84</v>
      </c>
      <c r="C44" s="10">
        <v>2</v>
      </c>
      <c r="D44" s="10">
        <f t="shared" si="0"/>
        <v>211.34482838920817</v>
      </c>
      <c r="E44" s="22">
        <f t="shared" si="1"/>
        <v>45.504828389208171</v>
      </c>
      <c r="F44" s="10">
        <f t="shared" si="2"/>
        <v>2070.689406731286</v>
      </c>
    </row>
    <row r="45" spans="1:6" s="1" customFormat="1" ht="17.25" customHeight="1" x14ac:dyDescent="0.35">
      <c r="A45" s="10">
        <v>37</v>
      </c>
      <c r="B45" s="24">
        <v>297.14</v>
      </c>
      <c r="C45" s="10">
        <v>3</v>
      </c>
      <c r="D45" s="10">
        <f t="shared" si="0"/>
        <v>225.88483174740213</v>
      </c>
      <c r="E45" s="22">
        <f t="shared" si="1"/>
        <v>-71.255168252597855</v>
      </c>
      <c r="F45" s="10">
        <f t="shared" si="2"/>
        <v>5077.2990027060296</v>
      </c>
    </row>
    <row r="46" spans="1:6" s="1" customFormat="1" ht="17.25" customHeight="1" x14ac:dyDescent="0.35">
      <c r="A46" s="10">
        <v>38</v>
      </c>
      <c r="B46" s="24">
        <v>205.8</v>
      </c>
      <c r="C46" s="10">
        <v>5</v>
      </c>
      <c r="D46" s="10">
        <f t="shared" si="0"/>
        <v>254.96483846379004</v>
      </c>
      <c r="E46" s="22">
        <f t="shared" si="1"/>
        <v>49.164838463790034</v>
      </c>
      <c r="F46" s="10">
        <f t="shared" si="2"/>
        <v>2417.181341170568</v>
      </c>
    </row>
    <row r="47" spans="1:6" s="1" customFormat="1" ht="17.25" customHeight="1" x14ac:dyDescent="0.35">
      <c r="A47" s="10">
        <v>39</v>
      </c>
      <c r="B47" s="24">
        <v>256.5</v>
      </c>
      <c r="C47" s="10">
        <v>5</v>
      </c>
      <c r="D47" s="10">
        <f t="shared" si="0"/>
        <v>254.96483846379004</v>
      </c>
      <c r="E47" s="22">
        <f t="shared" si="1"/>
        <v>-1.5351615362099551</v>
      </c>
      <c r="F47" s="10">
        <f t="shared" si="2"/>
        <v>2.3567209422585091</v>
      </c>
    </row>
    <row r="48" spans="1:6" s="1" customFormat="1" ht="17.25" customHeight="1" x14ac:dyDescent="0.35">
      <c r="A48" s="10">
        <v>40</v>
      </c>
      <c r="B48" s="24">
        <v>361.73</v>
      </c>
      <c r="C48" s="10">
        <v>4</v>
      </c>
      <c r="D48" s="10">
        <f t="shared" si="0"/>
        <v>240.42483510559609</v>
      </c>
      <c r="E48" s="22">
        <f t="shared" si="1"/>
        <v>-121.30516489440393</v>
      </c>
      <c r="F48" s="10">
        <f t="shared" si="2"/>
        <v>14714.943030058528</v>
      </c>
    </row>
    <row r="49" spans="1:6" s="1" customFormat="1" ht="17.25" customHeight="1" x14ac:dyDescent="0.35">
      <c r="A49" s="10">
        <v>41</v>
      </c>
      <c r="B49" s="24">
        <v>196.81</v>
      </c>
      <c r="C49" s="10">
        <v>4</v>
      </c>
      <c r="D49" s="10">
        <f t="shared" si="0"/>
        <v>240.42483510559609</v>
      </c>
      <c r="E49" s="22">
        <f t="shared" si="1"/>
        <v>43.614835105596086</v>
      </c>
      <c r="F49" s="10">
        <f t="shared" si="2"/>
        <v>1902.2538412883368</v>
      </c>
    </row>
    <row r="50" spans="1:6" s="1" customFormat="1" ht="17.25" customHeight="1" x14ac:dyDescent="0.35">
      <c r="A50" s="10">
        <v>42</v>
      </c>
      <c r="B50" s="24">
        <v>245.31</v>
      </c>
      <c r="C50" s="10">
        <v>4</v>
      </c>
      <c r="D50" s="10">
        <f t="shared" si="0"/>
        <v>240.42483510559609</v>
      </c>
      <c r="E50" s="22">
        <f t="shared" si="1"/>
        <v>-4.8851648944039141</v>
      </c>
      <c r="F50" s="10">
        <f t="shared" si="2"/>
        <v>23.864836045516405</v>
      </c>
    </row>
    <row r="51" spans="1:6" s="1" customFormat="1" ht="17.25" customHeight="1" x14ac:dyDescent="0.35">
      <c r="A51" s="10">
        <v>43</v>
      </c>
      <c r="B51" s="24">
        <v>246.66</v>
      </c>
      <c r="C51" s="10">
        <v>6</v>
      </c>
      <c r="D51" s="10">
        <f t="shared" si="0"/>
        <v>269.50484182198403</v>
      </c>
      <c r="E51" s="22">
        <f t="shared" si="1"/>
        <v>22.844841821984033</v>
      </c>
      <c r="F51" s="10">
        <f t="shared" si="2"/>
        <v>521.88679787147078</v>
      </c>
    </row>
    <row r="52" spans="1:6" s="1" customFormat="1" ht="17.25" customHeight="1" x14ac:dyDescent="0.35">
      <c r="A52" s="10">
        <v>44</v>
      </c>
      <c r="B52" s="24">
        <v>199.28</v>
      </c>
      <c r="C52" s="10">
        <v>5</v>
      </c>
      <c r="D52" s="10">
        <f t="shared" si="0"/>
        <v>254.96483846379004</v>
      </c>
      <c r="E52" s="22">
        <f t="shared" si="1"/>
        <v>55.684838463790044</v>
      </c>
      <c r="F52" s="10">
        <f t="shared" si="2"/>
        <v>3100.801234738391</v>
      </c>
    </row>
    <row r="53" spans="1:6" s="1" customFormat="1" ht="17.25" customHeight="1" x14ac:dyDescent="0.35">
      <c r="A53" s="10">
        <v>45</v>
      </c>
      <c r="B53" s="24">
        <v>194.15</v>
      </c>
      <c r="C53" s="10">
        <v>6</v>
      </c>
      <c r="D53" s="10">
        <f t="shared" si="0"/>
        <v>269.50484182198403</v>
      </c>
      <c r="E53" s="22">
        <f t="shared" si="1"/>
        <v>75.354841821984024</v>
      </c>
      <c r="F53" s="10">
        <f t="shared" si="2"/>
        <v>5678.3521860162327</v>
      </c>
    </row>
    <row r="54" spans="1:6" s="1" customFormat="1" ht="17.25" customHeight="1" x14ac:dyDescent="0.35">
      <c r="A54" s="10">
        <v>46</v>
      </c>
      <c r="B54" s="24">
        <v>86.37</v>
      </c>
      <c r="C54" s="10">
        <v>4</v>
      </c>
      <c r="D54" s="10">
        <f t="shared" si="0"/>
        <v>240.42483510559609</v>
      </c>
      <c r="E54" s="22">
        <f t="shared" si="1"/>
        <v>154.05483510559608</v>
      </c>
      <c r="F54" s="10">
        <f t="shared" si="2"/>
        <v>23732.892219412399</v>
      </c>
    </row>
    <row r="55" spans="1:6" s="1" customFormat="1" ht="17.25" customHeight="1" x14ac:dyDescent="0.35">
      <c r="A55" s="10">
        <v>47</v>
      </c>
      <c r="B55" s="24">
        <v>192.79</v>
      </c>
      <c r="C55" s="10">
        <v>5</v>
      </c>
      <c r="D55" s="10">
        <f t="shared" si="0"/>
        <v>254.96483846379004</v>
      </c>
      <c r="E55" s="22">
        <f t="shared" si="1"/>
        <v>62.174838463790053</v>
      </c>
      <c r="F55" s="10">
        <f t="shared" si="2"/>
        <v>3865.7105379983868</v>
      </c>
    </row>
    <row r="56" spans="1:6" s="1" customFormat="1" ht="17.25" customHeight="1" x14ac:dyDescent="0.35">
      <c r="A56" s="10">
        <v>48</v>
      </c>
      <c r="B56" s="24">
        <v>198.71</v>
      </c>
      <c r="C56" s="10">
        <v>2</v>
      </c>
      <c r="D56" s="10">
        <f t="shared" si="0"/>
        <v>211.34482838920817</v>
      </c>
      <c r="E56" s="22">
        <f t="shared" si="1"/>
        <v>12.634828389208167</v>
      </c>
      <c r="F56" s="10">
        <f t="shared" si="2"/>
        <v>159.63888842474063</v>
      </c>
    </row>
    <row r="57" spans="1:6" s="1" customFormat="1" ht="17.25" customHeight="1" x14ac:dyDescent="0.35">
      <c r="A57" s="10">
        <v>49</v>
      </c>
      <c r="B57" s="24">
        <v>197.75</v>
      </c>
      <c r="C57" s="10">
        <v>5</v>
      </c>
      <c r="D57" s="10">
        <f t="shared" si="0"/>
        <v>254.96483846379004</v>
      </c>
      <c r="E57" s="22">
        <f t="shared" si="1"/>
        <v>57.214838463790045</v>
      </c>
      <c r="F57" s="10">
        <f t="shared" si="2"/>
        <v>3273.5377404375886</v>
      </c>
    </row>
    <row r="58" spans="1:6" s="1" customFormat="1" ht="17.25" customHeight="1" x14ac:dyDescent="0.35">
      <c r="A58" s="10">
        <v>50</v>
      </c>
      <c r="B58" s="24">
        <v>238.28</v>
      </c>
      <c r="C58" s="10">
        <v>2</v>
      </c>
      <c r="D58" s="10">
        <f t="shared" si="0"/>
        <v>211.34482838920817</v>
      </c>
      <c r="E58" s="22">
        <f t="shared" si="1"/>
        <v>-26.935171610791826</v>
      </c>
      <c r="F58" s="10">
        <f t="shared" si="2"/>
        <v>725.503469702806</v>
      </c>
    </row>
    <row r="59" spans="1:6" s="1" customFormat="1" ht="17.25" customHeight="1" x14ac:dyDescent="0.35">
      <c r="A59" s="10">
        <v>51</v>
      </c>
      <c r="B59" s="24">
        <v>312.33999999999997</v>
      </c>
      <c r="C59" s="10">
        <v>4</v>
      </c>
      <c r="D59" s="10">
        <f t="shared" si="0"/>
        <v>240.42483510559609</v>
      </c>
      <c r="E59" s="22">
        <f t="shared" si="1"/>
        <v>-71.915164894403887</v>
      </c>
      <c r="F59" s="10">
        <f t="shared" si="2"/>
        <v>5171.7909417893015</v>
      </c>
    </row>
    <row r="60" spans="1:6" s="1" customFormat="1" ht="17.25" customHeight="1" x14ac:dyDescent="0.35">
      <c r="A60" s="10">
        <v>52</v>
      </c>
      <c r="B60" s="24">
        <v>209.44</v>
      </c>
      <c r="C60" s="10">
        <v>6</v>
      </c>
      <c r="D60" s="10">
        <f t="shared" si="0"/>
        <v>269.50484182198403</v>
      </c>
      <c r="E60" s="22">
        <f t="shared" si="1"/>
        <v>60.064841821984032</v>
      </c>
      <c r="F60" s="10">
        <f t="shared" si="2"/>
        <v>3607.785223099962</v>
      </c>
    </row>
    <row r="61" spans="1:6" s="1" customFormat="1" ht="17.25" customHeight="1" x14ac:dyDescent="0.35">
      <c r="A61" s="10">
        <v>53</v>
      </c>
      <c r="B61" s="24">
        <v>211.54</v>
      </c>
      <c r="C61" s="10">
        <v>3</v>
      </c>
      <c r="D61" s="10">
        <f t="shared" si="0"/>
        <v>225.88483174740213</v>
      </c>
      <c r="E61" s="22">
        <f t="shared" si="1"/>
        <v>14.344831747402139</v>
      </c>
      <c r="F61" s="10">
        <f t="shared" si="2"/>
        <v>205.77419786127632</v>
      </c>
    </row>
    <row r="62" spans="1:6" s="1" customFormat="1" ht="17.25" customHeight="1" x14ac:dyDescent="0.35">
      <c r="A62" s="10">
        <v>54</v>
      </c>
      <c r="B62" s="24">
        <v>179.45</v>
      </c>
      <c r="C62" s="10">
        <v>3</v>
      </c>
      <c r="D62" s="10">
        <f t="shared" si="0"/>
        <v>225.88483174740213</v>
      </c>
      <c r="E62" s="22">
        <f t="shared" si="1"/>
        <v>46.434831747402143</v>
      </c>
      <c r="F62" s="10">
        <f t="shared" si="2"/>
        <v>2156.1935994095461</v>
      </c>
    </row>
    <row r="63" spans="1:6" s="1" customFormat="1" ht="17.25" customHeight="1" x14ac:dyDescent="0.35">
      <c r="A63" s="10">
        <v>55</v>
      </c>
      <c r="B63" s="24">
        <v>252.79</v>
      </c>
      <c r="C63" s="10">
        <v>4</v>
      </c>
      <c r="D63" s="10">
        <f t="shared" si="0"/>
        <v>240.42483510559609</v>
      </c>
      <c r="E63" s="22">
        <f t="shared" si="1"/>
        <v>-12.365164894403904</v>
      </c>
      <c r="F63" s="10">
        <f t="shared" si="2"/>
        <v>152.89730286579871</v>
      </c>
    </row>
    <row r="64" spans="1:6" s="1" customFormat="1" ht="17.25" customHeight="1" x14ac:dyDescent="0.35">
      <c r="A64" s="10">
        <v>56</v>
      </c>
      <c r="B64" s="24">
        <v>209.67</v>
      </c>
      <c r="C64" s="10">
        <v>5</v>
      </c>
      <c r="D64" s="10">
        <f t="shared" si="0"/>
        <v>254.96483846379004</v>
      </c>
      <c r="E64" s="22">
        <f t="shared" si="1"/>
        <v>45.294838463790057</v>
      </c>
      <c r="F64" s="10">
        <f t="shared" si="2"/>
        <v>2051.6223914608354</v>
      </c>
    </row>
    <row r="65" spans="1:6" s="1" customFormat="1" ht="17.25" customHeight="1" x14ac:dyDescent="0.35">
      <c r="A65" s="10">
        <v>57</v>
      </c>
      <c r="B65" s="24">
        <v>168.08</v>
      </c>
      <c r="C65" s="10">
        <v>4</v>
      </c>
      <c r="D65" s="10">
        <f t="shared" si="0"/>
        <v>240.42483510559609</v>
      </c>
      <c r="E65" s="22">
        <f t="shared" si="1"/>
        <v>72.344835105596076</v>
      </c>
      <c r="F65" s="10">
        <f t="shared" si="2"/>
        <v>5233.7751664558864</v>
      </c>
    </row>
    <row r="66" spans="1:6" s="1" customFormat="1" ht="17.25" customHeight="1" x14ac:dyDescent="0.35">
      <c r="A66" s="10">
        <v>58</v>
      </c>
      <c r="B66" s="24">
        <v>179.9</v>
      </c>
      <c r="C66" s="10">
        <v>6</v>
      </c>
      <c r="D66" s="10">
        <f t="shared" si="0"/>
        <v>269.50484182198403</v>
      </c>
      <c r="E66" s="22">
        <f t="shared" si="1"/>
        <v>89.604841821984024</v>
      </c>
      <c r="F66" s="10">
        <f t="shared" si="2"/>
        <v>8029.0276779427777</v>
      </c>
    </row>
    <row r="67" spans="1:6" s="1" customFormat="1" ht="17.25" customHeight="1" x14ac:dyDescent="0.35">
      <c r="A67" s="10">
        <v>59</v>
      </c>
      <c r="B67" s="24">
        <v>181.66</v>
      </c>
      <c r="C67" s="10">
        <v>2</v>
      </c>
      <c r="D67" s="10">
        <f t="shared" si="0"/>
        <v>211.34482838920817</v>
      </c>
      <c r="E67" s="22">
        <f t="shared" si="1"/>
        <v>29.684828389208178</v>
      </c>
      <c r="F67" s="10">
        <f t="shared" si="2"/>
        <v>881.18903649673985</v>
      </c>
    </row>
    <row r="68" spans="1:6" s="1" customFormat="1" ht="17.25" customHeight="1" x14ac:dyDescent="0.35">
      <c r="A68" s="10">
        <v>60</v>
      </c>
      <c r="B68" s="24">
        <v>199.95</v>
      </c>
      <c r="C68" s="10">
        <v>2</v>
      </c>
      <c r="D68" s="10">
        <f t="shared" si="0"/>
        <v>211.34482838920817</v>
      </c>
      <c r="E68" s="22">
        <f t="shared" si="1"/>
        <v>11.394828389208186</v>
      </c>
      <c r="F68" s="10">
        <f t="shared" si="2"/>
        <v>129.84211401950483</v>
      </c>
    </row>
    <row r="69" spans="1:6" s="1" customFormat="1" ht="17.25" customHeight="1" x14ac:dyDescent="0.35">
      <c r="A69" s="10">
        <v>61</v>
      </c>
      <c r="B69" s="24">
        <v>198.57</v>
      </c>
      <c r="C69" s="10">
        <v>3</v>
      </c>
      <c r="D69" s="10">
        <f t="shared" si="0"/>
        <v>225.88483174740213</v>
      </c>
      <c r="E69" s="22">
        <f t="shared" si="1"/>
        <v>27.314831747402138</v>
      </c>
      <c r="F69" s="10">
        <f t="shared" si="2"/>
        <v>746.10003338888771</v>
      </c>
    </row>
    <row r="70" spans="1:6" s="1" customFormat="1" ht="17.25" customHeight="1" x14ac:dyDescent="0.35">
      <c r="A70" s="10">
        <v>62</v>
      </c>
      <c r="B70" s="24">
        <v>241.74</v>
      </c>
      <c r="C70" s="10">
        <v>3</v>
      </c>
      <c r="D70" s="10">
        <f t="shared" si="0"/>
        <v>225.88483174740213</v>
      </c>
      <c r="E70" s="22">
        <f t="shared" si="1"/>
        <v>-15.855168252597878</v>
      </c>
      <c r="F70" s="10">
        <f t="shared" si="2"/>
        <v>251.38636031818763</v>
      </c>
    </row>
    <row r="71" spans="1:6" s="1" customFormat="1" ht="17.25" customHeight="1" x14ac:dyDescent="0.35">
      <c r="A71" s="10">
        <v>63</v>
      </c>
      <c r="B71" s="24">
        <v>222.64</v>
      </c>
      <c r="C71" s="10">
        <v>5</v>
      </c>
      <c r="D71" s="10">
        <f t="shared" si="0"/>
        <v>254.96483846379004</v>
      </c>
      <c r="E71" s="22">
        <f t="shared" si="1"/>
        <v>32.324838463790059</v>
      </c>
      <c r="F71" s="10">
        <f t="shared" si="2"/>
        <v>1044.8951817101213</v>
      </c>
    </row>
    <row r="72" spans="1:6" s="1" customFormat="1" ht="17.25" customHeight="1" x14ac:dyDescent="0.35">
      <c r="A72" s="10">
        <v>64</v>
      </c>
      <c r="B72" s="24">
        <v>300.33</v>
      </c>
      <c r="C72" s="10">
        <v>4</v>
      </c>
      <c r="D72" s="10">
        <f t="shared" si="0"/>
        <v>240.42483510559609</v>
      </c>
      <c r="E72" s="22">
        <f t="shared" si="1"/>
        <v>-59.905164894403896</v>
      </c>
      <c r="F72" s="10">
        <f t="shared" si="2"/>
        <v>3588.6287810257209</v>
      </c>
    </row>
    <row r="73" spans="1:6" s="1" customFormat="1" ht="17.25" customHeight="1" x14ac:dyDescent="0.35">
      <c r="A73" s="10">
        <v>65</v>
      </c>
      <c r="B73" s="24">
        <v>209.75</v>
      </c>
      <c r="C73" s="10">
        <v>4</v>
      </c>
      <c r="D73" s="10">
        <f t="shared" si="0"/>
        <v>240.42483510559609</v>
      </c>
      <c r="E73" s="22">
        <f t="shared" si="1"/>
        <v>30.674835105596088</v>
      </c>
      <c r="F73" s="10">
        <f t="shared" si="2"/>
        <v>940.94550875551022</v>
      </c>
    </row>
    <row r="74" spans="1:6" s="1" customFormat="1" ht="17.25" customHeight="1" x14ac:dyDescent="0.35">
      <c r="A74" s="10">
        <v>66</v>
      </c>
      <c r="B74" s="24">
        <v>204.36</v>
      </c>
      <c r="C74" s="10">
        <v>3</v>
      </c>
      <c r="D74" s="10">
        <f t="shared" ref="D74:D137" si="3">$B$1+$B$2*C74</f>
        <v>225.88483174740213</v>
      </c>
      <c r="E74" s="22">
        <f t="shared" ref="E74:E137" si="4">(D74-B74)</f>
        <v>21.524831747402118</v>
      </c>
      <c r="F74" s="10">
        <f t="shared" ref="F74:F137" si="5">(E74)^2</f>
        <v>463.31838175397013</v>
      </c>
    </row>
    <row r="75" spans="1:6" s="1" customFormat="1" ht="17.25" customHeight="1" x14ac:dyDescent="0.35">
      <c r="A75" s="10">
        <v>67</v>
      </c>
      <c r="B75" s="24">
        <v>190.61</v>
      </c>
      <c r="C75" s="10">
        <v>2</v>
      </c>
      <c r="D75" s="10">
        <f t="shared" si="3"/>
        <v>211.34482838920817</v>
      </c>
      <c r="E75" s="22">
        <f t="shared" si="4"/>
        <v>20.734828389208161</v>
      </c>
      <c r="F75" s="10">
        <f t="shared" si="5"/>
        <v>429.93310832991273</v>
      </c>
    </row>
    <row r="76" spans="1:6" s="1" customFormat="1" ht="17.25" customHeight="1" x14ac:dyDescent="0.35">
      <c r="A76" s="10">
        <v>68</v>
      </c>
      <c r="B76" s="24">
        <v>224.61</v>
      </c>
      <c r="C76" s="10">
        <v>2</v>
      </c>
      <c r="D76" s="10">
        <f t="shared" si="3"/>
        <v>211.34482838920817</v>
      </c>
      <c r="E76" s="22">
        <f t="shared" si="4"/>
        <v>-13.265171610791839</v>
      </c>
      <c r="F76" s="10">
        <f t="shared" si="5"/>
        <v>175.96477786375775</v>
      </c>
    </row>
    <row r="77" spans="1:6" s="1" customFormat="1" ht="17.25" customHeight="1" x14ac:dyDescent="0.35">
      <c r="A77" s="10">
        <v>69</v>
      </c>
      <c r="B77" s="24">
        <v>216.37</v>
      </c>
      <c r="C77" s="10">
        <v>4</v>
      </c>
      <c r="D77" s="10">
        <f t="shared" si="3"/>
        <v>240.42483510559609</v>
      </c>
      <c r="E77" s="22">
        <f t="shared" si="4"/>
        <v>24.054835105596084</v>
      </c>
      <c r="F77" s="10">
        <f t="shared" si="5"/>
        <v>578.63509195741779</v>
      </c>
    </row>
    <row r="78" spans="1:6" s="1" customFormat="1" ht="17.25" customHeight="1" x14ac:dyDescent="0.35">
      <c r="A78" s="10">
        <v>70</v>
      </c>
      <c r="B78" s="24">
        <v>232.33</v>
      </c>
      <c r="C78" s="10">
        <v>6</v>
      </c>
      <c r="D78" s="10">
        <f t="shared" si="3"/>
        <v>269.50484182198403</v>
      </c>
      <c r="E78" s="22">
        <f t="shared" si="4"/>
        <v>37.174841821984018</v>
      </c>
      <c r="F78" s="10">
        <f t="shared" si="5"/>
        <v>1381.9688644895321</v>
      </c>
    </row>
    <row r="79" spans="1:6" s="1" customFormat="1" ht="17.25" customHeight="1" x14ac:dyDescent="0.35">
      <c r="A79" s="10">
        <v>71</v>
      </c>
      <c r="B79" s="24">
        <v>358.04</v>
      </c>
      <c r="C79" s="10">
        <v>4</v>
      </c>
      <c r="D79" s="10">
        <f t="shared" si="3"/>
        <v>240.42483510559609</v>
      </c>
      <c r="E79" s="22">
        <f t="shared" si="4"/>
        <v>-117.61516489440393</v>
      </c>
      <c r="F79" s="10">
        <f t="shared" si="5"/>
        <v>13833.327013137827</v>
      </c>
    </row>
    <row r="80" spans="1:6" s="1" customFormat="1" ht="17.25" customHeight="1" x14ac:dyDescent="0.35">
      <c r="A80" s="10">
        <v>72</v>
      </c>
      <c r="B80" s="24">
        <v>149.59</v>
      </c>
      <c r="C80" s="10">
        <v>1</v>
      </c>
      <c r="D80" s="10">
        <f t="shared" si="3"/>
        <v>196.80482503101422</v>
      </c>
      <c r="E80" s="22">
        <f t="shared" si="4"/>
        <v>47.214825031014215</v>
      </c>
      <c r="F80" s="10">
        <f t="shared" si="5"/>
        <v>2229.2397027092866</v>
      </c>
    </row>
    <row r="81" spans="1:6" s="1" customFormat="1" ht="17.25" customHeight="1" x14ac:dyDescent="0.35">
      <c r="A81" s="10">
        <v>73</v>
      </c>
      <c r="B81" s="24">
        <v>180.64</v>
      </c>
      <c r="C81" s="10">
        <v>2</v>
      </c>
      <c r="D81" s="10">
        <f t="shared" si="3"/>
        <v>211.34482838920817</v>
      </c>
      <c r="E81" s="22">
        <f t="shared" si="4"/>
        <v>30.704828389208188</v>
      </c>
      <c r="F81" s="10">
        <f t="shared" si="5"/>
        <v>942.78648641072516</v>
      </c>
    </row>
    <row r="82" spans="1:6" s="1" customFormat="1" ht="17.25" customHeight="1" x14ac:dyDescent="0.35">
      <c r="A82" s="10">
        <v>74</v>
      </c>
      <c r="B82" s="24">
        <v>316.33</v>
      </c>
      <c r="C82" s="10">
        <v>5</v>
      </c>
      <c r="D82" s="10">
        <f t="shared" si="3"/>
        <v>254.96483846379004</v>
      </c>
      <c r="E82" s="22">
        <f t="shared" si="4"/>
        <v>-61.365161536209939</v>
      </c>
      <c r="F82" s="10">
        <f t="shared" si="5"/>
        <v>3765.6830503651399</v>
      </c>
    </row>
    <row r="83" spans="1:6" s="1" customFormat="1" ht="17.25" customHeight="1" x14ac:dyDescent="0.35">
      <c r="A83" s="10">
        <v>75</v>
      </c>
      <c r="B83" s="24">
        <v>229.64</v>
      </c>
      <c r="C83" s="10">
        <v>5</v>
      </c>
      <c r="D83" s="10">
        <f t="shared" si="3"/>
        <v>254.96483846379004</v>
      </c>
      <c r="E83" s="22">
        <f t="shared" si="4"/>
        <v>25.324838463790059</v>
      </c>
      <c r="F83" s="10">
        <f t="shared" si="5"/>
        <v>641.34744321706046</v>
      </c>
    </row>
    <row r="84" spans="1:6" s="1" customFormat="1" ht="17.25" customHeight="1" x14ac:dyDescent="0.35">
      <c r="A84" s="10">
        <v>76</v>
      </c>
      <c r="B84" s="24">
        <v>238.95</v>
      </c>
      <c r="C84" s="10">
        <v>5</v>
      </c>
      <c r="D84" s="10">
        <f t="shared" si="3"/>
        <v>254.96483846379004</v>
      </c>
      <c r="E84" s="22">
        <f t="shared" si="4"/>
        <v>16.014838463790056</v>
      </c>
      <c r="F84" s="10">
        <f t="shared" si="5"/>
        <v>256.47505102128946</v>
      </c>
    </row>
    <row r="85" spans="1:6" s="1" customFormat="1" ht="17.25" customHeight="1" x14ac:dyDescent="0.35">
      <c r="A85" s="10">
        <v>77</v>
      </c>
      <c r="B85" s="24">
        <v>268.32</v>
      </c>
      <c r="C85" s="10">
        <v>2</v>
      </c>
      <c r="D85" s="10">
        <f t="shared" si="3"/>
        <v>211.34482838920817</v>
      </c>
      <c r="E85" s="22">
        <f t="shared" si="4"/>
        <v>-56.975171610791818</v>
      </c>
      <c r="F85" s="10">
        <f t="shared" si="5"/>
        <v>3246.170180079178</v>
      </c>
    </row>
    <row r="86" spans="1:6" s="1" customFormat="1" ht="17.25" customHeight="1" x14ac:dyDescent="0.35">
      <c r="A86" s="10">
        <v>78</v>
      </c>
      <c r="B86" s="24">
        <v>323.20999999999998</v>
      </c>
      <c r="C86" s="10">
        <v>2</v>
      </c>
      <c r="D86" s="10">
        <f t="shared" si="3"/>
        <v>211.34482838920817</v>
      </c>
      <c r="E86" s="22">
        <f t="shared" si="4"/>
        <v>-111.8651716107918</v>
      </c>
      <c r="F86" s="10">
        <f t="shared" si="5"/>
        <v>12513.816619511901</v>
      </c>
    </row>
    <row r="87" spans="1:6" s="1" customFormat="1" ht="17.25" customHeight="1" x14ac:dyDescent="0.35">
      <c r="A87" s="10">
        <v>79</v>
      </c>
      <c r="B87" s="24">
        <v>295.91000000000003</v>
      </c>
      <c r="C87" s="10">
        <v>4</v>
      </c>
      <c r="D87" s="10">
        <f t="shared" si="3"/>
        <v>240.42483510559609</v>
      </c>
      <c r="E87" s="22">
        <f t="shared" si="4"/>
        <v>-55.485164894403937</v>
      </c>
      <c r="F87" s="10">
        <f t="shared" si="5"/>
        <v>3078.6035233591952</v>
      </c>
    </row>
    <row r="88" spans="1:6" s="1" customFormat="1" ht="17.25" customHeight="1" x14ac:dyDescent="0.35">
      <c r="A88" s="10">
        <v>80</v>
      </c>
      <c r="B88" s="24">
        <v>261.37</v>
      </c>
      <c r="C88" s="10">
        <v>6</v>
      </c>
      <c r="D88" s="10">
        <f t="shared" si="3"/>
        <v>269.50484182198403</v>
      </c>
      <c r="E88" s="22">
        <f t="shared" si="4"/>
        <v>8.1348418219840255</v>
      </c>
      <c r="F88" s="10">
        <f t="shared" si="5"/>
        <v>66.17565146870038</v>
      </c>
    </row>
    <row r="89" spans="1:6" s="1" customFormat="1" ht="17.25" customHeight="1" x14ac:dyDescent="0.35">
      <c r="A89" s="10">
        <v>81</v>
      </c>
      <c r="B89" s="24">
        <v>311.79000000000002</v>
      </c>
      <c r="C89" s="10">
        <v>2</v>
      </c>
      <c r="D89" s="10">
        <f t="shared" si="3"/>
        <v>211.34482838920817</v>
      </c>
      <c r="E89" s="22">
        <f t="shared" si="4"/>
        <v>-100.44517161079185</v>
      </c>
      <c r="F89" s="10">
        <f t="shared" si="5"/>
        <v>10089.232499921423</v>
      </c>
    </row>
    <row r="90" spans="1:6" s="1" customFormat="1" ht="17.25" customHeight="1" x14ac:dyDescent="0.35">
      <c r="A90" s="10">
        <v>82</v>
      </c>
      <c r="B90" s="24">
        <v>158.01</v>
      </c>
      <c r="C90" s="10">
        <v>2</v>
      </c>
      <c r="D90" s="10">
        <f t="shared" si="3"/>
        <v>211.34482838920817</v>
      </c>
      <c r="E90" s="22">
        <f t="shared" si="4"/>
        <v>53.334828389208184</v>
      </c>
      <c r="F90" s="10">
        <f t="shared" si="5"/>
        <v>2844.603919306287</v>
      </c>
    </row>
    <row r="91" spans="1:6" s="1" customFormat="1" ht="17.25" customHeight="1" x14ac:dyDescent="0.35">
      <c r="A91" s="10">
        <v>83</v>
      </c>
      <c r="B91" s="24">
        <v>120.52</v>
      </c>
      <c r="C91" s="10">
        <v>1</v>
      </c>
      <c r="D91" s="10">
        <f t="shared" si="3"/>
        <v>196.80482503101422</v>
      </c>
      <c r="E91" s="22">
        <f t="shared" si="4"/>
        <v>76.284825031014222</v>
      </c>
      <c r="F91" s="10">
        <f t="shared" si="5"/>
        <v>5819.3745300124538</v>
      </c>
    </row>
    <row r="92" spans="1:6" s="1" customFormat="1" ht="17.25" customHeight="1" x14ac:dyDescent="0.35">
      <c r="A92" s="10">
        <v>84</v>
      </c>
      <c r="B92" s="24">
        <v>232.25</v>
      </c>
      <c r="C92" s="10">
        <v>6</v>
      </c>
      <c r="D92" s="10">
        <f t="shared" si="3"/>
        <v>269.50484182198403</v>
      </c>
      <c r="E92" s="22">
        <f t="shared" si="4"/>
        <v>37.25484182198403</v>
      </c>
      <c r="F92" s="10">
        <f t="shared" si="5"/>
        <v>1387.9232391810503</v>
      </c>
    </row>
    <row r="93" spans="1:6" s="1" customFormat="1" ht="17.25" customHeight="1" x14ac:dyDescent="0.35">
      <c r="A93" s="10">
        <v>85</v>
      </c>
      <c r="B93" s="24">
        <v>190.68</v>
      </c>
      <c r="C93" s="10">
        <v>3</v>
      </c>
      <c r="D93" s="10">
        <f t="shared" si="3"/>
        <v>225.88483174740213</v>
      </c>
      <c r="E93" s="22">
        <f t="shared" si="4"/>
        <v>35.204831747402125</v>
      </c>
      <c r="F93" s="10">
        <f t="shared" si="5"/>
        <v>1239.3801783628926</v>
      </c>
    </row>
    <row r="94" spans="1:6" s="1" customFormat="1" ht="17.25" customHeight="1" x14ac:dyDescent="0.35">
      <c r="A94" s="10">
        <v>86</v>
      </c>
      <c r="B94" s="24">
        <v>147.37</v>
      </c>
      <c r="C94" s="10">
        <v>1</v>
      </c>
      <c r="D94" s="10">
        <f t="shared" si="3"/>
        <v>196.80482503101422</v>
      </c>
      <c r="E94" s="22">
        <f t="shared" si="4"/>
        <v>49.434825031014213</v>
      </c>
      <c r="F94" s="10">
        <f t="shared" si="5"/>
        <v>2443.8019258469894</v>
      </c>
    </row>
    <row r="95" spans="1:6" s="1" customFormat="1" ht="17.25" customHeight="1" x14ac:dyDescent="0.35">
      <c r="A95" s="10">
        <v>87</v>
      </c>
      <c r="B95" s="24">
        <v>245.27</v>
      </c>
      <c r="C95" s="10">
        <v>3</v>
      </c>
      <c r="D95" s="10">
        <f t="shared" si="3"/>
        <v>225.88483174740213</v>
      </c>
      <c r="E95" s="22">
        <f t="shared" si="4"/>
        <v>-19.385168252597879</v>
      </c>
      <c r="F95" s="10">
        <f t="shared" si="5"/>
        <v>375.7847481815287</v>
      </c>
    </row>
    <row r="96" spans="1:6" s="1" customFormat="1" ht="17.25" customHeight="1" x14ac:dyDescent="0.35">
      <c r="A96" s="10">
        <v>88</v>
      </c>
      <c r="B96" s="24">
        <v>207.38</v>
      </c>
      <c r="C96" s="10">
        <v>5</v>
      </c>
      <c r="D96" s="10">
        <f t="shared" si="3"/>
        <v>254.96483846379004</v>
      </c>
      <c r="E96" s="22">
        <f t="shared" si="4"/>
        <v>47.584838463790049</v>
      </c>
      <c r="F96" s="10">
        <f t="shared" si="5"/>
        <v>2264.316851624993</v>
      </c>
    </row>
    <row r="97" spans="1:6" s="1" customFormat="1" ht="17.25" customHeight="1" x14ac:dyDescent="0.35">
      <c r="A97" s="10">
        <v>89</v>
      </c>
      <c r="B97" s="24">
        <v>308.17</v>
      </c>
      <c r="C97" s="10">
        <v>4</v>
      </c>
      <c r="D97" s="10">
        <f t="shared" si="3"/>
        <v>240.42483510559609</v>
      </c>
      <c r="E97" s="22">
        <f t="shared" si="4"/>
        <v>-67.745164894403928</v>
      </c>
      <c r="F97" s="10">
        <f t="shared" si="5"/>
        <v>4589.407366569978</v>
      </c>
    </row>
    <row r="98" spans="1:6" s="1" customFormat="1" ht="17.25" customHeight="1" x14ac:dyDescent="0.35">
      <c r="A98" s="10">
        <v>90</v>
      </c>
      <c r="B98" s="24">
        <v>384.35</v>
      </c>
      <c r="C98" s="10">
        <v>6</v>
      </c>
      <c r="D98" s="10">
        <f t="shared" si="3"/>
        <v>269.50484182198403</v>
      </c>
      <c r="E98" s="22">
        <f t="shared" si="4"/>
        <v>-114.84515817801599</v>
      </c>
      <c r="F98" s="10">
        <f t="shared" si="5"/>
        <v>13189.410356933513</v>
      </c>
    </row>
    <row r="99" spans="1:6" s="1" customFormat="1" ht="17.25" customHeight="1" x14ac:dyDescent="0.35">
      <c r="A99" s="10">
        <v>91</v>
      </c>
      <c r="B99" s="24">
        <v>308.02999999999997</v>
      </c>
      <c r="C99" s="10">
        <v>5</v>
      </c>
      <c r="D99" s="10">
        <f t="shared" si="3"/>
        <v>254.96483846379004</v>
      </c>
      <c r="E99" s="22">
        <f t="shared" si="4"/>
        <v>-53.065161536209928</v>
      </c>
      <c r="F99" s="10">
        <f t="shared" si="5"/>
        <v>2815.9113688640537</v>
      </c>
    </row>
    <row r="100" spans="1:6" s="1" customFormat="1" ht="17.25" customHeight="1" x14ac:dyDescent="0.35">
      <c r="A100" s="10">
        <v>92</v>
      </c>
      <c r="B100" s="24">
        <v>262.49</v>
      </c>
      <c r="C100" s="10">
        <v>3</v>
      </c>
      <c r="D100" s="10">
        <f t="shared" si="3"/>
        <v>225.88483174740213</v>
      </c>
      <c r="E100" s="22">
        <f t="shared" si="4"/>
        <v>-36.605168252597878</v>
      </c>
      <c r="F100" s="10">
        <f t="shared" si="5"/>
        <v>1339.9383428009996</v>
      </c>
    </row>
    <row r="101" spans="1:6" s="1" customFormat="1" ht="17.25" customHeight="1" x14ac:dyDescent="0.35">
      <c r="A101" s="10">
        <v>93</v>
      </c>
      <c r="B101" s="24">
        <v>244.94</v>
      </c>
      <c r="C101" s="10">
        <v>1</v>
      </c>
      <c r="D101" s="10">
        <f t="shared" si="3"/>
        <v>196.80482503101422</v>
      </c>
      <c r="E101" s="22">
        <f t="shared" si="4"/>
        <v>-48.13517496898578</v>
      </c>
      <c r="F101" s="10">
        <f t="shared" si="5"/>
        <v>2316.9950692948751</v>
      </c>
    </row>
    <row r="102" spans="1:6" s="1" customFormat="1" ht="17.25" customHeight="1" x14ac:dyDescent="0.35">
      <c r="A102" s="10">
        <v>94</v>
      </c>
      <c r="B102" s="24">
        <v>321.62</v>
      </c>
      <c r="C102" s="10">
        <v>6</v>
      </c>
      <c r="D102" s="10">
        <f t="shared" si="3"/>
        <v>269.50484182198403</v>
      </c>
      <c r="E102" s="22">
        <f t="shared" si="4"/>
        <v>-52.115158178015974</v>
      </c>
      <c r="F102" s="10">
        <f t="shared" si="5"/>
        <v>2715.9897119196253</v>
      </c>
    </row>
    <row r="103" spans="1:6" s="1" customFormat="1" ht="17.25" customHeight="1" x14ac:dyDescent="0.35">
      <c r="A103" s="10">
        <v>95</v>
      </c>
      <c r="B103" s="24">
        <v>248.1</v>
      </c>
      <c r="C103" s="10">
        <v>5</v>
      </c>
      <c r="D103" s="10">
        <f t="shared" si="3"/>
        <v>254.96483846379004</v>
      </c>
      <c r="E103" s="22">
        <f t="shared" si="4"/>
        <v>6.8648384637900506</v>
      </c>
      <c r="F103" s="10">
        <f t="shared" si="5"/>
        <v>47.126007133931338</v>
      </c>
    </row>
    <row r="104" spans="1:6" s="1" customFormat="1" ht="17.25" customHeight="1" x14ac:dyDescent="0.35">
      <c r="A104" s="10">
        <v>96</v>
      </c>
      <c r="B104" s="24">
        <v>320.67</v>
      </c>
      <c r="C104" s="10">
        <v>6</v>
      </c>
      <c r="D104" s="10">
        <f t="shared" si="3"/>
        <v>269.50484182198403</v>
      </c>
      <c r="E104" s="22">
        <f t="shared" si="4"/>
        <v>-51.165158178015986</v>
      </c>
      <c r="F104" s="10">
        <f t="shared" si="5"/>
        <v>2617.8734113813962</v>
      </c>
    </row>
    <row r="105" spans="1:6" s="1" customFormat="1" ht="17.25" customHeight="1" x14ac:dyDescent="0.35">
      <c r="A105" s="10">
        <v>97</v>
      </c>
      <c r="B105" s="24">
        <v>120.97</v>
      </c>
      <c r="C105" s="10">
        <v>4</v>
      </c>
      <c r="D105" s="10">
        <f t="shared" si="3"/>
        <v>240.42483510559609</v>
      </c>
      <c r="E105" s="22">
        <f t="shared" si="4"/>
        <v>119.45483510559609</v>
      </c>
      <c r="F105" s="10">
        <f t="shared" si="5"/>
        <v>14269.457630105151</v>
      </c>
    </row>
    <row r="106" spans="1:6" s="1" customFormat="1" ht="17.25" customHeight="1" x14ac:dyDescent="0.35">
      <c r="A106" s="10">
        <v>98</v>
      </c>
      <c r="B106" s="24">
        <v>175.64</v>
      </c>
      <c r="C106" s="10">
        <v>1</v>
      </c>
      <c r="D106" s="10">
        <f t="shared" si="3"/>
        <v>196.80482503101422</v>
      </c>
      <c r="E106" s="22">
        <f t="shared" si="4"/>
        <v>21.164825031014232</v>
      </c>
      <c r="F106" s="10">
        <f t="shared" si="5"/>
        <v>447.94981859344659</v>
      </c>
    </row>
    <row r="107" spans="1:6" s="1" customFormat="1" ht="17.25" customHeight="1" x14ac:dyDescent="0.35">
      <c r="A107" s="10">
        <v>99</v>
      </c>
      <c r="B107" s="24">
        <v>221.56</v>
      </c>
      <c r="C107" s="10">
        <v>5</v>
      </c>
      <c r="D107" s="10">
        <f t="shared" si="3"/>
        <v>254.96483846379004</v>
      </c>
      <c r="E107" s="22">
        <f t="shared" si="4"/>
        <v>33.404838463790043</v>
      </c>
      <c r="F107" s="10">
        <f t="shared" si="5"/>
        <v>1115.8832327919067</v>
      </c>
    </row>
    <row r="108" spans="1:6" s="1" customFormat="1" ht="17.25" customHeight="1" x14ac:dyDescent="0.35">
      <c r="A108" s="10">
        <v>100</v>
      </c>
      <c r="B108" s="24">
        <v>197.19</v>
      </c>
      <c r="C108" s="10">
        <v>3</v>
      </c>
      <c r="D108" s="10">
        <f t="shared" si="3"/>
        <v>225.88483174740213</v>
      </c>
      <c r="E108" s="22">
        <f t="shared" si="4"/>
        <v>28.694831747402134</v>
      </c>
      <c r="F108" s="10">
        <f t="shared" si="5"/>
        <v>823.39336901171737</v>
      </c>
    </row>
    <row r="109" spans="1:6" s="1" customFormat="1" ht="17.25" customHeight="1" x14ac:dyDescent="0.35">
      <c r="A109" s="10">
        <v>101</v>
      </c>
      <c r="B109" s="24">
        <v>389.88</v>
      </c>
      <c r="C109" s="10">
        <v>2</v>
      </c>
      <c r="D109" s="10">
        <f t="shared" si="3"/>
        <v>211.34482838920817</v>
      </c>
      <c r="E109" s="22">
        <f t="shared" si="4"/>
        <v>-178.53517161079182</v>
      </c>
      <c r="F109" s="10">
        <f t="shared" si="5"/>
        <v>31874.807502094885</v>
      </c>
    </row>
    <row r="110" spans="1:6" s="1" customFormat="1" ht="17.25" customHeight="1" x14ac:dyDescent="0.35">
      <c r="A110" s="10">
        <v>102</v>
      </c>
      <c r="B110" s="24">
        <v>169.73</v>
      </c>
      <c r="C110" s="10">
        <v>2</v>
      </c>
      <c r="D110" s="10">
        <f t="shared" si="3"/>
        <v>211.34482838920817</v>
      </c>
      <c r="E110" s="22">
        <f t="shared" si="4"/>
        <v>41.614828389208185</v>
      </c>
      <c r="F110" s="10">
        <f t="shared" si="5"/>
        <v>1731.7939418632475</v>
      </c>
    </row>
    <row r="111" spans="1:6" s="1" customFormat="1" ht="17.25" customHeight="1" x14ac:dyDescent="0.35">
      <c r="A111" s="10">
        <v>103</v>
      </c>
      <c r="B111" s="24">
        <v>285.66000000000003</v>
      </c>
      <c r="C111" s="10">
        <v>6</v>
      </c>
      <c r="D111" s="10">
        <f t="shared" si="3"/>
        <v>269.50484182198403</v>
      </c>
      <c r="E111" s="22">
        <f t="shared" si="4"/>
        <v>-16.155158178015995</v>
      </c>
      <c r="F111" s="10">
        <f t="shared" si="5"/>
        <v>260.98913575671708</v>
      </c>
    </row>
    <row r="112" spans="1:6" s="1" customFormat="1" ht="17.25" customHeight="1" x14ac:dyDescent="0.35">
      <c r="A112" s="10">
        <v>104</v>
      </c>
      <c r="B112" s="24">
        <v>232.95</v>
      </c>
      <c r="C112" s="10">
        <v>5</v>
      </c>
      <c r="D112" s="10">
        <f t="shared" si="3"/>
        <v>254.96483846379004</v>
      </c>
      <c r="E112" s="22">
        <f t="shared" si="4"/>
        <v>22.014838463790056</v>
      </c>
      <c r="F112" s="10">
        <f t="shared" si="5"/>
        <v>484.65311258677013</v>
      </c>
    </row>
    <row r="113" spans="1:6" s="1" customFormat="1" ht="17.25" customHeight="1" x14ac:dyDescent="0.35">
      <c r="A113" s="10">
        <v>105</v>
      </c>
      <c r="B113" s="24">
        <v>229.1</v>
      </c>
      <c r="C113" s="10">
        <v>6</v>
      </c>
      <c r="D113" s="10">
        <f t="shared" si="3"/>
        <v>269.50484182198403</v>
      </c>
      <c r="E113" s="22">
        <f t="shared" si="4"/>
        <v>40.404841821984036</v>
      </c>
      <c r="F113" s="10">
        <f t="shared" si="5"/>
        <v>1632.5512426595503</v>
      </c>
    </row>
    <row r="114" spans="1:6" s="1" customFormat="1" ht="17.25" customHeight="1" x14ac:dyDescent="0.35">
      <c r="A114" s="10">
        <v>106</v>
      </c>
      <c r="B114" s="24">
        <v>210.41</v>
      </c>
      <c r="C114" s="10">
        <v>4</v>
      </c>
      <c r="D114" s="10">
        <f t="shared" si="3"/>
        <v>240.42483510559609</v>
      </c>
      <c r="E114" s="22">
        <f t="shared" si="4"/>
        <v>30.014835105596092</v>
      </c>
      <c r="F114" s="10">
        <f t="shared" si="5"/>
        <v>900.89032641612357</v>
      </c>
    </row>
    <row r="115" spans="1:6" s="1" customFormat="1" ht="17.25" customHeight="1" x14ac:dyDescent="0.35">
      <c r="A115" s="10">
        <v>107</v>
      </c>
      <c r="B115" s="24">
        <v>207.22</v>
      </c>
      <c r="C115" s="10">
        <v>6</v>
      </c>
      <c r="D115" s="10">
        <f t="shared" si="3"/>
        <v>269.50484182198403</v>
      </c>
      <c r="E115" s="22">
        <f t="shared" si="4"/>
        <v>62.284841821984031</v>
      </c>
      <c r="F115" s="10">
        <f t="shared" si="5"/>
        <v>3879.4015207895709</v>
      </c>
    </row>
    <row r="116" spans="1:6" s="1" customFormat="1" ht="17.25" customHeight="1" x14ac:dyDescent="0.35">
      <c r="A116" s="10">
        <v>108</v>
      </c>
      <c r="B116" s="24">
        <v>234.73</v>
      </c>
      <c r="C116" s="10">
        <v>3</v>
      </c>
      <c r="D116" s="10">
        <f t="shared" si="3"/>
        <v>225.88483174740213</v>
      </c>
      <c r="E116" s="22">
        <f t="shared" si="4"/>
        <v>-8.8451682525978583</v>
      </c>
      <c r="F116" s="10">
        <f t="shared" si="5"/>
        <v>78.237001416765054</v>
      </c>
    </row>
    <row r="117" spans="1:6" s="1" customFormat="1" ht="17.25" customHeight="1" x14ac:dyDescent="0.35">
      <c r="A117" s="10">
        <v>109</v>
      </c>
      <c r="B117" s="24">
        <v>191.47</v>
      </c>
      <c r="C117" s="10">
        <v>4</v>
      </c>
      <c r="D117" s="10">
        <f t="shared" si="3"/>
        <v>240.42483510559609</v>
      </c>
      <c r="E117" s="22">
        <f t="shared" si="4"/>
        <v>48.954835105596089</v>
      </c>
      <c r="F117" s="10">
        <f t="shared" si="5"/>
        <v>2396.5758802161031</v>
      </c>
    </row>
    <row r="118" spans="1:6" s="1" customFormat="1" ht="17.25" customHeight="1" x14ac:dyDescent="0.35">
      <c r="A118" s="10">
        <v>110</v>
      </c>
      <c r="B118" s="24">
        <v>202.8</v>
      </c>
      <c r="C118" s="10">
        <v>3</v>
      </c>
      <c r="D118" s="10">
        <f t="shared" si="3"/>
        <v>225.88483174740213</v>
      </c>
      <c r="E118" s="22">
        <f t="shared" si="4"/>
        <v>23.08483174740212</v>
      </c>
      <c r="F118" s="10">
        <f t="shared" si="5"/>
        <v>532.90945680586481</v>
      </c>
    </row>
    <row r="119" spans="1:6" s="1" customFormat="1" ht="17.25" customHeight="1" x14ac:dyDescent="0.35">
      <c r="A119" s="10">
        <v>111</v>
      </c>
      <c r="B119" s="24">
        <v>199.54</v>
      </c>
      <c r="C119" s="10">
        <v>6</v>
      </c>
      <c r="D119" s="10">
        <f t="shared" si="3"/>
        <v>269.50484182198403</v>
      </c>
      <c r="E119" s="22">
        <f t="shared" si="4"/>
        <v>69.964841821984038</v>
      </c>
      <c r="F119" s="10">
        <f t="shared" si="5"/>
        <v>4895.0790911752465</v>
      </c>
    </row>
    <row r="120" spans="1:6" s="1" customFormat="1" ht="17.25" customHeight="1" x14ac:dyDescent="0.35">
      <c r="A120" s="10">
        <v>112</v>
      </c>
      <c r="B120" s="24">
        <v>225.15</v>
      </c>
      <c r="C120" s="10">
        <v>6</v>
      </c>
      <c r="D120" s="10">
        <f t="shared" si="3"/>
        <v>269.50484182198403</v>
      </c>
      <c r="E120" s="22">
        <f t="shared" si="4"/>
        <v>44.354841821984024</v>
      </c>
      <c r="F120" s="10">
        <f t="shared" si="5"/>
        <v>1967.3519930532232</v>
      </c>
    </row>
    <row r="121" spans="1:6" s="1" customFormat="1" ht="17.25" customHeight="1" x14ac:dyDescent="0.35">
      <c r="A121" s="10">
        <v>113</v>
      </c>
      <c r="B121" s="24">
        <v>264.64999999999998</v>
      </c>
      <c r="C121" s="10">
        <v>2</v>
      </c>
      <c r="D121" s="10">
        <f t="shared" si="3"/>
        <v>211.34482838920817</v>
      </c>
      <c r="E121" s="22">
        <f t="shared" si="4"/>
        <v>-53.305171610791803</v>
      </c>
      <c r="F121" s="10">
        <f t="shared" si="5"/>
        <v>2841.4413204559642</v>
      </c>
    </row>
    <row r="122" spans="1:6" s="1" customFormat="1" ht="17.25" customHeight="1" x14ac:dyDescent="0.35">
      <c r="A122" s="10">
        <v>114</v>
      </c>
      <c r="B122" s="24">
        <v>289.48</v>
      </c>
      <c r="C122" s="10">
        <v>4</v>
      </c>
      <c r="D122" s="10">
        <f t="shared" si="3"/>
        <v>240.42483510559609</v>
      </c>
      <c r="E122" s="22">
        <f t="shared" si="4"/>
        <v>-49.05516489440393</v>
      </c>
      <c r="F122" s="10">
        <f t="shared" si="5"/>
        <v>2406.4092028171599</v>
      </c>
    </row>
    <row r="123" spans="1:6" s="1" customFormat="1" ht="17.25" customHeight="1" x14ac:dyDescent="0.35">
      <c r="A123" s="10">
        <v>115</v>
      </c>
      <c r="B123" s="24">
        <v>282.14999999999998</v>
      </c>
      <c r="C123" s="10">
        <v>2</v>
      </c>
      <c r="D123" s="10">
        <f t="shared" si="3"/>
        <v>211.34482838920817</v>
      </c>
      <c r="E123" s="22">
        <f t="shared" si="4"/>
        <v>-70.805171610791803</v>
      </c>
      <c r="F123" s="10">
        <f t="shared" si="5"/>
        <v>5013.3723268336771</v>
      </c>
    </row>
    <row r="124" spans="1:6" s="1" customFormat="1" ht="17.25" customHeight="1" x14ac:dyDescent="0.35">
      <c r="A124" s="10">
        <v>116</v>
      </c>
      <c r="B124" s="24">
        <v>109.99</v>
      </c>
      <c r="C124" s="10">
        <v>4</v>
      </c>
      <c r="D124" s="10">
        <f t="shared" si="3"/>
        <v>240.42483510559609</v>
      </c>
      <c r="E124" s="22">
        <f t="shared" si="4"/>
        <v>130.43483510559611</v>
      </c>
      <c r="F124" s="10">
        <f t="shared" si="5"/>
        <v>17013.246209024048</v>
      </c>
    </row>
    <row r="125" spans="1:6" s="1" customFormat="1" ht="17.25" customHeight="1" x14ac:dyDescent="0.35">
      <c r="A125" s="10">
        <v>117</v>
      </c>
      <c r="B125" s="24">
        <v>125.21</v>
      </c>
      <c r="C125" s="10">
        <v>5</v>
      </c>
      <c r="D125" s="10">
        <f t="shared" si="3"/>
        <v>254.96483846379004</v>
      </c>
      <c r="E125" s="22">
        <f t="shared" si="4"/>
        <v>129.75483846379007</v>
      </c>
      <c r="F125" s="10">
        <f t="shared" si="5"/>
        <v>16836.318104764254</v>
      </c>
    </row>
    <row r="126" spans="1:6" s="1" customFormat="1" ht="17.25" customHeight="1" x14ac:dyDescent="0.35">
      <c r="A126" s="10">
        <v>118</v>
      </c>
      <c r="B126" s="24">
        <v>140.44</v>
      </c>
      <c r="C126" s="10">
        <v>5</v>
      </c>
      <c r="D126" s="10">
        <f t="shared" si="3"/>
        <v>254.96483846379004</v>
      </c>
      <c r="E126" s="22">
        <f t="shared" si="4"/>
        <v>114.52483846379005</v>
      </c>
      <c r="F126" s="10">
        <f t="shared" si="5"/>
        <v>13115.938625157205</v>
      </c>
    </row>
    <row r="127" spans="1:6" s="1" customFormat="1" ht="17.25" customHeight="1" x14ac:dyDescent="0.35">
      <c r="A127" s="10">
        <v>119</v>
      </c>
      <c r="B127" s="24">
        <v>245.11</v>
      </c>
      <c r="C127" s="10">
        <v>3</v>
      </c>
      <c r="D127" s="10">
        <f t="shared" si="3"/>
        <v>225.88483174740213</v>
      </c>
      <c r="E127" s="22">
        <f t="shared" si="4"/>
        <v>-19.225168252597882</v>
      </c>
      <c r="F127" s="10">
        <f t="shared" si="5"/>
        <v>369.60709434069753</v>
      </c>
    </row>
    <row r="128" spans="1:6" s="1" customFormat="1" ht="17.25" customHeight="1" x14ac:dyDescent="0.35">
      <c r="A128" s="10">
        <v>120</v>
      </c>
      <c r="B128" s="24">
        <v>179.03</v>
      </c>
      <c r="C128" s="10">
        <v>4</v>
      </c>
      <c r="D128" s="10">
        <f t="shared" si="3"/>
        <v>240.42483510559609</v>
      </c>
      <c r="E128" s="22">
        <f t="shared" si="4"/>
        <v>61.394835105596087</v>
      </c>
      <c r="F128" s="10">
        <f t="shared" si="5"/>
        <v>3769.3257776433338</v>
      </c>
    </row>
    <row r="129" spans="1:6" s="1" customFormat="1" ht="17.25" customHeight="1" x14ac:dyDescent="0.35">
      <c r="A129" s="10">
        <v>121</v>
      </c>
      <c r="B129" s="24">
        <v>236.81</v>
      </c>
      <c r="C129" s="10">
        <v>4</v>
      </c>
      <c r="D129" s="10">
        <f t="shared" si="3"/>
        <v>240.42483510559609</v>
      </c>
      <c r="E129" s="22">
        <f t="shared" si="4"/>
        <v>3.6148351055960859</v>
      </c>
      <c r="F129" s="10">
        <f t="shared" si="5"/>
        <v>13.067032840649865</v>
      </c>
    </row>
    <row r="130" spans="1:6" s="1" customFormat="1" ht="17.25" customHeight="1" x14ac:dyDescent="0.35">
      <c r="A130" s="10">
        <v>122</v>
      </c>
      <c r="B130" s="24">
        <v>313.79000000000002</v>
      </c>
      <c r="C130" s="10">
        <v>6</v>
      </c>
      <c r="D130" s="10">
        <f t="shared" si="3"/>
        <v>269.50484182198403</v>
      </c>
      <c r="E130" s="22">
        <f t="shared" si="4"/>
        <v>-44.28515817801599</v>
      </c>
      <c r="F130" s="10">
        <f t="shared" si="5"/>
        <v>1961.1752348518964</v>
      </c>
    </row>
    <row r="131" spans="1:6" s="1" customFormat="1" ht="17.25" customHeight="1" x14ac:dyDescent="0.35">
      <c r="A131" s="10">
        <v>123</v>
      </c>
      <c r="B131" s="24">
        <v>288.14</v>
      </c>
      <c r="C131" s="10">
        <v>3</v>
      </c>
      <c r="D131" s="10">
        <f t="shared" si="3"/>
        <v>225.88483174740213</v>
      </c>
      <c r="E131" s="22">
        <f t="shared" si="4"/>
        <v>-62.255168252597855</v>
      </c>
      <c r="F131" s="10">
        <f t="shared" si="5"/>
        <v>3875.705974159268</v>
      </c>
    </row>
    <row r="132" spans="1:6" s="1" customFormat="1" ht="17.25" customHeight="1" x14ac:dyDescent="0.35">
      <c r="A132" s="10">
        <v>124</v>
      </c>
      <c r="B132" s="24">
        <v>348.34</v>
      </c>
      <c r="C132" s="10">
        <v>5</v>
      </c>
      <c r="D132" s="10">
        <f t="shared" si="3"/>
        <v>254.96483846379004</v>
      </c>
      <c r="E132" s="22">
        <f t="shared" si="4"/>
        <v>-93.37516153620993</v>
      </c>
      <c r="F132" s="10">
        <f t="shared" si="5"/>
        <v>8718.9207919132987</v>
      </c>
    </row>
    <row r="133" spans="1:6" s="1" customFormat="1" ht="17.25" customHeight="1" x14ac:dyDescent="0.35">
      <c r="A133" s="10">
        <v>125</v>
      </c>
      <c r="B133" s="24">
        <v>256.58</v>
      </c>
      <c r="C133" s="10">
        <v>5</v>
      </c>
      <c r="D133" s="10">
        <f t="shared" si="3"/>
        <v>254.96483846379004</v>
      </c>
      <c r="E133" s="22">
        <f t="shared" si="4"/>
        <v>-1.6151615362099392</v>
      </c>
      <c r="F133" s="10">
        <f t="shared" si="5"/>
        <v>2.6087467880520507</v>
      </c>
    </row>
    <row r="134" spans="1:6" s="1" customFormat="1" ht="17.25" customHeight="1" x14ac:dyDescent="0.35">
      <c r="A134" s="10">
        <v>126</v>
      </c>
      <c r="B134" s="24">
        <v>203.17</v>
      </c>
      <c r="C134" s="10">
        <v>6</v>
      </c>
      <c r="D134" s="10">
        <f t="shared" si="3"/>
        <v>269.50484182198403</v>
      </c>
      <c r="E134" s="22">
        <f t="shared" si="4"/>
        <v>66.334841821984043</v>
      </c>
      <c r="F134" s="10">
        <f t="shared" si="5"/>
        <v>4400.3112395476428</v>
      </c>
    </row>
    <row r="135" spans="1:6" s="1" customFormat="1" ht="17.25" customHeight="1" x14ac:dyDescent="0.35">
      <c r="A135" s="10">
        <v>127</v>
      </c>
      <c r="B135" s="24">
        <v>238.14</v>
      </c>
      <c r="C135" s="10">
        <v>5</v>
      </c>
      <c r="D135" s="10">
        <f t="shared" si="3"/>
        <v>254.96483846379004</v>
      </c>
      <c r="E135" s="22">
        <f t="shared" si="4"/>
        <v>16.824838463790059</v>
      </c>
      <c r="F135" s="10">
        <f t="shared" si="5"/>
        <v>283.07518933262941</v>
      </c>
    </row>
    <row r="136" spans="1:6" s="1" customFormat="1" ht="17.25" customHeight="1" x14ac:dyDescent="0.35">
      <c r="A136" s="10">
        <v>128</v>
      </c>
      <c r="B136" s="24">
        <v>235.86</v>
      </c>
      <c r="C136" s="10">
        <v>4</v>
      </c>
      <c r="D136" s="10">
        <f t="shared" si="3"/>
        <v>240.42483510559609</v>
      </c>
      <c r="E136" s="22">
        <f t="shared" si="4"/>
        <v>4.5648351055960745</v>
      </c>
      <c r="F136" s="10">
        <f t="shared" si="5"/>
        <v>20.837719541282326</v>
      </c>
    </row>
    <row r="137" spans="1:6" s="1" customFormat="1" ht="17.25" customHeight="1" x14ac:dyDescent="0.35">
      <c r="A137" s="10">
        <v>129</v>
      </c>
      <c r="B137" s="24">
        <v>175.06</v>
      </c>
      <c r="C137" s="10">
        <v>3</v>
      </c>
      <c r="D137" s="10">
        <f t="shared" si="3"/>
        <v>225.88483174740213</v>
      </c>
      <c r="E137" s="22">
        <f t="shared" si="4"/>
        <v>50.824831747402129</v>
      </c>
      <c r="F137" s="10">
        <f t="shared" si="5"/>
        <v>2583.1635221517354</v>
      </c>
    </row>
    <row r="138" spans="1:6" s="1" customFormat="1" ht="17.25" customHeight="1" x14ac:dyDescent="0.35">
      <c r="A138" s="10">
        <v>130</v>
      </c>
      <c r="B138" s="24">
        <v>201.55</v>
      </c>
      <c r="C138" s="10">
        <v>5</v>
      </c>
      <c r="D138" s="10">
        <f t="shared" ref="D138:D201" si="6">$B$1+$B$2*C138</f>
        <v>254.96483846379004</v>
      </c>
      <c r="E138" s="22">
        <f t="shared" ref="E138:E201" si="7">(D138-B138)</f>
        <v>53.414838463790034</v>
      </c>
      <c r="F138" s="10">
        <f t="shared" ref="F138:F201" si="8">(E138)^2</f>
        <v>2853.1449681127833</v>
      </c>
    </row>
    <row r="139" spans="1:6" s="1" customFormat="1" ht="17.25" customHeight="1" x14ac:dyDescent="0.35">
      <c r="A139" s="10">
        <v>131</v>
      </c>
      <c r="B139" s="24">
        <v>165.05</v>
      </c>
      <c r="C139" s="10">
        <v>1</v>
      </c>
      <c r="D139" s="10">
        <f t="shared" si="6"/>
        <v>196.80482503101422</v>
      </c>
      <c r="E139" s="22">
        <f t="shared" si="7"/>
        <v>31.754825031014207</v>
      </c>
      <c r="F139" s="10">
        <f t="shared" si="8"/>
        <v>1008.3689127503264</v>
      </c>
    </row>
    <row r="140" spans="1:6" s="1" customFormat="1" ht="17.25" customHeight="1" x14ac:dyDescent="0.35">
      <c r="A140" s="10">
        <v>132</v>
      </c>
      <c r="B140" s="24">
        <v>311.57</v>
      </c>
      <c r="C140" s="10">
        <v>2</v>
      </c>
      <c r="D140" s="10">
        <f t="shared" si="6"/>
        <v>211.34482838920817</v>
      </c>
      <c r="E140" s="22">
        <f t="shared" si="7"/>
        <v>-100.22517161079182</v>
      </c>
      <c r="F140" s="10">
        <f t="shared" si="8"/>
        <v>10045.08502441267</v>
      </c>
    </row>
    <row r="141" spans="1:6" s="1" customFormat="1" ht="17.25" customHeight="1" x14ac:dyDescent="0.35">
      <c r="A141" s="10">
        <v>133</v>
      </c>
      <c r="B141" s="24">
        <v>236.88</v>
      </c>
      <c r="C141" s="10">
        <v>5</v>
      </c>
      <c r="D141" s="10">
        <f t="shared" si="6"/>
        <v>254.96483846379004</v>
      </c>
      <c r="E141" s="22">
        <f t="shared" si="7"/>
        <v>18.084838463790049</v>
      </c>
      <c r="F141" s="10">
        <f t="shared" si="8"/>
        <v>327.06138226138006</v>
      </c>
    </row>
    <row r="142" spans="1:6" s="1" customFormat="1" ht="17.25" customHeight="1" x14ac:dyDescent="0.35">
      <c r="A142" s="10">
        <v>134</v>
      </c>
      <c r="B142" s="24">
        <v>216.79</v>
      </c>
      <c r="C142" s="10">
        <v>4</v>
      </c>
      <c r="D142" s="10">
        <f t="shared" si="6"/>
        <v>240.42483510559609</v>
      </c>
      <c r="E142" s="22">
        <f t="shared" si="7"/>
        <v>23.634835105596096</v>
      </c>
      <c r="F142" s="10">
        <f t="shared" si="8"/>
        <v>558.6054304687176</v>
      </c>
    </row>
    <row r="143" spans="1:6" s="1" customFormat="1" ht="17.25" customHeight="1" x14ac:dyDescent="0.35">
      <c r="A143" s="10">
        <v>135</v>
      </c>
      <c r="B143" s="24">
        <v>232.7</v>
      </c>
      <c r="C143" s="10">
        <v>5</v>
      </c>
      <c r="D143" s="10">
        <f t="shared" si="6"/>
        <v>254.96483846379004</v>
      </c>
      <c r="E143" s="22">
        <f t="shared" si="7"/>
        <v>22.264838463790056</v>
      </c>
      <c r="F143" s="10">
        <f t="shared" si="8"/>
        <v>495.72303181866516</v>
      </c>
    </row>
    <row r="144" spans="1:6" s="1" customFormat="1" ht="17.25" customHeight="1" x14ac:dyDescent="0.35">
      <c r="A144" s="10">
        <v>136</v>
      </c>
      <c r="B144" s="24">
        <v>304.41000000000003</v>
      </c>
      <c r="C144" s="10">
        <v>1</v>
      </c>
      <c r="D144" s="10">
        <f t="shared" si="6"/>
        <v>196.80482503101422</v>
      </c>
      <c r="E144" s="22">
        <f t="shared" si="7"/>
        <v>-107.60517496898581</v>
      </c>
      <c r="F144" s="10">
        <f t="shared" si="8"/>
        <v>11578.87368010605</v>
      </c>
    </row>
    <row r="145" spans="1:6" s="1" customFormat="1" ht="17.25" customHeight="1" x14ac:dyDescent="0.35">
      <c r="A145" s="10">
        <v>137</v>
      </c>
      <c r="B145" s="24">
        <v>211.74</v>
      </c>
      <c r="C145" s="10">
        <v>2</v>
      </c>
      <c r="D145" s="10">
        <f t="shared" si="6"/>
        <v>211.34482838920817</v>
      </c>
      <c r="E145" s="22">
        <f t="shared" si="7"/>
        <v>-0.39517161079183438</v>
      </c>
      <c r="F145" s="10">
        <f t="shared" si="8"/>
        <v>0.15616060197581302</v>
      </c>
    </row>
    <row r="146" spans="1:6" s="1" customFormat="1" ht="17.25" customHeight="1" x14ac:dyDescent="0.35">
      <c r="A146" s="10">
        <v>138</v>
      </c>
      <c r="B146" s="24">
        <v>252.01</v>
      </c>
      <c r="C146" s="10">
        <v>3</v>
      </c>
      <c r="D146" s="10">
        <f t="shared" si="6"/>
        <v>225.88483174740213</v>
      </c>
      <c r="E146" s="22">
        <f t="shared" si="7"/>
        <v>-26.125168252597859</v>
      </c>
      <c r="F146" s="10">
        <f t="shared" si="8"/>
        <v>682.52441622654715</v>
      </c>
    </row>
    <row r="147" spans="1:6" s="1" customFormat="1" ht="17.25" customHeight="1" x14ac:dyDescent="0.35">
      <c r="A147" s="10">
        <v>139</v>
      </c>
      <c r="B147" s="24">
        <v>327.27999999999997</v>
      </c>
      <c r="C147" s="10">
        <v>3</v>
      </c>
      <c r="D147" s="10">
        <f t="shared" si="6"/>
        <v>225.88483174740213</v>
      </c>
      <c r="E147" s="22">
        <f t="shared" si="7"/>
        <v>-101.39516825259784</v>
      </c>
      <c r="F147" s="10">
        <f t="shared" si="8"/>
        <v>10280.980144972626</v>
      </c>
    </row>
    <row r="148" spans="1:6" s="1" customFormat="1" ht="17.25" customHeight="1" x14ac:dyDescent="0.35">
      <c r="A148" s="10">
        <v>140</v>
      </c>
      <c r="B148" s="24">
        <v>204.31</v>
      </c>
      <c r="C148" s="10">
        <v>3</v>
      </c>
      <c r="D148" s="10">
        <f t="shared" si="6"/>
        <v>225.88483174740213</v>
      </c>
      <c r="E148" s="22">
        <f t="shared" si="7"/>
        <v>21.574831747402129</v>
      </c>
      <c r="F148" s="10">
        <f t="shared" si="8"/>
        <v>465.47336492871079</v>
      </c>
    </row>
    <row r="149" spans="1:6" s="1" customFormat="1" ht="17.25" customHeight="1" x14ac:dyDescent="0.35">
      <c r="A149" s="10">
        <v>141</v>
      </c>
      <c r="B149" s="24">
        <v>165.44</v>
      </c>
      <c r="C149" s="10">
        <v>1</v>
      </c>
      <c r="D149" s="10">
        <f t="shared" si="6"/>
        <v>196.80482503101422</v>
      </c>
      <c r="E149" s="22">
        <f t="shared" si="7"/>
        <v>31.36482503101422</v>
      </c>
      <c r="F149" s="10">
        <f t="shared" si="8"/>
        <v>983.7522492261362</v>
      </c>
    </row>
    <row r="150" spans="1:6" s="1" customFormat="1" ht="17.25" customHeight="1" x14ac:dyDescent="0.35">
      <c r="A150" s="10">
        <v>142</v>
      </c>
      <c r="B150" s="24">
        <v>256.45</v>
      </c>
      <c r="C150" s="10">
        <v>3</v>
      </c>
      <c r="D150" s="10">
        <f t="shared" si="6"/>
        <v>225.88483174740213</v>
      </c>
      <c r="E150" s="22">
        <f t="shared" si="7"/>
        <v>-30.565168252597857</v>
      </c>
      <c r="F150" s="10">
        <f t="shared" si="8"/>
        <v>934.22951030961599</v>
      </c>
    </row>
    <row r="151" spans="1:6" s="1" customFormat="1" ht="17.25" customHeight="1" x14ac:dyDescent="0.35">
      <c r="A151" s="10">
        <v>143</v>
      </c>
      <c r="B151" s="24">
        <v>214.36</v>
      </c>
      <c r="C151" s="10">
        <v>4</v>
      </c>
      <c r="D151" s="10">
        <f t="shared" si="6"/>
        <v>240.42483510559609</v>
      </c>
      <c r="E151" s="22">
        <f t="shared" si="7"/>
        <v>26.064835105596075</v>
      </c>
      <c r="F151" s="10">
        <f t="shared" si="8"/>
        <v>679.37562908191353</v>
      </c>
    </row>
    <row r="152" spans="1:6" s="1" customFormat="1" ht="17.25" customHeight="1" x14ac:dyDescent="0.35">
      <c r="A152" s="10">
        <v>144</v>
      </c>
      <c r="B152" s="24">
        <v>402.44</v>
      </c>
      <c r="C152" s="10">
        <v>3</v>
      </c>
      <c r="D152" s="10">
        <f t="shared" si="6"/>
        <v>225.88483174740213</v>
      </c>
      <c r="E152" s="22">
        <f t="shared" si="7"/>
        <v>-176.55516825259787</v>
      </c>
      <c r="F152" s="10">
        <f t="shared" si="8"/>
        <v>31171.727436703142</v>
      </c>
    </row>
    <row r="153" spans="1:6" s="1" customFormat="1" ht="17.25" customHeight="1" x14ac:dyDescent="0.35">
      <c r="A153" s="10">
        <v>145</v>
      </c>
      <c r="B153" s="24">
        <v>152.58000000000001</v>
      </c>
      <c r="C153" s="10">
        <v>2</v>
      </c>
      <c r="D153" s="10">
        <f t="shared" si="6"/>
        <v>211.34482838920817</v>
      </c>
      <c r="E153" s="22">
        <f t="shared" si="7"/>
        <v>58.764828389208162</v>
      </c>
      <c r="F153" s="10">
        <f t="shared" si="8"/>
        <v>3453.3050556130856</v>
      </c>
    </row>
    <row r="154" spans="1:6" s="1" customFormat="1" ht="17.25" customHeight="1" x14ac:dyDescent="0.35">
      <c r="A154" s="10">
        <v>146</v>
      </c>
      <c r="B154" s="24">
        <v>194.21</v>
      </c>
      <c r="C154" s="10">
        <v>3</v>
      </c>
      <c r="D154" s="10">
        <f t="shared" si="6"/>
        <v>225.88483174740213</v>
      </c>
      <c r="E154" s="22">
        <f t="shared" si="7"/>
        <v>31.674831747402123</v>
      </c>
      <c r="F154" s="10">
        <f t="shared" si="8"/>
        <v>1003.2949662262334</v>
      </c>
    </row>
    <row r="155" spans="1:6" s="1" customFormat="1" ht="17.25" customHeight="1" x14ac:dyDescent="0.35">
      <c r="A155" s="10">
        <v>147</v>
      </c>
      <c r="B155" s="24">
        <v>177.01</v>
      </c>
      <c r="C155" s="10">
        <v>1</v>
      </c>
      <c r="D155" s="10">
        <f t="shared" si="6"/>
        <v>196.80482503101422</v>
      </c>
      <c r="E155" s="22">
        <f t="shared" si="7"/>
        <v>19.794825031014227</v>
      </c>
      <c r="F155" s="10">
        <f t="shared" si="8"/>
        <v>391.83509800846741</v>
      </c>
    </row>
    <row r="156" spans="1:6" s="1" customFormat="1" ht="17.25" customHeight="1" x14ac:dyDescent="0.35">
      <c r="A156" s="10">
        <v>148</v>
      </c>
      <c r="B156" s="24">
        <v>223.65</v>
      </c>
      <c r="C156" s="10">
        <v>1</v>
      </c>
      <c r="D156" s="10">
        <f t="shared" si="6"/>
        <v>196.80482503101422</v>
      </c>
      <c r="E156" s="22">
        <f t="shared" si="7"/>
        <v>-26.845174968985788</v>
      </c>
      <c r="F156" s="10">
        <f t="shared" si="8"/>
        <v>720.66341911546112</v>
      </c>
    </row>
    <row r="157" spans="1:6" s="1" customFormat="1" ht="17.25" customHeight="1" x14ac:dyDescent="0.35">
      <c r="A157" s="10">
        <v>149</v>
      </c>
      <c r="B157" s="24">
        <v>243.14</v>
      </c>
      <c r="C157" s="10">
        <v>2</v>
      </c>
      <c r="D157" s="10">
        <f t="shared" si="6"/>
        <v>211.34482838920817</v>
      </c>
      <c r="E157" s="22">
        <f t="shared" si="7"/>
        <v>-31.795171610791812</v>
      </c>
      <c r="F157" s="10">
        <f t="shared" si="8"/>
        <v>1010.9329377597015</v>
      </c>
    </row>
    <row r="158" spans="1:6" s="1" customFormat="1" ht="17.25" customHeight="1" x14ac:dyDescent="0.35">
      <c r="A158" s="10">
        <v>150</v>
      </c>
      <c r="B158" s="24">
        <v>234.85</v>
      </c>
      <c r="C158" s="10">
        <v>5</v>
      </c>
      <c r="D158" s="10">
        <f t="shared" si="6"/>
        <v>254.96483846379004</v>
      </c>
      <c r="E158" s="22">
        <f t="shared" si="7"/>
        <v>20.114838463790051</v>
      </c>
      <c r="F158" s="10">
        <f t="shared" si="8"/>
        <v>404.60672642436771</v>
      </c>
    </row>
    <row r="159" spans="1:6" s="1" customFormat="1" ht="17.25" customHeight="1" x14ac:dyDescent="0.35">
      <c r="A159" s="10">
        <v>151</v>
      </c>
      <c r="B159" s="24">
        <v>264.87</v>
      </c>
      <c r="C159" s="10">
        <v>6</v>
      </c>
      <c r="D159" s="10">
        <f t="shared" si="6"/>
        <v>269.50484182198403</v>
      </c>
      <c r="E159" s="22">
        <f t="shared" si="7"/>
        <v>4.6348418219840255</v>
      </c>
      <c r="F159" s="10">
        <f t="shared" si="8"/>
        <v>21.481758714812202</v>
      </c>
    </row>
    <row r="160" spans="1:6" s="1" customFormat="1" ht="17.25" customHeight="1" x14ac:dyDescent="0.35">
      <c r="A160" s="10">
        <v>152</v>
      </c>
      <c r="B160" s="24">
        <v>286.7</v>
      </c>
      <c r="C160" s="10">
        <v>4</v>
      </c>
      <c r="D160" s="10">
        <f t="shared" si="6"/>
        <v>240.42483510559609</v>
      </c>
      <c r="E160" s="22">
        <f t="shared" si="7"/>
        <v>-46.2751648944039</v>
      </c>
      <c r="F160" s="10">
        <f t="shared" si="8"/>
        <v>2141.3908860042711</v>
      </c>
    </row>
    <row r="161" spans="1:6" s="1" customFormat="1" ht="17.25" customHeight="1" x14ac:dyDescent="0.35">
      <c r="A161" s="10">
        <v>153</v>
      </c>
      <c r="B161" s="24">
        <v>199.62</v>
      </c>
      <c r="C161" s="10">
        <v>3</v>
      </c>
      <c r="D161" s="10">
        <f t="shared" si="6"/>
        <v>225.88483174740213</v>
      </c>
      <c r="E161" s="22">
        <f t="shared" si="7"/>
        <v>26.264831747402127</v>
      </c>
      <c r="F161" s="10">
        <f t="shared" si="8"/>
        <v>689.84138671934261</v>
      </c>
    </row>
    <row r="162" spans="1:6" s="1" customFormat="1" ht="17.25" customHeight="1" x14ac:dyDescent="0.35">
      <c r="A162" s="10">
        <v>154</v>
      </c>
      <c r="B162" s="24">
        <v>126.88</v>
      </c>
      <c r="C162" s="10">
        <v>2</v>
      </c>
      <c r="D162" s="10">
        <f t="shared" si="6"/>
        <v>211.34482838920817</v>
      </c>
      <c r="E162" s="22">
        <f t="shared" si="7"/>
        <v>84.464828389208179</v>
      </c>
      <c r="F162" s="10">
        <f t="shared" si="8"/>
        <v>7134.3072348183878</v>
      </c>
    </row>
    <row r="163" spans="1:6" s="1" customFormat="1" ht="17.25" customHeight="1" x14ac:dyDescent="0.35">
      <c r="A163" s="10">
        <v>155</v>
      </c>
      <c r="B163" s="24">
        <v>358.04</v>
      </c>
      <c r="C163" s="10">
        <v>3</v>
      </c>
      <c r="D163" s="10">
        <f t="shared" si="6"/>
        <v>225.88483174740213</v>
      </c>
      <c r="E163" s="22">
        <f t="shared" si="7"/>
        <v>-132.15516825259789</v>
      </c>
      <c r="F163" s="10">
        <f t="shared" si="8"/>
        <v>17464.988495872458</v>
      </c>
    </row>
    <row r="164" spans="1:6" s="1" customFormat="1" ht="17.25" customHeight="1" x14ac:dyDescent="0.35">
      <c r="A164" s="10">
        <v>156</v>
      </c>
      <c r="B164" s="24">
        <v>219.41</v>
      </c>
      <c r="C164" s="10">
        <v>6</v>
      </c>
      <c r="D164" s="10">
        <f t="shared" si="6"/>
        <v>269.50484182198403</v>
      </c>
      <c r="E164" s="22">
        <f t="shared" si="7"/>
        <v>50.094841821984033</v>
      </c>
      <c r="F164" s="10">
        <f t="shared" si="8"/>
        <v>2509.4931771696006</v>
      </c>
    </row>
    <row r="165" spans="1:6" s="1" customFormat="1" ht="17.25" customHeight="1" x14ac:dyDescent="0.35">
      <c r="A165" s="10">
        <v>157</v>
      </c>
      <c r="B165" s="24">
        <v>331.52</v>
      </c>
      <c r="C165" s="10">
        <v>6</v>
      </c>
      <c r="D165" s="10">
        <f t="shared" si="6"/>
        <v>269.50484182198403</v>
      </c>
      <c r="E165" s="22">
        <f t="shared" si="7"/>
        <v>-62.015158178015952</v>
      </c>
      <c r="F165" s="10">
        <f t="shared" si="8"/>
        <v>3845.8798438443387</v>
      </c>
    </row>
    <row r="166" spans="1:6" s="1" customFormat="1" ht="17.25" customHeight="1" x14ac:dyDescent="0.35">
      <c r="A166" s="10">
        <v>158</v>
      </c>
      <c r="B166" s="24">
        <v>191.96</v>
      </c>
      <c r="C166" s="10">
        <v>5</v>
      </c>
      <c r="D166" s="10">
        <f t="shared" si="6"/>
        <v>254.96483846379004</v>
      </c>
      <c r="E166" s="22">
        <f t="shared" si="7"/>
        <v>63.004838463790037</v>
      </c>
      <c r="F166" s="10">
        <f t="shared" si="8"/>
        <v>3969.6096698482766</v>
      </c>
    </row>
    <row r="167" spans="1:6" s="1" customFormat="1" ht="17.25" customHeight="1" x14ac:dyDescent="0.35">
      <c r="A167" s="10">
        <v>159</v>
      </c>
      <c r="B167" s="24">
        <v>220.77</v>
      </c>
      <c r="C167" s="10">
        <v>5</v>
      </c>
      <c r="D167" s="10">
        <f t="shared" si="6"/>
        <v>254.96483846379004</v>
      </c>
      <c r="E167" s="22">
        <f t="shared" si="7"/>
        <v>34.194838463790035</v>
      </c>
      <c r="F167" s="10">
        <f t="shared" si="8"/>
        <v>1169.2869775646943</v>
      </c>
    </row>
    <row r="168" spans="1:6" s="1" customFormat="1" ht="17.25" customHeight="1" x14ac:dyDescent="0.35">
      <c r="A168" s="10">
        <v>160</v>
      </c>
      <c r="B168" s="24">
        <v>209.35</v>
      </c>
      <c r="C168" s="10">
        <v>2</v>
      </c>
      <c r="D168" s="10">
        <f t="shared" si="6"/>
        <v>211.34482838920817</v>
      </c>
      <c r="E168" s="22">
        <f t="shared" si="7"/>
        <v>1.9948283892081804</v>
      </c>
      <c r="F168" s="10">
        <f t="shared" si="8"/>
        <v>3.9793403023909035</v>
      </c>
    </row>
    <row r="169" spans="1:6" s="1" customFormat="1" ht="17.25" customHeight="1" x14ac:dyDescent="0.35">
      <c r="A169" s="10">
        <v>161</v>
      </c>
      <c r="B169" s="24">
        <v>270.72000000000003</v>
      </c>
      <c r="C169" s="10">
        <v>5</v>
      </c>
      <c r="D169" s="10">
        <f t="shared" si="6"/>
        <v>254.96483846379004</v>
      </c>
      <c r="E169" s="22">
        <f t="shared" si="7"/>
        <v>-15.755161536209982</v>
      </c>
      <c r="F169" s="10">
        <f t="shared" si="8"/>
        <v>248.22511503207051</v>
      </c>
    </row>
    <row r="170" spans="1:6" s="1" customFormat="1" ht="17.25" customHeight="1" x14ac:dyDescent="0.35">
      <c r="A170" s="10">
        <v>162</v>
      </c>
      <c r="B170" s="24">
        <v>210.47</v>
      </c>
      <c r="C170" s="10">
        <v>2</v>
      </c>
      <c r="D170" s="10">
        <f t="shared" si="6"/>
        <v>211.34482838920817</v>
      </c>
      <c r="E170" s="22">
        <f t="shared" si="7"/>
        <v>0.87482838920817585</v>
      </c>
      <c r="F170" s="10">
        <f t="shared" si="8"/>
        <v>0.76532471056457163</v>
      </c>
    </row>
    <row r="171" spans="1:6" s="1" customFormat="1" ht="17.25" customHeight="1" x14ac:dyDescent="0.35">
      <c r="A171" s="10">
        <v>163</v>
      </c>
      <c r="B171" s="24">
        <v>400.01</v>
      </c>
      <c r="C171" s="10">
        <v>4</v>
      </c>
      <c r="D171" s="10">
        <f t="shared" si="6"/>
        <v>240.42483510559609</v>
      </c>
      <c r="E171" s="22">
        <f t="shared" si="7"/>
        <v>-159.5851648944039</v>
      </c>
      <c r="F171" s="10">
        <f t="shared" si="8"/>
        <v>25467.424854374083</v>
      </c>
    </row>
    <row r="172" spans="1:6" s="1" customFormat="1" ht="17.25" customHeight="1" x14ac:dyDescent="0.35">
      <c r="A172" s="10">
        <v>164</v>
      </c>
      <c r="B172" s="24">
        <v>191.16</v>
      </c>
      <c r="C172" s="10">
        <v>1</v>
      </c>
      <c r="D172" s="10">
        <f t="shared" si="6"/>
        <v>196.80482503101422</v>
      </c>
      <c r="E172" s="22">
        <f t="shared" si="7"/>
        <v>5.6448250310142214</v>
      </c>
      <c r="F172" s="10">
        <f t="shared" si="8"/>
        <v>31.864049630764704</v>
      </c>
    </row>
    <row r="173" spans="1:6" s="1" customFormat="1" ht="17.25" customHeight="1" x14ac:dyDescent="0.35">
      <c r="A173" s="10">
        <v>165</v>
      </c>
      <c r="B173" s="24">
        <v>381.94</v>
      </c>
      <c r="C173" s="10">
        <v>3</v>
      </c>
      <c r="D173" s="10">
        <f t="shared" si="6"/>
        <v>225.88483174740213</v>
      </c>
      <c r="E173" s="22">
        <f t="shared" si="7"/>
        <v>-156.05516825259787</v>
      </c>
      <c r="F173" s="10">
        <f t="shared" si="8"/>
        <v>24353.215538346631</v>
      </c>
    </row>
    <row r="174" spans="1:6" s="1" customFormat="1" ht="17.25" customHeight="1" x14ac:dyDescent="0.35">
      <c r="A174" s="10">
        <v>166</v>
      </c>
      <c r="B174" s="24">
        <v>172.75</v>
      </c>
      <c r="C174" s="10">
        <v>2</v>
      </c>
      <c r="D174" s="10">
        <f t="shared" si="6"/>
        <v>211.34482838920817</v>
      </c>
      <c r="E174" s="22">
        <f t="shared" si="7"/>
        <v>38.594828389208175</v>
      </c>
      <c r="F174" s="10">
        <f t="shared" si="8"/>
        <v>1489.5607783924293</v>
      </c>
    </row>
    <row r="175" spans="1:6" s="1" customFormat="1" ht="17.25" customHeight="1" x14ac:dyDescent="0.35">
      <c r="A175" s="10">
        <v>167</v>
      </c>
      <c r="B175" s="24">
        <v>136.11000000000001</v>
      </c>
      <c r="C175" s="10">
        <v>1</v>
      </c>
      <c r="D175" s="10">
        <f t="shared" si="6"/>
        <v>196.80482503101422</v>
      </c>
      <c r="E175" s="22">
        <f t="shared" si="7"/>
        <v>60.694825031014204</v>
      </c>
      <c r="F175" s="10">
        <f t="shared" si="8"/>
        <v>3683.8617855454286</v>
      </c>
    </row>
    <row r="176" spans="1:6" s="1" customFormat="1" ht="17.25" customHeight="1" x14ac:dyDescent="0.35">
      <c r="A176" s="10">
        <v>168</v>
      </c>
      <c r="B176" s="24">
        <v>274.45999999999998</v>
      </c>
      <c r="C176" s="10">
        <v>4</v>
      </c>
      <c r="D176" s="10">
        <f t="shared" si="6"/>
        <v>240.42483510559609</v>
      </c>
      <c r="E176" s="22">
        <f t="shared" si="7"/>
        <v>-34.035164894403891</v>
      </c>
      <c r="F176" s="10">
        <f t="shared" si="8"/>
        <v>1158.392449389263</v>
      </c>
    </row>
    <row r="177" spans="1:6" s="1" customFormat="1" ht="17.25" customHeight="1" x14ac:dyDescent="0.35">
      <c r="A177" s="10">
        <v>169</v>
      </c>
      <c r="B177" s="24">
        <v>172.41</v>
      </c>
      <c r="C177" s="10">
        <v>3</v>
      </c>
      <c r="D177" s="10">
        <f t="shared" si="6"/>
        <v>225.88483174740213</v>
      </c>
      <c r="E177" s="22">
        <f t="shared" si="7"/>
        <v>53.474831747402135</v>
      </c>
      <c r="F177" s="10">
        <f t="shared" si="8"/>
        <v>2859.5576304129672</v>
      </c>
    </row>
    <row r="178" spans="1:6" s="1" customFormat="1" ht="17.25" customHeight="1" x14ac:dyDescent="0.35">
      <c r="A178" s="10">
        <v>170</v>
      </c>
      <c r="B178" s="24">
        <v>311.79000000000002</v>
      </c>
      <c r="C178" s="10">
        <v>5</v>
      </c>
      <c r="D178" s="10">
        <f t="shared" si="6"/>
        <v>254.96483846379004</v>
      </c>
      <c r="E178" s="22">
        <f t="shared" si="7"/>
        <v>-56.825161536209976</v>
      </c>
      <c r="F178" s="10">
        <f t="shared" si="8"/>
        <v>3229.0989836163576</v>
      </c>
    </row>
    <row r="179" spans="1:6" s="1" customFormat="1" ht="17.25" customHeight="1" x14ac:dyDescent="0.35">
      <c r="A179" s="10">
        <v>171</v>
      </c>
      <c r="B179" s="24">
        <v>218.6</v>
      </c>
      <c r="C179" s="10">
        <v>5</v>
      </c>
      <c r="D179" s="10">
        <f t="shared" si="6"/>
        <v>254.96483846379004</v>
      </c>
      <c r="E179" s="22">
        <f t="shared" si="7"/>
        <v>36.364838463790051</v>
      </c>
      <c r="F179" s="10">
        <f t="shared" si="8"/>
        <v>1322.4014764975443</v>
      </c>
    </row>
    <row r="180" spans="1:6" s="1" customFormat="1" ht="17.25" customHeight="1" x14ac:dyDescent="0.35">
      <c r="A180" s="10">
        <v>172</v>
      </c>
      <c r="B180" s="24">
        <v>248.99</v>
      </c>
      <c r="C180" s="10">
        <v>3</v>
      </c>
      <c r="D180" s="10">
        <f t="shared" si="6"/>
        <v>225.88483174740213</v>
      </c>
      <c r="E180" s="22">
        <f t="shared" si="7"/>
        <v>-23.105168252597878</v>
      </c>
      <c r="F180" s="10">
        <f t="shared" si="8"/>
        <v>533.84879998085682</v>
      </c>
    </row>
    <row r="181" spans="1:6" s="1" customFormat="1" ht="17.25" customHeight="1" x14ac:dyDescent="0.35">
      <c r="A181" s="10">
        <v>173</v>
      </c>
      <c r="B181" s="24">
        <v>194.42</v>
      </c>
      <c r="C181" s="10">
        <v>4</v>
      </c>
      <c r="D181" s="10">
        <f t="shared" si="6"/>
        <v>240.42483510559609</v>
      </c>
      <c r="E181" s="22">
        <f t="shared" si="7"/>
        <v>46.004835105596101</v>
      </c>
      <c r="F181" s="10">
        <f t="shared" si="8"/>
        <v>2116.4448530930872</v>
      </c>
    </row>
    <row r="182" spans="1:6" s="1" customFormat="1" ht="17.25" customHeight="1" x14ac:dyDescent="0.35">
      <c r="A182" s="10">
        <v>174</v>
      </c>
      <c r="B182" s="24">
        <v>298.62</v>
      </c>
      <c r="C182" s="10">
        <v>5</v>
      </c>
      <c r="D182" s="10">
        <f t="shared" si="6"/>
        <v>254.96483846379004</v>
      </c>
      <c r="E182" s="22">
        <f t="shared" si="7"/>
        <v>-43.65516153620996</v>
      </c>
      <c r="F182" s="10">
        <f t="shared" si="8"/>
        <v>1905.7731287525855</v>
      </c>
    </row>
    <row r="183" spans="1:6" s="1" customFormat="1" ht="17.25" customHeight="1" x14ac:dyDescent="0.35">
      <c r="A183" s="10">
        <v>175</v>
      </c>
      <c r="B183" s="24">
        <v>225.91</v>
      </c>
      <c r="C183" s="10">
        <v>4</v>
      </c>
      <c r="D183" s="10">
        <f t="shared" si="6"/>
        <v>240.42483510559609</v>
      </c>
      <c r="E183" s="22">
        <f t="shared" si="7"/>
        <v>14.514835105596092</v>
      </c>
      <c r="F183" s="10">
        <f t="shared" si="8"/>
        <v>210.6804381426447</v>
      </c>
    </row>
    <row r="184" spans="1:6" s="1" customFormat="1" ht="17.25" customHeight="1" x14ac:dyDescent="0.35">
      <c r="A184" s="10">
        <v>176</v>
      </c>
      <c r="B184" s="24">
        <v>358.06</v>
      </c>
      <c r="C184" s="10">
        <v>6</v>
      </c>
      <c r="D184" s="10">
        <f t="shared" si="6"/>
        <v>269.50484182198403</v>
      </c>
      <c r="E184" s="22">
        <f t="shared" si="7"/>
        <v>-88.555158178015972</v>
      </c>
      <c r="F184" s="10">
        <f t="shared" si="8"/>
        <v>7842.0160399334291</v>
      </c>
    </row>
    <row r="185" spans="1:6" s="1" customFormat="1" ht="17.25" customHeight="1" x14ac:dyDescent="0.35">
      <c r="A185" s="10">
        <v>177</v>
      </c>
      <c r="B185" s="24">
        <v>135.19</v>
      </c>
      <c r="C185" s="10">
        <v>2</v>
      </c>
      <c r="D185" s="10">
        <f t="shared" si="6"/>
        <v>211.34482838920817</v>
      </c>
      <c r="E185" s="22">
        <f t="shared" si="7"/>
        <v>76.154828389208177</v>
      </c>
      <c r="F185" s="10">
        <f t="shared" si="8"/>
        <v>5799.5578869897481</v>
      </c>
    </row>
    <row r="186" spans="1:6" s="1" customFormat="1" ht="17.25" customHeight="1" x14ac:dyDescent="0.35">
      <c r="A186" s="10">
        <v>178</v>
      </c>
      <c r="B186" s="24">
        <v>286.45</v>
      </c>
      <c r="C186" s="10">
        <v>5</v>
      </c>
      <c r="D186" s="10">
        <f t="shared" si="6"/>
        <v>254.96483846379004</v>
      </c>
      <c r="E186" s="22">
        <f t="shared" si="7"/>
        <v>-31.485161536209944</v>
      </c>
      <c r="F186" s="10">
        <f t="shared" si="8"/>
        <v>991.31539696123411</v>
      </c>
    </row>
    <row r="187" spans="1:6" s="1" customFormat="1" ht="17.25" customHeight="1" x14ac:dyDescent="0.35">
      <c r="A187" s="10">
        <v>179</v>
      </c>
      <c r="B187" s="24">
        <v>187.61</v>
      </c>
      <c r="C187" s="10">
        <v>3</v>
      </c>
      <c r="D187" s="10">
        <f t="shared" si="6"/>
        <v>225.88483174740213</v>
      </c>
      <c r="E187" s="22">
        <f t="shared" si="7"/>
        <v>38.274831747402118</v>
      </c>
      <c r="F187" s="10">
        <f t="shared" si="8"/>
        <v>1464.962745291941</v>
      </c>
    </row>
    <row r="188" spans="1:6" s="1" customFormat="1" ht="17.25" customHeight="1" x14ac:dyDescent="0.35">
      <c r="A188" s="10">
        <v>180</v>
      </c>
      <c r="B188" s="24">
        <v>420.76</v>
      </c>
      <c r="C188" s="10">
        <v>4</v>
      </c>
      <c r="D188" s="10">
        <f t="shared" si="6"/>
        <v>240.42483510559609</v>
      </c>
      <c r="E188" s="22">
        <f t="shared" si="7"/>
        <v>-180.3351648944039</v>
      </c>
      <c r="F188" s="10">
        <f t="shared" si="8"/>
        <v>32520.771697491844</v>
      </c>
    </row>
    <row r="189" spans="1:6" s="1" customFormat="1" ht="17.25" customHeight="1" x14ac:dyDescent="0.35">
      <c r="A189" s="10">
        <v>181</v>
      </c>
      <c r="B189" s="24">
        <v>200.54</v>
      </c>
      <c r="C189" s="10">
        <v>4</v>
      </c>
      <c r="D189" s="10">
        <f t="shared" si="6"/>
        <v>240.42483510559609</v>
      </c>
      <c r="E189" s="22">
        <f t="shared" si="7"/>
        <v>39.884835105596096</v>
      </c>
      <c r="F189" s="10">
        <f t="shared" si="8"/>
        <v>1590.8000714005907</v>
      </c>
    </row>
    <row r="190" spans="1:6" s="1" customFormat="1" ht="17.25" customHeight="1" x14ac:dyDescent="0.35">
      <c r="A190" s="10">
        <v>182</v>
      </c>
      <c r="B190" s="24">
        <v>252.12</v>
      </c>
      <c r="C190" s="10">
        <v>3</v>
      </c>
      <c r="D190" s="10">
        <f t="shared" si="6"/>
        <v>225.88483174740213</v>
      </c>
      <c r="E190" s="22">
        <f t="shared" si="7"/>
        <v>-26.235168252597873</v>
      </c>
      <c r="F190" s="10">
        <f t="shared" si="8"/>
        <v>688.28405324211928</v>
      </c>
    </row>
    <row r="191" spans="1:6" s="1" customFormat="1" ht="17.25" customHeight="1" x14ac:dyDescent="0.35">
      <c r="A191" s="10">
        <v>183</v>
      </c>
      <c r="B191" s="24">
        <v>173.57</v>
      </c>
      <c r="C191" s="10">
        <v>1</v>
      </c>
      <c r="D191" s="10">
        <f t="shared" si="6"/>
        <v>196.80482503101422</v>
      </c>
      <c r="E191" s="22">
        <f t="shared" si="7"/>
        <v>23.234825031014225</v>
      </c>
      <c r="F191" s="10">
        <f t="shared" si="8"/>
        <v>539.85709422184516</v>
      </c>
    </row>
    <row r="192" spans="1:6" s="1" customFormat="1" ht="17.25" customHeight="1" x14ac:dyDescent="0.35">
      <c r="A192" s="10">
        <v>184</v>
      </c>
      <c r="B192" s="24">
        <v>392.65</v>
      </c>
      <c r="C192" s="10">
        <v>4</v>
      </c>
      <c r="D192" s="10">
        <f t="shared" si="6"/>
        <v>240.42483510559609</v>
      </c>
      <c r="E192" s="22">
        <f t="shared" si="7"/>
        <v>-152.22516489440389</v>
      </c>
      <c r="F192" s="10">
        <f t="shared" si="8"/>
        <v>23172.500827128453</v>
      </c>
    </row>
    <row r="193" spans="1:6" s="1" customFormat="1" ht="17.25" customHeight="1" x14ac:dyDescent="0.35">
      <c r="A193" s="10">
        <v>185</v>
      </c>
      <c r="B193" s="24">
        <v>127.42</v>
      </c>
      <c r="C193" s="10">
        <v>2</v>
      </c>
      <c r="D193" s="10">
        <f t="shared" si="6"/>
        <v>211.34482838920817</v>
      </c>
      <c r="E193" s="22">
        <f t="shared" si="7"/>
        <v>83.924828389208173</v>
      </c>
      <c r="F193" s="10">
        <f t="shared" si="8"/>
        <v>7043.3768201580424</v>
      </c>
    </row>
    <row r="194" spans="1:6" s="1" customFormat="1" ht="17.25" customHeight="1" x14ac:dyDescent="0.35">
      <c r="A194" s="10">
        <v>186</v>
      </c>
      <c r="B194" s="24">
        <v>73.650000000000006</v>
      </c>
      <c r="C194" s="10">
        <v>1</v>
      </c>
      <c r="D194" s="10">
        <f t="shared" si="6"/>
        <v>196.80482503101422</v>
      </c>
      <c r="E194" s="22">
        <f t="shared" si="7"/>
        <v>123.15482503101421</v>
      </c>
      <c r="F194" s="10">
        <f t="shared" si="8"/>
        <v>15167.110928419725</v>
      </c>
    </row>
    <row r="195" spans="1:6" s="1" customFormat="1" ht="17.25" customHeight="1" x14ac:dyDescent="0.35">
      <c r="A195" s="10">
        <v>187</v>
      </c>
      <c r="B195" s="24">
        <v>234.65</v>
      </c>
      <c r="C195" s="10">
        <v>3</v>
      </c>
      <c r="D195" s="10">
        <f t="shared" si="6"/>
        <v>225.88483174740213</v>
      </c>
      <c r="E195" s="22">
        <f t="shared" si="7"/>
        <v>-8.7651682525978742</v>
      </c>
      <c r="F195" s="10">
        <f t="shared" si="8"/>
        <v>76.828174496349675</v>
      </c>
    </row>
    <row r="196" spans="1:6" s="1" customFormat="1" ht="17.25" customHeight="1" x14ac:dyDescent="0.35">
      <c r="A196" s="10">
        <v>188</v>
      </c>
      <c r="B196" s="24">
        <v>326.82</v>
      </c>
      <c r="C196" s="10">
        <v>3</v>
      </c>
      <c r="D196" s="10">
        <f t="shared" si="6"/>
        <v>225.88483174740213</v>
      </c>
      <c r="E196" s="22">
        <f t="shared" si="7"/>
        <v>-100.93516825259786</v>
      </c>
      <c r="F196" s="10">
        <f t="shared" si="8"/>
        <v>10187.90819018024</v>
      </c>
    </row>
    <row r="197" spans="1:6" s="1" customFormat="1" ht="17.25" customHeight="1" x14ac:dyDescent="0.35">
      <c r="A197" s="10">
        <v>189</v>
      </c>
      <c r="B197" s="24">
        <v>259.45</v>
      </c>
      <c r="C197" s="10">
        <v>2</v>
      </c>
      <c r="D197" s="10">
        <f t="shared" si="6"/>
        <v>211.34482838920817</v>
      </c>
      <c r="E197" s="22">
        <f t="shared" si="7"/>
        <v>-48.105171610791814</v>
      </c>
      <c r="F197" s="10">
        <f t="shared" si="8"/>
        <v>2314.1075357037307</v>
      </c>
    </row>
    <row r="198" spans="1:6" s="1" customFormat="1" ht="17.25" customHeight="1" x14ac:dyDescent="0.35">
      <c r="A198" s="10">
        <v>190</v>
      </c>
      <c r="B198" s="24">
        <v>323.32</v>
      </c>
      <c r="C198" s="10">
        <v>2</v>
      </c>
      <c r="D198" s="10">
        <f t="shared" si="6"/>
        <v>211.34482838920817</v>
      </c>
      <c r="E198" s="22">
        <f t="shared" si="7"/>
        <v>-111.97517161079182</v>
      </c>
      <c r="F198" s="10">
        <f t="shared" si="8"/>
        <v>12538.439057266278</v>
      </c>
    </row>
    <row r="199" spans="1:6" s="1" customFormat="1" ht="17.25" customHeight="1" x14ac:dyDescent="0.35">
      <c r="A199" s="10">
        <v>191</v>
      </c>
      <c r="B199" s="24">
        <v>330.76</v>
      </c>
      <c r="C199" s="10">
        <v>4</v>
      </c>
      <c r="D199" s="10">
        <f t="shared" si="6"/>
        <v>240.42483510559609</v>
      </c>
      <c r="E199" s="22">
        <f t="shared" si="7"/>
        <v>-90.335164894403903</v>
      </c>
      <c r="F199" s="10">
        <f t="shared" si="8"/>
        <v>8160.4420164991434</v>
      </c>
    </row>
    <row r="200" spans="1:6" s="1" customFormat="1" ht="17.25" customHeight="1" x14ac:dyDescent="0.35">
      <c r="A200" s="10">
        <v>192</v>
      </c>
      <c r="B200" s="24">
        <v>217.35</v>
      </c>
      <c r="C200" s="10">
        <v>5</v>
      </c>
      <c r="D200" s="10">
        <f t="shared" si="6"/>
        <v>254.96483846379004</v>
      </c>
      <c r="E200" s="22">
        <f t="shared" si="7"/>
        <v>37.614838463790051</v>
      </c>
      <c r="F200" s="10">
        <f t="shared" si="8"/>
        <v>1414.8760726570194</v>
      </c>
    </row>
    <row r="201" spans="1:6" s="1" customFormat="1" ht="17.25" customHeight="1" x14ac:dyDescent="0.35">
      <c r="A201" s="10">
        <v>193</v>
      </c>
      <c r="B201" s="24">
        <v>217.27</v>
      </c>
      <c r="C201" s="10">
        <v>3</v>
      </c>
      <c r="D201" s="10">
        <f t="shared" si="6"/>
        <v>225.88483174740213</v>
      </c>
      <c r="E201" s="22">
        <f t="shared" si="7"/>
        <v>8.6148317474021212</v>
      </c>
      <c r="F201" s="10">
        <f t="shared" si="8"/>
        <v>74.215326036047486</v>
      </c>
    </row>
    <row r="202" spans="1:6" s="1" customFormat="1" ht="17.25" customHeight="1" x14ac:dyDescent="0.35">
      <c r="A202" s="10">
        <v>194</v>
      </c>
      <c r="B202" s="24">
        <v>279.72000000000003</v>
      </c>
      <c r="C202" s="10">
        <v>4</v>
      </c>
      <c r="D202" s="10">
        <f t="shared" ref="D202:D265" si="9">$B$1+$B$2*C202</f>
        <v>240.42483510559609</v>
      </c>
      <c r="E202" s="22">
        <f t="shared" ref="E202:E265" si="10">(D202-B202)</f>
        <v>-39.295164894403939</v>
      </c>
      <c r="F202" s="10">
        <f t="shared" ref="F202:F265" si="11">(E202)^2</f>
        <v>1544.1099840783957</v>
      </c>
    </row>
    <row r="203" spans="1:6" s="1" customFormat="1" ht="17.25" customHeight="1" x14ac:dyDescent="0.35">
      <c r="A203" s="10">
        <v>195</v>
      </c>
      <c r="B203" s="24">
        <v>148.57</v>
      </c>
      <c r="C203" s="10">
        <v>4</v>
      </c>
      <c r="D203" s="10">
        <f t="shared" si="9"/>
        <v>240.42483510559609</v>
      </c>
      <c r="E203" s="22">
        <f t="shared" si="10"/>
        <v>91.854835105596095</v>
      </c>
      <c r="F203" s="10">
        <f t="shared" si="11"/>
        <v>8437.310732276248</v>
      </c>
    </row>
    <row r="204" spans="1:6" s="1" customFormat="1" ht="17.25" customHeight="1" x14ac:dyDescent="0.35">
      <c r="A204" s="10">
        <v>196</v>
      </c>
      <c r="B204" s="24">
        <v>221.99</v>
      </c>
      <c r="C204" s="10">
        <v>4</v>
      </c>
      <c r="D204" s="10">
        <f t="shared" si="9"/>
        <v>240.42483510559609</v>
      </c>
      <c r="E204" s="22">
        <f t="shared" si="10"/>
        <v>18.434835105596079</v>
      </c>
      <c r="F204" s="10">
        <f t="shared" si="11"/>
        <v>339.84314537051762</v>
      </c>
    </row>
    <row r="205" spans="1:6" s="1" customFormat="1" ht="17.25" customHeight="1" x14ac:dyDescent="0.35">
      <c r="A205" s="10">
        <v>197</v>
      </c>
      <c r="B205" s="24">
        <v>146.96</v>
      </c>
      <c r="C205" s="10">
        <v>3</v>
      </c>
      <c r="D205" s="10">
        <f t="shared" si="9"/>
        <v>225.88483174740213</v>
      </c>
      <c r="E205" s="22">
        <f t="shared" si="10"/>
        <v>78.924831747402123</v>
      </c>
      <c r="F205" s="10">
        <f t="shared" si="11"/>
        <v>6229.1290663557338</v>
      </c>
    </row>
    <row r="206" spans="1:6" s="1" customFormat="1" ht="17.25" customHeight="1" x14ac:dyDescent="0.35">
      <c r="A206" s="10">
        <v>198</v>
      </c>
      <c r="B206" s="24">
        <v>165.05</v>
      </c>
      <c r="C206" s="10">
        <v>4</v>
      </c>
      <c r="D206" s="10">
        <f t="shared" si="9"/>
        <v>240.42483510559609</v>
      </c>
      <c r="E206" s="22">
        <f t="shared" si="10"/>
        <v>75.374835105596077</v>
      </c>
      <c r="F206" s="10">
        <f t="shared" si="11"/>
        <v>5681.365767195799</v>
      </c>
    </row>
    <row r="207" spans="1:6" s="1" customFormat="1" ht="17.25" customHeight="1" x14ac:dyDescent="0.35">
      <c r="A207" s="10">
        <v>199</v>
      </c>
      <c r="B207" s="24">
        <v>216.63</v>
      </c>
      <c r="C207" s="10">
        <v>5</v>
      </c>
      <c r="D207" s="10">
        <f t="shared" si="9"/>
        <v>254.96483846379004</v>
      </c>
      <c r="E207" s="22">
        <f t="shared" si="10"/>
        <v>38.334838463790049</v>
      </c>
      <c r="F207" s="10">
        <f t="shared" si="11"/>
        <v>1469.5598400448771</v>
      </c>
    </row>
    <row r="208" spans="1:6" s="1" customFormat="1" ht="17.25" customHeight="1" x14ac:dyDescent="0.35">
      <c r="A208" s="10">
        <v>200</v>
      </c>
      <c r="B208" s="24">
        <v>185.54</v>
      </c>
      <c r="C208" s="10">
        <v>3</v>
      </c>
      <c r="D208" s="10">
        <f t="shared" si="9"/>
        <v>225.88483174740213</v>
      </c>
      <c r="E208" s="22">
        <f t="shared" si="10"/>
        <v>40.344831747402139</v>
      </c>
      <c r="F208" s="10">
        <f t="shared" si="11"/>
        <v>1627.7054487261876</v>
      </c>
    </row>
    <row r="209" spans="1:6" s="1" customFormat="1" ht="17.25" customHeight="1" x14ac:dyDescent="0.35">
      <c r="A209" s="10">
        <v>201</v>
      </c>
      <c r="B209" s="24">
        <v>181.78</v>
      </c>
      <c r="C209" s="10">
        <v>5</v>
      </c>
      <c r="D209" s="10">
        <f t="shared" si="9"/>
        <v>254.96483846379004</v>
      </c>
      <c r="E209" s="22">
        <f t="shared" si="10"/>
        <v>73.184838463790044</v>
      </c>
      <c r="F209" s="10">
        <f t="shared" si="11"/>
        <v>5356.0205809710424</v>
      </c>
    </row>
    <row r="210" spans="1:6" s="1" customFormat="1" ht="17.25" customHeight="1" x14ac:dyDescent="0.35">
      <c r="A210" s="10">
        <v>202</v>
      </c>
      <c r="B210" s="24">
        <v>183.96</v>
      </c>
      <c r="C210" s="10">
        <v>4</v>
      </c>
      <c r="D210" s="10">
        <f t="shared" si="9"/>
        <v>240.42483510559609</v>
      </c>
      <c r="E210" s="22">
        <f t="shared" si="10"/>
        <v>56.46483510559608</v>
      </c>
      <c r="F210" s="10">
        <f t="shared" si="11"/>
        <v>3188.2776035021557</v>
      </c>
    </row>
    <row r="211" spans="1:6" s="1" customFormat="1" ht="17.25" customHeight="1" x14ac:dyDescent="0.35">
      <c r="A211" s="10">
        <v>203</v>
      </c>
      <c r="B211" s="24">
        <v>237.23</v>
      </c>
      <c r="C211" s="10">
        <v>5</v>
      </c>
      <c r="D211" s="10">
        <f t="shared" si="9"/>
        <v>254.96483846379004</v>
      </c>
      <c r="E211" s="22">
        <f t="shared" si="10"/>
        <v>17.734838463790055</v>
      </c>
      <c r="F211" s="10">
        <f t="shared" si="11"/>
        <v>314.52449533672723</v>
      </c>
    </row>
    <row r="212" spans="1:6" s="1" customFormat="1" ht="17.25" customHeight="1" x14ac:dyDescent="0.35">
      <c r="A212" s="10">
        <v>204</v>
      </c>
      <c r="B212" s="24">
        <v>143.5</v>
      </c>
      <c r="C212" s="10">
        <v>5</v>
      </c>
      <c r="D212" s="10">
        <f t="shared" si="9"/>
        <v>254.96483846379004</v>
      </c>
      <c r="E212" s="22">
        <f t="shared" si="10"/>
        <v>111.46483846379004</v>
      </c>
      <c r="F212" s="10">
        <f t="shared" si="11"/>
        <v>12424.410213758809</v>
      </c>
    </row>
    <row r="213" spans="1:6" s="1" customFormat="1" ht="17.25" customHeight="1" x14ac:dyDescent="0.35">
      <c r="A213" s="10">
        <v>205</v>
      </c>
      <c r="B213" s="24">
        <v>262.10000000000002</v>
      </c>
      <c r="C213" s="10">
        <v>3</v>
      </c>
      <c r="D213" s="10">
        <f t="shared" si="9"/>
        <v>225.88483174740213</v>
      </c>
      <c r="E213" s="22">
        <f t="shared" si="10"/>
        <v>-36.215168252597891</v>
      </c>
      <c r="F213" s="10">
        <f t="shared" si="11"/>
        <v>1311.5384115639743</v>
      </c>
    </row>
    <row r="214" spans="1:6" s="1" customFormat="1" ht="17.25" customHeight="1" x14ac:dyDescent="0.35">
      <c r="A214" s="10">
        <v>206</v>
      </c>
      <c r="B214" s="24">
        <v>245.5</v>
      </c>
      <c r="C214" s="10">
        <v>3</v>
      </c>
      <c r="D214" s="10">
        <f t="shared" si="9"/>
        <v>225.88483174740213</v>
      </c>
      <c r="E214" s="22">
        <f t="shared" si="10"/>
        <v>-19.615168252597869</v>
      </c>
      <c r="F214" s="10">
        <f t="shared" si="11"/>
        <v>384.7548255777233</v>
      </c>
    </row>
    <row r="215" spans="1:6" s="1" customFormat="1" ht="17.25" customHeight="1" x14ac:dyDescent="0.35">
      <c r="A215" s="10">
        <v>207</v>
      </c>
      <c r="B215" s="24">
        <v>170.58</v>
      </c>
      <c r="C215" s="10">
        <v>5</v>
      </c>
      <c r="D215" s="10">
        <f t="shared" si="9"/>
        <v>254.96483846379004</v>
      </c>
      <c r="E215" s="22">
        <f t="shared" si="10"/>
        <v>84.384838463790032</v>
      </c>
      <c r="F215" s="10">
        <f t="shared" si="11"/>
        <v>7120.8009625599379</v>
      </c>
    </row>
    <row r="216" spans="1:6" s="1" customFormat="1" ht="17.25" customHeight="1" x14ac:dyDescent="0.35">
      <c r="A216" s="10">
        <v>208</v>
      </c>
      <c r="B216" s="24">
        <v>302.93</v>
      </c>
      <c r="C216" s="10">
        <v>4</v>
      </c>
      <c r="D216" s="10">
        <f t="shared" si="9"/>
        <v>240.42483510559609</v>
      </c>
      <c r="E216" s="22">
        <f t="shared" si="10"/>
        <v>-62.505164894403919</v>
      </c>
      <c r="F216" s="10">
        <f t="shared" si="11"/>
        <v>3906.8956384766238</v>
      </c>
    </row>
    <row r="217" spans="1:6" s="1" customFormat="1" ht="17.25" customHeight="1" x14ac:dyDescent="0.35">
      <c r="A217" s="10">
        <v>209</v>
      </c>
      <c r="B217" s="24">
        <v>362.09</v>
      </c>
      <c r="C217" s="10">
        <v>6</v>
      </c>
      <c r="D217" s="10">
        <f t="shared" si="9"/>
        <v>269.50484182198403</v>
      </c>
      <c r="E217" s="22">
        <f t="shared" si="10"/>
        <v>-92.585158178015945</v>
      </c>
      <c r="F217" s="10">
        <f t="shared" si="11"/>
        <v>8572.0115148482328</v>
      </c>
    </row>
    <row r="218" spans="1:6" s="1" customFormat="1" ht="17.25" customHeight="1" x14ac:dyDescent="0.35">
      <c r="A218" s="10">
        <v>210</v>
      </c>
      <c r="B218" s="24">
        <v>179.77</v>
      </c>
      <c r="C218" s="10">
        <v>2</v>
      </c>
      <c r="D218" s="10">
        <f t="shared" si="9"/>
        <v>211.34482838920817</v>
      </c>
      <c r="E218" s="22">
        <f t="shared" si="10"/>
        <v>31.574828389208164</v>
      </c>
      <c r="F218" s="10">
        <f t="shared" si="11"/>
        <v>996.96978780794586</v>
      </c>
    </row>
    <row r="219" spans="1:6" s="1" customFormat="1" ht="17.25" customHeight="1" x14ac:dyDescent="0.35">
      <c r="A219" s="10">
        <v>211</v>
      </c>
      <c r="B219" s="24">
        <v>348.35</v>
      </c>
      <c r="C219" s="10">
        <v>2</v>
      </c>
      <c r="D219" s="10">
        <f t="shared" si="9"/>
        <v>211.34482838920817</v>
      </c>
      <c r="E219" s="22">
        <f t="shared" si="10"/>
        <v>-137.00517161079185</v>
      </c>
      <c r="F219" s="10">
        <f t="shared" si="11"/>
        <v>18770.417048102525</v>
      </c>
    </row>
    <row r="220" spans="1:6" s="1" customFormat="1" ht="17.25" customHeight="1" x14ac:dyDescent="0.35">
      <c r="A220" s="10">
        <v>212</v>
      </c>
      <c r="B220" s="24">
        <v>219.32</v>
      </c>
      <c r="C220" s="10">
        <v>3</v>
      </c>
      <c r="D220" s="10">
        <f t="shared" si="9"/>
        <v>225.88483174740213</v>
      </c>
      <c r="E220" s="22">
        <f t="shared" si="10"/>
        <v>6.5648317474021383</v>
      </c>
      <c r="F220" s="10">
        <f t="shared" si="11"/>
        <v>43.097015871699014</v>
      </c>
    </row>
    <row r="221" spans="1:6" s="1" customFormat="1" ht="17.25" customHeight="1" x14ac:dyDescent="0.35">
      <c r="A221" s="10">
        <v>213</v>
      </c>
      <c r="B221" s="24">
        <v>204.52</v>
      </c>
      <c r="C221" s="10">
        <v>3</v>
      </c>
      <c r="D221" s="10">
        <f t="shared" si="9"/>
        <v>225.88483174740213</v>
      </c>
      <c r="E221" s="22">
        <f t="shared" si="10"/>
        <v>21.364831747402121</v>
      </c>
      <c r="F221" s="10">
        <f t="shared" si="11"/>
        <v>456.45603559480156</v>
      </c>
    </row>
    <row r="222" spans="1:6" s="1" customFormat="1" ht="17.25" customHeight="1" x14ac:dyDescent="0.35">
      <c r="A222" s="10">
        <v>214</v>
      </c>
      <c r="B222" s="24">
        <v>232.62</v>
      </c>
      <c r="C222" s="10">
        <v>4</v>
      </c>
      <c r="D222" s="10">
        <f t="shared" si="9"/>
        <v>240.42483510559609</v>
      </c>
      <c r="E222" s="22">
        <f t="shared" si="10"/>
        <v>7.8048351055960836</v>
      </c>
      <c r="F222" s="10">
        <f t="shared" si="11"/>
        <v>60.915451025545032</v>
      </c>
    </row>
    <row r="223" spans="1:6" s="1" customFormat="1" ht="17.25" customHeight="1" x14ac:dyDescent="0.35">
      <c r="A223" s="10">
        <v>215</v>
      </c>
      <c r="B223" s="24">
        <v>216.59</v>
      </c>
      <c r="C223" s="10">
        <v>4</v>
      </c>
      <c r="D223" s="10">
        <f t="shared" si="9"/>
        <v>240.42483510559609</v>
      </c>
      <c r="E223" s="22">
        <f t="shared" si="10"/>
        <v>23.834835105596085</v>
      </c>
      <c r="F223" s="10">
        <f t="shared" si="11"/>
        <v>568.09936451095552</v>
      </c>
    </row>
    <row r="224" spans="1:6" s="1" customFormat="1" ht="17.25" customHeight="1" x14ac:dyDescent="0.35">
      <c r="A224" s="10">
        <v>216</v>
      </c>
      <c r="B224" s="24">
        <v>194.63</v>
      </c>
      <c r="C224" s="10">
        <v>3</v>
      </c>
      <c r="D224" s="10">
        <f t="shared" si="9"/>
        <v>225.88483174740213</v>
      </c>
      <c r="E224" s="22">
        <f t="shared" si="10"/>
        <v>31.254831747402136</v>
      </c>
      <c r="F224" s="10">
        <f t="shared" si="11"/>
        <v>976.86450755841645</v>
      </c>
    </row>
    <row r="225" spans="1:6" s="1" customFormat="1" ht="17.25" customHeight="1" x14ac:dyDescent="0.35">
      <c r="A225" s="10">
        <v>217</v>
      </c>
      <c r="B225" s="24">
        <v>211.55</v>
      </c>
      <c r="C225" s="10">
        <v>4</v>
      </c>
      <c r="D225" s="10">
        <f t="shared" si="9"/>
        <v>240.42483510559609</v>
      </c>
      <c r="E225" s="22">
        <f t="shared" si="10"/>
        <v>28.874835105596077</v>
      </c>
      <c r="F225" s="10">
        <f t="shared" si="11"/>
        <v>833.75610237536364</v>
      </c>
    </row>
    <row r="226" spans="1:6" s="1" customFormat="1" ht="17.25" customHeight="1" x14ac:dyDescent="0.35">
      <c r="A226" s="10">
        <v>218</v>
      </c>
      <c r="B226" s="24">
        <v>185.44</v>
      </c>
      <c r="C226" s="10">
        <v>3</v>
      </c>
      <c r="D226" s="10">
        <f t="shared" si="9"/>
        <v>225.88483174740213</v>
      </c>
      <c r="E226" s="22">
        <f t="shared" si="10"/>
        <v>40.444831747402134</v>
      </c>
      <c r="F226" s="10">
        <f t="shared" si="11"/>
        <v>1635.7844150756675</v>
      </c>
    </row>
    <row r="227" spans="1:6" s="1" customFormat="1" ht="17.25" customHeight="1" x14ac:dyDescent="0.35">
      <c r="A227" s="10">
        <v>219</v>
      </c>
      <c r="B227" s="24">
        <v>461.21</v>
      </c>
      <c r="C227" s="10">
        <v>4</v>
      </c>
      <c r="D227" s="10">
        <f t="shared" si="9"/>
        <v>240.42483510559609</v>
      </c>
      <c r="E227" s="22">
        <f t="shared" si="10"/>
        <v>-220.78516489440389</v>
      </c>
      <c r="F227" s="10">
        <f t="shared" si="11"/>
        <v>48746.089037449114</v>
      </c>
    </row>
    <row r="228" spans="1:6" s="1" customFormat="1" ht="17.25" customHeight="1" x14ac:dyDescent="0.35">
      <c r="A228" s="10">
        <v>220</v>
      </c>
      <c r="B228" s="24">
        <v>216.64</v>
      </c>
      <c r="C228" s="10">
        <v>1</v>
      </c>
      <c r="D228" s="10">
        <f t="shared" si="9"/>
        <v>196.80482503101422</v>
      </c>
      <c r="E228" s="22">
        <f t="shared" si="10"/>
        <v>-19.835174968985768</v>
      </c>
      <c r="F228" s="10">
        <f t="shared" si="11"/>
        <v>393.4341660502796</v>
      </c>
    </row>
    <row r="229" spans="1:6" s="1" customFormat="1" ht="17.25" customHeight="1" x14ac:dyDescent="0.35">
      <c r="A229" s="10">
        <v>221</v>
      </c>
      <c r="B229" s="24">
        <v>160.41</v>
      </c>
      <c r="C229" s="10">
        <v>2</v>
      </c>
      <c r="D229" s="10">
        <f t="shared" si="9"/>
        <v>211.34482838920817</v>
      </c>
      <c r="E229" s="22">
        <f t="shared" si="10"/>
        <v>50.934828389208178</v>
      </c>
      <c r="F229" s="10">
        <f t="shared" si="11"/>
        <v>2594.3567430380872</v>
      </c>
    </row>
    <row r="230" spans="1:6" s="1" customFormat="1" ht="17.25" customHeight="1" x14ac:dyDescent="0.35">
      <c r="A230" s="10">
        <v>222</v>
      </c>
      <c r="B230" s="24">
        <v>291.52</v>
      </c>
      <c r="C230" s="10">
        <v>4</v>
      </c>
      <c r="D230" s="10">
        <f t="shared" si="9"/>
        <v>240.42483510559609</v>
      </c>
      <c r="E230" s="22">
        <f t="shared" si="10"/>
        <v>-51.095164894403894</v>
      </c>
      <c r="F230" s="10">
        <f t="shared" si="11"/>
        <v>2610.7158755863243</v>
      </c>
    </row>
    <row r="231" spans="1:6" s="1" customFormat="1" ht="17.25" customHeight="1" x14ac:dyDescent="0.35">
      <c r="A231" s="10">
        <v>223</v>
      </c>
      <c r="B231" s="24">
        <v>230.73</v>
      </c>
      <c r="C231" s="10">
        <v>4</v>
      </c>
      <c r="D231" s="10">
        <f t="shared" si="9"/>
        <v>240.42483510559609</v>
      </c>
      <c r="E231" s="22">
        <f t="shared" si="10"/>
        <v>9.6948351055960984</v>
      </c>
      <c r="F231" s="10">
        <f t="shared" si="11"/>
        <v>93.989827724698515</v>
      </c>
    </row>
    <row r="232" spans="1:6" s="1" customFormat="1" ht="17.25" customHeight="1" x14ac:dyDescent="0.35">
      <c r="A232" s="10">
        <v>224</v>
      </c>
      <c r="B232" s="24">
        <v>230.43</v>
      </c>
      <c r="C232" s="10">
        <v>2</v>
      </c>
      <c r="D232" s="10">
        <f t="shared" si="9"/>
        <v>211.34482838920817</v>
      </c>
      <c r="E232" s="22">
        <f t="shared" si="10"/>
        <v>-19.085171610791832</v>
      </c>
      <c r="F232" s="10">
        <f t="shared" si="11"/>
        <v>364.24377541337452</v>
      </c>
    </row>
    <row r="233" spans="1:6" s="1" customFormat="1" ht="17.25" customHeight="1" x14ac:dyDescent="0.35">
      <c r="A233" s="10">
        <v>225</v>
      </c>
      <c r="B233" s="24">
        <v>216.17</v>
      </c>
      <c r="C233" s="10">
        <v>5</v>
      </c>
      <c r="D233" s="10">
        <f t="shared" si="9"/>
        <v>254.96483846379004</v>
      </c>
      <c r="E233" s="22">
        <f t="shared" si="10"/>
        <v>38.794838463790057</v>
      </c>
      <c r="F233" s="10">
        <f t="shared" si="11"/>
        <v>1505.0394914315646</v>
      </c>
    </row>
    <row r="234" spans="1:6" s="1" customFormat="1" ht="17.25" customHeight="1" x14ac:dyDescent="0.35">
      <c r="A234" s="10">
        <v>226</v>
      </c>
      <c r="B234" s="24">
        <v>153.1</v>
      </c>
      <c r="C234" s="10">
        <v>1</v>
      </c>
      <c r="D234" s="10">
        <f t="shared" si="9"/>
        <v>196.80482503101422</v>
      </c>
      <c r="E234" s="22">
        <f t="shared" si="10"/>
        <v>43.704825031014224</v>
      </c>
      <c r="F234" s="10">
        <f t="shared" si="11"/>
        <v>1910.1117309915674</v>
      </c>
    </row>
    <row r="235" spans="1:6" s="1" customFormat="1" ht="17.25" customHeight="1" x14ac:dyDescent="0.35">
      <c r="A235" s="10">
        <v>227</v>
      </c>
      <c r="B235" s="24">
        <v>275.52</v>
      </c>
      <c r="C235" s="10">
        <v>6</v>
      </c>
      <c r="D235" s="10">
        <f t="shared" si="9"/>
        <v>269.50484182198403</v>
      </c>
      <c r="E235" s="22">
        <f t="shared" si="10"/>
        <v>-6.0151581780159518</v>
      </c>
      <c r="F235" s="10">
        <f t="shared" si="11"/>
        <v>36.182127906552182</v>
      </c>
    </row>
    <row r="236" spans="1:6" s="1" customFormat="1" ht="17.25" customHeight="1" x14ac:dyDescent="0.35">
      <c r="A236" s="10">
        <v>228</v>
      </c>
      <c r="B236" s="24">
        <v>186.59</v>
      </c>
      <c r="C236" s="10">
        <v>3</v>
      </c>
      <c r="D236" s="10">
        <f t="shared" si="9"/>
        <v>225.88483174740213</v>
      </c>
      <c r="E236" s="22">
        <f t="shared" si="10"/>
        <v>39.294831747402128</v>
      </c>
      <c r="F236" s="10">
        <f t="shared" si="11"/>
        <v>1544.0838020566421</v>
      </c>
    </row>
    <row r="237" spans="1:6" s="1" customFormat="1" ht="17.25" customHeight="1" x14ac:dyDescent="0.35">
      <c r="A237" s="10">
        <v>229</v>
      </c>
      <c r="B237" s="24">
        <v>209.41</v>
      </c>
      <c r="C237" s="10">
        <v>4</v>
      </c>
      <c r="D237" s="10">
        <f t="shared" si="9"/>
        <v>240.42483510559609</v>
      </c>
      <c r="E237" s="22">
        <f t="shared" si="10"/>
        <v>31.014835105596092</v>
      </c>
      <c r="F237" s="10">
        <f t="shared" si="11"/>
        <v>961.91999662731575</v>
      </c>
    </row>
    <row r="238" spans="1:6" s="1" customFormat="1" ht="17.25" customHeight="1" x14ac:dyDescent="0.35">
      <c r="A238" s="10">
        <v>230</v>
      </c>
      <c r="B238" s="24">
        <v>184.98</v>
      </c>
      <c r="C238" s="10">
        <v>3</v>
      </c>
      <c r="D238" s="10">
        <f t="shared" si="9"/>
        <v>225.88483174740213</v>
      </c>
      <c r="E238" s="22">
        <f t="shared" si="10"/>
        <v>40.904831747402142</v>
      </c>
      <c r="F238" s="10">
        <f t="shared" si="11"/>
        <v>1673.2052602832782</v>
      </c>
    </row>
    <row r="239" spans="1:6" s="1" customFormat="1" ht="17.25" customHeight="1" x14ac:dyDescent="0.35">
      <c r="A239" s="10">
        <v>231</v>
      </c>
      <c r="B239" s="24">
        <v>307.12</v>
      </c>
      <c r="C239" s="10">
        <v>1</v>
      </c>
      <c r="D239" s="10">
        <f t="shared" si="9"/>
        <v>196.80482503101422</v>
      </c>
      <c r="E239" s="22">
        <f t="shared" si="10"/>
        <v>-110.31517496898579</v>
      </c>
      <c r="F239" s="10">
        <f t="shared" si="11"/>
        <v>12169.437828437949</v>
      </c>
    </row>
    <row r="240" spans="1:6" s="1" customFormat="1" ht="17.25" customHeight="1" x14ac:dyDescent="0.35">
      <c r="A240" s="10">
        <v>232</v>
      </c>
      <c r="B240" s="24">
        <v>219.3</v>
      </c>
      <c r="C240" s="10">
        <v>4</v>
      </c>
      <c r="D240" s="10">
        <f t="shared" si="9"/>
        <v>240.42483510559609</v>
      </c>
      <c r="E240" s="22">
        <f t="shared" si="10"/>
        <v>21.124835105596077</v>
      </c>
      <c r="F240" s="10">
        <f t="shared" si="11"/>
        <v>446.25865823862443</v>
      </c>
    </row>
    <row r="241" spans="1:6" s="1" customFormat="1" ht="17.25" customHeight="1" x14ac:dyDescent="0.35">
      <c r="A241" s="10">
        <v>233</v>
      </c>
      <c r="B241" s="24">
        <v>248.56</v>
      </c>
      <c r="C241" s="10">
        <v>4</v>
      </c>
      <c r="D241" s="10">
        <f t="shared" si="9"/>
        <v>240.42483510559609</v>
      </c>
      <c r="E241" s="22">
        <f t="shared" si="10"/>
        <v>-8.1351648944039141</v>
      </c>
      <c r="F241" s="10">
        <f t="shared" si="11"/>
        <v>66.18090785914184</v>
      </c>
    </row>
    <row r="242" spans="1:6" s="1" customFormat="1" ht="17.25" customHeight="1" x14ac:dyDescent="0.35">
      <c r="A242" s="10">
        <v>234</v>
      </c>
      <c r="B242" s="24">
        <v>339.98</v>
      </c>
      <c r="C242" s="10">
        <v>2</v>
      </c>
      <c r="D242" s="10">
        <f t="shared" si="9"/>
        <v>211.34482838920817</v>
      </c>
      <c r="E242" s="22">
        <f t="shared" si="10"/>
        <v>-128.63517161079184</v>
      </c>
      <c r="F242" s="10">
        <f t="shared" si="11"/>
        <v>16547.007375337867</v>
      </c>
    </row>
    <row r="243" spans="1:6" s="1" customFormat="1" ht="17.25" customHeight="1" x14ac:dyDescent="0.35">
      <c r="A243" s="10">
        <v>235</v>
      </c>
      <c r="B243" s="24">
        <v>305.98</v>
      </c>
      <c r="C243" s="10">
        <v>5</v>
      </c>
      <c r="D243" s="10">
        <f t="shared" si="9"/>
        <v>254.96483846379004</v>
      </c>
      <c r="E243" s="22">
        <f t="shared" si="10"/>
        <v>-51.015161536209973</v>
      </c>
      <c r="F243" s="10">
        <f t="shared" si="11"/>
        <v>2602.5467065655976</v>
      </c>
    </row>
    <row r="244" spans="1:6" s="1" customFormat="1" ht="17.25" customHeight="1" x14ac:dyDescent="0.35">
      <c r="A244" s="10">
        <v>236</v>
      </c>
      <c r="B244" s="24">
        <v>161.22</v>
      </c>
      <c r="C244" s="10">
        <v>3</v>
      </c>
      <c r="D244" s="10">
        <f t="shared" si="9"/>
        <v>225.88483174740213</v>
      </c>
      <c r="E244" s="22">
        <f t="shared" si="10"/>
        <v>64.664831747402133</v>
      </c>
      <c r="F244" s="10">
        <f t="shared" si="11"/>
        <v>4181.5404649198272</v>
      </c>
    </row>
    <row r="245" spans="1:6" s="1" customFormat="1" ht="17.25" customHeight="1" x14ac:dyDescent="0.35">
      <c r="A245" s="10">
        <v>237</v>
      </c>
      <c r="B245" s="24">
        <v>246.53</v>
      </c>
      <c r="C245" s="10">
        <v>2</v>
      </c>
      <c r="D245" s="10">
        <f t="shared" si="9"/>
        <v>211.34482838920817</v>
      </c>
      <c r="E245" s="22">
        <f t="shared" si="10"/>
        <v>-35.185171610791826</v>
      </c>
      <c r="F245" s="10">
        <f t="shared" si="11"/>
        <v>1237.9963012808712</v>
      </c>
    </row>
    <row r="246" spans="1:6" s="1" customFormat="1" ht="17.25" customHeight="1" x14ac:dyDescent="0.35">
      <c r="A246" s="10">
        <v>238</v>
      </c>
      <c r="B246" s="24">
        <v>339.99</v>
      </c>
      <c r="C246" s="10">
        <v>4</v>
      </c>
      <c r="D246" s="10">
        <f t="shared" si="9"/>
        <v>240.42483510559609</v>
      </c>
      <c r="E246" s="22">
        <f t="shared" si="10"/>
        <v>-99.565164894403921</v>
      </c>
      <c r="F246" s="10">
        <f t="shared" si="11"/>
        <v>9913.2220604498434</v>
      </c>
    </row>
    <row r="247" spans="1:6" s="1" customFormat="1" ht="17.25" customHeight="1" x14ac:dyDescent="0.35">
      <c r="A247" s="10">
        <v>239</v>
      </c>
      <c r="B247" s="24">
        <v>334.39</v>
      </c>
      <c r="C247" s="10">
        <v>2</v>
      </c>
      <c r="D247" s="10">
        <f t="shared" si="9"/>
        <v>211.34482838920817</v>
      </c>
      <c r="E247" s="22">
        <f t="shared" si="10"/>
        <v>-123.04517161079181</v>
      </c>
      <c r="F247" s="10">
        <f t="shared" si="11"/>
        <v>15140.114256729206</v>
      </c>
    </row>
    <row r="248" spans="1:6" s="1" customFormat="1" ht="17.25" customHeight="1" x14ac:dyDescent="0.35">
      <c r="A248" s="10">
        <v>240</v>
      </c>
      <c r="B248" s="24">
        <v>236.19</v>
      </c>
      <c r="C248" s="10">
        <v>5</v>
      </c>
      <c r="D248" s="10">
        <f t="shared" si="9"/>
        <v>254.96483846379004</v>
      </c>
      <c r="E248" s="22">
        <f t="shared" si="10"/>
        <v>18.774838463790047</v>
      </c>
      <c r="F248" s="10">
        <f t="shared" si="11"/>
        <v>352.49455934141019</v>
      </c>
    </row>
    <row r="249" spans="1:6" s="1" customFormat="1" ht="17.25" customHeight="1" x14ac:dyDescent="0.35">
      <c r="A249" s="10">
        <v>241</v>
      </c>
      <c r="B249" s="24">
        <v>145.83000000000001</v>
      </c>
      <c r="C249" s="10">
        <v>3</v>
      </c>
      <c r="D249" s="10">
        <f t="shared" si="9"/>
        <v>225.88483174740213</v>
      </c>
      <c r="E249" s="22">
        <f t="shared" si="10"/>
        <v>80.054831747402119</v>
      </c>
      <c r="F249" s="10">
        <f t="shared" si="11"/>
        <v>6408.7760861048619</v>
      </c>
    </row>
    <row r="250" spans="1:6" s="1" customFormat="1" ht="17.25" customHeight="1" x14ac:dyDescent="0.35">
      <c r="A250" s="10">
        <v>242</v>
      </c>
      <c r="B250" s="24">
        <v>157.05000000000001</v>
      </c>
      <c r="C250" s="10">
        <v>3</v>
      </c>
      <c r="D250" s="10">
        <f t="shared" si="9"/>
        <v>225.88483174740213</v>
      </c>
      <c r="E250" s="22">
        <f t="shared" si="10"/>
        <v>68.83483174740212</v>
      </c>
      <c r="F250" s="10">
        <f t="shared" si="11"/>
        <v>4738.2340616931588</v>
      </c>
    </row>
    <row r="251" spans="1:6" s="1" customFormat="1" ht="17.25" customHeight="1" x14ac:dyDescent="0.35">
      <c r="A251" s="10">
        <v>243</v>
      </c>
      <c r="B251" s="24">
        <v>318.12</v>
      </c>
      <c r="C251" s="10">
        <v>5</v>
      </c>
      <c r="D251" s="10">
        <f t="shared" si="9"/>
        <v>254.96483846379004</v>
      </c>
      <c r="E251" s="22">
        <f t="shared" si="10"/>
        <v>-63.15516153620996</v>
      </c>
      <c r="F251" s="10">
        <f t="shared" si="11"/>
        <v>3988.5744286647741</v>
      </c>
    </row>
    <row r="252" spans="1:6" s="1" customFormat="1" ht="17.25" customHeight="1" x14ac:dyDescent="0.35">
      <c r="A252" s="10">
        <v>244</v>
      </c>
      <c r="B252" s="24">
        <v>381.89</v>
      </c>
      <c r="C252" s="10">
        <v>3</v>
      </c>
      <c r="D252" s="10">
        <f t="shared" si="9"/>
        <v>225.88483174740213</v>
      </c>
      <c r="E252" s="22">
        <f t="shared" si="10"/>
        <v>-156.00516825259785</v>
      </c>
      <c r="F252" s="10">
        <f t="shared" si="11"/>
        <v>24337.612521521365</v>
      </c>
    </row>
    <row r="253" spans="1:6" s="1" customFormat="1" ht="17.25" customHeight="1" x14ac:dyDescent="0.35">
      <c r="A253" s="10">
        <v>245</v>
      </c>
      <c r="B253" s="24">
        <v>207.88</v>
      </c>
      <c r="C253" s="10">
        <v>5</v>
      </c>
      <c r="D253" s="10">
        <f t="shared" si="9"/>
        <v>254.96483846379004</v>
      </c>
      <c r="E253" s="22">
        <f t="shared" si="10"/>
        <v>47.084838463790049</v>
      </c>
      <c r="F253" s="10">
        <f t="shared" si="11"/>
        <v>2216.9820131612028</v>
      </c>
    </row>
    <row r="254" spans="1:6" s="1" customFormat="1" ht="17.25" customHeight="1" x14ac:dyDescent="0.35">
      <c r="A254" s="10">
        <v>246</v>
      </c>
      <c r="B254" s="24">
        <v>255.86</v>
      </c>
      <c r="C254" s="10">
        <v>3</v>
      </c>
      <c r="D254" s="10">
        <f t="shared" si="9"/>
        <v>225.88483174740213</v>
      </c>
      <c r="E254" s="22">
        <f t="shared" si="10"/>
        <v>-29.975168252597882</v>
      </c>
      <c r="F254" s="10">
        <f t="shared" si="11"/>
        <v>898.510711771552</v>
      </c>
    </row>
    <row r="255" spans="1:6" s="1" customFormat="1" ht="17.25" customHeight="1" x14ac:dyDescent="0.35">
      <c r="A255" s="10">
        <v>247</v>
      </c>
      <c r="B255" s="24">
        <v>241.41</v>
      </c>
      <c r="C255" s="10">
        <v>4</v>
      </c>
      <c r="D255" s="10">
        <f t="shared" si="9"/>
        <v>240.42483510559609</v>
      </c>
      <c r="E255" s="22">
        <f t="shared" si="10"/>
        <v>-0.98516489440390842</v>
      </c>
      <c r="F255" s="10">
        <f t="shared" si="11"/>
        <v>0.97054986916586405</v>
      </c>
    </row>
    <row r="256" spans="1:6" s="1" customFormat="1" ht="17.25" customHeight="1" x14ac:dyDescent="0.35">
      <c r="A256" s="10">
        <v>248</v>
      </c>
      <c r="B256" s="24">
        <v>356.44</v>
      </c>
      <c r="C256" s="10">
        <v>5</v>
      </c>
      <c r="D256" s="10">
        <f t="shared" si="9"/>
        <v>254.96483846379004</v>
      </c>
      <c r="E256" s="22">
        <f t="shared" si="10"/>
        <v>-101.47516153620995</v>
      </c>
      <c r="F256" s="10">
        <f t="shared" si="11"/>
        <v>10297.208408799905</v>
      </c>
    </row>
    <row r="257" spans="1:6" s="1" customFormat="1" ht="17.25" customHeight="1" x14ac:dyDescent="0.35">
      <c r="A257" s="10">
        <v>249</v>
      </c>
      <c r="B257" s="24">
        <v>308.83999999999997</v>
      </c>
      <c r="C257" s="10">
        <v>6</v>
      </c>
      <c r="D257" s="10">
        <f t="shared" si="9"/>
        <v>269.50484182198403</v>
      </c>
      <c r="E257" s="22">
        <f t="shared" si="10"/>
        <v>-39.335158178015945</v>
      </c>
      <c r="F257" s="10">
        <f t="shared" si="11"/>
        <v>1547.2546688895347</v>
      </c>
    </row>
    <row r="258" spans="1:6" s="1" customFormat="1" ht="17.25" customHeight="1" x14ac:dyDescent="0.35">
      <c r="A258" s="10">
        <v>250</v>
      </c>
      <c r="B258" s="24">
        <v>269.98</v>
      </c>
      <c r="C258" s="10">
        <v>5</v>
      </c>
      <c r="D258" s="10">
        <f t="shared" si="9"/>
        <v>254.96483846379004</v>
      </c>
      <c r="E258" s="22">
        <f t="shared" si="10"/>
        <v>-15.015161536209973</v>
      </c>
      <c r="F258" s="10">
        <f t="shared" si="11"/>
        <v>225.45507595847945</v>
      </c>
    </row>
    <row r="259" spans="1:6" s="1" customFormat="1" ht="17.25" customHeight="1" x14ac:dyDescent="0.35">
      <c r="A259" s="10">
        <v>251</v>
      </c>
      <c r="B259" s="24">
        <v>186.53</v>
      </c>
      <c r="C259" s="10">
        <v>3</v>
      </c>
      <c r="D259" s="10">
        <f t="shared" si="9"/>
        <v>225.88483174740213</v>
      </c>
      <c r="E259" s="22">
        <f t="shared" si="10"/>
        <v>39.35483174740213</v>
      </c>
      <c r="F259" s="10">
        <f t="shared" si="11"/>
        <v>1548.8027818663306</v>
      </c>
    </row>
    <row r="260" spans="1:6" s="1" customFormat="1" ht="17.25" customHeight="1" x14ac:dyDescent="0.35">
      <c r="A260" s="10">
        <v>252</v>
      </c>
      <c r="B260" s="24">
        <v>132.93</v>
      </c>
      <c r="C260" s="10">
        <v>3</v>
      </c>
      <c r="D260" s="10">
        <f t="shared" si="9"/>
        <v>225.88483174740213</v>
      </c>
      <c r="E260" s="22">
        <f t="shared" si="10"/>
        <v>92.954831747402125</v>
      </c>
      <c r="F260" s="10">
        <f t="shared" si="11"/>
        <v>8640.6007451878377</v>
      </c>
    </row>
    <row r="261" spans="1:6" s="1" customFormat="1" ht="17.25" customHeight="1" x14ac:dyDescent="0.35">
      <c r="A261" s="10">
        <v>253</v>
      </c>
      <c r="B261" s="24">
        <v>195.22</v>
      </c>
      <c r="C261" s="10">
        <v>5</v>
      </c>
      <c r="D261" s="10">
        <f t="shared" si="9"/>
        <v>254.96483846379004</v>
      </c>
      <c r="E261" s="22">
        <f t="shared" si="10"/>
        <v>59.744838463790046</v>
      </c>
      <c r="F261" s="10">
        <f t="shared" si="11"/>
        <v>3569.4457230643666</v>
      </c>
    </row>
    <row r="262" spans="1:6" s="1" customFormat="1" ht="17.25" customHeight="1" x14ac:dyDescent="0.35">
      <c r="A262" s="10">
        <v>254</v>
      </c>
      <c r="B262" s="24">
        <v>352.27</v>
      </c>
      <c r="C262" s="10">
        <v>4</v>
      </c>
      <c r="D262" s="10">
        <f t="shared" si="9"/>
        <v>240.42483510559609</v>
      </c>
      <c r="E262" s="22">
        <f t="shared" si="10"/>
        <v>-111.84516489440389</v>
      </c>
      <c r="F262" s="10">
        <f t="shared" si="11"/>
        <v>12509.340910256396</v>
      </c>
    </row>
    <row r="263" spans="1:6" s="1" customFormat="1" ht="17.25" customHeight="1" x14ac:dyDescent="0.35">
      <c r="A263" s="10">
        <v>255</v>
      </c>
      <c r="B263" s="24">
        <v>164.8</v>
      </c>
      <c r="C263" s="10">
        <v>2</v>
      </c>
      <c r="D263" s="10">
        <f t="shared" si="9"/>
        <v>211.34482838920817</v>
      </c>
      <c r="E263" s="22">
        <f t="shared" si="10"/>
        <v>46.544828389208163</v>
      </c>
      <c r="F263" s="10">
        <f t="shared" si="11"/>
        <v>2166.4210497808381</v>
      </c>
    </row>
    <row r="264" spans="1:6" s="1" customFormat="1" ht="17.25" customHeight="1" x14ac:dyDescent="0.35">
      <c r="A264" s="10">
        <v>256</v>
      </c>
      <c r="B264" s="24">
        <v>479.85</v>
      </c>
      <c r="C264" s="10">
        <v>5</v>
      </c>
      <c r="D264" s="10">
        <f t="shared" si="9"/>
        <v>254.96483846379004</v>
      </c>
      <c r="E264" s="22">
        <f t="shared" si="10"/>
        <v>-224.88516153620998</v>
      </c>
      <c r="F264" s="10">
        <f t="shared" si="11"/>
        <v>50573.335879167258</v>
      </c>
    </row>
    <row r="265" spans="1:6" s="1" customFormat="1" ht="17.25" customHeight="1" x14ac:dyDescent="0.35">
      <c r="A265" s="10">
        <v>257</v>
      </c>
      <c r="B265" s="24">
        <v>144.16</v>
      </c>
      <c r="C265" s="10">
        <v>2</v>
      </c>
      <c r="D265" s="10">
        <f t="shared" si="9"/>
        <v>211.34482838920817</v>
      </c>
      <c r="E265" s="22">
        <f t="shared" si="10"/>
        <v>67.184828389208178</v>
      </c>
      <c r="F265" s="10">
        <f t="shared" si="11"/>
        <v>4513.8011656873532</v>
      </c>
    </row>
    <row r="266" spans="1:6" s="1" customFormat="1" ht="17.25" customHeight="1" x14ac:dyDescent="0.35">
      <c r="A266" s="10">
        <v>258</v>
      </c>
      <c r="B266" s="24">
        <v>242.6</v>
      </c>
      <c r="C266" s="10">
        <v>4</v>
      </c>
      <c r="D266" s="10">
        <f t="shared" ref="D266:D329" si="12">$B$1+$B$2*C266</f>
        <v>240.42483510559609</v>
      </c>
      <c r="E266" s="22">
        <f t="shared" ref="E266:E329" si="13">(D266-B266)</f>
        <v>-2.1751648944039061</v>
      </c>
      <c r="F266" s="10">
        <f t="shared" ref="F266:F329" si="14">(E266)^2</f>
        <v>4.7313423178471563</v>
      </c>
    </row>
    <row r="267" spans="1:6" s="1" customFormat="1" ht="17.25" customHeight="1" x14ac:dyDescent="0.35">
      <c r="A267" s="10">
        <v>259</v>
      </c>
      <c r="B267" s="24">
        <v>129.83000000000001</v>
      </c>
      <c r="C267" s="10">
        <v>2</v>
      </c>
      <c r="D267" s="10">
        <f t="shared" si="12"/>
        <v>211.34482838920817</v>
      </c>
      <c r="E267" s="22">
        <f t="shared" si="13"/>
        <v>81.514828389208162</v>
      </c>
      <c r="F267" s="10">
        <f t="shared" si="14"/>
        <v>6644.6672473220569</v>
      </c>
    </row>
    <row r="268" spans="1:6" s="1" customFormat="1" ht="17.25" customHeight="1" x14ac:dyDescent="0.35">
      <c r="A268" s="10">
        <v>260</v>
      </c>
      <c r="B268" s="24">
        <v>124.36</v>
      </c>
      <c r="C268" s="10">
        <v>2</v>
      </c>
      <c r="D268" s="10">
        <f t="shared" si="12"/>
        <v>211.34482838920817</v>
      </c>
      <c r="E268" s="22">
        <f t="shared" si="13"/>
        <v>86.984828389208175</v>
      </c>
      <c r="F268" s="10">
        <f t="shared" si="14"/>
        <v>7566.3603698999968</v>
      </c>
    </row>
    <row r="269" spans="1:6" s="1" customFormat="1" ht="17.25" customHeight="1" x14ac:dyDescent="0.35">
      <c r="A269" s="10">
        <v>261</v>
      </c>
      <c r="B269" s="24">
        <v>281.58</v>
      </c>
      <c r="C269" s="10">
        <v>5</v>
      </c>
      <c r="D269" s="10">
        <f t="shared" si="12"/>
        <v>254.96483846379004</v>
      </c>
      <c r="E269" s="22">
        <f t="shared" si="13"/>
        <v>-26.615161536209939</v>
      </c>
      <c r="F269" s="10">
        <f t="shared" si="14"/>
        <v>708.36682359854899</v>
      </c>
    </row>
    <row r="270" spans="1:6" s="1" customFormat="1" ht="17.25" customHeight="1" x14ac:dyDescent="0.35">
      <c r="A270" s="10">
        <v>262</v>
      </c>
      <c r="B270" s="24">
        <v>322.12</v>
      </c>
      <c r="C270" s="10">
        <v>5</v>
      </c>
      <c r="D270" s="10">
        <f t="shared" si="12"/>
        <v>254.96483846379004</v>
      </c>
      <c r="E270" s="22">
        <f t="shared" si="13"/>
        <v>-67.15516153620996</v>
      </c>
      <c r="F270" s="10">
        <f t="shared" si="14"/>
        <v>4509.8157209544534</v>
      </c>
    </row>
    <row r="271" spans="1:6" s="1" customFormat="1" ht="17.25" customHeight="1" x14ac:dyDescent="0.35">
      <c r="A271" s="10">
        <v>263</v>
      </c>
      <c r="B271" s="24">
        <v>242.74</v>
      </c>
      <c r="C271" s="10">
        <v>4</v>
      </c>
      <c r="D271" s="10">
        <f t="shared" si="12"/>
        <v>240.42483510559609</v>
      </c>
      <c r="E271" s="22">
        <f t="shared" si="13"/>
        <v>-2.3151648944039209</v>
      </c>
      <c r="F271" s="10">
        <f t="shared" si="14"/>
        <v>5.3599884882803179</v>
      </c>
    </row>
    <row r="272" spans="1:6" s="1" customFormat="1" ht="17.25" customHeight="1" x14ac:dyDescent="0.35">
      <c r="A272" s="10">
        <v>264</v>
      </c>
      <c r="B272" s="24">
        <v>101.75</v>
      </c>
      <c r="C272" s="10">
        <v>1</v>
      </c>
      <c r="D272" s="10">
        <f t="shared" si="12"/>
        <v>196.80482503101422</v>
      </c>
      <c r="E272" s="22">
        <f t="shared" si="13"/>
        <v>95.054825031014218</v>
      </c>
      <c r="F272" s="10">
        <f t="shared" si="14"/>
        <v>9035.4197616767269</v>
      </c>
    </row>
    <row r="273" spans="1:6" s="1" customFormat="1" ht="17.25" customHeight="1" x14ac:dyDescent="0.35">
      <c r="A273" s="10">
        <v>265</v>
      </c>
      <c r="B273" s="24">
        <v>241.69</v>
      </c>
      <c r="C273" s="10">
        <v>4</v>
      </c>
      <c r="D273" s="10">
        <f t="shared" si="12"/>
        <v>240.42483510559609</v>
      </c>
      <c r="E273" s="22">
        <f t="shared" si="13"/>
        <v>-1.2651648944039096</v>
      </c>
      <c r="F273" s="10">
        <f t="shared" si="14"/>
        <v>1.6006422100320556</v>
      </c>
    </row>
    <row r="274" spans="1:6" s="1" customFormat="1" ht="17.25" customHeight="1" x14ac:dyDescent="0.35">
      <c r="A274" s="10">
        <v>266</v>
      </c>
      <c r="B274" s="24">
        <v>221.03</v>
      </c>
      <c r="C274" s="10">
        <v>2</v>
      </c>
      <c r="D274" s="10">
        <f t="shared" si="12"/>
        <v>211.34482838920817</v>
      </c>
      <c r="E274" s="22">
        <f t="shared" si="13"/>
        <v>-9.6851716107918264</v>
      </c>
      <c r="F274" s="10">
        <f t="shared" si="14"/>
        <v>93.802549130487947</v>
      </c>
    </row>
    <row r="275" spans="1:6" s="1" customFormat="1" ht="17.25" customHeight="1" x14ac:dyDescent="0.35">
      <c r="A275" s="10">
        <v>267</v>
      </c>
      <c r="B275" s="24">
        <v>212.15</v>
      </c>
      <c r="C275" s="10">
        <v>2</v>
      </c>
      <c r="D275" s="10">
        <f t="shared" si="12"/>
        <v>211.34482838920817</v>
      </c>
      <c r="E275" s="22">
        <f t="shared" si="13"/>
        <v>-0.80517161079183097</v>
      </c>
      <c r="F275" s="10">
        <f t="shared" si="14"/>
        <v>0.64830132282511177</v>
      </c>
    </row>
    <row r="276" spans="1:6" s="1" customFormat="1" ht="17.25" customHeight="1" x14ac:dyDescent="0.35">
      <c r="A276" s="10">
        <v>268</v>
      </c>
      <c r="B276" s="24">
        <v>225.09</v>
      </c>
      <c r="C276" s="10">
        <v>3</v>
      </c>
      <c r="D276" s="10">
        <f t="shared" si="12"/>
        <v>225.88483174740213</v>
      </c>
      <c r="E276" s="22">
        <f t="shared" si="13"/>
        <v>0.79483174740212803</v>
      </c>
      <c r="F276" s="10">
        <f t="shared" si="14"/>
        <v>0.63175750667832031</v>
      </c>
    </row>
    <row r="277" spans="1:6" s="1" customFormat="1" ht="17.25" customHeight="1" x14ac:dyDescent="0.35">
      <c r="A277" s="10">
        <v>269</v>
      </c>
      <c r="B277" s="24">
        <v>359.83</v>
      </c>
      <c r="C277" s="10">
        <v>4</v>
      </c>
      <c r="D277" s="10">
        <f t="shared" si="12"/>
        <v>240.42483510559609</v>
      </c>
      <c r="E277" s="22">
        <f t="shared" si="13"/>
        <v>-119.4051648944039</v>
      </c>
      <c r="F277" s="10">
        <f t="shared" si="14"/>
        <v>14257.593403459785</v>
      </c>
    </row>
    <row r="278" spans="1:6" s="1" customFormat="1" ht="17.25" customHeight="1" x14ac:dyDescent="0.35">
      <c r="A278" s="10">
        <v>270</v>
      </c>
      <c r="B278" s="24">
        <v>204.11</v>
      </c>
      <c r="C278" s="10">
        <v>2</v>
      </c>
      <c r="D278" s="10">
        <f t="shared" si="12"/>
        <v>211.34482838920817</v>
      </c>
      <c r="E278" s="22">
        <f t="shared" si="13"/>
        <v>7.2348283892081611</v>
      </c>
      <c r="F278" s="10">
        <f t="shared" si="14"/>
        <v>52.342741821292357</v>
      </c>
    </row>
    <row r="279" spans="1:6" s="1" customFormat="1" ht="17.25" customHeight="1" x14ac:dyDescent="0.35">
      <c r="A279" s="10">
        <v>271</v>
      </c>
      <c r="B279" s="24">
        <v>245.38</v>
      </c>
      <c r="C279" s="10">
        <v>5</v>
      </c>
      <c r="D279" s="10">
        <f t="shared" si="12"/>
        <v>254.96483846379004</v>
      </c>
      <c r="E279" s="22">
        <f t="shared" si="13"/>
        <v>9.5848384637900494</v>
      </c>
      <c r="F279" s="10">
        <f t="shared" si="14"/>
        <v>91.869128376949192</v>
      </c>
    </row>
    <row r="280" spans="1:6" s="1" customFormat="1" ht="17.25" customHeight="1" x14ac:dyDescent="0.35">
      <c r="A280" s="10">
        <v>272</v>
      </c>
      <c r="B280" s="24">
        <v>279.68</v>
      </c>
      <c r="C280" s="10">
        <v>5</v>
      </c>
      <c r="D280" s="10">
        <f t="shared" si="12"/>
        <v>254.96483846379004</v>
      </c>
      <c r="E280" s="22">
        <f t="shared" si="13"/>
        <v>-24.715161536209962</v>
      </c>
      <c r="F280" s="10">
        <f t="shared" si="14"/>
        <v>610.83920976095237</v>
      </c>
    </row>
    <row r="281" spans="1:6" s="1" customFormat="1" ht="17.25" customHeight="1" x14ac:dyDescent="0.35">
      <c r="A281" s="10">
        <v>273</v>
      </c>
      <c r="B281" s="24">
        <v>150.94999999999999</v>
      </c>
      <c r="C281" s="10">
        <v>4</v>
      </c>
      <c r="D281" s="10">
        <f t="shared" si="12"/>
        <v>240.42483510559609</v>
      </c>
      <c r="E281" s="22">
        <f t="shared" si="13"/>
        <v>89.4748351055961</v>
      </c>
      <c r="F281" s="10">
        <f t="shared" si="14"/>
        <v>8005.7461171736122</v>
      </c>
    </row>
    <row r="282" spans="1:6" s="1" customFormat="1" ht="17.25" customHeight="1" x14ac:dyDescent="0.35">
      <c r="A282" s="10">
        <v>274</v>
      </c>
      <c r="B282" s="24">
        <v>262.31</v>
      </c>
      <c r="C282" s="10">
        <v>3</v>
      </c>
      <c r="D282" s="10">
        <f t="shared" si="12"/>
        <v>225.88483174740213</v>
      </c>
      <c r="E282" s="22">
        <f t="shared" si="13"/>
        <v>-36.425168252597871</v>
      </c>
      <c r="F282" s="10">
        <f t="shared" si="14"/>
        <v>1326.7928822300639</v>
      </c>
    </row>
    <row r="283" spans="1:6" s="1" customFormat="1" ht="17.25" customHeight="1" x14ac:dyDescent="0.35">
      <c r="A283" s="10">
        <v>275</v>
      </c>
      <c r="B283" s="24">
        <v>287.83</v>
      </c>
      <c r="C283" s="10">
        <v>5</v>
      </c>
      <c r="D283" s="10">
        <f t="shared" si="12"/>
        <v>254.96483846379004</v>
      </c>
      <c r="E283" s="22">
        <f t="shared" si="13"/>
        <v>-32.865161536209939</v>
      </c>
      <c r="F283" s="10">
        <f t="shared" si="14"/>
        <v>1080.1188428011733</v>
      </c>
    </row>
    <row r="284" spans="1:6" s="1" customFormat="1" ht="17.25" customHeight="1" x14ac:dyDescent="0.35">
      <c r="A284" s="10">
        <v>276</v>
      </c>
      <c r="B284" s="24">
        <v>316.81</v>
      </c>
      <c r="C284" s="10">
        <v>6</v>
      </c>
      <c r="D284" s="10">
        <f t="shared" si="12"/>
        <v>269.50484182198403</v>
      </c>
      <c r="E284" s="22">
        <f t="shared" si="13"/>
        <v>-47.305158178015972</v>
      </c>
      <c r="F284" s="10">
        <f t="shared" si="14"/>
        <v>2237.7779902471116</v>
      </c>
    </row>
    <row r="285" spans="1:6" s="1" customFormat="1" ht="17.25" customHeight="1" x14ac:dyDescent="0.35">
      <c r="A285" s="10">
        <v>277</v>
      </c>
      <c r="B285" s="24">
        <v>266.63</v>
      </c>
      <c r="C285" s="10">
        <v>5</v>
      </c>
      <c r="D285" s="10">
        <f t="shared" si="12"/>
        <v>254.96483846379004</v>
      </c>
      <c r="E285" s="22">
        <f t="shared" si="13"/>
        <v>-11.665161536209951</v>
      </c>
      <c r="F285" s="10">
        <f t="shared" si="14"/>
        <v>136.07599366587209</v>
      </c>
    </row>
    <row r="286" spans="1:6" s="1" customFormat="1" ht="17.25" customHeight="1" x14ac:dyDescent="0.35">
      <c r="A286" s="10">
        <v>278</v>
      </c>
      <c r="B286" s="24">
        <v>199.33</v>
      </c>
      <c r="C286" s="10">
        <v>4</v>
      </c>
      <c r="D286" s="10">
        <f t="shared" si="12"/>
        <v>240.42483510559609</v>
      </c>
      <c r="E286" s="22">
        <f t="shared" si="13"/>
        <v>41.094835105596076</v>
      </c>
      <c r="F286" s="10">
        <f t="shared" si="14"/>
        <v>1688.7854723561315</v>
      </c>
    </row>
    <row r="287" spans="1:6" s="1" customFormat="1" ht="17.25" customHeight="1" x14ac:dyDescent="0.35">
      <c r="A287" s="10">
        <v>279</v>
      </c>
      <c r="B287" s="24">
        <v>331.83</v>
      </c>
      <c r="C287" s="10">
        <v>4</v>
      </c>
      <c r="D287" s="10">
        <f t="shared" si="12"/>
        <v>240.42483510559609</v>
      </c>
      <c r="E287" s="22">
        <f t="shared" si="13"/>
        <v>-91.405164894403896</v>
      </c>
      <c r="F287" s="10">
        <f t="shared" si="14"/>
        <v>8354.904169373167</v>
      </c>
    </row>
    <row r="288" spans="1:6" s="1" customFormat="1" ht="17.25" customHeight="1" x14ac:dyDescent="0.35">
      <c r="A288" s="10">
        <v>280</v>
      </c>
      <c r="B288" s="24">
        <v>369.93</v>
      </c>
      <c r="C288" s="10">
        <v>4</v>
      </c>
      <c r="D288" s="10">
        <f t="shared" si="12"/>
        <v>240.42483510559609</v>
      </c>
      <c r="E288" s="22">
        <f t="shared" si="13"/>
        <v>-129.50516489440392</v>
      </c>
      <c r="F288" s="10">
        <f t="shared" si="14"/>
        <v>16771.587734326749</v>
      </c>
    </row>
    <row r="289" spans="1:6" s="1" customFormat="1" ht="17.25" customHeight="1" x14ac:dyDescent="0.35">
      <c r="A289" s="10">
        <v>281</v>
      </c>
      <c r="B289" s="24">
        <v>313.70999999999998</v>
      </c>
      <c r="C289" s="10">
        <v>5</v>
      </c>
      <c r="D289" s="10">
        <f t="shared" si="12"/>
        <v>254.96483846379004</v>
      </c>
      <c r="E289" s="22">
        <f t="shared" si="13"/>
        <v>-58.745161536209935</v>
      </c>
      <c r="F289" s="10">
        <f t="shared" si="14"/>
        <v>3450.9940039153994</v>
      </c>
    </row>
    <row r="290" spans="1:6" s="1" customFormat="1" ht="17.25" customHeight="1" x14ac:dyDescent="0.35">
      <c r="A290" s="10">
        <v>282</v>
      </c>
      <c r="B290" s="24">
        <v>233.33</v>
      </c>
      <c r="C290" s="10">
        <v>2</v>
      </c>
      <c r="D290" s="10">
        <f t="shared" si="12"/>
        <v>211.34482838920817</v>
      </c>
      <c r="E290" s="22">
        <f t="shared" si="13"/>
        <v>-21.985171610791838</v>
      </c>
      <c r="F290" s="10">
        <f t="shared" si="14"/>
        <v>483.34777075596736</v>
      </c>
    </row>
    <row r="291" spans="1:6" s="1" customFormat="1" ht="17.25" customHeight="1" x14ac:dyDescent="0.35">
      <c r="A291" s="10">
        <v>283</v>
      </c>
      <c r="B291" s="24">
        <v>261.29000000000002</v>
      </c>
      <c r="C291" s="10">
        <v>3</v>
      </c>
      <c r="D291" s="10">
        <f t="shared" si="12"/>
        <v>225.88483174740213</v>
      </c>
      <c r="E291" s="22">
        <f t="shared" si="13"/>
        <v>-35.405168252597889</v>
      </c>
      <c r="F291" s="10">
        <f t="shared" si="14"/>
        <v>1253.5259389947655</v>
      </c>
    </row>
    <row r="292" spans="1:6" s="1" customFormat="1" ht="17.25" customHeight="1" x14ac:dyDescent="0.35">
      <c r="A292" s="10">
        <v>284</v>
      </c>
      <c r="B292" s="24">
        <v>131.38999999999999</v>
      </c>
      <c r="C292" s="10">
        <v>2</v>
      </c>
      <c r="D292" s="10">
        <f t="shared" si="12"/>
        <v>211.34482838920817</v>
      </c>
      <c r="E292" s="22">
        <f t="shared" si="13"/>
        <v>79.954828389208188</v>
      </c>
      <c r="F292" s="10">
        <f t="shared" si="14"/>
        <v>6392.774582747732</v>
      </c>
    </row>
    <row r="293" spans="1:6" s="1" customFormat="1" ht="17.25" customHeight="1" x14ac:dyDescent="0.35">
      <c r="A293" s="10">
        <v>285</v>
      </c>
      <c r="B293" s="24">
        <v>213.63</v>
      </c>
      <c r="C293" s="10">
        <v>3</v>
      </c>
      <c r="D293" s="10">
        <f t="shared" si="12"/>
        <v>225.88483174740213</v>
      </c>
      <c r="E293" s="22">
        <f t="shared" si="13"/>
        <v>12.254831747402136</v>
      </c>
      <c r="F293" s="10">
        <f t="shared" si="14"/>
        <v>150.18090115713528</v>
      </c>
    </row>
    <row r="294" spans="1:6" s="1" customFormat="1" ht="17.25" customHeight="1" x14ac:dyDescent="0.35">
      <c r="A294" s="10">
        <v>286</v>
      </c>
      <c r="B294" s="24">
        <v>293.62</v>
      </c>
      <c r="C294" s="10">
        <v>5</v>
      </c>
      <c r="D294" s="10">
        <f t="shared" si="12"/>
        <v>254.96483846379004</v>
      </c>
      <c r="E294" s="22">
        <f t="shared" si="13"/>
        <v>-38.65516153620996</v>
      </c>
      <c r="F294" s="10">
        <f t="shared" si="14"/>
        <v>1494.2215133904858</v>
      </c>
    </row>
    <row r="295" spans="1:6" s="1" customFormat="1" ht="17.25" customHeight="1" x14ac:dyDescent="0.35">
      <c r="A295" s="10">
        <v>287</v>
      </c>
      <c r="B295" s="24">
        <v>227.31</v>
      </c>
      <c r="C295" s="10">
        <v>6</v>
      </c>
      <c r="D295" s="10">
        <f t="shared" si="12"/>
        <v>269.50484182198403</v>
      </c>
      <c r="E295" s="22">
        <f t="shared" si="13"/>
        <v>42.194841821984028</v>
      </c>
      <c r="F295" s="10">
        <f t="shared" si="14"/>
        <v>1780.4046763822523</v>
      </c>
    </row>
    <row r="296" spans="1:6" s="1" customFormat="1" ht="17.25" customHeight="1" x14ac:dyDescent="0.35">
      <c r="A296" s="10">
        <v>288</v>
      </c>
      <c r="B296" s="24">
        <v>171.72</v>
      </c>
      <c r="C296" s="10">
        <v>2</v>
      </c>
      <c r="D296" s="10">
        <f t="shared" si="12"/>
        <v>211.34482838920817</v>
      </c>
      <c r="E296" s="22">
        <f t="shared" si="13"/>
        <v>39.624828389208176</v>
      </c>
      <c r="F296" s="10">
        <f t="shared" si="14"/>
        <v>1570.1270248741982</v>
      </c>
    </row>
    <row r="297" spans="1:6" s="1" customFormat="1" ht="17.25" customHeight="1" x14ac:dyDescent="0.35">
      <c r="A297" s="10">
        <v>289</v>
      </c>
      <c r="B297" s="24">
        <v>300.01</v>
      </c>
      <c r="C297" s="10">
        <v>5</v>
      </c>
      <c r="D297" s="10">
        <f t="shared" si="12"/>
        <v>254.96483846379004</v>
      </c>
      <c r="E297" s="22">
        <f t="shared" si="13"/>
        <v>-45.045161536209946</v>
      </c>
      <c r="F297" s="10">
        <f t="shared" si="14"/>
        <v>2029.0665778232481</v>
      </c>
    </row>
    <row r="298" spans="1:6" s="1" customFormat="1" ht="17.25" customHeight="1" x14ac:dyDescent="0.35">
      <c r="A298" s="10">
        <v>290</v>
      </c>
      <c r="B298" s="24">
        <v>301.52999999999997</v>
      </c>
      <c r="C298" s="10">
        <v>3</v>
      </c>
      <c r="D298" s="10">
        <f t="shared" si="12"/>
        <v>225.88483174740213</v>
      </c>
      <c r="E298" s="22">
        <f t="shared" si="13"/>
        <v>-75.645168252597841</v>
      </c>
      <c r="F298" s="10">
        <f t="shared" si="14"/>
        <v>5722.1914799638362</v>
      </c>
    </row>
    <row r="299" spans="1:6" s="1" customFormat="1" ht="17.25" customHeight="1" x14ac:dyDescent="0.35">
      <c r="A299" s="10">
        <v>291</v>
      </c>
      <c r="B299" s="24">
        <v>350.63</v>
      </c>
      <c r="C299" s="10">
        <v>3</v>
      </c>
      <c r="D299" s="10">
        <f t="shared" si="12"/>
        <v>225.88483174740213</v>
      </c>
      <c r="E299" s="22">
        <f t="shared" si="13"/>
        <v>-124.74516825259786</v>
      </c>
      <c r="F299" s="10">
        <f t="shared" si="14"/>
        <v>15561.35700236895</v>
      </c>
    </row>
    <row r="300" spans="1:6" s="1" customFormat="1" ht="17.25" customHeight="1" x14ac:dyDescent="0.35">
      <c r="A300" s="10">
        <v>292</v>
      </c>
      <c r="B300" s="24">
        <v>261.91000000000003</v>
      </c>
      <c r="C300" s="10">
        <v>4</v>
      </c>
      <c r="D300" s="10">
        <f t="shared" si="12"/>
        <v>240.42483510559609</v>
      </c>
      <c r="E300" s="22">
        <f t="shared" si="13"/>
        <v>-21.485164894403937</v>
      </c>
      <c r="F300" s="10">
        <f t="shared" si="14"/>
        <v>461.61231053972733</v>
      </c>
    </row>
    <row r="301" spans="1:6" s="1" customFormat="1" ht="17.25" customHeight="1" x14ac:dyDescent="0.35">
      <c r="A301" s="10">
        <v>293</v>
      </c>
      <c r="B301" s="24">
        <v>289.88</v>
      </c>
      <c r="C301" s="10">
        <v>2</v>
      </c>
      <c r="D301" s="10">
        <f t="shared" si="12"/>
        <v>211.34482838920817</v>
      </c>
      <c r="E301" s="22">
        <f t="shared" si="13"/>
        <v>-78.535171610791821</v>
      </c>
      <c r="F301" s="10">
        <f t="shared" si="14"/>
        <v>6167.773179936522</v>
      </c>
    </row>
    <row r="302" spans="1:6" s="1" customFormat="1" ht="17.25" customHeight="1" x14ac:dyDescent="0.35">
      <c r="A302" s="10">
        <v>294</v>
      </c>
      <c r="B302" s="24">
        <v>229.46</v>
      </c>
      <c r="C302" s="10">
        <v>4</v>
      </c>
      <c r="D302" s="10">
        <f t="shared" si="12"/>
        <v>240.42483510559609</v>
      </c>
      <c r="E302" s="22">
        <f t="shared" si="13"/>
        <v>10.96483510559608</v>
      </c>
      <c r="F302" s="10">
        <f t="shared" si="14"/>
        <v>120.2276088929122</v>
      </c>
    </row>
    <row r="303" spans="1:6" s="1" customFormat="1" ht="17.25" customHeight="1" x14ac:dyDescent="0.35">
      <c r="A303" s="10">
        <v>295</v>
      </c>
      <c r="B303" s="24">
        <v>127.89</v>
      </c>
      <c r="C303" s="10">
        <v>1</v>
      </c>
      <c r="D303" s="10">
        <f t="shared" si="12"/>
        <v>196.80482503101422</v>
      </c>
      <c r="E303" s="22">
        <f t="shared" si="13"/>
        <v>68.914825031014217</v>
      </c>
      <c r="F303" s="10">
        <f t="shared" si="14"/>
        <v>4749.2531090553039</v>
      </c>
    </row>
    <row r="304" spans="1:6" s="1" customFormat="1" ht="17.25" customHeight="1" x14ac:dyDescent="0.35">
      <c r="A304" s="10">
        <v>296</v>
      </c>
      <c r="B304" s="24">
        <v>225.12</v>
      </c>
      <c r="C304" s="10">
        <v>6</v>
      </c>
      <c r="D304" s="10">
        <f t="shared" si="12"/>
        <v>269.50484182198403</v>
      </c>
      <c r="E304" s="22">
        <f t="shared" si="13"/>
        <v>44.384841821984026</v>
      </c>
      <c r="F304" s="10">
        <f t="shared" si="14"/>
        <v>1970.0141835625423</v>
      </c>
    </row>
    <row r="305" spans="1:6" s="1" customFormat="1" ht="17.25" customHeight="1" x14ac:dyDescent="0.35">
      <c r="A305" s="10">
        <v>297</v>
      </c>
      <c r="B305" s="24">
        <v>152.01</v>
      </c>
      <c r="C305" s="10">
        <v>3</v>
      </c>
      <c r="D305" s="10">
        <f t="shared" si="12"/>
        <v>225.88483174740213</v>
      </c>
      <c r="E305" s="22">
        <f t="shared" si="13"/>
        <v>73.874831747402141</v>
      </c>
      <c r="F305" s="10">
        <f t="shared" si="14"/>
        <v>5457.4907657069753</v>
      </c>
    </row>
    <row r="306" spans="1:6" s="1" customFormat="1" ht="17.25" customHeight="1" x14ac:dyDescent="0.35">
      <c r="A306" s="10">
        <v>298</v>
      </c>
      <c r="B306" s="24">
        <v>288.87</v>
      </c>
      <c r="C306" s="10">
        <v>5</v>
      </c>
      <c r="D306" s="10">
        <f t="shared" si="12"/>
        <v>254.96483846379004</v>
      </c>
      <c r="E306" s="22">
        <f t="shared" si="13"/>
        <v>-33.90516153620996</v>
      </c>
      <c r="F306" s="10">
        <f t="shared" si="14"/>
        <v>1149.5599787964914</v>
      </c>
    </row>
    <row r="307" spans="1:6" s="1" customFormat="1" ht="17.25" customHeight="1" x14ac:dyDescent="0.35">
      <c r="A307" s="10">
        <v>299</v>
      </c>
      <c r="B307" s="24">
        <v>313.91000000000003</v>
      </c>
      <c r="C307" s="10">
        <v>3</v>
      </c>
      <c r="D307" s="10">
        <f t="shared" si="12"/>
        <v>225.88483174740213</v>
      </c>
      <c r="E307" s="22">
        <f t="shared" si="13"/>
        <v>-88.025168252597894</v>
      </c>
      <c r="F307" s="10">
        <f t="shared" si="14"/>
        <v>7748.4302458981683</v>
      </c>
    </row>
    <row r="308" spans="1:6" s="1" customFormat="1" ht="17.25" customHeight="1" x14ac:dyDescent="0.35">
      <c r="A308" s="10">
        <v>300</v>
      </c>
      <c r="B308" s="24">
        <v>402.75</v>
      </c>
      <c r="C308" s="10">
        <v>2</v>
      </c>
      <c r="D308" s="10">
        <f t="shared" si="12"/>
        <v>211.34482838920817</v>
      </c>
      <c r="E308" s="22">
        <f t="shared" si="13"/>
        <v>-191.40517161079183</v>
      </c>
      <c r="F308" s="10">
        <f t="shared" si="14"/>
        <v>36635.939719356669</v>
      </c>
    </row>
    <row r="309" spans="1:6" s="1" customFormat="1" ht="17.25" customHeight="1" x14ac:dyDescent="0.35">
      <c r="A309" s="10">
        <v>301</v>
      </c>
      <c r="B309" s="24">
        <v>181.03</v>
      </c>
      <c r="C309" s="10">
        <v>2</v>
      </c>
      <c r="D309" s="10">
        <f t="shared" si="12"/>
        <v>211.34482838920817</v>
      </c>
      <c r="E309" s="22">
        <f t="shared" si="13"/>
        <v>30.314828389208174</v>
      </c>
      <c r="F309" s="10">
        <f t="shared" si="14"/>
        <v>918.98882026714182</v>
      </c>
    </row>
    <row r="310" spans="1:6" s="1" customFormat="1" ht="17.25" customHeight="1" x14ac:dyDescent="0.35">
      <c r="A310" s="10">
        <v>302</v>
      </c>
      <c r="B310" s="24">
        <v>162.11000000000001</v>
      </c>
      <c r="C310" s="10">
        <v>3</v>
      </c>
      <c r="D310" s="10">
        <f t="shared" si="12"/>
        <v>225.88483174740213</v>
      </c>
      <c r="E310" s="22">
        <f t="shared" si="13"/>
        <v>63.774831747402118</v>
      </c>
      <c r="F310" s="10">
        <f t="shared" si="14"/>
        <v>4067.2291644094489</v>
      </c>
    </row>
    <row r="311" spans="1:6" s="1" customFormat="1" ht="17.25" customHeight="1" x14ac:dyDescent="0.35">
      <c r="A311" s="10">
        <v>303</v>
      </c>
      <c r="B311" s="24">
        <v>319.75</v>
      </c>
      <c r="C311" s="10">
        <v>4</v>
      </c>
      <c r="D311" s="10">
        <f t="shared" si="12"/>
        <v>240.42483510559609</v>
      </c>
      <c r="E311" s="22">
        <f t="shared" si="13"/>
        <v>-79.325164894403912</v>
      </c>
      <c r="F311" s="10">
        <f t="shared" si="14"/>
        <v>6292.4817855243709</v>
      </c>
    </row>
    <row r="312" spans="1:6" s="1" customFormat="1" ht="17.25" customHeight="1" x14ac:dyDescent="0.35">
      <c r="A312" s="10">
        <v>304</v>
      </c>
      <c r="B312" s="24">
        <v>74.319999999999993</v>
      </c>
      <c r="C312" s="10">
        <v>1</v>
      </c>
      <c r="D312" s="10">
        <f t="shared" si="12"/>
        <v>196.80482503101422</v>
      </c>
      <c r="E312" s="22">
        <f t="shared" si="13"/>
        <v>122.48482503101422</v>
      </c>
      <c r="F312" s="10">
        <f t="shared" si="14"/>
        <v>15002.532362878168</v>
      </c>
    </row>
    <row r="313" spans="1:6" s="1" customFormat="1" ht="17.25" customHeight="1" x14ac:dyDescent="0.35">
      <c r="A313" s="10">
        <v>305</v>
      </c>
      <c r="B313" s="24">
        <v>276.10000000000002</v>
      </c>
      <c r="C313" s="10">
        <v>6</v>
      </c>
      <c r="D313" s="10">
        <f t="shared" si="12"/>
        <v>269.50484182198403</v>
      </c>
      <c r="E313" s="22">
        <f t="shared" si="13"/>
        <v>-6.5951581780159927</v>
      </c>
      <c r="F313" s="10">
        <f t="shared" si="14"/>
        <v>43.49611139305123</v>
      </c>
    </row>
    <row r="314" spans="1:6" s="1" customFormat="1" ht="17.25" customHeight="1" x14ac:dyDescent="0.35">
      <c r="A314" s="10">
        <v>306</v>
      </c>
      <c r="B314" s="24">
        <v>215.64</v>
      </c>
      <c r="C314" s="10">
        <v>5</v>
      </c>
      <c r="D314" s="10">
        <f t="shared" si="12"/>
        <v>254.96483846379004</v>
      </c>
      <c r="E314" s="22">
        <f t="shared" si="13"/>
        <v>39.324838463790059</v>
      </c>
      <c r="F314" s="10">
        <f t="shared" si="14"/>
        <v>1546.442920203182</v>
      </c>
    </row>
    <row r="315" spans="1:6" s="1" customFormat="1" ht="17.25" customHeight="1" x14ac:dyDescent="0.35">
      <c r="A315" s="10">
        <v>307</v>
      </c>
      <c r="B315" s="24">
        <v>252.22</v>
      </c>
      <c r="C315" s="10">
        <v>3</v>
      </c>
      <c r="D315" s="10">
        <f t="shared" si="12"/>
        <v>225.88483174740213</v>
      </c>
      <c r="E315" s="22">
        <f t="shared" si="13"/>
        <v>-26.335168252597867</v>
      </c>
      <c r="F315" s="10">
        <f t="shared" si="14"/>
        <v>693.54108689263865</v>
      </c>
    </row>
    <row r="316" spans="1:6" s="1" customFormat="1" ht="17.25" customHeight="1" x14ac:dyDescent="0.35">
      <c r="A316" s="10">
        <v>308</v>
      </c>
      <c r="B316" s="24">
        <v>369.98</v>
      </c>
      <c r="C316" s="10">
        <v>6</v>
      </c>
      <c r="D316" s="10">
        <f t="shared" si="12"/>
        <v>269.50484182198403</v>
      </c>
      <c r="E316" s="22">
        <f t="shared" si="13"/>
        <v>-100.47515817801599</v>
      </c>
      <c r="F316" s="10">
        <f t="shared" si="14"/>
        <v>10095.257410897333</v>
      </c>
    </row>
    <row r="317" spans="1:6" s="1" customFormat="1" ht="17.25" customHeight="1" x14ac:dyDescent="0.35">
      <c r="A317" s="10">
        <v>309</v>
      </c>
      <c r="B317" s="24">
        <v>222.22</v>
      </c>
      <c r="C317" s="10">
        <v>3</v>
      </c>
      <c r="D317" s="10">
        <f t="shared" si="12"/>
        <v>225.88483174740213</v>
      </c>
      <c r="E317" s="22">
        <f t="shared" si="13"/>
        <v>3.6648317474021326</v>
      </c>
      <c r="F317" s="10">
        <f t="shared" si="14"/>
        <v>13.430991736766568</v>
      </c>
    </row>
    <row r="318" spans="1:6" s="1" customFormat="1" ht="17.25" customHeight="1" x14ac:dyDescent="0.35">
      <c r="A318" s="10">
        <v>310</v>
      </c>
      <c r="B318" s="24">
        <v>222.2</v>
      </c>
      <c r="C318" s="10">
        <v>6</v>
      </c>
      <c r="D318" s="10">
        <f t="shared" si="12"/>
        <v>269.50484182198403</v>
      </c>
      <c r="E318" s="22">
        <f t="shared" si="13"/>
        <v>47.304841821984041</v>
      </c>
      <c r="F318" s="10">
        <f t="shared" si="14"/>
        <v>2237.7480598029306</v>
      </c>
    </row>
    <row r="319" spans="1:6" s="1" customFormat="1" ht="17.25" customHeight="1" x14ac:dyDescent="0.35">
      <c r="A319" s="10">
        <v>311</v>
      </c>
      <c r="B319" s="24">
        <v>415.89</v>
      </c>
      <c r="C319" s="10">
        <v>3</v>
      </c>
      <c r="D319" s="10">
        <f t="shared" si="12"/>
        <v>225.88483174740213</v>
      </c>
      <c r="E319" s="22">
        <f t="shared" si="13"/>
        <v>-190.00516825259785</v>
      </c>
      <c r="F319" s="10">
        <f t="shared" si="14"/>
        <v>36101.963962698021</v>
      </c>
    </row>
    <row r="320" spans="1:6" s="1" customFormat="1" ht="17.25" customHeight="1" x14ac:dyDescent="0.35">
      <c r="A320" s="10">
        <v>312</v>
      </c>
      <c r="B320" s="24">
        <v>145.5</v>
      </c>
      <c r="C320" s="10">
        <v>4</v>
      </c>
      <c r="D320" s="10">
        <f t="shared" si="12"/>
        <v>240.42483510559609</v>
      </c>
      <c r="E320" s="22">
        <f t="shared" si="13"/>
        <v>94.924835105596088</v>
      </c>
      <c r="F320" s="10">
        <f t="shared" si="14"/>
        <v>9010.7243198246069</v>
      </c>
    </row>
    <row r="321" spans="1:6" s="1" customFormat="1" ht="17.25" customHeight="1" x14ac:dyDescent="0.35">
      <c r="A321" s="10">
        <v>313</v>
      </c>
      <c r="B321" s="24">
        <v>194.9</v>
      </c>
      <c r="C321" s="10">
        <v>3</v>
      </c>
      <c r="D321" s="10">
        <f t="shared" si="12"/>
        <v>225.88483174740213</v>
      </c>
      <c r="E321" s="22">
        <f t="shared" si="13"/>
        <v>30.984831747402126</v>
      </c>
      <c r="F321" s="10">
        <f t="shared" si="14"/>
        <v>960.05979841481872</v>
      </c>
    </row>
    <row r="322" spans="1:6" s="1" customFormat="1" ht="17.25" customHeight="1" x14ac:dyDescent="0.35">
      <c r="A322" s="10">
        <v>314</v>
      </c>
      <c r="B322" s="24">
        <v>187.66</v>
      </c>
      <c r="C322" s="10">
        <v>6</v>
      </c>
      <c r="D322" s="10">
        <f t="shared" si="12"/>
        <v>269.50484182198403</v>
      </c>
      <c r="E322" s="22">
        <f t="shared" si="13"/>
        <v>81.844841821984033</v>
      </c>
      <c r="F322" s="10">
        <f t="shared" si="14"/>
        <v>6698.5781328655867</v>
      </c>
    </row>
    <row r="323" spans="1:6" s="1" customFormat="1" ht="17.25" customHeight="1" x14ac:dyDescent="0.35">
      <c r="A323" s="10">
        <v>315</v>
      </c>
      <c r="B323" s="24">
        <v>324.39</v>
      </c>
      <c r="C323" s="10">
        <v>4</v>
      </c>
      <c r="D323" s="10">
        <f t="shared" si="12"/>
        <v>240.42483510559609</v>
      </c>
      <c r="E323" s="22">
        <f t="shared" si="13"/>
        <v>-83.965164894403898</v>
      </c>
      <c r="F323" s="10">
        <f t="shared" si="14"/>
        <v>7050.1489157444366</v>
      </c>
    </row>
    <row r="324" spans="1:6" s="1" customFormat="1" ht="17.25" customHeight="1" x14ac:dyDescent="0.35">
      <c r="A324" s="10">
        <v>316</v>
      </c>
      <c r="B324" s="24">
        <v>176.73</v>
      </c>
      <c r="C324" s="10">
        <v>2</v>
      </c>
      <c r="D324" s="10">
        <f t="shared" si="12"/>
        <v>211.34482838920817</v>
      </c>
      <c r="E324" s="22">
        <f t="shared" si="13"/>
        <v>34.614828389208185</v>
      </c>
      <c r="F324" s="10">
        <f t="shared" si="14"/>
        <v>1198.186344414333</v>
      </c>
    </row>
    <row r="325" spans="1:6" s="1" customFormat="1" ht="17.25" customHeight="1" x14ac:dyDescent="0.35">
      <c r="A325" s="10">
        <v>317</v>
      </c>
      <c r="B325" s="24">
        <v>258.94</v>
      </c>
      <c r="C325" s="10">
        <v>4</v>
      </c>
      <c r="D325" s="10">
        <f t="shared" si="12"/>
        <v>240.42483510559609</v>
      </c>
      <c r="E325" s="22">
        <f t="shared" si="13"/>
        <v>-18.51516489440391</v>
      </c>
      <c r="F325" s="10">
        <f t="shared" si="14"/>
        <v>342.81133106696694</v>
      </c>
    </row>
    <row r="326" spans="1:6" s="1" customFormat="1" ht="17.25" customHeight="1" x14ac:dyDescent="0.35">
      <c r="A326" s="10">
        <v>318</v>
      </c>
      <c r="B326" s="24">
        <v>173.96</v>
      </c>
      <c r="C326" s="10">
        <v>5</v>
      </c>
      <c r="D326" s="10">
        <f t="shared" si="12"/>
        <v>254.96483846379004</v>
      </c>
      <c r="E326" s="22">
        <f t="shared" si="13"/>
        <v>81.004838463790037</v>
      </c>
      <c r="F326" s="10">
        <f t="shared" si="14"/>
        <v>6561.7838545447175</v>
      </c>
    </row>
    <row r="327" spans="1:6" s="1" customFormat="1" ht="17.25" customHeight="1" x14ac:dyDescent="0.35">
      <c r="A327" s="10">
        <v>319</v>
      </c>
      <c r="B327" s="24">
        <v>214.35</v>
      </c>
      <c r="C327" s="10">
        <v>2</v>
      </c>
      <c r="D327" s="10">
        <f t="shared" si="12"/>
        <v>211.34482838920817</v>
      </c>
      <c r="E327" s="22">
        <f t="shared" si="13"/>
        <v>-3.0051716107918196</v>
      </c>
      <c r="F327" s="10">
        <f t="shared" si="14"/>
        <v>9.0310564103091</v>
      </c>
    </row>
    <row r="328" spans="1:6" s="1" customFormat="1" ht="17.25" customHeight="1" x14ac:dyDescent="0.35">
      <c r="A328" s="10">
        <v>320</v>
      </c>
      <c r="B328" s="24">
        <v>264.01</v>
      </c>
      <c r="C328" s="10">
        <v>3</v>
      </c>
      <c r="D328" s="10">
        <f t="shared" si="12"/>
        <v>225.88483174740213</v>
      </c>
      <c r="E328" s="22">
        <f t="shared" si="13"/>
        <v>-38.125168252597859</v>
      </c>
      <c r="F328" s="10">
        <f t="shared" si="14"/>
        <v>1453.5284542888958</v>
      </c>
    </row>
    <row r="329" spans="1:6" s="1" customFormat="1" ht="17.25" customHeight="1" x14ac:dyDescent="0.35">
      <c r="A329" s="10">
        <v>321</v>
      </c>
      <c r="B329" s="24">
        <v>123.9</v>
      </c>
      <c r="C329" s="10">
        <v>2</v>
      </c>
      <c r="D329" s="10">
        <f t="shared" si="12"/>
        <v>211.34482838920817</v>
      </c>
      <c r="E329" s="22">
        <f t="shared" si="13"/>
        <v>87.444828389208169</v>
      </c>
      <c r="F329" s="10">
        <f t="shared" si="14"/>
        <v>7646.5980120180666</v>
      </c>
    </row>
    <row r="330" spans="1:6" s="1" customFormat="1" ht="17.25" customHeight="1" x14ac:dyDescent="0.35">
      <c r="A330" s="10">
        <v>322</v>
      </c>
      <c r="B330" s="24">
        <v>263.68</v>
      </c>
      <c r="C330" s="10">
        <v>2</v>
      </c>
      <c r="D330" s="10">
        <f t="shared" ref="D330:D385" si="15">$B$1+$B$2*C330</f>
        <v>211.34482838920817</v>
      </c>
      <c r="E330" s="22">
        <f t="shared" ref="E330:E385" si="16">(D330-B330)</f>
        <v>-52.335171610791832</v>
      </c>
      <c r="F330" s="10">
        <f t="shared" ref="F330:F385" si="17">(E330)^2</f>
        <v>2738.9701875310311</v>
      </c>
    </row>
    <row r="331" spans="1:6" s="1" customFormat="1" ht="17.25" customHeight="1" x14ac:dyDescent="0.35">
      <c r="A331" s="10">
        <v>323</v>
      </c>
      <c r="B331" s="24">
        <v>227.53</v>
      </c>
      <c r="C331" s="10">
        <v>4</v>
      </c>
      <c r="D331" s="10">
        <f t="shared" si="15"/>
        <v>240.42483510559609</v>
      </c>
      <c r="E331" s="22">
        <f t="shared" si="16"/>
        <v>12.894835105596087</v>
      </c>
      <c r="F331" s="10">
        <f t="shared" si="17"/>
        <v>166.27677240051324</v>
      </c>
    </row>
    <row r="332" spans="1:6" s="1" customFormat="1" ht="17.25" customHeight="1" x14ac:dyDescent="0.35">
      <c r="A332" s="10">
        <v>324</v>
      </c>
      <c r="B332" s="24">
        <v>151.26</v>
      </c>
      <c r="C332" s="10">
        <v>3</v>
      </c>
      <c r="D332" s="10">
        <f t="shared" si="15"/>
        <v>225.88483174740213</v>
      </c>
      <c r="E332" s="22">
        <f t="shared" si="16"/>
        <v>74.624831747402141</v>
      </c>
      <c r="F332" s="10">
        <f t="shared" si="17"/>
        <v>5568.8655133280781</v>
      </c>
    </row>
    <row r="333" spans="1:6" s="1" customFormat="1" ht="17.25" customHeight="1" x14ac:dyDescent="0.35">
      <c r="A333" s="10">
        <v>325</v>
      </c>
      <c r="B333" s="24">
        <v>188.43</v>
      </c>
      <c r="C333" s="10">
        <v>3</v>
      </c>
      <c r="D333" s="10">
        <f t="shared" si="15"/>
        <v>225.88483174740213</v>
      </c>
      <c r="E333" s="22">
        <f t="shared" si="16"/>
        <v>37.454831747402125</v>
      </c>
      <c r="F333" s="10">
        <f t="shared" si="17"/>
        <v>1402.864421226202</v>
      </c>
    </row>
    <row r="334" spans="1:6" s="1" customFormat="1" ht="17.25" customHeight="1" x14ac:dyDescent="0.35">
      <c r="A334" s="10">
        <v>326</v>
      </c>
      <c r="B334" s="24">
        <v>208.99</v>
      </c>
      <c r="C334" s="10">
        <v>4</v>
      </c>
      <c r="D334" s="10">
        <f t="shared" si="15"/>
        <v>240.42483510559609</v>
      </c>
      <c r="E334" s="22">
        <f t="shared" si="16"/>
        <v>31.434835105596079</v>
      </c>
      <c r="F334" s="10">
        <f t="shared" si="17"/>
        <v>988.14885811601562</v>
      </c>
    </row>
    <row r="335" spans="1:6" s="1" customFormat="1" ht="17.25" customHeight="1" x14ac:dyDescent="0.35">
      <c r="A335" s="10">
        <v>327</v>
      </c>
      <c r="B335" s="24">
        <v>137.05000000000001</v>
      </c>
      <c r="C335" s="10">
        <v>1</v>
      </c>
      <c r="D335" s="10">
        <f t="shared" si="15"/>
        <v>196.80482503101422</v>
      </c>
      <c r="E335" s="22">
        <f t="shared" si="16"/>
        <v>59.754825031014207</v>
      </c>
      <c r="F335" s="10">
        <f t="shared" si="17"/>
        <v>3570.6391144871218</v>
      </c>
    </row>
    <row r="336" spans="1:6" s="1" customFormat="1" ht="17.25" customHeight="1" x14ac:dyDescent="0.35">
      <c r="A336" s="10">
        <v>328</v>
      </c>
      <c r="B336" s="24">
        <v>171</v>
      </c>
      <c r="C336" s="10">
        <v>1</v>
      </c>
      <c r="D336" s="10">
        <f t="shared" si="15"/>
        <v>196.80482503101422</v>
      </c>
      <c r="E336" s="22">
        <f t="shared" si="16"/>
        <v>25.804825031014218</v>
      </c>
      <c r="F336" s="10">
        <f t="shared" si="17"/>
        <v>665.88899488125799</v>
      </c>
    </row>
    <row r="337" spans="1:6" s="1" customFormat="1" ht="17.25" customHeight="1" x14ac:dyDescent="0.35">
      <c r="A337" s="10">
        <v>329</v>
      </c>
      <c r="B337" s="24">
        <v>200.7</v>
      </c>
      <c r="C337" s="10">
        <v>3</v>
      </c>
      <c r="D337" s="10">
        <f t="shared" si="15"/>
        <v>225.88483174740213</v>
      </c>
      <c r="E337" s="22">
        <f t="shared" si="16"/>
        <v>25.184831747402143</v>
      </c>
      <c r="F337" s="10">
        <f t="shared" si="17"/>
        <v>634.27575014495483</v>
      </c>
    </row>
    <row r="338" spans="1:6" s="1" customFormat="1" ht="17.25" customHeight="1" x14ac:dyDescent="0.35">
      <c r="A338" s="10">
        <v>330</v>
      </c>
      <c r="B338" s="24">
        <v>286.72000000000003</v>
      </c>
      <c r="C338" s="10">
        <v>5</v>
      </c>
      <c r="D338" s="10">
        <f t="shared" si="15"/>
        <v>254.96483846379004</v>
      </c>
      <c r="E338" s="22">
        <f t="shared" si="16"/>
        <v>-31.755161536209982</v>
      </c>
      <c r="F338" s="10">
        <f t="shared" si="17"/>
        <v>1008.3902841907899</v>
      </c>
    </row>
    <row r="339" spans="1:6" s="1" customFormat="1" ht="17.25" customHeight="1" x14ac:dyDescent="0.35">
      <c r="A339" s="10">
        <v>331</v>
      </c>
      <c r="B339" s="24">
        <v>190.39</v>
      </c>
      <c r="C339" s="10">
        <v>4</v>
      </c>
      <c r="D339" s="10">
        <f t="shared" si="15"/>
        <v>240.42483510559609</v>
      </c>
      <c r="E339" s="22">
        <f t="shared" si="16"/>
        <v>50.034835105596102</v>
      </c>
      <c r="F339" s="10">
        <f t="shared" si="17"/>
        <v>2503.4847240441923</v>
      </c>
    </row>
    <row r="340" spans="1:6" s="1" customFormat="1" ht="17.25" customHeight="1" x14ac:dyDescent="0.35">
      <c r="A340" s="10">
        <v>332</v>
      </c>
      <c r="B340" s="24">
        <v>165.63</v>
      </c>
      <c r="C340" s="10">
        <v>2</v>
      </c>
      <c r="D340" s="10">
        <f t="shared" si="15"/>
        <v>211.34482838920817</v>
      </c>
      <c r="E340" s="22">
        <f t="shared" si="16"/>
        <v>45.714828389208179</v>
      </c>
      <c r="F340" s="10">
        <f t="shared" si="17"/>
        <v>2089.8455346547539</v>
      </c>
    </row>
    <row r="341" spans="1:6" s="1" customFormat="1" ht="17.25" customHeight="1" x14ac:dyDescent="0.35">
      <c r="A341" s="10">
        <v>333</v>
      </c>
      <c r="B341" s="24">
        <v>150.4</v>
      </c>
      <c r="C341" s="10">
        <v>2</v>
      </c>
      <c r="D341" s="10">
        <f t="shared" si="15"/>
        <v>211.34482838920817</v>
      </c>
      <c r="E341" s="22">
        <f t="shared" si="16"/>
        <v>60.944828389208169</v>
      </c>
      <c r="F341" s="10">
        <f t="shared" si="17"/>
        <v>3714.2721073900339</v>
      </c>
    </row>
    <row r="342" spans="1:6" s="1" customFormat="1" ht="17.25" customHeight="1" x14ac:dyDescent="0.35">
      <c r="A342" s="10">
        <v>334</v>
      </c>
      <c r="B342" s="24">
        <v>227.54</v>
      </c>
      <c r="C342" s="10">
        <v>6</v>
      </c>
      <c r="D342" s="10">
        <f t="shared" si="15"/>
        <v>269.50484182198403</v>
      </c>
      <c r="E342" s="22">
        <f t="shared" si="16"/>
        <v>41.964841821984038</v>
      </c>
      <c r="F342" s="10">
        <f t="shared" si="17"/>
        <v>1761.0479491441406</v>
      </c>
    </row>
    <row r="343" spans="1:6" s="1" customFormat="1" ht="17.25" customHeight="1" x14ac:dyDescent="0.35">
      <c r="A343" s="10">
        <v>335</v>
      </c>
      <c r="B343" s="24">
        <v>174.76</v>
      </c>
      <c r="C343" s="10">
        <v>6</v>
      </c>
      <c r="D343" s="10">
        <f t="shared" si="15"/>
        <v>269.50484182198403</v>
      </c>
      <c r="E343" s="22">
        <f t="shared" si="16"/>
        <v>94.744841821984039</v>
      </c>
      <c r="F343" s="10">
        <f t="shared" si="17"/>
        <v>8976.5850518727766</v>
      </c>
    </row>
    <row r="344" spans="1:6" s="1" customFormat="1" ht="17.25" customHeight="1" x14ac:dyDescent="0.35">
      <c r="A344" s="10">
        <v>336</v>
      </c>
      <c r="B344" s="24">
        <v>119.97</v>
      </c>
      <c r="C344" s="10">
        <v>1</v>
      </c>
      <c r="D344" s="10">
        <f t="shared" si="15"/>
        <v>196.80482503101422</v>
      </c>
      <c r="E344" s="22">
        <f t="shared" si="16"/>
        <v>76.834825031014219</v>
      </c>
      <c r="F344" s="10">
        <f t="shared" si="17"/>
        <v>5903.5903375465696</v>
      </c>
    </row>
    <row r="345" spans="1:6" s="1" customFormat="1" ht="17.25" customHeight="1" x14ac:dyDescent="0.35">
      <c r="A345" s="10">
        <v>337</v>
      </c>
      <c r="B345" s="24">
        <v>391.84</v>
      </c>
      <c r="C345" s="10">
        <v>4</v>
      </c>
      <c r="D345" s="10">
        <f t="shared" si="15"/>
        <v>240.42483510559609</v>
      </c>
      <c r="E345" s="22">
        <f t="shared" si="16"/>
        <v>-151.41516489440389</v>
      </c>
      <c r="F345" s="10">
        <f t="shared" si="17"/>
        <v>22926.552159999519</v>
      </c>
    </row>
    <row r="346" spans="1:6" s="1" customFormat="1" ht="17.25" customHeight="1" x14ac:dyDescent="0.35">
      <c r="A346" s="10">
        <v>338</v>
      </c>
      <c r="B346" s="24">
        <v>164.59</v>
      </c>
      <c r="C346" s="10">
        <v>3</v>
      </c>
      <c r="D346" s="10">
        <f t="shared" si="15"/>
        <v>225.88483174740213</v>
      </c>
      <c r="E346" s="22">
        <f t="shared" si="16"/>
        <v>61.294831747402128</v>
      </c>
      <c r="F346" s="10">
        <f t="shared" si="17"/>
        <v>3757.0563989423358</v>
      </c>
    </row>
    <row r="347" spans="1:6" s="1" customFormat="1" ht="17.25" customHeight="1" x14ac:dyDescent="0.35">
      <c r="A347" s="10">
        <v>339</v>
      </c>
      <c r="B347" s="24">
        <v>163.74</v>
      </c>
      <c r="C347" s="10">
        <v>1</v>
      </c>
      <c r="D347" s="10">
        <f t="shared" si="15"/>
        <v>196.80482503101422</v>
      </c>
      <c r="E347" s="22">
        <f t="shared" si="16"/>
        <v>33.064825031014209</v>
      </c>
      <c r="F347" s="10">
        <f t="shared" si="17"/>
        <v>1093.2826543315837</v>
      </c>
    </row>
    <row r="348" spans="1:6" s="1" customFormat="1" ht="17.25" customHeight="1" x14ac:dyDescent="0.35">
      <c r="A348" s="10">
        <v>340</v>
      </c>
      <c r="B348" s="24">
        <v>167.43</v>
      </c>
      <c r="C348" s="10">
        <v>4</v>
      </c>
      <c r="D348" s="10">
        <f t="shared" si="15"/>
        <v>240.42483510559609</v>
      </c>
      <c r="E348" s="22">
        <f t="shared" si="16"/>
        <v>72.994835105596081</v>
      </c>
      <c r="F348" s="10">
        <f t="shared" si="17"/>
        <v>5328.2459520931625</v>
      </c>
    </row>
    <row r="349" spans="1:6" s="1" customFormat="1" ht="17.25" customHeight="1" x14ac:dyDescent="0.35">
      <c r="A349" s="10">
        <v>341</v>
      </c>
      <c r="B349" s="24">
        <v>137.88999999999999</v>
      </c>
      <c r="C349" s="10">
        <v>1</v>
      </c>
      <c r="D349" s="10">
        <f t="shared" si="15"/>
        <v>196.80482503101422</v>
      </c>
      <c r="E349" s="22">
        <f t="shared" si="16"/>
        <v>58.914825031014232</v>
      </c>
      <c r="F349" s="10">
        <f t="shared" si="17"/>
        <v>3470.9566084350213</v>
      </c>
    </row>
    <row r="350" spans="1:6" s="1" customFormat="1" ht="17.25" customHeight="1" x14ac:dyDescent="0.35">
      <c r="A350" s="10">
        <v>342</v>
      </c>
      <c r="B350" s="24">
        <v>209.14</v>
      </c>
      <c r="C350" s="10">
        <v>3</v>
      </c>
      <c r="D350" s="10">
        <f t="shared" si="15"/>
        <v>225.88483174740213</v>
      </c>
      <c r="E350" s="22">
        <f t="shared" si="16"/>
        <v>16.744831747402145</v>
      </c>
      <c r="F350" s="10">
        <f t="shared" si="17"/>
        <v>280.38939024880676</v>
      </c>
    </row>
    <row r="351" spans="1:6" s="1" customFormat="1" ht="17.25" customHeight="1" x14ac:dyDescent="0.35">
      <c r="A351" s="10">
        <v>343</v>
      </c>
      <c r="B351" s="24">
        <v>200.58</v>
      </c>
      <c r="C351" s="10">
        <v>5</v>
      </c>
      <c r="D351" s="10">
        <f t="shared" si="15"/>
        <v>254.96483846379004</v>
      </c>
      <c r="E351" s="22">
        <f t="shared" si="16"/>
        <v>54.384838463790032</v>
      </c>
      <c r="F351" s="10">
        <f t="shared" si="17"/>
        <v>2957.7106547325357</v>
      </c>
    </row>
    <row r="352" spans="1:6" s="1" customFormat="1" ht="17.25" customHeight="1" x14ac:dyDescent="0.35">
      <c r="A352" s="10">
        <v>344</v>
      </c>
      <c r="B352" s="24">
        <v>276.14</v>
      </c>
      <c r="C352" s="10">
        <v>4</v>
      </c>
      <c r="D352" s="10">
        <f t="shared" si="15"/>
        <v>240.42483510559609</v>
      </c>
      <c r="E352" s="22">
        <f t="shared" si="16"/>
        <v>-35.715164894403898</v>
      </c>
      <c r="F352" s="10">
        <f t="shared" si="17"/>
        <v>1275.5730034344606</v>
      </c>
    </row>
    <row r="353" spans="1:6" s="1" customFormat="1" ht="17.25" customHeight="1" x14ac:dyDescent="0.35">
      <c r="A353" s="10">
        <v>345</v>
      </c>
      <c r="B353" s="24">
        <v>299.79000000000002</v>
      </c>
      <c r="C353" s="10">
        <v>1</v>
      </c>
      <c r="D353" s="10">
        <f t="shared" si="15"/>
        <v>196.80482503101422</v>
      </c>
      <c r="E353" s="22">
        <f t="shared" si="16"/>
        <v>-102.9851749689858</v>
      </c>
      <c r="F353" s="10">
        <f t="shared" si="17"/>
        <v>10605.94626339262</v>
      </c>
    </row>
    <row r="354" spans="1:6" s="1" customFormat="1" ht="17.25" customHeight="1" x14ac:dyDescent="0.35">
      <c r="A354" s="10">
        <v>346</v>
      </c>
      <c r="B354" s="24">
        <v>171.03</v>
      </c>
      <c r="C354" s="10">
        <v>5</v>
      </c>
      <c r="D354" s="10">
        <f t="shared" si="15"/>
        <v>254.96483846379004</v>
      </c>
      <c r="E354" s="22">
        <f t="shared" si="16"/>
        <v>83.934838463790044</v>
      </c>
      <c r="F354" s="10">
        <f t="shared" si="17"/>
        <v>7045.057107942529</v>
      </c>
    </row>
    <row r="355" spans="1:6" s="1" customFormat="1" ht="17.25" customHeight="1" x14ac:dyDescent="0.35">
      <c r="A355" s="10">
        <v>347</v>
      </c>
      <c r="B355" s="24">
        <v>264.07</v>
      </c>
      <c r="C355" s="10">
        <v>5</v>
      </c>
      <c r="D355" s="10">
        <f t="shared" si="15"/>
        <v>254.96483846379004</v>
      </c>
      <c r="E355" s="22">
        <f t="shared" si="16"/>
        <v>-9.1051615362099483</v>
      </c>
      <c r="F355" s="10">
        <f t="shared" si="17"/>
        <v>82.903966600477105</v>
      </c>
    </row>
    <row r="356" spans="1:6" s="1" customFormat="1" ht="17.25" customHeight="1" x14ac:dyDescent="0.35">
      <c r="A356" s="10">
        <v>348</v>
      </c>
      <c r="B356" s="24">
        <v>170.97</v>
      </c>
      <c r="C356" s="10">
        <v>2</v>
      </c>
      <c r="D356" s="10">
        <f t="shared" si="15"/>
        <v>211.34482838920817</v>
      </c>
      <c r="E356" s="22">
        <f t="shared" si="16"/>
        <v>40.374828389208176</v>
      </c>
      <c r="F356" s="10">
        <f t="shared" si="17"/>
        <v>1630.1267674580104</v>
      </c>
    </row>
    <row r="357" spans="1:6" s="1" customFormat="1" ht="17.25" customHeight="1" x14ac:dyDescent="0.35">
      <c r="A357" s="10">
        <v>349</v>
      </c>
      <c r="B357" s="24">
        <v>238.78</v>
      </c>
      <c r="C357" s="10">
        <v>5</v>
      </c>
      <c r="D357" s="10">
        <f t="shared" si="15"/>
        <v>254.96483846379004</v>
      </c>
      <c r="E357" s="22">
        <f t="shared" si="16"/>
        <v>16.184838463790044</v>
      </c>
      <c r="F357" s="10">
        <f t="shared" si="17"/>
        <v>261.94899609897766</v>
      </c>
    </row>
    <row r="358" spans="1:6" s="1" customFormat="1" ht="17.25" customHeight="1" x14ac:dyDescent="0.35">
      <c r="A358" s="10">
        <v>350</v>
      </c>
      <c r="B358" s="24">
        <v>287.35000000000002</v>
      </c>
      <c r="C358" s="10">
        <v>6</v>
      </c>
      <c r="D358" s="10">
        <f t="shared" si="15"/>
        <v>269.50484182198403</v>
      </c>
      <c r="E358" s="22">
        <f t="shared" si="16"/>
        <v>-17.845158178015993</v>
      </c>
      <c r="F358" s="10">
        <f t="shared" si="17"/>
        <v>318.44967039841106</v>
      </c>
    </row>
    <row r="359" spans="1:6" s="1" customFormat="1" ht="17.25" customHeight="1" x14ac:dyDescent="0.35">
      <c r="A359" s="10">
        <v>351</v>
      </c>
      <c r="B359" s="24">
        <v>194.22</v>
      </c>
      <c r="C359" s="10">
        <v>6</v>
      </c>
      <c r="D359" s="10">
        <f t="shared" si="15"/>
        <v>269.50484182198403</v>
      </c>
      <c r="E359" s="22">
        <f t="shared" si="16"/>
        <v>75.284841821984031</v>
      </c>
      <c r="F359" s="10">
        <f t="shared" si="17"/>
        <v>5667.8074081611558</v>
      </c>
    </row>
    <row r="360" spans="1:6" s="1" customFormat="1" ht="17.25" customHeight="1" x14ac:dyDescent="0.35">
      <c r="A360" s="10">
        <v>352</v>
      </c>
      <c r="B360" s="24">
        <v>120.15</v>
      </c>
      <c r="C360" s="10">
        <v>1</v>
      </c>
      <c r="D360" s="10">
        <f t="shared" si="15"/>
        <v>196.80482503101422</v>
      </c>
      <c r="E360" s="22">
        <f t="shared" si="16"/>
        <v>76.654825031014212</v>
      </c>
      <c r="F360" s="10">
        <f t="shared" si="17"/>
        <v>5875.9622005354031</v>
      </c>
    </row>
    <row r="361" spans="1:6" s="1" customFormat="1" ht="17.25" customHeight="1" x14ac:dyDescent="0.35">
      <c r="A361" s="10">
        <v>353</v>
      </c>
      <c r="B361" s="24">
        <v>189.64</v>
      </c>
      <c r="C361" s="10">
        <v>3</v>
      </c>
      <c r="D361" s="10">
        <f t="shared" si="15"/>
        <v>225.88483174740213</v>
      </c>
      <c r="E361" s="22">
        <f t="shared" si="16"/>
        <v>36.244831747402145</v>
      </c>
      <c r="F361" s="10">
        <f t="shared" si="17"/>
        <v>1313.6878283974904</v>
      </c>
    </row>
    <row r="362" spans="1:6" s="1" customFormat="1" ht="17.25" customHeight="1" x14ac:dyDescent="0.35">
      <c r="A362" s="10">
        <v>354</v>
      </c>
      <c r="B362" s="24">
        <v>122.54</v>
      </c>
      <c r="C362" s="10">
        <v>1</v>
      </c>
      <c r="D362" s="10">
        <f t="shared" si="15"/>
        <v>196.80482503101422</v>
      </c>
      <c r="E362" s="22">
        <f t="shared" si="16"/>
        <v>74.264825031014212</v>
      </c>
      <c r="F362" s="10">
        <f t="shared" si="17"/>
        <v>5515.2642368871548</v>
      </c>
    </row>
    <row r="363" spans="1:6" s="1" customFormat="1" ht="17.25" customHeight="1" x14ac:dyDescent="0.35">
      <c r="A363" s="10">
        <v>355</v>
      </c>
      <c r="B363" s="24">
        <v>268.3</v>
      </c>
      <c r="C363" s="10">
        <v>6</v>
      </c>
      <c r="D363" s="10">
        <f t="shared" si="15"/>
        <v>269.50484182198403</v>
      </c>
      <c r="E363" s="22">
        <f t="shared" si="16"/>
        <v>1.2048418219840187</v>
      </c>
      <c r="F363" s="10">
        <f t="shared" si="17"/>
        <v>1.4516438160017697</v>
      </c>
    </row>
    <row r="364" spans="1:6" s="1" customFormat="1" ht="17.25" customHeight="1" x14ac:dyDescent="0.35">
      <c r="A364" s="10">
        <v>356</v>
      </c>
      <c r="B364" s="24">
        <v>184.57</v>
      </c>
      <c r="C364" s="10">
        <v>2</v>
      </c>
      <c r="D364" s="10">
        <f t="shared" si="15"/>
        <v>211.34482838920817</v>
      </c>
      <c r="E364" s="22">
        <f t="shared" si="16"/>
        <v>26.774828389208182</v>
      </c>
      <c r="F364" s="10">
        <f t="shared" si="17"/>
        <v>716.8914352715484</v>
      </c>
    </row>
    <row r="365" spans="1:6" s="1" customFormat="1" ht="17.25" customHeight="1" x14ac:dyDescent="0.35">
      <c r="A365" s="10">
        <v>357</v>
      </c>
      <c r="B365" s="24">
        <v>215.37</v>
      </c>
      <c r="C365" s="10">
        <v>2</v>
      </c>
      <c r="D365" s="10">
        <f t="shared" si="15"/>
        <v>211.34482838920817</v>
      </c>
      <c r="E365" s="22">
        <f t="shared" si="16"/>
        <v>-4.0251716107918298</v>
      </c>
      <c r="F365" s="10">
        <f t="shared" si="17"/>
        <v>16.202006496324493</v>
      </c>
    </row>
    <row r="366" spans="1:6" s="1" customFormat="1" ht="17.25" customHeight="1" x14ac:dyDescent="0.35">
      <c r="A366" s="10">
        <v>358</v>
      </c>
      <c r="B366" s="24">
        <v>389.41</v>
      </c>
      <c r="C366" s="10">
        <v>6</v>
      </c>
      <c r="D366" s="10">
        <f t="shared" si="15"/>
        <v>269.50484182198403</v>
      </c>
      <c r="E366" s="22">
        <f t="shared" si="16"/>
        <v>-119.90515817801599</v>
      </c>
      <c r="F366" s="10">
        <f t="shared" si="17"/>
        <v>14377.246957695035</v>
      </c>
    </row>
    <row r="367" spans="1:6" s="1" customFormat="1" ht="17.25" customHeight="1" x14ac:dyDescent="0.35">
      <c r="A367" s="10">
        <v>359</v>
      </c>
      <c r="B367" s="24">
        <v>172.15</v>
      </c>
      <c r="C367" s="10">
        <v>2</v>
      </c>
      <c r="D367" s="10">
        <f t="shared" si="15"/>
        <v>211.34482838920817</v>
      </c>
      <c r="E367" s="22">
        <f t="shared" si="16"/>
        <v>39.194828389208169</v>
      </c>
      <c r="F367" s="10">
        <f t="shared" si="17"/>
        <v>1536.2345724594786</v>
      </c>
    </row>
    <row r="368" spans="1:6" s="1" customFormat="1" ht="17.25" customHeight="1" x14ac:dyDescent="0.35">
      <c r="A368" s="10">
        <v>360</v>
      </c>
      <c r="B368" s="24">
        <v>179.72</v>
      </c>
      <c r="C368" s="10">
        <v>4</v>
      </c>
      <c r="D368" s="10">
        <f t="shared" si="15"/>
        <v>240.42483510559609</v>
      </c>
      <c r="E368" s="22">
        <f t="shared" si="16"/>
        <v>60.704835105596089</v>
      </c>
      <c r="F368" s="10">
        <f t="shared" si="17"/>
        <v>3685.0770051976115</v>
      </c>
    </row>
    <row r="369" spans="1:6" s="1" customFormat="1" ht="17.25" customHeight="1" x14ac:dyDescent="0.35">
      <c r="A369" s="10">
        <v>361</v>
      </c>
      <c r="B369" s="24">
        <v>207.85</v>
      </c>
      <c r="C369" s="10">
        <v>2</v>
      </c>
      <c r="D369" s="10">
        <f t="shared" si="15"/>
        <v>211.34482838920817</v>
      </c>
      <c r="E369" s="22">
        <f t="shared" si="16"/>
        <v>3.4948283892081804</v>
      </c>
      <c r="F369" s="10">
        <f t="shared" si="17"/>
        <v>12.213825470015445</v>
      </c>
    </row>
    <row r="370" spans="1:6" s="1" customFormat="1" ht="17.25" customHeight="1" x14ac:dyDescent="0.35">
      <c r="A370" s="10">
        <v>362</v>
      </c>
      <c r="B370" s="24">
        <v>207.81</v>
      </c>
      <c r="C370" s="10">
        <v>3</v>
      </c>
      <c r="D370" s="10">
        <f t="shared" si="15"/>
        <v>225.88483174740213</v>
      </c>
      <c r="E370" s="22">
        <f t="shared" si="16"/>
        <v>18.074831747402129</v>
      </c>
      <c r="F370" s="10">
        <f t="shared" si="17"/>
        <v>326.69954269689589</v>
      </c>
    </row>
    <row r="371" spans="1:6" s="1" customFormat="1" ht="17.25" customHeight="1" x14ac:dyDescent="0.35">
      <c r="A371" s="10">
        <v>363</v>
      </c>
      <c r="B371" s="24">
        <v>356.8</v>
      </c>
      <c r="C371" s="10">
        <v>5</v>
      </c>
      <c r="D371" s="10">
        <f t="shared" si="15"/>
        <v>254.96483846379004</v>
      </c>
      <c r="E371" s="22">
        <f t="shared" si="16"/>
        <v>-101.83516153620997</v>
      </c>
      <c r="F371" s="10">
        <f t="shared" si="17"/>
        <v>10370.400125105978</v>
      </c>
    </row>
    <row r="372" spans="1:6" s="1" customFormat="1" ht="17.25" customHeight="1" x14ac:dyDescent="0.35">
      <c r="A372" s="10">
        <v>364</v>
      </c>
      <c r="B372" s="24">
        <v>161.84</v>
      </c>
      <c r="C372" s="10">
        <v>6</v>
      </c>
      <c r="D372" s="10">
        <f t="shared" si="15"/>
        <v>269.50484182198403</v>
      </c>
      <c r="E372" s="22">
        <f t="shared" si="16"/>
        <v>107.66484182198403</v>
      </c>
      <c r="F372" s="10">
        <f t="shared" si="17"/>
        <v>11591.71816455284</v>
      </c>
    </row>
    <row r="373" spans="1:6" s="1" customFormat="1" ht="17.25" customHeight="1" x14ac:dyDescent="0.35">
      <c r="A373" s="10">
        <v>365</v>
      </c>
      <c r="B373" s="24">
        <v>259.58</v>
      </c>
      <c r="C373" s="10">
        <v>4</v>
      </c>
      <c r="D373" s="10">
        <f t="shared" si="15"/>
        <v>240.42483510559609</v>
      </c>
      <c r="E373" s="22">
        <f t="shared" si="16"/>
        <v>-19.155164894403896</v>
      </c>
      <c r="F373" s="10">
        <f t="shared" si="17"/>
        <v>366.92034213180341</v>
      </c>
    </row>
    <row r="374" spans="1:6" s="1" customFormat="1" ht="17.25" customHeight="1" x14ac:dyDescent="0.35">
      <c r="A374" s="10">
        <v>366</v>
      </c>
      <c r="B374" s="24">
        <v>401.88</v>
      </c>
      <c r="C374" s="10">
        <v>5</v>
      </c>
      <c r="D374" s="10">
        <f t="shared" si="15"/>
        <v>254.96483846379004</v>
      </c>
      <c r="E374" s="22">
        <f t="shared" si="16"/>
        <v>-146.91516153620995</v>
      </c>
      <c r="F374" s="10">
        <f t="shared" si="17"/>
        <v>21584.064689210663</v>
      </c>
    </row>
    <row r="375" spans="1:6" s="1" customFormat="1" ht="17.25" customHeight="1" x14ac:dyDescent="0.35">
      <c r="A375" s="10">
        <v>367</v>
      </c>
      <c r="B375" s="24">
        <v>222.94</v>
      </c>
      <c r="C375" s="10">
        <v>2</v>
      </c>
      <c r="D375" s="10">
        <f t="shared" si="15"/>
        <v>211.34482838920817</v>
      </c>
      <c r="E375" s="22">
        <f t="shared" si="16"/>
        <v>-11.595171610791823</v>
      </c>
      <c r="F375" s="10">
        <f t="shared" si="17"/>
        <v>134.44800468371264</v>
      </c>
    </row>
    <row r="376" spans="1:6" s="1" customFormat="1" ht="17.25" customHeight="1" x14ac:dyDescent="0.35">
      <c r="A376" s="10">
        <v>368</v>
      </c>
      <c r="B376" s="24">
        <v>192.94</v>
      </c>
      <c r="C376" s="10">
        <v>6</v>
      </c>
      <c r="D376" s="10">
        <f t="shared" si="15"/>
        <v>269.50484182198403</v>
      </c>
      <c r="E376" s="22">
        <f t="shared" si="16"/>
        <v>76.564841821984032</v>
      </c>
      <c r="F376" s="10">
        <f t="shared" si="17"/>
        <v>5862.1750032254349</v>
      </c>
    </row>
    <row r="377" spans="1:6" s="1" customFormat="1" ht="17.25" customHeight="1" x14ac:dyDescent="0.35">
      <c r="A377" s="10">
        <v>369</v>
      </c>
      <c r="B377" s="24">
        <v>162.25</v>
      </c>
      <c r="C377" s="10">
        <v>4</v>
      </c>
      <c r="D377" s="10">
        <f t="shared" si="15"/>
        <v>240.42483510559609</v>
      </c>
      <c r="E377" s="22">
        <f t="shared" si="16"/>
        <v>78.174835105596088</v>
      </c>
      <c r="F377" s="10">
        <f t="shared" si="17"/>
        <v>6111.3048437871385</v>
      </c>
    </row>
    <row r="378" spans="1:6" s="1" customFormat="1" ht="17.25" customHeight="1" x14ac:dyDescent="0.35">
      <c r="A378" s="10">
        <v>370</v>
      </c>
      <c r="B378" s="24">
        <v>307.33</v>
      </c>
      <c r="C378" s="10">
        <v>3</v>
      </c>
      <c r="D378" s="10">
        <f t="shared" si="15"/>
        <v>225.88483174740213</v>
      </c>
      <c r="E378" s="22">
        <f t="shared" si="16"/>
        <v>-81.445168252597853</v>
      </c>
      <c r="F378" s="10">
        <f t="shared" si="17"/>
        <v>6633.3154316939736</v>
      </c>
    </row>
    <row r="379" spans="1:6" s="1" customFormat="1" ht="17.25" customHeight="1" x14ac:dyDescent="0.35">
      <c r="A379" s="10">
        <v>371</v>
      </c>
      <c r="B379" s="24">
        <v>117.68</v>
      </c>
      <c r="C379" s="10">
        <v>6</v>
      </c>
      <c r="D379" s="10">
        <f t="shared" si="15"/>
        <v>269.50484182198403</v>
      </c>
      <c r="E379" s="22">
        <f t="shared" si="16"/>
        <v>151.82484182198402</v>
      </c>
      <c r="F379" s="10">
        <f t="shared" si="17"/>
        <v>23050.782594270469</v>
      </c>
    </row>
    <row r="380" spans="1:6" s="1" customFormat="1" ht="17.25" customHeight="1" x14ac:dyDescent="0.35">
      <c r="A380" s="10">
        <v>372</v>
      </c>
      <c r="B380" s="24">
        <v>208.31</v>
      </c>
      <c r="C380" s="10">
        <v>2</v>
      </c>
      <c r="D380" s="10">
        <f t="shared" si="15"/>
        <v>211.34482838920817</v>
      </c>
      <c r="E380" s="22">
        <f t="shared" si="16"/>
        <v>3.0348283892081724</v>
      </c>
      <c r="F380" s="10">
        <f t="shared" si="17"/>
        <v>9.2101833519438703</v>
      </c>
    </row>
    <row r="381" spans="1:6" s="1" customFormat="1" ht="17.25" customHeight="1" x14ac:dyDescent="0.35">
      <c r="A381" s="10">
        <v>373</v>
      </c>
      <c r="B381" s="24">
        <v>184.46</v>
      </c>
      <c r="C381" s="10">
        <v>1</v>
      </c>
      <c r="D381" s="10">
        <f t="shared" si="15"/>
        <v>196.80482503101422</v>
      </c>
      <c r="E381" s="22">
        <f t="shared" si="16"/>
        <v>12.34482503101421</v>
      </c>
      <c r="F381" s="10">
        <f t="shared" si="17"/>
        <v>152.394705046355</v>
      </c>
    </row>
    <row r="382" spans="1:6" s="1" customFormat="1" ht="17.25" customHeight="1" x14ac:dyDescent="0.35">
      <c r="A382" s="10">
        <v>374</v>
      </c>
      <c r="B382" s="24">
        <v>321.88</v>
      </c>
      <c r="C382" s="10">
        <v>6</v>
      </c>
      <c r="D382" s="10">
        <f t="shared" si="15"/>
        <v>269.50484182198403</v>
      </c>
      <c r="E382" s="22">
        <f t="shared" si="16"/>
        <v>-52.375158178015965</v>
      </c>
      <c r="F382" s="10">
        <f t="shared" si="17"/>
        <v>2743.1571941721927</v>
      </c>
    </row>
    <row r="383" spans="1:6" s="1" customFormat="1" ht="17.25" customHeight="1" x14ac:dyDescent="0.35">
      <c r="A383" s="10">
        <v>375</v>
      </c>
      <c r="B383" s="24">
        <v>264.91000000000003</v>
      </c>
      <c r="C383" s="10">
        <v>6</v>
      </c>
      <c r="D383" s="10">
        <f t="shared" si="15"/>
        <v>269.50484182198403</v>
      </c>
      <c r="E383" s="22">
        <f t="shared" si="16"/>
        <v>4.594841821984005</v>
      </c>
      <c r="F383" s="10">
        <f t="shared" si="17"/>
        <v>21.112571369053292</v>
      </c>
    </row>
    <row r="384" spans="1:6" s="1" customFormat="1" ht="17.25" customHeight="1" x14ac:dyDescent="0.35">
      <c r="A384" s="10">
        <v>376</v>
      </c>
      <c r="B384" s="24">
        <v>243.03</v>
      </c>
      <c r="C384" s="10">
        <v>4</v>
      </c>
      <c r="D384" s="10">
        <f t="shared" si="15"/>
        <v>240.42483510559609</v>
      </c>
      <c r="E384" s="22">
        <f t="shared" si="16"/>
        <v>-2.605164894403913</v>
      </c>
      <c r="F384" s="10">
        <f t="shared" si="17"/>
        <v>6.7868841270345506</v>
      </c>
    </row>
    <row r="385" spans="1:6" s="1" customFormat="1" ht="17.25" customHeight="1" x14ac:dyDescent="0.35">
      <c r="A385" s="10">
        <v>377</v>
      </c>
      <c r="B385" s="24">
        <v>215.05</v>
      </c>
      <c r="C385" s="10">
        <v>3</v>
      </c>
      <c r="D385" s="10">
        <f t="shared" si="15"/>
        <v>225.88483174740213</v>
      </c>
      <c r="E385" s="22">
        <f t="shared" si="16"/>
        <v>10.83483174740212</v>
      </c>
      <c r="F385" s="10">
        <f t="shared" si="17"/>
        <v>117.39357899451288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N378"/>
  <sheetViews>
    <sheetView zoomScale="74" zoomScaleNormal="150" zoomScalePageLayoutView="150" workbookViewId="0">
      <selection activeCell="I21" sqref="I21"/>
    </sheetView>
  </sheetViews>
  <sheetFormatPr defaultColWidth="10.90625" defaultRowHeight="14.5" x14ac:dyDescent="0.35"/>
  <cols>
    <col min="1" max="3" width="11" bestFit="1" customWidth="1"/>
    <col min="5" max="5" width="29.1796875" customWidth="1"/>
    <col min="6" max="8" width="11" bestFit="1" customWidth="1"/>
    <col min="9" max="9" width="12.26953125" bestFit="1" customWidth="1"/>
    <col min="10" max="10" width="11.1796875" bestFit="1" customWidth="1"/>
    <col min="11" max="13" width="11" bestFit="1" customWidth="1"/>
  </cols>
  <sheetData>
    <row r="1" spans="1:14" ht="31" x14ac:dyDescent="0.35">
      <c r="A1" s="6" t="s">
        <v>0</v>
      </c>
      <c r="B1" s="6" t="s">
        <v>4</v>
      </c>
      <c r="C1" s="6" t="s">
        <v>1</v>
      </c>
      <c r="E1" s="37"/>
      <c r="F1" s="37"/>
      <c r="G1" s="37"/>
      <c r="H1" s="37" t="s">
        <v>4</v>
      </c>
      <c r="I1" s="37">
        <v>1</v>
      </c>
      <c r="J1" s="37">
        <v>2</v>
      </c>
      <c r="K1" s="37">
        <v>3</v>
      </c>
      <c r="L1" s="37">
        <v>4</v>
      </c>
      <c r="M1" s="37">
        <v>5</v>
      </c>
      <c r="N1" s="37">
        <v>6</v>
      </c>
    </row>
    <row r="2" spans="1:14" ht="15.5" x14ac:dyDescent="0.35">
      <c r="A2" s="10">
        <v>1</v>
      </c>
      <c r="B2" s="10">
        <v>4</v>
      </c>
      <c r="C2" s="24">
        <v>363.88</v>
      </c>
      <c r="E2" s="37" t="s">
        <v>92</v>
      </c>
      <c r="F2" s="38" t="s">
        <v>103</v>
      </c>
      <c r="G2" s="37"/>
      <c r="H2" s="37" t="s">
        <v>93</v>
      </c>
      <c r="I2" s="37">
        <f>$F$20+I1*$F$21</f>
        <v>196.8050286935904</v>
      </c>
      <c r="J2" s="37">
        <f>$F$20+J1*$F$21</f>
        <v>211.34496194157867</v>
      </c>
      <c r="K2" s="37">
        <f t="shared" ref="K2:N2" si="0">$F$20+K1*$F$21</f>
        <v>225.88489518956695</v>
      </c>
      <c r="L2" s="37">
        <f t="shared" si="0"/>
        <v>240.42482843755522</v>
      </c>
      <c r="M2" s="37">
        <f t="shared" si="0"/>
        <v>254.96476168554346</v>
      </c>
      <c r="N2" s="37">
        <f t="shared" si="0"/>
        <v>269.50469493353177</v>
      </c>
    </row>
    <row r="3" spans="1:14" ht="15.5" x14ac:dyDescent="0.35">
      <c r="A3" s="10">
        <v>2</v>
      </c>
      <c r="B3" s="10">
        <v>2</v>
      </c>
      <c r="C3" s="24">
        <v>170.17</v>
      </c>
    </row>
    <row r="4" spans="1:14" ht="15.5" x14ac:dyDescent="0.35">
      <c r="A4" s="10">
        <v>3</v>
      </c>
      <c r="B4" s="10">
        <v>4</v>
      </c>
      <c r="C4" s="24">
        <v>246.17</v>
      </c>
      <c r="E4" t="s">
        <v>73</v>
      </c>
    </row>
    <row r="5" spans="1:14" ht="16" thickBot="1" x14ac:dyDescent="0.4">
      <c r="A5" s="10">
        <v>4</v>
      </c>
      <c r="B5" s="10">
        <v>5</v>
      </c>
      <c r="C5" s="24">
        <v>310.22000000000003</v>
      </c>
    </row>
    <row r="6" spans="1:14" ht="15.5" x14ac:dyDescent="0.35">
      <c r="A6" s="10">
        <v>5</v>
      </c>
      <c r="B6" s="10">
        <v>2</v>
      </c>
      <c r="C6" s="24">
        <v>409.04</v>
      </c>
      <c r="E6" s="30" t="s">
        <v>74</v>
      </c>
      <c r="F6" s="30"/>
    </row>
    <row r="7" spans="1:14" ht="15.5" x14ac:dyDescent="0.35">
      <c r="A7" s="10">
        <v>6</v>
      </c>
      <c r="B7" s="10">
        <v>5</v>
      </c>
      <c r="C7" s="24">
        <v>234.78</v>
      </c>
      <c r="E7" s="15" t="s">
        <v>75</v>
      </c>
      <c r="F7" s="15">
        <v>0.29873268198916281</v>
      </c>
    </row>
    <row r="8" spans="1:14" ht="15.5" x14ac:dyDescent="0.35">
      <c r="A8" s="10">
        <v>7</v>
      </c>
      <c r="B8" s="10">
        <v>6</v>
      </c>
      <c r="C8" s="24">
        <v>195.29</v>
      </c>
      <c r="E8" s="15" t="s">
        <v>76</v>
      </c>
      <c r="F8" s="15">
        <v>8.9241215288438286E-2</v>
      </c>
    </row>
    <row r="9" spans="1:14" ht="15.5" x14ac:dyDescent="0.35">
      <c r="A9" s="10">
        <v>8</v>
      </c>
      <c r="B9" s="10">
        <v>4</v>
      </c>
      <c r="C9" s="24">
        <v>152.88</v>
      </c>
      <c r="E9" s="15" t="s">
        <v>77</v>
      </c>
      <c r="F9" s="15">
        <v>8.681252519587411E-2</v>
      </c>
    </row>
    <row r="10" spans="1:14" ht="15.5" x14ac:dyDescent="0.35">
      <c r="A10" s="10">
        <v>9</v>
      </c>
      <c r="B10" s="10">
        <v>3</v>
      </c>
      <c r="C10" s="24">
        <v>229.66</v>
      </c>
      <c r="E10" s="15" t="s">
        <v>51</v>
      </c>
      <c r="F10" s="15">
        <v>69.570207708246855</v>
      </c>
    </row>
    <row r="11" spans="1:14" ht="16" thickBot="1" x14ac:dyDescent="0.4">
      <c r="A11" s="10">
        <v>10</v>
      </c>
      <c r="B11" s="10">
        <v>2</v>
      </c>
      <c r="C11" s="24">
        <v>258.19</v>
      </c>
      <c r="E11" s="16" t="s">
        <v>64</v>
      </c>
      <c r="F11" s="16">
        <v>377</v>
      </c>
    </row>
    <row r="12" spans="1:14" ht="15.5" x14ac:dyDescent="0.35">
      <c r="A12" s="10">
        <v>11</v>
      </c>
      <c r="B12" s="10">
        <v>5</v>
      </c>
      <c r="C12" s="24">
        <v>248.51</v>
      </c>
    </row>
    <row r="13" spans="1:14" ht="16" thickBot="1" x14ac:dyDescent="0.4">
      <c r="A13" s="10">
        <v>12</v>
      </c>
      <c r="B13" s="10">
        <v>2</v>
      </c>
      <c r="C13" s="24">
        <v>381.47</v>
      </c>
      <c r="E13" t="s">
        <v>78</v>
      </c>
    </row>
    <row r="14" spans="1:14" ht="15.5" x14ac:dyDescent="0.35">
      <c r="A14" s="10">
        <v>13</v>
      </c>
      <c r="B14" s="10">
        <v>4</v>
      </c>
      <c r="C14" s="24">
        <v>439.27</v>
      </c>
      <c r="E14" s="17"/>
      <c r="F14" s="17" t="s">
        <v>7</v>
      </c>
      <c r="G14" s="17" t="s">
        <v>82</v>
      </c>
      <c r="H14" s="17" t="s">
        <v>83</v>
      </c>
      <c r="I14" s="17" t="s">
        <v>31</v>
      </c>
      <c r="J14" s="17" t="s">
        <v>84</v>
      </c>
    </row>
    <row r="15" spans="1:14" ht="15.5" x14ac:dyDescent="0.35">
      <c r="A15" s="10">
        <v>14</v>
      </c>
      <c r="B15" s="10">
        <v>1</v>
      </c>
      <c r="C15" s="24">
        <v>108.15</v>
      </c>
      <c r="E15" s="15" t="s">
        <v>79</v>
      </c>
      <c r="F15" s="15">
        <v>1</v>
      </c>
      <c r="G15" s="15">
        <v>177844.30994220986</v>
      </c>
      <c r="H15" s="15">
        <v>177844.30994220986</v>
      </c>
      <c r="I15" s="15">
        <v>36.744587364878285</v>
      </c>
      <c r="J15" s="15">
        <v>3.2841999643104205E-9</v>
      </c>
    </row>
    <row r="16" spans="1:14" ht="15.5" x14ac:dyDescent="0.35">
      <c r="A16" s="10">
        <v>15</v>
      </c>
      <c r="B16" s="10">
        <v>2</v>
      </c>
      <c r="C16" s="24">
        <v>136.47</v>
      </c>
      <c r="E16" s="15" t="s">
        <v>80</v>
      </c>
      <c r="F16" s="15">
        <v>375</v>
      </c>
      <c r="G16" s="15">
        <v>1815005.1752132284</v>
      </c>
      <c r="H16" s="15">
        <v>4840.0138005686094</v>
      </c>
      <c r="I16" s="15"/>
      <c r="J16" s="15"/>
    </row>
    <row r="17" spans="1:13" ht="16" thickBot="1" x14ac:dyDescent="0.4">
      <c r="A17" s="10">
        <v>16</v>
      </c>
      <c r="B17" s="10">
        <v>1</v>
      </c>
      <c r="C17" s="24">
        <v>164.58</v>
      </c>
      <c r="E17" s="16" t="s">
        <v>81</v>
      </c>
      <c r="F17" s="16">
        <v>376</v>
      </c>
      <c r="G17" s="16">
        <v>1992849.4851554383</v>
      </c>
      <c r="H17" s="16"/>
      <c r="I17" s="16"/>
      <c r="J17" s="16"/>
    </row>
    <row r="18" spans="1:13" ht="16" thickBot="1" x14ac:dyDescent="0.4">
      <c r="A18" s="10">
        <v>17</v>
      </c>
      <c r="B18" s="10">
        <v>4</v>
      </c>
      <c r="C18" s="24">
        <v>439.22</v>
      </c>
    </row>
    <row r="19" spans="1:13" ht="15.5" x14ac:dyDescent="0.35">
      <c r="A19" s="10">
        <v>18</v>
      </c>
      <c r="B19" s="10">
        <v>6</v>
      </c>
      <c r="C19" s="24">
        <v>288.52999999999997</v>
      </c>
      <c r="E19" s="17"/>
      <c r="F19" s="17" t="s">
        <v>85</v>
      </c>
      <c r="G19" s="17" t="s">
        <v>51</v>
      </c>
      <c r="H19" s="17" t="s">
        <v>67</v>
      </c>
      <c r="I19" s="17" t="s">
        <v>86</v>
      </c>
      <c r="J19" s="17" t="s">
        <v>87</v>
      </c>
      <c r="K19" s="17" t="s">
        <v>88</v>
      </c>
      <c r="L19" s="17" t="s">
        <v>89</v>
      </c>
      <c r="M19" s="17" t="s">
        <v>90</v>
      </c>
    </row>
    <row r="20" spans="1:13" ht="15.5" x14ac:dyDescent="0.35">
      <c r="A20" s="10">
        <v>19</v>
      </c>
      <c r="B20" s="10">
        <v>6</v>
      </c>
      <c r="C20" s="24">
        <v>279.83999999999997</v>
      </c>
      <c r="E20" s="15" t="s">
        <v>15</v>
      </c>
      <c r="F20" s="15">
        <v>182.26509544560213</v>
      </c>
      <c r="G20" s="15">
        <v>9.3830778525497696</v>
      </c>
      <c r="H20" s="15">
        <v>19.424872979826464</v>
      </c>
      <c r="I20" s="15">
        <v>1.1697689280273034E-58</v>
      </c>
      <c r="J20" s="15">
        <v>163.81505412453345</v>
      </c>
      <c r="K20" s="15">
        <v>200.71513676667081</v>
      </c>
      <c r="L20" s="15">
        <v>163.81505412453345</v>
      </c>
      <c r="M20" s="15">
        <v>200.71513676667081</v>
      </c>
    </row>
    <row r="21" spans="1:13" ht="16" thickBot="1" x14ac:dyDescent="0.4">
      <c r="A21" s="10">
        <v>20</v>
      </c>
      <c r="B21" s="10">
        <v>5</v>
      </c>
      <c r="C21" s="24">
        <v>207.13</v>
      </c>
      <c r="E21" s="16" t="s">
        <v>91</v>
      </c>
      <c r="F21" s="16">
        <v>14.539933247988271</v>
      </c>
      <c r="G21" s="16">
        <v>2.3986436099313528</v>
      </c>
      <c r="H21" s="16">
        <v>6.0617313834314857</v>
      </c>
      <c r="I21" s="16">
        <v>3.284199964310576E-9</v>
      </c>
      <c r="J21" s="16">
        <v>9.823455945636475</v>
      </c>
      <c r="K21" s="16">
        <v>19.256410550340068</v>
      </c>
      <c r="L21" s="16">
        <v>9.823455945636475</v>
      </c>
      <c r="M21" s="16">
        <v>19.256410550340068</v>
      </c>
    </row>
    <row r="22" spans="1:13" ht="15.5" x14ac:dyDescent="0.35">
      <c r="A22" s="10">
        <v>21</v>
      </c>
      <c r="B22" s="10">
        <v>2</v>
      </c>
      <c r="C22" s="24">
        <v>258.7</v>
      </c>
    </row>
    <row r="23" spans="1:13" ht="15.5" x14ac:dyDescent="0.35">
      <c r="A23" s="10">
        <v>22</v>
      </c>
      <c r="B23" s="10">
        <v>4</v>
      </c>
      <c r="C23" s="24">
        <v>235.66</v>
      </c>
    </row>
    <row r="24" spans="1:13" ht="15.5" x14ac:dyDescent="0.35">
      <c r="A24" s="10">
        <v>23</v>
      </c>
      <c r="B24" s="10">
        <v>2</v>
      </c>
      <c r="C24" s="24">
        <v>189.28</v>
      </c>
    </row>
    <row r="25" spans="1:13" ht="15.5" x14ac:dyDescent="0.35">
      <c r="A25" s="10">
        <v>24</v>
      </c>
      <c r="B25" s="10">
        <v>3</v>
      </c>
      <c r="C25" s="24">
        <v>242.82</v>
      </c>
    </row>
    <row r="26" spans="1:13" ht="15.5" x14ac:dyDescent="0.35">
      <c r="A26" s="10">
        <v>25</v>
      </c>
      <c r="B26" s="10">
        <v>5</v>
      </c>
      <c r="C26" s="24">
        <v>167.49</v>
      </c>
    </row>
    <row r="27" spans="1:13" ht="15.5" x14ac:dyDescent="0.35">
      <c r="A27" s="10">
        <v>26</v>
      </c>
      <c r="B27" s="10">
        <v>2</v>
      </c>
      <c r="C27" s="24">
        <v>172.6</v>
      </c>
    </row>
    <row r="28" spans="1:13" ht="15.5" x14ac:dyDescent="0.35">
      <c r="A28" s="10">
        <v>27</v>
      </c>
      <c r="B28" s="10">
        <v>4</v>
      </c>
      <c r="C28" s="24">
        <v>228.34</v>
      </c>
    </row>
    <row r="29" spans="1:13" ht="15.5" x14ac:dyDescent="0.35">
      <c r="A29" s="10">
        <v>28</v>
      </c>
      <c r="B29" s="10">
        <v>1</v>
      </c>
      <c r="C29" s="24">
        <v>114.23</v>
      </c>
    </row>
    <row r="30" spans="1:13" ht="15.5" x14ac:dyDescent="0.35">
      <c r="A30" s="10">
        <v>29</v>
      </c>
      <c r="B30" s="10">
        <v>5</v>
      </c>
      <c r="C30" s="24">
        <v>388.68</v>
      </c>
    </row>
    <row r="31" spans="1:13" ht="15.5" x14ac:dyDescent="0.35">
      <c r="A31" s="10">
        <v>30</v>
      </c>
      <c r="B31" s="10">
        <v>4</v>
      </c>
      <c r="C31" s="24">
        <v>186.84</v>
      </c>
    </row>
    <row r="32" spans="1:13" ht="15.5" x14ac:dyDescent="0.35">
      <c r="A32" s="10">
        <v>31</v>
      </c>
      <c r="B32" s="10">
        <v>4</v>
      </c>
      <c r="C32" s="24">
        <v>193.13</v>
      </c>
    </row>
    <row r="33" spans="1:3" ht="15.5" x14ac:dyDescent="0.35">
      <c r="A33" s="10">
        <v>32</v>
      </c>
      <c r="B33" s="10">
        <v>4</v>
      </c>
      <c r="C33" s="24">
        <v>196.53</v>
      </c>
    </row>
    <row r="34" spans="1:3" ht="15.5" x14ac:dyDescent="0.35">
      <c r="A34" s="10">
        <v>33</v>
      </c>
      <c r="B34" s="10">
        <v>2</v>
      </c>
      <c r="C34" s="24">
        <v>171.65</v>
      </c>
    </row>
    <row r="35" spans="1:3" ht="15.5" x14ac:dyDescent="0.35">
      <c r="A35" s="10">
        <v>34</v>
      </c>
      <c r="B35" s="10">
        <v>5</v>
      </c>
      <c r="C35" s="24">
        <v>180.78</v>
      </c>
    </row>
    <row r="36" spans="1:3" ht="15.5" x14ac:dyDescent="0.35">
      <c r="A36" s="10">
        <v>35</v>
      </c>
      <c r="B36" s="10">
        <v>6</v>
      </c>
      <c r="C36" s="24">
        <v>222.03</v>
      </c>
    </row>
    <row r="37" spans="1:3" ht="15.5" x14ac:dyDescent="0.35">
      <c r="A37" s="10">
        <v>36</v>
      </c>
      <c r="B37" s="10">
        <v>2</v>
      </c>
      <c r="C37" s="24">
        <v>165.84</v>
      </c>
    </row>
    <row r="38" spans="1:3" ht="15.5" x14ac:dyDescent="0.35">
      <c r="A38" s="10">
        <v>37</v>
      </c>
      <c r="B38" s="10">
        <v>3</v>
      </c>
      <c r="C38" s="24">
        <v>297.14</v>
      </c>
    </row>
    <row r="39" spans="1:3" ht="15.5" x14ac:dyDescent="0.35">
      <c r="A39" s="10">
        <v>38</v>
      </c>
      <c r="B39" s="10">
        <v>5</v>
      </c>
      <c r="C39" s="24">
        <v>205.8</v>
      </c>
    </row>
    <row r="40" spans="1:3" ht="15.5" x14ac:dyDescent="0.35">
      <c r="A40" s="10">
        <v>39</v>
      </c>
      <c r="B40" s="10">
        <v>5</v>
      </c>
      <c r="C40" s="24">
        <v>256.5</v>
      </c>
    </row>
    <row r="41" spans="1:3" ht="15.5" x14ac:dyDescent="0.35">
      <c r="A41" s="10">
        <v>40</v>
      </c>
      <c r="B41" s="10">
        <v>4</v>
      </c>
      <c r="C41" s="24">
        <v>361.73</v>
      </c>
    </row>
    <row r="42" spans="1:3" ht="15.5" x14ac:dyDescent="0.35">
      <c r="A42" s="10">
        <v>41</v>
      </c>
      <c r="B42" s="10">
        <v>4</v>
      </c>
      <c r="C42" s="24">
        <v>196.81</v>
      </c>
    </row>
    <row r="43" spans="1:3" ht="15.5" x14ac:dyDescent="0.35">
      <c r="A43" s="10">
        <v>42</v>
      </c>
      <c r="B43" s="10">
        <v>4</v>
      </c>
      <c r="C43" s="24">
        <v>245.31</v>
      </c>
    </row>
    <row r="44" spans="1:3" ht="15.5" x14ac:dyDescent="0.35">
      <c r="A44" s="10">
        <v>43</v>
      </c>
      <c r="B44" s="10">
        <v>6</v>
      </c>
      <c r="C44" s="24">
        <v>246.66</v>
      </c>
    </row>
    <row r="45" spans="1:3" ht="15.5" x14ac:dyDescent="0.35">
      <c r="A45" s="10">
        <v>44</v>
      </c>
      <c r="B45" s="10">
        <v>5</v>
      </c>
      <c r="C45" s="24">
        <v>199.28</v>
      </c>
    </row>
    <row r="46" spans="1:3" ht="15.5" x14ac:dyDescent="0.35">
      <c r="A46" s="10">
        <v>45</v>
      </c>
      <c r="B46" s="10">
        <v>6</v>
      </c>
      <c r="C46" s="24">
        <v>194.15</v>
      </c>
    </row>
    <row r="47" spans="1:3" ht="15.5" x14ac:dyDescent="0.35">
      <c r="A47" s="10">
        <v>46</v>
      </c>
      <c r="B47" s="10">
        <v>4</v>
      </c>
      <c r="C47" s="24">
        <v>86.37</v>
      </c>
    </row>
    <row r="48" spans="1:3" ht="15.5" x14ac:dyDescent="0.35">
      <c r="A48" s="10">
        <v>47</v>
      </c>
      <c r="B48" s="10">
        <v>5</v>
      </c>
      <c r="C48" s="24">
        <v>192.79</v>
      </c>
    </row>
    <row r="49" spans="1:3" ht="15.5" x14ac:dyDescent="0.35">
      <c r="A49" s="10">
        <v>48</v>
      </c>
      <c r="B49" s="10">
        <v>2</v>
      </c>
      <c r="C49" s="24">
        <v>198.71</v>
      </c>
    </row>
    <row r="50" spans="1:3" ht="15.5" x14ac:dyDescent="0.35">
      <c r="A50" s="10">
        <v>49</v>
      </c>
      <c r="B50" s="10">
        <v>5</v>
      </c>
      <c r="C50" s="24">
        <v>197.75</v>
      </c>
    </row>
    <row r="51" spans="1:3" ht="15.5" x14ac:dyDescent="0.35">
      <c r="A51" s="10">
        <v>50</v>
      </c>
      <c r="B51" s="10">
        <v>2</v>
      </c>
      <c r="C51" s="24">
        <v>238.28</v>
      </c>
    </row>
    <row r="52" spans="1:3" ht="15.5" x14ac:dyDescent="0.35">
      <c r="A52" s="10">
        <v>51</v>
      </c>
      <c r="B52" s="10">
        <v>4</v>
      </c>
      <c r="C52" s="24">
        <v>312.33999999999997</v>
      </c>
    </row>
    <row r="53" spans="1:3" ht="15.5" x14ac:dyDescent="0.35">
      <c r="A53" s="10">
        <v>52</v>
      </c>
      <c r="B53" s="10">
        <v>6</v>
      </c>
      <c r="C53" s="24">
        <v>209.44</v>
      </c>
    </row>
    <row r="54" spans="1:3" ht="15.5" x14ac:dyDescent="0.35">
      <c r="A54" s="10">
        <v>53</v>
      </c>
      <c r="B54" s="10">
        <v>3</v>
      </c>
      <c r="C54" s="24">
        <v>211.54</v>
      </c>
    </row>
    <row r="55" spans="1:3" ht="15.5" x14ac:dyDescent="0.35">
      <c r="A55" s="10">
        <v>54</v>
      </c>
      <c r="B55" s="10">
        <v>3</v>
      </c>
      <c r="C55" s="24">
        <v>179.45</v>
      </c>
    </row>
    <row r="56" spans="1:3" ht="15.5" x14ac:dyDescent="0.35">
      <c r="A56" s="10">
        <v>55</v>
      </c>
      <c r="B56" s="10">
        <v>4</v>
      </c>
      <c r="C56" s="24">
        <v>252.79</v>
      </c>
    </row>
    <row r="57" spans="1:3" ht="15.5" x14ac:dyDescent="0.35">
      <c r="A57" s="10">
        <v>56</v>
      </c>
      <c r="B57" s="10">
        <v>5</v>
      </c>
      <c r="C57" s="24">
        <v>209.67</v>
      </c>
    </row>
    <row r="58" spans="1:3" ht="15.5" x14ac:dyDescent="0.35">
      <c r="A58" s="10">
        <v>57</v>
      </c>
      <c r="B58" s="10">
        <v>4</v>
      </c>
      <c r="C58" s="24">
        <v>168.08</v>
      </c>
    </row>
    <row r="59" spans="1:3" ht="15.5" x14ac:dyDescent="0.35">
      <c r="A59" s="10">
        <v>58</v>
      </c>
      <c r="B59" s="10">
        <v>6</v>
      </c>
      <c r="C59" s="24">
        <v>179.9</v>
      </c>
    </row>
    <row r="60" spans="1:3" ht="15.5" x14ac:dyDescent="0.35">
      <c r="A60" s="10">
        <v>59</v>
      </c>
      <c r="B60" s="10">
        <v>2</v>
      </c>
      <c r="C60" s="24">
        <v>181.66</v>
      </c>
    </row>
    <row r="61" spans="1:3" ht="15.5" x14ac:dyDescent="0.35">
      <c r="A61" s="10">
        <v>60</v>
      </c>
      <c r="B61" s="10">
        <v>2</v>
      </c>
      <c r="C61" s="24">
        <v>199.95</v>
      </c>
    </row>
    <row r="62" spans="1:3" ht="15.5" x14ac:dyDescent="0.35">
      <c r="A62" s="10">
        <v>61</v>
      </c>
      <c r="B62" s="10">
        <v>3</v>
      </c>
      <c r="C62" s="24">
        <v>198.57</v>
      </c>
    </row>
    <row r="63" spans="1:3" ht="15.5" x14ac:dyDescent="0.35">
      <c r="A63" s="10">
        <v>62</v>
      </c>
      <c r="B63" s="10">
        <v>3</v>
      </c>
      <c r="C63" s="24">
        <v>241.74</v>
      </c>
    </row>
    <row r="64" spans="1:3" ht="15.5" x14ac:dyDescent="0.35">
      <c r="A64" s="10">
        <v>63</v>
      </c>
      <c r="B64" s="10">
        <v>5</v>
      </c>
      <c r="C64" s="24">
        <v>222.64</v>
      </c>
    </row>
    <row r="65" spans="1:3" ht="15.5" x14ac:dyDescent="0.35">
      <c r="A65" s="10">
        <v>64</v>
      </c>
      <c r="B65" s="10">
        <v>4</v>
      </c>
      <c r="C65" s="24">
        <v>300.33</v>
      </c>
    </row>
    <row r="66" spans="1:3" ht="15.5" x14ac:dyDescent="0.35">
      <c r="A66" s="10">
        <v>65</v>
      </c>
      <c r="B66" s="10">
        <v>4</v>
      </c>
      <c r="C66" s="24">
        <v>209.75</v>
      </c>
    </row>
    <row r="67" spans="1:3" ht="15.5" x14ac:dyDescent="0.35">
      <c r="A67" s="10">
        <v>66</v>
      </c>
      <c r="B67" s="10">
        <v>3</v>
      </c>
      <c r="C67" s="24">
        <v>204.36</v>
      </c>
    </row>
    <row r="68" spans="1:3" ht="15.5" x14ac:dyDescent="0.35">
      <c r="A68" s="10">
        <v>67</v>
      </c>
      <c r="B68" s="10">
        <v>2</v>
      </c>
      <c r="C68" s="24">
        <v>190.61</v>
      </c>
    </row>
    <row r="69" spans="1:3" ht="15.5" x14ac:dyDescent="0.35">
      <c r="A69" s="10">
        <v>68</v>
      </c>
      <c r="B69" s="10">
        <v>2</v>
      </c>
      <c r="C69" s="24">
        <v>224.61</v>
      </c>
    </row>
    <row r="70" spans="1:3" ht="15.5" x14ac:dyDescent="0.35">
      <c r="A70" s="10">
        <v>69</v>
      </c>
      <c r="B70" s="10">
        <v>4</v>
      </c>
      <c r="C70" s="24">
        <v>216.37</v>
      </c>
    </row>
    <row r="71" spans="1:3" ht="15.5" x14ac:dyDescent="0.35">
      <c r="A71" s="10">
        <v>70</v>
      </c>
      <c r="B71" s="10">
        <v>6</v>
      </c>
      <c r="C71" s="24">
        <v>232.33</v>
      </c>
    </row>
    <row r="72" spans="1:3" ht="15.5" x14ac:dyDescent="0.35">
      <c r="A72" s="10">
        <v>71</v>
      </c>
      <c r="B72" s="10">
        <v>4</v>
      </c>
      <c r="C72" s="24">
        <v>358.04</v>
      </c>
    </row>
    <row r="73" spans="1:3" ht="15.5" x14ac:dyDescent="0.35">
      <c r="A73" s="10">
        <v>72</v>
      </c>
      <c r="B73" s="10">
        <v>1</v>
      </c>
      <c r="C73" s="24">
        <v>149.59</v>
      </c>
    </row>
    <row r="74" spans="1:3" ht="15.5" x14ac:dyDescent="0.35">
      <c r="A74" s="10">
        <v>73</v>
      </c>
      <c r="B74" s="10">
        <v>2</v>
      </c>
      <c r="C74" s="24">
        <v>180.64</v>
      </c>
    </row>
    <row r="75" spans="1:3" ht="15.5" x14ac:dyDescent="0.35">
      <c r="A75" s="10">
        <v>74</v>
      </c>
      <c r="B75" s="10">
        <v>5</v>
      </c>
      <c r="C75" s="24">
        <v>316.33</v>
      </c>
    </row>
    <row r="76" spans="1:3" ht="15.5" x14ac:dyDescent="0.35">
      <c r="A76" s="10">
        <v>75</v>
      </c>
      <c r="B76" s="10">
        <v>5</v>
      </c>
      <c r="C76" s="24">
        <v>229.64</v>
      </c>
    </row>
    <row r="77" spans="1:3" ht="15.5" x14ac:dyDescent="0.35">
      <c r="A77" s="10">
        <v>76</v>
      </c>
      <c r="B77" s="10">
        <v>5</v>
      </c>
      <c r="C77" s="24">
        <v>238.95</v>
      </c>
    </row>
    <row r="78" spans="1:3" ht="15.5" x14ac:dyDescent="0.35">
      <c r="A78" s="10">
        <v>77</v>
      </c>
      <c r="B78" s="10">
        <v>2</v>
      </c>
      <c r="C78" s="24">
        <v>268.32</v>
      </c>
    </row>
    <row r="79" spans="1:3" ht="15.5" x14ac:dyDescent="0.35">
      <c r="A79" s="10">
        <v>78</v>
      </c>
      <c r="B79" s="10">
        <v>2</v>
      </c>
      <c r="C79" s="24">
        <v>323.20999999999998</v>
      </c>
    </row>
    <row r="80" spans="1:3" ht="15.5" x14ac:dyDescent="0.35">
      <c r="A80" s="10">
        <v>79</v>
      </c>
      <c r="B80" s="10">
        <v>4</v>
      </c>
      <c r="C80" s="24">
        <v>295.91000000000003</v>
      </c>
    </row>
    <row r="81" spans="1:3" ht="15.5" x14ac:dyDescent="0.35">
      <c r="A81" s="10">
        <v>80</v>
      </c>
      <c r="B81" s="10">
        <v>6</v>
      </c>
      <c r="C81" s="24">
        <v>261.37</v>
      </c>
    </row>
    <row r="82" spans="1:3" ht="15.5" x14ac:dyDescent="0.35">
      <c r="A82" s="10">
        <v>81</v>
      </c>
      <c r="B82" s="10">
        <v>2</v>
      </c>
      <c r="C82" s="24">
        <v>311.79000000000002</v>
      </c>
    </row>
    <row r="83" spans="1:3" ht="15.5" x14ac:dyDescent="0.35">
      <c r="A83" s="10">
        <v>82</v>
      </c>
      <c r="B83" s="10">
        <v>2</v>
      </c>
      <c r="C83" s="24">
        <v>158.01</v>
      </c>
    </row>
    <row r="84" spans="1:3" ht="15.5" x14ac:dyDescent="0.35">
      <c r="A84" s="10">
        <v>83</v>
      </c>
      <c r="B84" s="10">
        <v>1</v>
      </c>
      <c r="C84" s="24">
        <v>120.52</v>
      </c>
    </row>
    <row r="85" spans="1:3" ht="15.5" x14ac:dyDescent="0.35">
      <c r="A85" s="10">
        <v>84</v>
      </c>
      <c r="B85" s="10">
        <v>6</v>
      </c>
      <c r="C85" s="24">
        <v>232.25</v>
      </c>
    </row>
    <row r="86" spans="1:3" ht="15.5" x14ac:dyDescent="0.35">
      <c r="A86" s="10">
        <v>85</v>
      </c>
      <c r="B86" s="10">
        <v>3</v>
      </c>
      <c r="C86" s="24">
        <v>190.68</v>
      </c>
    </row>
    <row r="87" spans="1:3" ht="15.5" x14ac:dyDescent="0.35">
      <c r="A87" s="10">
        <v>86</v>
      </c>
      <c r="B87" s="10">
        <v>1</v>
      </c>
      <c r="C87" s="24">
        <v>147.37</v>
      </c>
    </row>
    <row r="88" spans="1:3" ht="15.5" x14ac:dyDescent="0.35">
      <c r="A88" s="10">
        <v>87</v>
      </c>
      <c r="B88" s="10">
        <v>3</v>
      </c>
      <c r="C88" s="24">
        <v>245.27</v>
      </c>
    </row>
    <row r="89" spans="1:3" ht="15.5" x14ac:dyDescent="0.35">
      <c r="A89" s="10">
        <v>88</v>
      </c>
      <c r="B89" s="10">
        <v>5</v>
      </c>
      <c r="C89" s="24">
        <v>207.38</v>
      </c>
    </row>
    <row r="90" spans="1:3" ht="15.5" x14ac:dyDescent="0.35">
      <c r="A90" s="10">
        <v>89</v>
      </c>
      <c r="B90" s="10">
        <v>4</v>
      </c>
      <c r="C90" s="24">
        <v>308.17</v>
      </c>
    </row>
    <row r="91" spans="1:3" ht="15.5" x14ac:dyDescent="0.35">
      <c r="A91" s="10">
        <v>90</v>
      </c>
      <c r="B91" s="10">
        <v>6</v>
      </c>
      <c r="C91" s="24">
        <v>384.35</v>
      </c>
    </row>
    <row r="92" spans="1:3" ht="15.5" x14ac:dyDescent="0.35">
      <c r="A92" s="10">
        <v>91</v>
      </c>
      <c r="B92" s="10">
        <v>5</v>
      </c>
      <c r="C92" s="24">
        <v>308.02999999999997</v>
      </c>
    </row>
    <row r="93" spans="1:3" ht="15.5" x14ac:dyDescent="0.35">
      <c r="A93" s="10">
        <v>92</v>
      </c>
      <c r="B93" s="10">
        <v>3</v>
      </c>
      <c r="C93" s="24">
        <v>262.49</v>
      </c>
    </row>
    <row r="94" spans="1:3" ht="15.5" x14ac:dyDescent="0.35">
      <c r="A94" s="10">
        <v>93</v>
      </c>
      <c r="B94" s="10">
        <v>1</v>
      </c>
      <c r="C94" s="24">
        <v>244.94</v>
      </c>
    </row>
    <row r="95" spans="1:3" ht="15.5" x14ac:dyDescent="0.35">
      <c r="A95" s="10">
        <v>94</v>
      </c>
      <c r="B95" s="10">
        <v>6</v>
      </c>
      <c r="C95" s="24">
        <v>321.62</v>
      </c>
    </row>
    <row r="96" spans="1:3" ht="15.5" x14ac:dyDescent="0.35">
      <c r="A96" s="10">
        <v>95</v>
      </c>
      <c r="B96" s="10">
        <v>5</v>
      </c>
      <c r="C96" s="24">
        <v>248.1</v>
      </c>
    </row>
    <row r="97" spans="1:3" ht="15.5" x14ac:dyDescent="0.35">
      <c r="A97" s="10">
        <v>96</v>
      </c>
      <c r="B97" s="10">
        <v>6</v>
      </c>
      <c r="C97" s="24">
        <v>320.67</v>
      </c>
    </row>
    <row r="98" spans="1:3" ht="15.5" x14ac:dyDescent="0.35">
      <c r="A98" s="10">
        <v>97</v>
      </c>
      <c r="B98" s="10">
        <v>4</v>
      </c>
      <c r="C98" s="24">
        <v>120.97</v>
      </c>
    </row>
    <row r="99" spans="1:3" ht="15.5" x14ac:dyDescent="0.35">
      <c r="A99" s="10">
        <v>98</v>
      </c>
      <c r="B99" s="10">
        <v>1</v>
      </c>
      <c r="C99" s="24">
        <v>175.64</v>
      </c>
    </row>
    <row r="100" spans="1:3" ht="15.5" x14ac:dyDescent="0.35">
      <c r="A100" s="10">
        <v>99</v>
      </c>
      <c r="B100" s="10">
        <v>5</v>
      </c>
      <c r="C100" s="24">
        <v>221.56</v>
      </c>
    </row>
    <row r="101" spans="1:3" ht="15.5" x14ac:dyDescent="0.35">
      <c r="A101" s="10">
        <v>100</v>
      </c>
      <c r="B101" s="10">
        <v>3</v>
      </c>
      <c r="C101" s="24">
        <v>197.19</v>
      </c>
    </row>
    <row r="102" spans="1:3" ht="15.5" x14ac:dyDescent="0.35">
      <c r="A102" s="10">
        <v>101</v>
      </c>
      <c r="B102" s="10">
        <v>2</v>
      </c>
      <c r="C102" s="24">
        <v>389.88</v>
      </c>
    </row>
    <row r="103" spans="1:3" ht="15.5" x14ac:dyDescent="0.35">
      <c r="A103" s="10">
        <v>102</v>
      </c>
      <c r="B103" s="10">
        <v>2</v>
      </c>
      <c r="C103" s="24">
        <v>169.73</v>
      </c>
    </row>
    <row r="104" spans="1:3" ht="15.5" x14ac:dyDescent="0.35">
      <c r="A104" s="10">
        <v>103</v>
      </c>
      <c r="B104" s="10">
        <v>6</v>
      </c>
      <c r="C104" s="24">
        <v>285.66000000000003</v>
      </c>
    </row>
    <row r="105" spans="1:3" ht="15.5" x14ac:dyDescent="0.35">
      <c r="A105" s="10">
        <v>104</v>
      </c>
      <c r="B105" s="10">
        <v>5</v>
      </c>
      <c r="C105" s="24">
        <v>232.95</v>
      </c>
    </row>
    <row r="106" spans="1:3" ht="15.5" x14ac:dyDescent="0.35">
      <c r="A106" s="10">
        <v>105</v>
      </c>
      <c r="B106" s="10">
        <v>6</v>
      </c>
      <c r="C106" s="24">
        <v>229.1</v>
      </c>
    </row>
    <row r="107" spans="1:3" ht="15.5" x14ac:dyDescent="0.35">
      <c r="A107" s="10">
        <v>106</v>
      </c>
      <c r="B107" s="10">
        <v>4</v>
      </c>
      <c r="C107" s="24">
        <v>210.41</v>
      </c>
    </row>
    <row r="108" spans="1:3" ht="15.5" x14ac:dyDescent="0.35">
      <c r="A108" s="10">
        <v>107</v>
      </c>
      <c r="B108" s="10">
        <v>6</v>
      </c>
      <c r="C108" s="24">
        <v>207.22</v>
      </c>
    </row>
    <row r="109" spans="1:3" ht="15.5" x14ac:dyDescent="0.35">
      <c r="A109" s="10">
        <v>108</v>
      </c>
      <c r="B109" s="10">
        <v>3</v>
      </c>
      <c r="C109" s="24">
        <v>234.73</v>
      </c>
    </row>
    <row r="110" spans="1:3" ht="15.5" x14ac:dyDescent="0.35">
      <c r="A110" s="10">
        <v>109</v>
      </c>
      <c r="B110" s="10">
        <v>4</v>
      </c>
      <c r="C110" s="24">
        <v>191.47</v>
      </c>
    </row>
    <row r="111" spans="1:3" ht="15.5" x14ac:dyDescent="0.35">
      <c r="A111" s="10">
        <v>110</v>
      </c>
      <c r="B111" s="10">
        <v>3</v>
      </c>
      <c r="C111" s="24">
        <v>202.8</v>
      </c>
    </row>
    <row r="112" spans="1:3" ht="15.5" x14ac:dyDescent="0.35">
      <c r="A112" s="10">
        <v>111</v>
      </c>
      <c r="B112" s="10">
        <v>6</v>
      </c>
      <c r="C112" s="24">
        <v>199.54</v>
      </c>
    </row>
    <row r="113" spans="1:3" ht="15.5" x14ac:dyDescent="0.35">
      <c r="A113" s="10">
        <v>112</v>
      </c>
      <c r="B113" s="10">
        <v>6</v>
      </c>
      <c r="C113" s="24">
        <v>225.15</v>
      </c>
    </row>
    <row r="114" spans="1:3" ht="15.5" x14ac:dyDescent="0.35">
      <c r="A114" s="10">
        <v>113</v>
      </c>
      <c r="B114" s="10">
        <v>2</v>
      </c>
      <c r="C114" s="24">
        <v>264.64999999999998</v>
      </c>
    </row>
    <row r="115" spans="1:3" ht="15.5" x14ac:dyDescent="0.35">
      <c r="A115" s="10">
        <v>114</v>
      </c>
      <c r="B115" s="10">
        <v>4</v>
      </c>
      <c r="C115" s="24">
        <v>289.48</v>
      </c>
    </row>
    <row r="116" spans="1:3" ht="15.5" x14ac:dyDescent="0.35">
      <c r="A116" s="10">
        <v>115</v>
      </c>
      <c r="B116" s="10">
        <v>2</v>
      </c>
      <c r="C116" s="24">
        <v>282.14999999999998</v>
      </c>
    </row>
    <row r="117" spans="1:3" ht="15.5" x14ac:dyDescent="0.35">
      <c r="A117" s="10">
        <v>116</v>
      </c>
      <c r="B117" s="10">
        <v>4</v>
      </c>
      <c r="C117" s="24">
        <v>109.99</v>
      </c>
    </row>
    <row r="118" spans="1:3" ht="15.5" x14ac:dyDescent="0.35">
      <c r="A118" s="10">
        <v>117</v>
      </c>
      <c r="B118" s="10">
        <v>5</v>
      </c>
      <c r="C118" s="24">
        <v>125.21</v>
      </c>
    </row>
    <row r="119" spans="1:3" ht="15.5" x14ac:dyDescent="0.35">
      <c r="A119" s="10">
        <v>118</v>
      </c>
      <c r="B119" s="10">
        <v>5</v>
      </c>
      <c r="C119" s="24">
        <v>140.44</v>
      </c>
    </row>
    <row r="120" spans="1:3" ht="15.5" x14ac:dyDescent="0.35">
      <c r="A120" s="10">
        <v>119</v>
      </c>
      <c r="B120" s="10">
        <v>3</v>
      </c>
      <c r="C120" s="24">
        <v>245.11</v>
      </c>
    </row>
    <row r="121" spans="1:3" ht="15.5" x14ac:dyDescent="0.35">
      <c r="A121" s="10">
        <v>120</v>
      </c>
      <c r="B121" s="10">
        <v>4</v>
      </c>
      <c r="C121" s="24">
        <v>179.03</v>
      </c>
    </row>
    <row r="122" spans="1:3" ht="15.5" x14ac:dyDescent="0.35">
      <c r="A122" s="10">
        <v>121</v>
      </c>
      <c r="B122" s="10">
        <v>4</v>
      </c>
      <c r="C122" s="24">
        <v>236.81</v>
      </c>
    </row>
    <row r="123" spans="1:3" ht="15.5" x14ac:dyDescent="0.35">
      <c r="A123" s="10">
        <v>122</v>
      </c>
      <c r="B123" s="10">
        <v>6</v>
      </c>
      <c r="C123" s="24">
        <v>313.79000000000002</v>
      </c>
    </row>
    <row r="124" spans="1:3" ht="15.5" x14ac:dyDescent="0.35">
      <c r="A124" s="10">
        <v>123</v>
      </c>
      <c r="B124" s="10">
        <v>3</v>
      </c>
      <c r="C124" s="24">
        <v>288.14</v>
      </c>
    </row>
    <row r="125" spans="1:3" ht="15.5" x14ac:dyDescent="0.35">
      <c r="A125" s="10">
        <v>124</v>
      </c>
      <c r="B125" s="10">
        <v>5</v>
      </c>
      <c r="C125" s="24">
        <v>348.34</v>
      </c>
    </row>
    <row r="126" spans="1:3" ht="15.5" x14ac:dyDescent="0.35">
      <c r="A126" s="10">
        <v>125</v>
      </c>
      <c r="B126" s="10">
        <v>5</v>
      </c>
      <c r="C126" s="24">
        <v>256.58</v>
      </c>
    </row>
    <row r="127" spans="1:3" ht="15.5" x14ac:dyDescent="0.35">
      <c r="A127" s="10">
        <v>126</v>
      </c>
      <c r="B127" s="10">
        <v>6</v>
      </c>
      <c r="C127" s="24">
        <v>203.17</v>
      </c>
    </row>
    <row r="128" spans="1:3" ht="15.5" x14ac:dyDescent="0.35">
      <c r="A128" s="10">
        <v>127</v>
      </c>
      <c r="B128" s="10">
        <v>5</v>
      </c>
      <c r="C128" s="24">
        <v>238.14</v>
      </c>
    </row>
    <row r="129" spans="1:3" ht="15.5" x14ac:dyDescent="0.35">
      <c r="A129" s="10">
        <v>128</v>
      </c>
      <c r="B129" s="10">
        <v>4</v>
      </c>
      <c r="C129" s="24">
        <v>235.86</v>
      </c>
    </row>
    <row r="130" spans="1:3" ht="15.5" x14ac:dyDescent="0.35">
      <c r="A130" s="10">
        <v>129</v>
      </c>
      <c r="B130" s="10">
        <v>3</v>
      </c>
      <c r="C130" s="24">
        <v>175.06</v>
      </c>
    </row>
    <row r="131" spans="1:3" ht="15.5" x14ac:dyDescent="0.35">
      <c r="A131" s="10">
        <v>130</v>
      </c>
      <c r="B131" s="10">
        <v>5</v>
      </c>
      <c r="C131" s="24">
        <v>201.55</v>
      </c>
    </row>
    <row r="132" spans="1:3" ht="15.5" x14ac:dyDescent="0.35">
      <c r="A132" s="10">
        <v>131</v>
      </c>
      <c r="B132" s="10">
        <v>1</v>
      </c>
      <c r="C132" s="24">
        <v>165.05</v>
      </c>
    </row>
    <row r="133" spans="1:3" ht="15.5" x14ac:dyDescent="0.35">
      <c r="A133" s="10">
        <v>132</v>
      </c>
      <c r="B133" s="10">
        <v>2</v>
      </c>
      <c r="C133" s="24">
        <v>311.57</v>
      </c>
    </row>
    <row r="134" spans="1:3" ht="15.5" x14ac:dyDescent="0.35">
      <c r="A134" s="10">
        <v>133</v>
      </c>
      <c r="B134" s="10">
        <v>5</v>
      </c>
      <c r="C134" s="24">
        <v>236.88</v>
      </c>
    </row>
    <row r="135" spans="1:3" ht="15.5" x14ac:dyDescent="0.35">
      <c r="A135" s="10">
        <v>134</v>
      </c>
      <c r="B135" s="10">
        <v>4</v>
      </c>
      <c r="C135" s="24">
        <v>216.79</v>
      </c>
    </row>
    <row r="136" spans="1:3" ht="15.5" x14ac:dyDescent="0.35">
      <c r="A136" s="10">
        <v>135</v>
      </c>
      <c r="B136" s="10">
        <v>5</v>
      </c>
      <c r="C136" s="24">
        <v>232.7</v>
      </c>
    </row>
    <row r="137" spans="1:3" ht="15.5" x14ac:dyDescent="0.35">
      <c r="A137" s="10">
        <v>136</v>
      </c>
      <c r="B137" s="10">
        <v>1</v>
      </c>
      <c r="C137" s="24">
        <v>304.41000000000003</v>
      </c>
    </row>
    <row r="138" spans="1:3" ht="15.5" x14ac:dyDescent="0.35">
      <c r="A138" s="10">
        <v>137</v>
      </c>
      <c r="B138" s="10">
        <v>2</v>
      </c>
      <c r="C138" s="24">
        <v>211.74</v>
      </c>
    </row>
    <row r="139" spans="1:3" ht="15.5" x14ac:dyDescent="0.35">
      <c r="A139" s="10">
        <v>138</v>
      </c>
      <c r="B139" s="10">
        <v>3</v>
      </c>
      <c r="C139" s="24">
        <v>252.01</v>
      </c>
    </row>
    <row r="140" spans="1:3" ht="15.5" x14ac:dyDescent="0.35">
      <c r="A140" s="10">
        <v>139</v>
      </c>
      <c r="B140" s="10">
        <v>3</v>
      </c>
      <c r="C140" s="24">
        <v>327.27999999999997</v>
      </c>
    </row>
    <row r="141" spans="1:3" ht="15.5" x14ac:dyDescent="0.35">
      <c r="A141" s="10">
        <v>140</v>
      </c>
      <c r="B141" s="10">
        <v>3</v>
      </c>
      <c r="C141" s="24">
        <v>204.31</v>
      </c>
    </row>
    <row r="142" spans="1:3" ht="15.5" x14ac:dyDescent="0.35">
      <c r="A142" s="10">
        <v>141</v>
      </c>
      <c r="B142" s="10">
        <v>1</v>
      </c>
      <c r="C142" s="24">
        <v>165.44</v>
      </c>
    </row>
    <row r="143" spans="1:3" ht="15.5" x14ac:dyDescent="0.35">
      <c r="A143" s="10">
        <v>142</v>
      </c>
      <c r="B143" s="10">
        <v>3</v>
      </c>
      <c r="C143" s="24">
        <v>256.45</v>
      </c>
    </row>
    <row r="144" spans="1:3" ht="15.5" x14ac:dyDescent="0.35">
      <c r="A144" s="10">
        <v>143</v>
      </c>
      <c r="B144" s="10">
        <v>4</v>
      </c>
      <c r="C144" s="24">
        <v>214.36</v>
      </c>
    </row>
    <row r="145" spans="1:3" ht="15.5" x14ac:dyDescent="0.35">
      <c r="A145" s="10">
        <v>144</v>
      </c>
      <c r="B145" s="10">
        <v>3</v>
      </c>
      <c r="C145" s="24">
        <v>402.44</v>
      </c>
    </row>
    <row r="146" spans="1:3" ht="15.5" x14ac:dyDescent="0.35">
      <c r="A146" s="10">
        <v>145</v>
      </c>
      <c r="B146" s="10">
        <v>2</v>
      </c>
      <c r="C146" s="24">
        <v>152.58000000000001</v>
      </c>
    </row>
    <row r="147" spans="1:3" ht="15.5" x14ac:dyDescent="0.35">
      <c r="A147" s="10">
        <v>146</v>
      </c>
      <c r="B147" s="10">
        <v>3</v>
      </c>
      <c r="C147" s="24">
        <v>194.21</v>
      </c>
    </row>
    <row r="148" spans="1:3" ht="15.5" x14ac:dyDescent="0.35">
      <c r="A148" s="10">
        <v>147</v>
      </c>
      <c r="B148" s="10">
        <v>1</v>
      </c>
      <c r="C148" s="24">
        <v>177.01</v>
      </c>
    </row>
    <row r="149" spans="1:3" ht="15.5" x14ac:dyDescent="0.35">
      <c r="A149" s="10">
        <v>148</v>
      </c>
      <c r="B149" s="10">
        <v>1</v>
      </c>
      <c r="C149" s="24">
        <v>223.65</v>
      </c>
    </row>
    <row r="150" spans="1:3" ht="15.5" x14ac:dyDescent="0.35">
      <c r="A150" s="10">
        <v>149</v>
      </c>
      <c r="B150" s="10">
        <v>2</v>
      </c>
      <c r="C150" s="24">
        <v>243.14</v>
      </c>
    </row>
    <row r="151" spans="1:3" ht="15.5" x14ac:dyDescent="0.35">
      <c r="A151" s="10">
        <v>150</v>
      </c>
      <c r="B151" s="10">
        <v>5</v>
      </c>
      <c r="C151" s="24">
        <v>234.85</v>
      </c>
    </row>
    <row r="152" spans="1:3" ht="15.5" x14ac:dyDescent="0.35">
      <c r="A152" s="10">
        <v>151</v>
      </c>
      <c r="B152" s="10">
        <v>6</v>
      </c>
      <c r="C152" s="24">
        <v>264.87</v>
      </c>
    </row>
    <row r="153" spans="1:3" ht="15.5" x14ac:dyDescent="0.35">
      <c r="A153" s="10">
        <v>152</v>
      </c>
      <c r="B153" s="10">
        <v>4</v>
      </c>
      <c r="C153" s="24">
        <v>286.7</v>
      </c>
    </row>
    <row r="154" spans="1:3" ht="15.5" x14ac:dyDescent="0.35">
      <c r="A154" s="10">
        <v>153</v>
      </c>
      <c r="B154" s="10">
        <v>3</v>
      </c>
      <c r="C154" s="24">
        <v>199.62</v>
      </c>
    </row>
    <row r="155" spans="1:3" ht="15.5" x14ac:dyDescent="0.35">
      <c r="A155" s="10">
        <v>154</v>
      </c>
      <c r="B155" s="10">
        <v>2</v>
      </c>
      <c r="C155" s="24">
        <v>126.88</v>
      </c>
    </row>
    <row r="156" spans="1:3" ht="15.5" x14ac:dyDescent="0.35">
      <c r="A156" s="10">
        <v>155</v>
      </c>
      <c r="B156" s="10">
        <v>3</v>
      </c>
      <c r="C156" s="24">
        <v>358.04</v>
      </c>
    </row>
    <row r="157" spans="1:3" ht="15.5" x14ac:dyDescent="0.35">
      <c r="A157" s="10">
        <v>156</v>
      </c>
      <c r="B157" s="10">
        <v>6</v>
      </c>
      <c r="C157" s="24">
        <v>219.41</v>
      </c>
    </row>
    <row r="158" spans="1:3" ht="15.5" x14ac:dyDescent="0.35">
      <c r="A158" s="10">
        <v>157</v>
      </c>
      <c r="B158" s="10">
        <v>6</v>
      </c>
      <c r="C158" s="24">
        <v>331.52</v>
      </c>
    </row>
    <row r="159" spans="1:3" ht="15.5" x14ac:dyDescent="0.35">
      <c r="A159" s="10">
        <v>158</v>
      </c>
      <c r="B159" s="10">
        <v>5</v>
      </c>
      <c r="C159" s="24">
        <v>191.96</v>
      </c>
    </row>
    <row r="160" spans="1:3" ht="15.5" x14ac:dyDescent="0.35">
      <c r="A160" s="10">
        <v>159</v>
      </c>
      <c r="B160" s="10">
        <v>5</v>
      </c>
      <c r="C160" s="24">
        <v>220.77</v>
      </c>
    </row>
    <row r="161" spans="1:3" ht="15.5" x14ac:dyDescent="0.35">
      <c r="A161" s="10">
        <v>160</v>
      </c>
      <c r="B161" s="10">
        <v>2</v>
      </c>
      <c r="C161" s="24">
        <v>209.35</v>
      </c>
    </row>
    <row r="162" spans="1:3" ht="15.5" x14ac:dyDescent="0.35">
      <c r="A162" s="10">
        <v>161</v>
      </c>
      <c r="B162" s="10">
        <v>5</v>
      </c>
      <c r="C162" s="24">
        <v>270.72000000000003</v>
      </c>
    </row>
    <row r="163" spans="1:3" ht="15.5" x14ac:dyDescent="0.35">
      <c r="A163" s="10">
        <v>162</v>
      </c>
      <c r="B163" s="10">
        <v>2</v>
      </c>
      <c r="C163" s="24">
        <v>210.47</v>
      </c>
    </row>
    <row r="164" spans="1:3" ht="15.5" x14ac:dyDescent="0.35">
      <c r="A164" s="10">
        <v>163</v>
      </c>
      <c r="B164" s="10">
        <v>4</v>
      </c>
      <c r="C164" s="24">
        <v>400.01</v>
      </c>
    </row>
    <row r="165" spans="1:3" ht="15.5" x14ac:dyDescent="0.35">
      <c r="A165" s="10">
        <v>164</v>
      </c>
      <c r="B165" s="10">
        <v>1</v>
      </c>
      <c r="C165" s="24">
        <v>191.16</v>
      </c>
    </row>
    <row r="166" spans="1:3" ht="15.5" x14ac:dyDescent="0.35">
      <c r="A166" s="10">
        <v>165</v>
      </c>
      <c r="B166" s="10">
        <v>3</v>
      </c>
      <c r="C166" s="24">
        <v>381.94</v>
      </c>
    </row>
    <row r="167" spans="1:3" ht="15.5" x14ac:dyDescent="0.35">
      <c r="A167" s="10">
        <v>166</v>
      </c>
      <c r="B167" s="10">
        <v>2</v>
      </c>
      <c r="C167" s="24">
        <v>172.75</v>
      </c>
    </row>
    <row r="168" spans="1:3" ht="15.5" x14ac:dyDescent="0.35">
      <c r="A168" s="10">
        <v>167</v>
      </c>
      <c r="B168" s="10">
        <v>1</v>
      </c>
      <c r="C168" s="24">
        <v>136.11000000000001</v>
      </c>
    </row>
    <row r="169" spans="1:3" ht="15.5" x14ac:dyDescent="0.35">
      <c r="A169" s="10">
        <v>168</v>
      </c>
      <c r="B169" s="10">
        <v>4</v>
      </c>
      <c r="C169" s="24">
        <v>274.45999999999998</v>
      </c>
    </row>
    <row r="170" spans="1:3" ht="15.5" x14ac:dyDescent="0.35">
      <c r="A170" s="10">
        <v>169</v>
      </c>
      <c r="B170" s="10">
        <v>3</v>
      </c>
      <c r="C170" s="24">
        <v>172.41</v>
      </c>
    </row>
    <row r="171" spans="1:3" ht="15.5" x14ac:dyDescent="0.35">
      <c r="A171" s="10">
        <v>170</v>
      </c>
      <c r="B171" s="10">
        <v>5</v>
      </c>
      <c r="C171" s="24">
        <v>311.79000000000002</v>
      </c>
    </row>
    <row r="172" spans="1:3" ht="15.5" x14ac:dyDescent="0.35">
      <c r="A172" s="10">
        <v>171</v>
      </c>
      <c r="B172" s="10">
        <v>5</v>
      </c>
      <c r="C172" s="24">
        <v>218.6</v>
      </c>
    </row>
    <row r="173" spans="1:3" ht="15.5" x14ac:dyDescent="0.35">
      <c r="A173" s="10">
        <v>172</v>
      </c>
      <c r="B173" s="10">
        <v>3</v>
      </c>
      <c r="C173" s="24">
        <v>248.99</v>
      </c>
    </row>
    <row r="174" spans="1:3" ht="15.5" x14ac:dyDescent="0.35">
      <c r="A174" s="10">
        <v>173</v>
      </c>
      <c r="B174" s="10">
        <v>4</v>
      </c>
      <c r="C174" s="24">
        <v>194.42</v>
      </c>
    </row>
    <row r="175" spans="1:3" ht="15.5" x14ac:dyDescent="0.35">
      <c r="A175" s="10">
        <v>174</v>
      </c>
      <c r="B175" s="10">
        <v>5</v>
      </c>
      <c r="C175" s="24">
        <v>298.62</v>
      </c>
    </row>
    <row r="176" spans="1:3" ht="15.5" x14ac:dyDescent="0.35">
      <c r="A176" s="10">
        <v>175</v>
      </c>
      <c r="B176" s="10">
        <v>4</v>
      </c>
      <c r="C176" s="24">
        <v>225.91</v>
      </c>
    </row>
    <row r="177" spans="1:3" ht="15.5" x14ac:dyDescent="0.35">
      <c r="A177" s="10">
        <v>176</v>
      </c>
      <c r="B177" s="10">
        <v>6</v>
      </c>
      <c r="C177" s="24">
        <v>358.06</v>
      </c>
    </row>
    <row r="178" spans="1:3" ht="15.5" x14ac:dyDescent="0.35">
      <c r="A178" s="10">
        <v>177</v>
      </c>
      <c r="B178" s="10">
        <v>2</v>
      </c>
      <c r="C178" s="24">
        <v>135.19</v>
      </c>
    </row>
    <row r="179" spans="1:3" ht="15.5" x14ac:dyDescent="0.35">
      <c r="A179" s="10">
        <v>178</v>
      </c>
      <c r="B179" s="10">
        <v>5</v>
      </c>
      <c r="C179" s="24">
        <v>286.45</v>
      </c>
    </row>
    <row r="180" spans="1:3" ht="15.5" x14ac:dyDescent="0.35">
      <c r="A180" s="10">
        <v>179</v>
      </c>
      <c r="B180" s="10">
        <v>3</v>
      </c>
      <c r="C180" s="24">
        <v>187.61</v>
      </c>
    </row>
    <row r="181" spans="1:3" ht="15.5" x14ac:dyDescent="0.35">
      <c r="A181" s="10">
        <v>180</v>
      </c>
      <c r="B181" s="10">
        <v>4</v>
      </c>
      <c r="C181" s="24">
        <v>420.76</v>
      </c>
    </row>
    <row r="182" spans="1:3" ht="15.5" x14ac:dyDescent="0.35">
      <c r="A182" s="10">
        <v>181</v>
      </c>
      <c r="B182" s="10">
        <v>4</v>
      </c>
      <c r="C182" s="24">
        <v>200.54</v>
      </c>
    </row>
    <row r="183" spans="1:3" ht="15.5" x14ac:dyDescent="0.35">
      <c r="A183" s="10">
        <v>182</v>
      </c>
      <c r="B183" s="10">
        <v>3</v>
      </c>
      <c r="C183" s="24">
        <v>252.12</v>
      </c>
    </row>
    <row r="184" spans="1:3" ht="15.5" x14ac:dyDescent="0.35">
      <c r="A184" s="10">
        <v>183</v>
      </c>
      <c r="B184" s="10">
        <v>1</v>
      </c>
      <c r="C184" s="24">
        <v>173.57</v>
      </c>
    </row>
    <row r="185" spans="1:3" ht="15.5" x14ac:dyDescent="0.35">
      <c r="A185" s="10">
        <v>184</v>
      </c>
      <c r="B185" s="10">
        <v>4</v>
      </c>
      <c r="C185" s="24">
        <v>392.65</v>
      </c>
    </row>
    <row r="186" spans="1:3" ht="15.5" x14ac:dyDescent="0.35">
      <c r="A186" s="10">
        <v>185</v>
      </c>
      <c r="B186" s="10">
        <v>2</v>
      </c>
      <c r="C186" s="24">
        <v>127.42</v>
      </c>
    </row>
    <row r="187" spans="1:3" ht="15.5" x14ac:dyDescent="0.35">
      <c r="A187" s="10">
        <v>186</v>
      </c>
      <c r="B187" s="10">
        <v>1</v>
      </c>
      <c r="C187" s="24">
        <v>73.650000000000006</v>
      </c>
    </row>
    <row r="188" spans="1:3" ht="15.5" x14ac:dyDescent="0.35">
      <c r="A188" s="10">
        <v>187</v>
      </c>
      <c r="B188" s="10">
        <v>3</v>
      </c>
      <c r="C188" s="24">
        <v>234.65</v>
      </c>
    </row>
    <row r="189" spans="1:3" ht="15.5" x14ac:dyDescent="0.35">
      <c r="A189" s="10">
        <v>188</v>
      </c>
      <c r="B189" s="10">
        <v>3</v>
      </c>
      <c r="C189" s="24">
        <v>326.82</v>
      </c>
    </row>
    <row r="190" spans="1:3" ht="15.5" x14ac:dyDescent="0.35">
      <c r="A190" s="10">
        <v>189</v>
      </c>
      <c r="B190" s="10">
        <v>2</v>
      </c>
      <c r="C190" s="24">
        <v>259.45</v>
      </c>
    </row>
    <row r="191" spans="1:3" ht="15.5" x14ac:dyDescent="0.35">
      <c r="A191" s="10">
        <v>190</v>
      </c>
      <c r="B191" s="10">
        <v>2</v>
      </c>
      <c r="C191" s="24">
        <v>323.32</v>
      </c>
    </row>
    <row r="192" spans="1:3" ht="15.5" x14ac:dyDescent="0.35">
      <c r="A192" s="10">
        <v>191</v>
      </c>
      <c r="B192" s="10">
        <v>4</v>
      </c>
      <c r="C192" s="24">
        <v>330.76</v>
      </c>
    </row>
    <row r="193" spans="1:3" ht="15.5" x14ac:dyDescent="0.35">
      <c r="A193" s="10">
        <v>192</v>
      </c>
      <c r="B193" s="10">
        <v>5</v>
      </c>
      <c r="C193" s="24">
        <v>217.35</v>
      </c>
    </row>
    <row r="194" spans="1:3" ht="15.5" x14ac:dyDescent="0.35">
      <c r="A194" s="10">
        <v>193</v>
      </c>
      <c r="B194" s="10">
        <v>3</v>
      </c>
      <c r="C194" s="24">
        <v>217.27</v>
      </c>
    </row>
    <row r="195" spans="1:3" ht="15.5" x14ac:dyDescent="0.35">
      <c r="A195" s="10">
        <v>194</v>
      </c>
      <c r="B195" s="10">
        <v>4</v>
      </c>
      <c r="C195" s="24">
        <v>279.72000000000003</v>
      </c>
    </row>
    <row r="196" spans="1:3" ht="15.5" x14ac:dyDescent="0.35">
      <c r="A196" s="10">
        <v>195</v>
      </c>
      <c r="B196" s="10">
        <v>4</v>
      </c>
      <c r="C196" s="24">
        <v>148.57</v>
      </c>
    </row>
    <row r="197" spans="1:3" ht="15.5" x14ac:dyDescent="0.35">
      <c r="A197" s="10">
        <v>196</v>
      </c>
      <c r="B197" s="10">
        <v>4</v>
      </c>
      <c r="C197" s="24">
        <v>221.99</v>
      </c>
    </row>
    <row r="198" spans="1:3" ht="15.5" x14ac:dyDescent="0.35">
      <c r="A198" s="10">
        <v>197</v>
      </c>
      <c r="B198" s="10">
        <v>3</v>
      </c>
      <c r="C198" s="24">
        <v>146.96</v>
      </c>
    </row>
    <row r="199" spans="1:3" ht="15.5" x14ac:dyDescent="0.35">
      <c r="A199" s="10">
        <v>198</v>
      </c>
      <c r="B199" s="10">
        <v>4</v>
      </c>
      <c r="C199" s="24">
        <v>165.05</v>
      </c>
    </row>
    <row r="200" spans="1:3" ht="15.5" x14ac:dyDescent="0.35">
      <c r="A200" s="10">
        <v>199</v>
      </c>
      <c r="B200" s="10">
        <v>5</v>
      </c>
      <c r="C200" s="24">
        <v>216.63</v>
      </c>
    </row>
    <row r="201" spans="1:3" ht="15.5" x14ac:dyDescent="0.35">
      <c r="A201" s="10">
        <v>200</v>
      </c>
      <c r="B201" s="10">
        <v>3</v>
      </c>
      <c r="C201" s="24">
        <v>185.54</v>
      </c>
    </row>
    <row r="202" spans="1:3" ht="15.5" x14ac:dyDescent="0.35">
      <c r="A202" s="10">
        <v>201</v>
      </c>
      <c r="B202" s="10">
        <v>5</v>
      </c>
      <c r="C202" s="24">
        <v>181.78</v>
      </c>
    </row>
    <row r="203" spans="1:3" ht="15.5" x14ac:dyDescent="0.35">
      <c r="A203" s="10">
        <v>202</v>
      </c>
      <c r="B203" s="10">
        <v>4</v>
      </c>
      <c r="C203" s="24">
        <v>183.96</v>
      </c>
    </row>
    <row r="204" spans="1:3" ht="15.5" x14ac:dyDescent="0.35">
      <c r="A204" s="10">
        <v>203</v>
      </c>
      <c r="B204" s="10">
        <v>5</v>
      </c>
      <c r="C204" s="24">
        <v>237.23</v>
      </c>
    </row>
    <row r="205" spans="1:3" ht="15.5" x14ac:dyDescent="0.35">
      <c r="A205" s="10">
        <v>204</v>
      </c>
      <c r="B205" s="10">
        <v>5</v>
      </c>
      <c r="C205" s="24">
        <v>143.5</v>
      </c>
    </row>
    <row r="206" spans="1:3" ht="15.5" x14ac:dyDescent="0.35">
      <c r="A206" s="10">
        <v>205</v>
      </c>
      <c r="B206" s="10">
        <v>3</v>
      </c>
      <c r="C206" s="24">
        <v>262.10000000000002</v>
      </c>
    </row>
    <row r="207" spans="1:3" ht="15.5" x14ac:dyDescent="0.35">
      <c r="A207" s="10">
        <v>206</v>
      </c>
      <c r="B207" s="10">
        <v>3</v>
      </c>
      <c r="C207" s="24">
        <v>245.5</v>
      </c>
    </row>
    <row r="208" spans="1:3" ht="15.5" x14ac:dyDescent="0.35">
      <c r="A208" s="10">
        <v>207</v>
      </c>
      <c r="B208" s="10">
        <v>5</v>
      </c>
      <c r="C208" s="24">
        <v>170.58</v>
      </c>
    </row>
    <row r="209" spans="1:3" ht="15.5" x14ac:dyDescent="0.35">
      <c r="A209" s="10">
        <v>208</v>
      </c>
      <c r="B209" s="10">
        <v>4</v>
      </c>
      <c r="C209" s="24">
        <v>302.93</v>
      </c>
    </row>
    <row r="210" spans="1:3" ht="15.5" x14ac:dyDescent="0.35">
      <c r="A210" s="10">
        <v>209</v>
      </c>
      <c r="B210" s="10">
        <v>6</v>
      </c>
      <c r="C210" s="24">
        <v>362.09</v>
      </c>
    </row>
    <row r="211" spans="1:3" ht="15.5" x14ac:dyDescent="0.35">
      <c r="A211" s="10">
        <v>210</v>
      </c>
      <c r="B211" s="10">
        <v>2</v>
      </c>
      <c r="C211" s="24">
        <v>179.77</v>
      </c>
    </row>
    <row r="212" spans="1:3" ht="15.5" x14ac:dyDescent="0.35">
      <c r="A212" s="10">
        <v>211</v>
      </c>
      <c r="B212" s="10">
        <v>2</v>
      </c>
      <c r="C212" s="24">
        <v>348.35</v>
      </c>
    </row>
    <row r="213" spans="1:3" ht="15.5" x14ac:dyDescent="0.35">
      <c r="A213" s="10">
        <v>212</v>
      </c>
      <c r="B213" s="10">
        <v>3</v>
      </c>
      <c r="C213" s="24">
        <v>219.32</v>
      </c>
    </row>
    <row r="214" spans="1:3" ht="15.5" x14ac:dyDescent="0.35">
      <c r="A214" s="10">
        <v>213</v>
      </c>
      <c r="B214" s="10">
        <v>3</v>
      </c>
      <c r="C214" s="24">
        <v>204.52</v>
      </c>
    </row>
    <row r="215" spans="1:3" ht="15.5" x14ac:dyDescent="0.35">
      <c r="A215" s="10">
        <v>214</v>
      </c>
      <c r="B215" s="10">
        <v>4</v>
      </c>
      <c r="C215" s="24">
        <v>232.62</v>
      </c>
    </row>
    <row r="216" spans="1:3" ht="15.5" x14ac:dyDescent="0.35">
      <c r="A216" s="10">
        <v>215</v>
      </c>
      <c r="B216" s="10">
        <v>4</v>
      </c>
      <c r="C216" s="24">
        <v>216.59</v>
      </c>
    </row>
    <row r="217" spans="1:3" ht="15.5" x14ac:dyDescent="0.35">
      <c r="A217" s="10">
        <v>216</v>
      </c>
      <c r="B217" s="10">
        <v>3</v>
      </c>
      <c r="C217" s="24">
        <v>194.63</v>
      </c>
    </row>
    <row r="218" spans="1:3" ht="15.5" x14ac:dyDescent="0.35">
      <c r="A218" s="10">
        <v>217</v>
      </c>
      <c r="B218" s="10">
        <v>4</v>
      </c>
      <c r="C218" s="24">
        <v>211.55</v>
      </c>
    </row>
    <row r="219" spans="1:3" ht="15.5" x14ac:dyDescent="0.35">
      <c r="A219" s="10">
        <v>218</v>
      </c>
      <c r="B219" s="10">
        <v>3</v>
      </c>
      <c r="C219" s="24">
        <v>185.44</v>
      </c>
    </row>
    <row r="220" spans="1:3" ht="15.5" x14ac:dyDescent="0.35">
      <c r="A220" s="10">
        <v>219</v>
      </c>
      <c r="B220" s="10">
        <v>4</v>
      </c>
      <c r="C220" s="24">
        <v>461.21</v>
      </c>
    </row>
    <row r="221" spans="1:3" ht="15.5" x14ac:dyDescent="0.35">
      <c r="A221" s="10">
        <v>220</v>
      </c>
      <c r="B221" s="10">
        <v>1</v>
      </c>
      <c r="C221" s="24">
        <v>216.64</v>
      </c>
    </row>
    <row r="222" spans="1:3" ht="15.5" x14ac:dyDescent="0.35">
      <c r="A222" s="10">
        <v>221</v>
      </c>
      <c r="B222" s="10">
        <v>2</v>
      </c>
      <c r="C222" s="24">
        <v>160.41</v>
      </c>
    </row>
    <row r="223" spans="1:3" ht="15.5" x14ac:dyDescent="0.35">
      <c r="A223" s="10">
        <v>222</v>
      </c>
      <c r="B223" s="10">
        <v>4</v>
      </c>
      <c r="C223" s="24">
        <v>291.52</v>
      </c>
    </row>
    <row r="224" spans="1:3" ht="15.5" x14ac:dyDescent="0.35">
      <c r="A224" s="10">
        <v>223</v>
      </c>
      <c r="B224" s="10">
        <v>4</v>
      </c>
      <c r="C224" s="24">
        <v>230.73</v>
      </c>
    </row>
    <row r="225" spans="1:3" ht="15.5" x14ac:dyDescent="0.35">
      <c r="A225" s="10">
        <v>224</v>
      </c>
      <c r="B225" s="10">
        <v>2</v>
      </c>
      <c r="C225" s="24">
        <v>230.43</v>
      </c>
    </row>
    <row r="226" spans="1:3" ht="15.5" x14ac:dyDescent="0.35">
      <c r="A226" s="10">
        <v>225</v>
      </c>
      <c r="B226" s="10">
        <v>5</v>
      </c>
      <c r="C226" s="24">
        <v>216.17</v>
      </c>
    </row>
    <row r="227" spans="1:3" ht="15.5" x14ac:dyDescent="0.35">
      <c r="A227" s="10">
        <v>226</v>
      </c>
      <c r="B227" s="10">
        <v>1</v>
      </c>
      <c r="C227" s="24">
        <v>153.1</v>
      </c>
    </row>
    <row r="228" spans="1:3" ht="15.5" x14ac:dyDescent="0.35">
      <c r="A228" s="10">
        <v>227</v>
      </c>
      <c r="B228" s="10">
        <v>6</v>
      </c>
      <c r="C228" s="24">
        <v>275.52</v>
      </c>
    </row>
    <row r="229" spans="1:3" ht="15.5" x14ac:dyDescent="0.35">
      <c r="A229" s="10">
        <v>228</v>
      </c>
      <c r="B229" s="10">
        <v>3</v>
      </c>
      <c r="C229" s="24">
        <v>186.59</v>
      </c>
    </row>
    <row r="230" spans="1:3" ht="15.5" x14ac:dyDescent="0.35">
      <c r="A230" s="10">
        <v>229</v>
      </c>
      <c r="B230" s="10">
        <v>4</v>
      </c>
      <c r="C230" s="24">
        <v>209.41</v>
      </c>
    </row>
    <row r="231" spans="1:3" ht="15.5" x14ac:dyDescent="0.35">
      <c r="A231" s="10">
        <v>230</v>
      </c>
      <c r="B231" s="10">
        <v>3</v>
      </c>
      <c r="C231" s="24">
        <v>184.98</v>
      </c>
    </row>
    <row r="232" spans="1:3" ht="15.5" x14ac:dyDescent="0.35">
      <c r="A232" s="10">
        <v>231</v>
      </c>
      <c r="B232" s="10">
        <v>1</v>
      </c>
      <c r="C232" s="24">
        <v>307.12</v>
      </c>
    </row>
    <row r="233" spans="1:3" ht="15.5" x14ac:dyDescent="0.35">
      <c r="A233" s="10">
        <v>232</v>
      </c>
      <c r="B233" s="10">
        <v>4</v>
      </c>
      <c r="C233" s="24">
        <v>219.3</v>
      </c>
    </row>
    <row r="234" spans="1:3" ht="15.5" x14ac:dyDescent="0.35">
      <c r="A234" s="10">
        <v>233</v>
      </c>
      <c r="B234" s="10">
        <v>4</v>
      </c>
      <c r="C234" s="24">
        <v>248.56</v>
      </c>
    </row>
    <row r="235" spans="1:3" ht="15.5" x14ac:dyDescent="0.35">
      <c r="A235" s="10">
        <v>234</v>
      </c>
      <c r="B235" s="10">
        <v>2</v>
      </c>
      <c r="C235" s="24">
        <v>339.98</v>
      </c>
    </row>
    <row r="236" spans="1:3" ht="15.5" x14ac:dyDescent="0.35">
      <c r="A236" s="10">
        <v>235</v>
      </c>
      <c r="B236" s="10">
        <v>5</v>
      </c>
      <c r="C236" s="24">
        <v>305.98</v>
      </c>
    </row>
    <row r="237" spans="1:3" ht="15.5" x14ac:dyDescent="0.35">
      <c r="A237" s="10">
        <v>236</v>
      </c>
      <c r="B237" s="10">
        <v>3</v>
      </c>
      <c r="C237" s="24">
        <v>161.22</v>
      </c>
    </row>
    <row r="238" spans="1:3" ht="15.5" x14ac:dyDescent="0.35">
      <c r="A238" s="10">
        <v>237</v>
      </c>
      <c r="B238" s="10">
        <v>2</v>
      </c>
      <c r="C238" s="24">
        <v>246.53</v>
      </c>
    </row>
    <row r="239" spans="1:3" ht="15.5" x14ac:dyDescent="0.35">
      <c r="A239" s="10">
        <v>238</v>
      </c>
      <c r="B239" s="10">
        <v>4</v>
      </c>
      <c r="C239" s="24">
        <v>339.99</v>
      </c>
    </row>
    <row r="240" spans="1:3" ht="15.5" x14ac:dyDescent="0.35">
      <c r="A240" s="10">
        <v>239</v>
      </c>
      <c r="B240" s="10">
        <v>2</v>
      </c>
      <c r="C240" s="24">
        <v>334.39</v>
      </c>
    </row>
    <row r="241" spans="1:3" ht="15.5" x14ac:dyDescent="0.35">
      <c r="A241" s="10">
        <v>240</v>
      </c>
      <c r="B241" s="10">
        <v>5</v>
      </c>
      <c r="C241" s="24">
        <v>236.19</v>
      </c>
    </row>
    <row r="242" spans="1:3" ht="15.5" x14ac:dyDescent="0.35">
      <c r="A242" s="10">
        <v>241</v>
      </c>
      <c r="B242" s="10">
        <v>3</v>
      </c>
      <c r="C242" s="24">
        <v>145.83000000000001</v>
      </c>
    </row>
    <row r="243" spans="1:3" ht="15.5" x14ac:dyDescent="0.35">
      <c r="A243" s="10">
        <v>242</v>
      </c>
      <c r="B243" s="10">
        <v>3</v>
      </c>
      <c r="C243" s="24">
        <v>157.05000000000001</v>
      </c>
    </row>
    <row r="244" spans="1:3" ht="15.5" x14ac:dyDescent="0.35">
      <c r="A244" s="10">
        <v>243</v>
      </c>
      <c r="B244" s="10">
        <v>5</v>
      </c>
      <c r="C244" s="24">
        <v>318.12</v>
      </c>
    </row>
    <row r="245" spans="1:3" ht="15.5" x14ac:dyDescent="0.35">
      <c r="A245" s="10">
        <v>244</v>
      </c>
      <c r="B245" s="10">
        <v>3</v>
      </c>
      <c r="C245" s="24">
        <v>381.89</v>
      </c>
    </row>
    <row r="246" spans="1:3" ht="15.5" x14ac:dyDescent="0.35">
      <c r="A246" s="10">
        <v>245</v>
      </c>
      <c r="B246" s="10">
        <v>5</v>
      </c>
      <c r="C246" s="24">
        <v>207.88</v>
      </c>
    </row>
    <row r="247" spans="1:3" ht="15.5" x14ac:dyDescent="0.35">
      <c r="A247" s="10">
        <v>246</v>
      </c>
      <c r="B247" s="10">
        <v>3</v>
      </c>
      <c r="C247" s="24">
        <v>255.86</v>
      </c>
    </row>
    <row r="248" spans="1:3" ht="15.5" x14ac:dyDescent="0.35">
      <c r="A248" s="10">
        <v>247</v>
      </c>
      <c r="B248" s="10">
        <v>4</v>
      </c>
      <c r="C248" s="24">
        <v>241.41</v>
      </c>
    </row>
    <row r="249" spans="1:3" ht="15.5" x14ac:dyDescent="0.35">
      <c r="A249" s="10">
        <v>248</v>
      </c>
      <c r="B249" s="10">
        <v>5</v>
      </c>
      <c r="C249" s="24">
        <v>356.44</v>
      </c>
    </row>
    <row r="250" spans="1:3" ht="15.5" x14ac:dyDescent="0.35">
      <c r="A250" s="10">
        <v>249</v>
      </c>
      <c r="B250" s="10">
        <v>6</v>
      </c>
      <c r="C250" s="24">
        <v>308.83999999999997</v>
      </c>
    </row>
    <row r="251" spans="1:3" ht="15.5" x14ac:dyDescent="0.35">
      <c r="A251" s="10">
        <v>250</v>
      </c>
      <c r="B251" s="10">
        <v>5</v>
      </c>
      <c r="C251" s="24">
        <v>269.98</v>
      </c>
    </row>
    <row r="252" spans="1:3" ht="15.5" x14ac:dyDescent="0.35">
      <c r="A252" s="10">
        <v>251</v>
      </c>
      <c r="B252" s="10">
        <v>3</v>
      </c>
      <c r="C252" s="24">
        <v>186.53</v>
      </c>
    </row>
    <row r="253" spans="1:3" ht="15.5" x14ac:dyDescent="0.35">
      <c r="A253" s="10">
        <v>252</v>
      </c>
      <c r="B253" s="10">
        <v>3</v>
      </c>
      <c r="C253" s="24">
        <v>132.93</v>
      </c>
    </row>
    <row r="254" spans="1:3" ht="15.5" x14ac:dyDescent="0.35">
      <c r="A254" s="10">
        <v>253</v>
      </c>
      <c r="B254" s="10">
        <v>5</v>
      </c>
      <c r="C254" s="24">
        <v>195.22</v>
      </c>
    </row>
    <row r="255" spans="1:3" ht="15.5" x14ac:dyDescent="0.35">
      <c r="A255" s="10">
        <v>254</v>
      </c>
      <c r="B255" s="10">
        <v>4</v>
      </c>
      <c r="C255" s="24">
        <v>352.27</v>
      </c>
    </row>
    <row r="256" spans="1:3" ht="15.5" x14ac:dyDescent="0.35">
      <c r="A256" s="10">
        <v>255</v>
      </c>
      <c r="B256" s="10">
        <v>2</v>
      </c>
      <c r="C256" s="24">
        <v>164.8</v>
      </c>
    </row>
    <row r="257" spans="1:3" ht="15.5" x14ac:dyDescent="0.35">
      <c r="A257" s="10">
        <v>256</v>
      </c>
      <c r="B257" s="10">
        <v>5</v>
      </c>
      <c r="C257" s="24">
        <v>479.85</v>
      </c>
    </row>
    <row r="258" spans="1:3" ht="15.5" x14ac:dyDescent="0.35">
      <c r="A258" s="10">
        <v>257</v>
      </c>
      <c r="B258" s="10">
        <v>2</v>
      </c>
      <c r="C258" s="24">
        <v>144.16</v>
      </c>
    </row>
    <row r="259" spans="1:3" ht="15.5" x14ac:dyDescent="0.35">
      <c r="A259" s="10">
        <v>258</v>
      </c>
      <c r="B259" s="10">
        <v>4</v>
      </c>
      <c r="C259" s="24">
        <v>242.6</v>
      </c>
    </row>
    <row r="260" spans="1:3" ht="15.5" x14ac:dyDescent="0.35">
      <c r="A260" s="10">
        <v>259</v>
      </c>
      <c r="B260" s="10">
        <v>2</v>
      </c>
      <c r="C260" s="24">
        <v>129.83000000000001</v>
      </c>
    </row>
    <row r="261" spans="1:3" ht="15.5" x14ac:dyDescent="0.35">
      <c r="A261" s="10">
        <v>260</v>
      </c>
      <c r="B261" s="10">
        <v>2</v>
      </c>
      <c r="C261" s="24">
        <v>124.36</v>
      </c>
    </row>
    <row r="262" spans="1:3" ht="15.5" x14ac:dyDescent="0.35">
      <c r="A262" s="10">
        <v>261</v>
      </c>
      <c r="B262" s="10">
        <v>5</v>
      </c>
      <c r="C262" s="24">
        <v>281.58</v>
      </c>
    </row>
    <row r="263" spans="1:3" ht="15.5" x14ac:dyDescent="0.35">
      <c r="A263" s="10">
        <v>262</v>
      </c>
      <c r="B263" s="10">
        <v>5</v>
      </c>
      <c r="C263" s="24">
        <v>322.12</v>
      </c>
    </row>
    <row r="264" spans="1:3" ht="15.5" x14ac:dyDescent="0.35">
      <c r="A264" s="10">
        <v>263</v>
      </c>
      <c r="B264" s="10">
        <v>4</v>
      </c>
      <c r="C264" s="24">
        <v>242.74</v>
      </c>
    </row>
    <row r="265" spans="1:3" ht="15.5" x14ac:dyDescent="0.35">
      <c r="A265" s="10">
        <v>264</v>
      </c>
      <c r="B265" s="10">
        <v>1</v>
      </c>
      <c r="C265" s="24">
        <v>101.75</v>
      </c>
    </row>
    <row r="266" spans="1:3" ht="15.5" x14ac:dyDescent="0.35">
      <c r="A266" s="10">
        <v>265</v>
      </c>
      <c r="B266" s="10">
        <v>4</v>
      </c>
      <c r="C266" s="24">
        <v>241.69</v>
      </c>
    </row>
    <row r="267" spans="1:3" ht="15.5" x14ac:dyDescent="0.35">
      <c r="A267" s="10">
        <v>266</v>
      </c>
      <c r="B267" s="10">
        <v>2</v>
      </c>
      <c r="C267" s="24">
        <v>221.03</v>
      </c>
    </row>
    <row r="268" spans="1:3" ht="15.5" x14ac:dyDescent="0.35">
      <c r="A268" s="10">
        <v>267</v>
      </c>
      <c r="B268" s="10">
        <v>2</v>
      </c>
      <c r="C268" s="24">
        <v>212.15</v>
      </c>
    </row>
    <row r="269" spans="1:3" ht="15.5" x14ac:dyDescent="0.35">
      <c r="A269" s="10">
        <v>268</v>
      </c>
      <c r="B269" s="10">
        <v>3</v>
      </c>
      <c r="C269" s="24">
        <v>225.09</v>
      </c>
    </row>
    <row r="270" spans="1:3" ht="15.5" x14ac:dyDescent="0.35">
      <c r="A270" s="10">
        <v>269</v>
      </c>
      <c r="B270" s="10">
        <v>4</v>
      </c>
      <c r="C270" s="24">
        <v>359.83</v>
      </c>
    </row>
    <row r="271" spans="1:3" ht="15.5" x14ac:dyDescent="0.35">
      <c r="A271" s="10">
        <v>270</v>
      </c>
      <c r="B271" s="10">
        <v>2</v>
      </c>
      <c r="C271" s="24">
        <v>204.11</v>
      </c>
    </row>
    <row r="272" spans="1:3" ht="15.5" x14ac:dyDescent="0.35">
      <c r="A272" s="10">
        <v>271</v>
      </c>
      <c r="B272" s="10">
        <v>5</v>
      </c>
      <c r="C272" s="24">
        <v>245.38</v>
      </c>
    </row>
    <row r="273" spans="1:3" ht="15.5" x14ac:dyDescent="0.35">
      <c r="A273" s="10">
        <v>272</v>
      </c>
      <c r="B273" s="10">
        <v>5</v>
      </c>
      <c r="C273" s="24">
        <v>279.68</v>
      </c>
    </row>
    <row r="274" spans="1:3" ht="15.5" x14ac:dyDescent="0.35">
      <c r="A274" s="10">
        <v>273</v>
      </c>
      <c r="B274" s="10">
        <v>4</v>
      </c>
      <c r="C274" s="24">
        <v>150.94999999999999</v>
      </c>
    </row>
    <row r="275" spans="1:3" ht="15.5" x14ac:dyDescent="0.35">
      <c r="A275" s="10">
        <v>274</v>
      </c>
      <c r="B275" s="10">
        <v>3</v>
      </c>
      <c r="C275" s="24">
        <v>262.31</v>
      </c>
    </row>
    <row r="276" spans="1:3" ht="15.5" x14ac:dyDescent="0.35">
      <c r="A276" s="10">
        <v>275</v>
      </c>
      <c r="B276" s="10">
        <v>5</v>
      </c>
      <c r="C276" s="24">
        <v>287.83</v>
      </c>
    </row>
    <row r="277" spans="1:3" ht="15.5" x14ac:dyDescent="0.35">
      <c r="A277" s="10">
        <v>276</v>
      </c>
      <c r="B277" s="10">
        <v>6</v>
      </c>
      <c r="C277" s="24">
        <v>316.81</v>
      </c>
    </row>
    <row r="278" spans="1:3" ht="15.5" x14ac:dyDescent="0.35">
      <c r="A278" s="10">
        <v>277</v>
      </c>
      <c r="B278" s="10">
        <v>5</v>
      </c>
      <c r="C278" s="24">
        <v>266.63</v>
      </c>
    </row>
    <row r="279" spans="1:3" ht="15.5" x14ac:dyDescent="0.35">
      <c r="A279" s="10">
        <v>278</v>
      </c>
      <c r="B279" s="10">
        <v>4</v>
      </c>
      <c r="C279" s="24">
        <v>199.33</v>
      </c>
    </row>
    <row r="280" spans="1:3" ht="15.5" x14ac:dyDescent="0.35">
      <c r="A280" s="10">
        <v>279</v>
      </c>
      <c r="B280" s="10">
        <v>4</v>
      </c>
      <c r="C280" s="24">
        <v>331.83</v>
      </c>
    </row>
    <row r="281" spans="1:3" ht="15.5" x14ac:dyDescent="0.35">
      <c r="A281" s="10">
        <v>280</v>
      </c>
      <c r="B281" s="10">
        <v>4</v>
      </c>
      <c r="C281" s="24">
        <v>369.93</v>
      </c>
    </row>
    <row r="282" spans="1:3" ht="15.5" x14ac:dyDescent="0.35">
      <c r="A282" s="10">
        <v>281</v>
      </c>
      <c r="B282" s="10">
        <v>5</v>
      </c>
      <c r="C282" s="24">
        <v>313.70999999999998</v>
      </c>
    </row>
    <row r="283" spans="1:3" ht="15.5" x14ac:dyDescent="0.35">
      <c r="A283" s="10">
        <v>282</v>
      </c>
      <c r="B283" s="10">
        <v>2</v>
      </c>
      <c r="C283" s="24">
        <v>233.33</v>
      </c>
    </row>
    <row r="284" spans="1:3" ht="15.5" x14ac:dyDescent="0.35">
      <c r="A284" s="10">
        <v>283</v>
      </c>
      <c r="B284" s="10">
        <v>3</v>
      </c>
      <c r="C284" s="24">
        <v>261.29000000000002</v>
      </c>
    </row>
    <row r="285" spans="1:3" ht="15.5" x14ac:dyDescent="0.35">
      <c r="A285" s="10">
        <v>284</v>
      </c>
      <c r="B285" s="10">
        <v>2</v>
      </c>
      <c r="C285" s="24">
        <v>131.38999999999999</v>
      </c>
    </row>
    <row r="286" spans="1:3" ht="15.5" x14ac:dyDescent="0.35">
      <c r="A286" s="10">
        <v>285</v>
      </c>
      <c r="B286" s="10">
        <v>3</v>
      </c>
      <c r="C286" s="24">
        <v>213.63</v>
      </c>
    </row>
    <row r="287" spans="1:3" ht="15.5" x14ac:dyDescent="0.35">
      <c r="A287" s="10">
        <v>286</v>
      </c>
      <c r="B287" s="10">
        <v>5</v>
      </c>
      <c r="C287" s="24">
        <v>293.62</v>
      </c>
    </row>
    <row r="288" spans="1:3" ht="15.5" x14ac:dyDescent="0.35">
      <c r="A288" s="10">
        <v>287</v>
      </c>
      <c r="B288" s="10">
        <v>6</v>
      </c>
      <c r="C288" s="24">
        <v>227.31</v>
      </c>
    </row>
    <row r="289" spans="1:3" ht="15.5" x14ac:dyDescent="0.35">
      <c r="A289" s="10">
        <v>288</v>
      </c>
      <c r="B289" s="10">
        <v>2</v>
      </c>
      <c r="C289" s="24">
        <v>171.72</v>
      </c>
    </row>
    <row r="290" spans="1:3" ht="15.5" x14ac:dyDescent="0.35">
      <c r="A290" s="10">
        <v>289</v>
      </c>
      <c r="B290" s="10">
        <v>5</v>
      </c>
      <c r="C290" s="24">
        <v>300.01</v>
      </c>
    </row>
    <row r="291" spans="1:3" ht="15.5" x14ac:dyDescent="0.35">
      <c r="A291" s="10">
        <v>290</v>
      </c>
      <c r="B291" s="10">
        <v>3</v>
      </c>
      <c r="C291" s="24">
        <v>301.52999999999997</v>
      </c>
    </row>
    <row r="292" spans="1:3" ht="15.5" x14ac:dyDescent="0.35">
      <c r="A292" s="10">
        <v>291</v>
      </c>
      <c r="B292" s="10">
        <v>3</v>
      </c>
      <c r="C292" s="24">
        <v>350.63</v>
      </c>
    </row>
    <row r="293" spans="1:3" ht="15.5" x14ac:dyDescent="0.35">
      <c r="A293" s="10">
        <v>292</v>
      </c>
      <c r="B293" s="10">
        <v>4</v>
      </c>
      <c r="C293" s="24">
        <v>261.91000000000003</v>
      </c>
    </row>
    <row r="294" spans="1:3" ht="15.5" x14ac:dyDescent="0.35">
      <c r="A294" s="10">
        <v>293</v>
      </c>
      <c r="B294" s="10">
        <v>2</v>
      </c>
      <c r="C294" s="24">
        <v>289.88</v>
      </c>
    </row>
    <row r="295" spans="1:3" ht="15.5" x14ac:dyDescent="0.35">
      <c r="A295" s="10">
        <v>294</v>
      </c>
      <c r="B295" s="10">
        <v>4</v>
      </c>
      <c r="C295" s="24">
        <v>229.46</v>
      </c>
    </row>
    <row r="296" spans="1:3" ht="15.5" x14ac:dyDescent="0.35">
      <c r="A296" s="10">
        <v>295</v>
      </c>
      <c r="B296" s="10">
        <v>1</v>
      </c>
      <c r="C296" s="24">
        <v>127.89</v>
      </c>
    </row>
    <row r="297" spans="1:3" ht="15.5" x14ac:dyDescent="0.35">
      <c r="A297" s="10">
        <v>296</v>
      </c>
      <c r="B297" s="10">
        <v>6</v>
      </c>
      <c r="C297" s="24">
        <v>225.12</v>
      </c>
    </row>
    <row r="298" spans="1:3" ht="15.5" x14ac:dyDescent="0.35">
      <c r="A298" s="10">
        <v>297</v>
      </c>
      <c r="B298" s="10">
        <v>3</v>
      </c>
      <c r="C298" s="24">
        <v>152.01</v>
      </c>
    </row>
    <row r="299" spans="1:3" ht="15.5" x14ac:dyDescent="0.35">
      <c r="A299" s="10">
        <v>298</v>
      </c>
      <c r="B299" s="10">
        <v>5</v>
      </c>
      <c r="C299" s="24">
        <v>288.87</v>
      </c>
    </row>
    <row r="300" spans="1:3" ht="15.5" x14ac:dyDescent="0.35">
      <c r="A300" s="10">
        <v>299</v>
      </c>
      <c r="B300" s="10">
        <v>3</v>
      </c>
      <c r="C300" s="24">
        <v>313.91000000000003</v>
      </c>
    </row>
    <row r="301" spans="1:3" ht="15.5" x14ac:dyDescent="0.35">
      <c r="A301" s="10">
        <v>300</v>
      </c>
      <c r="B301" s="10">
        <v>2</v>
      </c>
      <c r="C301" s="24">
        <v>402.75</v>
      </c>
    </row>
    <row r="302" spans="1:3" ht="15.5" x14ac:dyDescent="0.35">
      <c r="A302" s="10">
        <v>301</v>
      </c>
      <c r="B302" s="10">
        <v>2</v>
      </c>
      <c r="C302" s="24">
        <v>181.03</v>
      </c>
    </row>
    <row r="303" spans="1:3" ht="15.5" x14ac:dyDescent="0.35">
      <c r="A303" s="10">
        <v>302</v>
      </c>
      <c r="B303" s="10">
        <v>3</v>
      </c>
      <c r="C303" s="24">
        <v>162.11000000000001</v>
      </c>
    </row>
    <row r="304" spans="1:3" ht="15.5" x14ac:dyDescent="0.35">
      <c r="A304" s="10">
        <v>303</v>
      </c>
      <c r="B304" s="10">
        <v>4</v>
      </c>
      <c r="C304" s="24">
        <v>319.75</v>
      </c>
    </row>
    <row r="305" spans="1:3" ht="15.5" x14ac:dyDescent="0.35">
      <c r="A305" s="10">
        <v>304</v>
      </c>
      <c r="B305" s="10">
        <v>1</v>
      </c>
      <c r="C305" s="24">
        <v>74.319999999999993</v>
      </c>
    </row>
    <row r="306" spans="1:3" ht="15.5" x14ac:dyDescent="0.35">
      <c r="A306" s="10">
        <v>305</v>
      </c>
      <c r="B306" s="10">
        <v>6</v>
      </c>
      <c r="C306" s="24">
        <v>276.10000000000002</v>
      </c>
    </row>
    <row r="307" spans="1:3" ht="15.5" x14ac:dyDescent="0.35">
      <c r="A307" s="10">
        <v>306</v>
      </c>
      <c r="B307" s="10">
        <v>5</v>
      </c>
      <c r="C307" s="24">
        <v>215.64</v>
      </c>
    </row>
    <row r="308" spans="1:3" ht="15.5" x14ac:dyDescent="0.35">
      <c r="A308" s="10">
        <v>307</v>
      </c>
      <c r="B308" s="10">
        <v>3</v>
      </c>
      <c r="C308" s="24">
        <v>252.22</v>
      </c>
    </row>
    <row r="309" spans="1:3" ht="15.5" x14ac:dyDescent="0.35">
      <c r="A309" s="10">
        <v>308</v>
      </c>
      <c r="B309" s="10">
        <v>6</v>
      </c>
      <c r="C309" s="24">
        <v>369.98</v>
      </c>
    </row>
    <row r="310" spans="1:3" ht="15.5" x14ac:dyDescent="0.35">
      <c r="A310" s="10">
        <v>309</v>
      </c>
      <c r="B310" s="10">
        <v>3</v>
      </c>
      <c r="C310" s="24">
        <v>222.22</v>
      </c>
    </row>
    <row r="311" spans="1:3" ht="15.5" x14ac:dyDescent="0.35">
      <c r="A311" s="10">
        <v>310</v>
      </c>
      <c r="B311" s="10">
        <v>6</v>
      </c>
      <c r="C311" s="24">
        <v>222.2</v>
      </c>
    </row>
    <row r="312" spans="1:3" ht="15.5" x14ac:dyDescent="0.35">
      <c r="A312" s="10">
        <v>311</v>
      </c>
      <c r="B312" s="10">
        <v>3</v>
      </c>
      <c r="C312" s="24">
        <v>415.89</v>
      </c>
    </row>
    <row r="313" spans="1:3" ht="15.5" x14ac:dyDescent="0.35">
      <c r="A313" s="10">
        <v>312</v>
      </c>
      <c r="B313" s="10">
        <v>4</v>
      </c>
      <c r="C313" s="24">
        <v>145.5</v>
      </c>
    </row>
    <row r="314" spans="1:3" ht="15.5" x14ac:dyDescent="0.35">
      <c r="A314" s="10">
        <v>313</v>
      </c>
      <c r="B314" s="10">
        <v>3</v>
      </c>
      <c r="C314" s="24">
        <v>194.9</v>
      </c>
    </row>
    <row r="315" spans="1:3" ht="15.5" x14ac:dyDescent="0.35">
      <c r="A315" s="10">
        <v>314</v>
      </c>
      <c r="B315" s="10">
        <v>6</v>
      </c>
      <c r="C315" s="24">
        <v>187.66</v>
      </c>
    </row>
    <row r="316" spans="1:3" ht="15.5" x14ac:dyDescent="0.35">
      <c r="A316" s="10">
        <v>315</v>
      </c>
      <c r="B316" s="10">
        <v>4</v>
      </c>
      <c r="C316" s="24">
        <v>324.39</v>
      </c>
    </row>
    <row r="317" spans="1:3" ht="15.5" x14ac:dyDescent="0.35">
      <c r="A317" s="10">
        <v>316</v>
      </c>
      <c r="B317" s="10">
        <v>2</v>
      </c>
      <c r="C317" s="24">
        <v>176.73</v>
      </c>
    </row>
    <row r="318" spans="1:3" ht="15.5" x14ac:dyDescent="0.35">
      <c r="A318" s="10">
        <v>317</v>
      </c>
      <c r="B318" s="10">
        <v>4</v>
      </c>
      <c r="C318" s="24">
        <v>258.94</v>
      </c>
    </row>
    <row r="319" spans="1:3" ht="15.5" x14ac:dyDescent="0.35">
      <c r="A319" s="10">
        <v>318</v>
      </c>
      <c r="B319" s="10">
        <v>5</v>
      </c>
      <c r="C319" s="24">
        <v>173.96</v>
      </c>
    </row>
    <row r="320" spans="1:3" ht="15.5" x14ac:dyDescent="0.35">
      <c r="A320" s="10">
        <v>319</v>
      </c>
      <c r="B320" s="10">
        <v>2</v>
      </c>
      <c r="C320" s="24">
        <v>214.35</v>
      </c>
    </row>
    <row r="321" spans="1:3" ht="15.5" x14ac:dyDescent="0.35">
      <c r="A321" s="10">
        <v>320</v>
      </c>
      <c r="B321" s="10">
        <v>3</v>
      </c>
      <c r="C321" s="24">
        <v>264.01</v>
      </c>
    </row>
    <row r="322" spans="1:3" ht="15.5" x14ac:dyDescent="0.35">
      <c r="A322" s="10">
        <v>321</v>
      </c>
      <c r="B322" s="10">
        <v>2</v>
      </c>
      <c r="C322" s="24">
        <v>123.9</v>
      </c>
    </row>
    <row r="323" spans="1:3" ht="15.5" x14ac:dyDescent="0.35">
      <c r="A323" s="10">
        <v>322</v>
      </c>
      <c r="B323" s="10">
        <v>2</v>
      </c>
      <c r="C323" s="24">
        <v>263.68</v>
      </c>
    </row>
    <row r="324" spans="1:3" ht="15.5" x14ac:dyDescent="0.35">
      <c r="A324" s="10">
        <v>323</v>
      </c>
      <c r="B324" s="10">
        <v>4</v>
      </c>
      <c r="C324" s="24">
        <v>227.53</v>
      </c>
    </row>
    <row r="325" spans="1:3" ht="15.5" x14ac:dyDescent="0.35">
      <c r="A325" s="10">
        <v>324</v>
      </c>
      <c r="B325" s="10">
        <v>3</v>
      </c>
      <c r="C325" s="24">
        <v>151.26</v>
      </c>
    </row>
    <row r="326" spans="1:3" ht="15.5" x14ac:dyDescent="0.35">
      <c r="A326" s="10">
        <v>325</v>
      </c>
      <c r="B326" s="10">
        <v>3</v>
      </c>
      <c r="C326" s="24">
        <v>188.43</v>
      </c>
    </row>
    <row r="327" spans="1:3" ht="15.5" x14ac:dyDescent="0.35">
      <c r="A327" s="10">
        <v>326</v>
      </c>
      <c r="B327" s="10">
        <v>4</v>
      </c>
      <c r="C327" s="24">
        <v>208.99</v>
      </c>
    </row>
    <row r="328" spans="1:3" ht="15.5" x14ac:dyDescent="0.35">
      <c r="A328" s="10">
        <v>327</v>
      </c>
      <c r="B328" s="10">
        <v>1</v>
      </c>
      <c r="C328" s="24">
        <v>137.05000000000001</v>
      </c>
    </row>
    <row r="329" spans="1:3" ht="15.5" x14ac:dyDescent="0.35">
      <c r="A329" s="10">
        <v>328</v>
      </c>
      <c r="B329" s="10">
        <v>1</v>
      </c>
      <c r="C329" s="24">
        <v>171</v>
      </c>
    </row>
    <row r="330" spans="1:3" ht="15.5" x14ac:dyDescent="0.35">
      <c r="A330" s="10">
        <v>329</v>
      </c>
      <c r="B330" s="10">
        <v>3</v>
      </c>
      <c r="C330" s="24">
        <v>200.7</v>
      </c>
    </row>
    <row r="331" spans="1:3" ht="15.5" x14ac:dyDescent="0.35">
      <c r="A331" s="10">
        <v>330</v>
      </c>
      <c r="B331" s="10">
        <v>5</v>
      </c>
      <c r="C331" s="24">
        <v>286.72000000000003</v>
      </c>
    </row>
    <row r="332" spans="1:3" ht="15.5" x14ac:dyDescent="0.35">
      <c r="A332" s="10">
        <v>331</v>
      </c>
      <c r="B332" s="10">
        <v>4</v>
      </c>
      <c r="C332" s="24">
        <v>190.39</v>
      </c>
    </row>
    <row r="333" spans="1:3" ht="15.5" x14ac:dyDescent="0.35">
      <c r="A333" s="10">
        <v>332</v>
      </c>
      <c r="B333" s="10">
        <v>2</v>
      </c>
      <c r="C333" s="24">
        <v>165.63</v>
      </c>
    </row>
    <row r="334" spans="1:3" ht="15.5" x14ac:dyDescent="0.35">
      <c r="A334" s="10">
        <v>333</v>
      </c>
      <c r="B334" s="10">
        <v>2</v>
      </c>
      <c r="C334" s="24">
        <v>150.4</v>
      </c>
    </row>
    <row r="335" spans="1:3" ht="15.5" x14ac:dyDescent="0.35">
      <c r="A335" s="10">
        <v>334</v>
      </c>
      <c r="B335" s="10">
        <v>6</v>
      </c>
      <c r="C335" s="24">
        <v>227.54</v>
      </c>
    </row>
    <row r="336" spans="1:3" ht="15.5" x14ac:dyDescent="0.35">
      <c r="A336" s="10">
        <v>335</v>
      </c>
      <c r="B336" s="10">
        <v>6</v>
      </c>
      <c r="C336" s="24">
        <v>174.76</v>
      </c>
    </row>
    <row r="337" spans="1:3" ht="15.5" x14ac:dyDescent="0.35">
      <c r="A337" s="10">
        <v>336</v>
      </c>
      <c r="B337" s="10">
        <v>1</v>
      </c>
      <c r="C337" s="24">
        <v>119.97</v>
      </c>
    </row>
    <row r="338" spans="1:3" ht="15.5" x14ac:dyDescent="0.35">
      <c r="A338" s="10">
        <v>337</v>
      </c>
      <c r="B338" s="10">
        <v>4</v>
      </c>
      <c r="C338" s="24">
        <v>391.84</v>
      </c>
    </row>
    <row r="339" spans="1:3" ht="15.5" x14ac:dyDescent="0.35">
      <c r="A339" s="10">
        <v>338</v>
      </c>
      <c r="B339" s="10">
        <v>3</v>
      </c>
      <c r="C339" s="24">
        <v>164.59</v>
      </c>
    </row>
    <row r="340" spans="1:3" ht="15.5" x14ac:dyDescent="0.35">
      <c r="A340" s="10">
        <v>339</v>
      </c>
      <c r="B340" s="10">
        <v>1</v>
      </c>
      <c r="C340" s="24">
        <v>163.74</v>
      </c>
    </row>
    <row r="341" spans="1:3" ht="15.5" x14ac:dyDescent="0.35">
      <c r="A341" s="10">
        <v>340</v>
      </c>
      <c r="B341" s="10">
        <v>4</v>
      </c>
      <c r="C341" s="24">
        <v>167.43</v>
      </c>
    </row>
    <row r="342" spans="1:3" ht="15.5" x14ac:dyDescent="0.35">
      <c r="A342" s="10">
        <v>341</v>
      </c>
      <c r="B342" s="10">
        <v>1</v>
      </c>
      <c r="C342" s="24">
        <v>137.88999999999999</v>
      </c>
    </row>
    <row r="343" spans="1:3" ht="15.5" x14ac:dyDescent="0.35">
      <c r="A343" s="10">
        <v>342</v>
      </c>
      <c r="B343" s="10">
        <v>3</v>
      </c>
      <c r="C343" s="24">
        <v>209.14</v>
      </c>
    </row>
    <row r="344" spans="1:3" ht="15.5" x14ac:dyDescent="0.35">
      <c r="A344" s="10">
        <v>343</v>
      </c>
      <c r="B344" s="10">
        <v>5</v>
      </c>
      <c r="C344" s="24">
        <v>200.58</v>
      </c>
    </row>
    <row r="345" spans="1:3" ht="15.5" x14ac:dyDescent="0.35">
      <c r="A345" s="10">
        <v>344</v>
      </c>
      <c r="B345" s="10">
        <v>4</v>
      </c>
      <c r="C345" s="24">
        <v>276.14</v>
      </c>
    </row>
    <row r="346" spans="1:3" ht="15.5" x14ac:dyDescent="0.35">
      <c r="A346" s="10">
        <v>345</v>
      </c>
      <c r="B346" s="10">
        <v>1</v>
      </c>
      <c r="C346" s="24">
        <v>299.79000000000002</v>
      </c>
    </row>
    <row r="347" spans="1:3" ht="15.5" x14ac:dyDescent="0.35">
      <c r="A347" s="10">
        <v>346</v>
      </c>
      <c r="B347" s="10">
        <v>5</v>
      </c>
      <c r="C347" s="24">
        <v>171.03</v>
      </c>
    </row>
    <row r="348" spans="1:3" ht="15.5" x14ac:dyDescent="0.35">
      <c r="A348" s="10">
        <v>347</v>
      </c>
      <c r="B348" s="10">
        <v>5</v>
      </c>
      <c r="C348" s="24">
        <v>264.07</v>
      </c>
    </row>
    <row r="349" spans="1:3" ht="15.5" x14ac:dyDescent="0.35">
      <c r="A349" s="10">
        <v>348</v>
      </c>
      <c r="B349" s="10">
        <v>2</v>
      </c>
      <c r="C349" s="24">
        <v>170.97</v>
      </c>
    </row>
    <row r="350" spans="1:3" ht="15.5" x14ac:dyDescent="0.35">
      <c r="A350" s="10">
        <v>349</v>
      </c>
      <c r="B350" s="10">
        <v>5</v>
      </c>
      <c r="C350" s="24">
        <v>238.78</v>
      </c>
    </row>
    <row r="351" spans="1:3" ht="15.5" x14ac:dyDescent="0.35">
      <c r="A351" s="10">
        <v>350</v>
      </c>
      <c r="B351" s="10">
        <v>6</v>
      </c>
      <c r="C351" s="24">
        <v>287.35000000000002</v>
      </c>
    </row>
    <row r="352" spans="1:3" ht="15.5" x14ac:dyDescent="0.35">
      <c r="A352" s="10">
        <v>351</v>
      </c>
      <c r="B352" s="10">
        <v>6</v>
      </c>
      <c r="C352" s="24">
        <v>194.22</v>
      </c>
    </row>
    <row r="353" spans="1:3" ht="15.5" x14ac:dyDescent="0.35">
      <c r="A353" s="10">
        <v>352</v>
      </c>
      <c r="B353" s="10">
        <v>1</v>
      </c>
      <c r="C353" s="24">
        <v>120.15</v>
      </c>
    </row>
    <row r="354" spans="1:3" ht="15.5" x14ac:dyDescent="0.35">
      <c r="A354" s="10">
        <v>353</v>
      </c>
      <c r="B354" s="10">
        <v>3</v>
      </c>
      <c r="C354" s="24">
        <v>189.64</v>
      </c>
    </row>
    <row r="355" spans="1:3" ht="15.5" x14ac:dyDescent="0.35">
      <c r="A355" s="10">
        <v>354</v>
      </c>
      <c r="B355" s="10">
        <v>1</v>
      </c>
      <c r="C355" s="24">
        <v>122.54</v>
      </c>
    </row>
    <row r="356" spans="1:3" ht="15.5" x14ac:dyDescent="0.35">
      <c r="A356" s="10">
        <v>355</v>
      </c>
      <c r="B356" s="10">
        <v>6</v>
      </c>
      <c r="C356" s="24">
        <v>268.3</v>
      </c>
    </row>
    <row r="357" spans="1:3" ht="15.5" x14ac:dyDescent="0.35">
      <c r="A357" s="10">
        <v>356</v>
      </c>
      <c r="B357" s="10">
        <v>2</v>
      </c>
      <c r="C357" s="24">
        <v>184.57</v>
      </c>
    </row>
    <row r="358" spans="1:3" ht="15.5" x14ac:dyDescent="0.35">
      <c r="A358" s="10">
        <v>357</v>
      </c>
      <c r="B358" s="10">
        <v>2</v>
      </c>
      <c r="C358" s="24">
        <v>215.37</v>
      </c>
    </row>
    <row r="359" spans="1:3" ht="15.5" x14ac:dyDescent="0.35">
      <c r="A359" s="10">
        <v>358</v>
      </c>
      <c r="B359" s="10">
        <v>6</v>
      </c>
      <c r="C359" s="24">
        <v>389.41</v>
      </c>
    </row>
    <row r="360" spans="1:3" ht="15.5" x14ac:dyDescent="0.35">
      <c r="A360" s="10">
        <v>359</v>
      </c>
      <c r="B360" s="10">
        <v>2</v>
      </c>
      <c r="C360" s="24">
        <v>172.15</v>
      </c>
    </row>
    <row r="361" spans="1:3" ht="15.5" x14ac:dyDescent="0.35">
      <c r="A361" s="10">
        <v>360</v>
      </c>
      <c r="B361" s="10">
        <v>4</v>
      </c>
      <c r="C361" s="24">
        <v>179.72</v>
      </c>
    </row>
    <row r="362" spans="1:3" ht="15.5" x14ac:dyDescent="0.35">
      <c r="A362" s="10">
        <v>361</v>
      </c>
      <c r="B362" s="10">
        <v>2</v>
      </c>
      <c r="C362" s="24">
        <v>207.85</v>
      </c>
    </row>
    <row r="363" spans="1:3" ht="15.5" x14ac:dyDescent="0.35">
      <c r="A363" s="10">
        <v>362</v>
      </c>
      <c r="B363" s="10">
        <v>3</v>
      </c>
      <c r="C363" s="24">
        <v>207.81</v>
      </c>
    </row>
    <row r="364" spans="1:3" ht="15.5" x14ac:dyDescent="0.35">
      <c r="A364" s="10">
        <v>363</v>
      </c>
      <c r="B364" s="10">
        <v>5</v>
      </c>
      <c r="C364" s="24">
        <v>356.8</v>
      </c>
    </row>
    <row r="365" spans="1:3" ht="15.5" x14ac:dyDescent="0.35">
      <c r="A365" s="10">
        <v>364</v>
      </c>
      <c r="B365" s="10">
        <v>6</v>
      </c>
      <c r="C365" s="24">
        <v>161.84</v>
      </c>
    </row>
    <row r="366" spans="1:3" ht="15.5" x14ac:dyDescent="0.35">
      <c r="A366" s="10">
        <v>365</v>
      </c>
      <c r="B366" s="10">
        <v>4</v>
      </c>
      <c r="C366" s="24">
        <v>259.58</v>
      </c>
    </row>
    <row r="367" spans="1:3" ht="15.5" x14ac:dyDescent="0.35">
      <c r="A367" s="10">
        <v>366</v>
      </c>
      <c r="B367" s="10">
        <v>5</v>
      </c>
      <c r="C367" s="24">
        <v>401.88</v>
      </c>
    </row>
    <row r="368" spans="1:3" ht="15.5" x14ac:dyDescent="0.35">
      <c r="A368" s="10">
        <v>367</v>
      </c>
      <c r="B368" s="10">
        <v>2</v>
      </c>
      <c r="C368" s="24">
        <v>222.94</v>
      </c>
    </row>
    <row r="369" spans="1:3" ht="15.5" x14ac:dyDescent="0.35">
      <c r="A369" s="10">
        <v>368</v>
      </c>
      <c r="B369" s="10">
        <v>6</v>
      </c>
      <c r="C369" s="24">
        <v>192.94</v>
      </c>
    </row>
    <row r="370" spans="1:3" ht="15.5" x14ac:dyDescent="0.35">
      <c r="A370" s="10">
        <v>369</v>
      </c>
      <c r="B370" s="10">
        <v>4</v>
      </c>
      <c r="C370" s="24">
        <v>162.25</v>
      </c>
    </row>
    <row r="371" spans="1:3" ht="15.5" x14ac:dyDescent="0.35">
      <c r="A371" s="10">
        <v>370</v>
      </c>
      <c r="B371" s="10">
        <v>3</v>
      </c>
      <c r="C371" s="24">
        <v>307.33</v>
      </c>
    </row>
    <row r="372" spans="1:3" ht="15.5" x14ac:dyDescent="0.35">
      <c r="A372" s="10">
        <v>371</v>
      </c>
      <c r="B372" s="10">
        <v>6</v>
      </c>
      <c r="C372" s="24">
        <v>117.68</v>
      </c>
    </row>
    <row r="373" spans="1:3" ht="15.5" x14ac:dyDescent="0.35">
      <c r="A373" s="10">
        <v>372</v>
      </c>
      <c r="B373" s="10">
        <v>2</v>
      </c>
      <c r="C373" s="24">
        <v>208.31</v>
      </c>
    </row>
    <row r="374" spans="1:3" ht="15.5" x14ac:dyDescent="0.35">
      <c r="A374" s="10">
        <v>373</v>
      </c>
      <c r="B374" s="10">
        <v>1</v>
      </c>
      <c r="C374" s="24">
        <v>184.46</v>
      </c>
    </row>
    <row r="375" spans="1:3" ht="15.5" x14ac:dyDescent="0.35">
      <c r="A375" s="10">
        <v>374</v>
      </c>
      <c r="B375" s="10">
        <v>6</v>
      </c>
      <c r="C375" s="24">
        <v>321.88</v>
      </c>
    </row>
    <row r="376" spans="1:3" ht="15.5" x14ac:dyDescent="0.35">
      <c r="A376" s="10">
        <v>375</v>
      </c>
      <c r="B376" s="10">
        <v>6</v>
      </c>
      <c r="C376" s="24">
        <v>264.91000000000003</v>
      </c>
    </row>
    <row r="377" spans="1:3" ht="15.5" x14ac:dyDescent="0.35">
      <c r="A377" s="10">
        <v>376</v>
      </c>
      <c r="B377" s="10">
        <v>4</v>
      </c>
      <c r="C377" s="24">
        <v>243.03</v>
      </c>
    </row>
    <row r="378" spans="1:3" ht="15.5" x14ac:dyDescent="0.35">
      <c r="A378" s="10">
        <v>377</v>
      </c>
      <c r="B378" s="10">
        <v>3</v>
      </c>
      <c r="C378" s="24">
        <v>215.05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/>
  </sheetPr>
  <dimension ref="A1:L385"/>
  <sheetViews>
    <sheetView zoomScale="79" workbookViewId="0">
      <selection activeCell="E5" sqref="E5"/>
    </sheetView>
  </sheetViews>
  <sheetFormatPr defaultColWidth="8.453125" defaultRowHeight="15.5" x14ac:dyDescent="0.35"/>
  <cols>
    <col min="1" max="1" width="15.453125" style="25" bestFit="1" customWidth="1"/>
    <col min="2" max="2" width="17" style="25" bestFit="1" customWidth="1"/>
    <col min="3" max="3" width="8.453125" style="25" bestFit="1" customWidth="1"/>
    <col min="4" max="8" width="9.453125" style="25" bestFit="1" customWidth="1"/>
    <col min="9" max="9" width="13.1796875" style="25" bestFit="1" customWidth="1"/>
    <col min="10" max="10" width="16.1796875" style="25" bestFit="1" customWidth="1"/>
    <col min="11" max="11" width="13.1796875" style="25" bestFit="1" customWidth="1"/>
    <col min="12" max="16384" width="8.453125" style="25"/>
  </cols>
  <sheetData>
    <row r="1" spans="1:12" s="24" customFormat="1" x14ac:dyDescent="0.35">
      <c r="A1" s="18" t="s">
        <v>15</v>
      </c>
      <c r="B1" s="19">
        <v>164.72886311493659</v>
      </c>
      <c r="C1" s="19"/>
      <c r="J1" s="18" t="s">
        <v>16</v>
      </c>
      <c r="K1" s="20">
        <f>SUM(K9:K385)</f>
        <v>1751798.7713679071</v>
      </c>
      <c r="L1" s="21"/>
    </row>
    <row r="2" spans="1:12" s="24" customFormat="1" x14ac:dyDescent="0.35">
      <c r="A2" s="18" t="s">
        <v>26</v>
      </c>
      <c r="B2" s="19">
        <v>53.950261205542567</v>
      </c>
      <c r="C2" s="19"/>
      <c r="J2" s="18" t="s">
        <v>7</v>
      </c>
      <c r="K2" s="19">
        <f>COUNTA(A9:A385)-COUNTA(B1:B6)</f>
        <v>371</v>
      </c>
      <c r="L2" s="19"/>
    </row>
    <row r="3" spans="1:12" s="24" customFormat="1" x14ac:dyDescent="0.35">
      <c r="A3" s="18" t="s">
        <v>27</v>
      </c>
      <c r="B3" s="19">
        <v>67.126942718302345</v>
      </c>
      <c r="C3" s="19"/>
      <c r="J3" s="18" t="s">
        <v>17</v>
      </c>
      <c r="K3" s="20">
        <f>K1/K2</f>
        <v>4721.8295724202344</v>
      </c>
      <c r="L3" s="19"/>
    </row>
    <row r="4" spans="1:12" s="24" customFormat="1" x14ac:dyDescent="0.35">
      <c r="A4" s="18" t="s">
        <v>28</v>
      </c>
      <c r="B4" s="19">
        <v>88.481055492474781</v>
      </c>
      <c r="C4" s="19"/>
      <c r="J4" s="18" t="s">
        <v>46</v>
      </c>
      <c r="K4" s="20">
        <f>SQRT(K3)</f>
        <v>68.715570087282501</v>
      </c>
      <c r="L4" s="19"/>
    </row>
    <row r="5" spans="1:12" s="24" customFormat="1" x14ac:dyDescent="0.35">
      <c r="A5" s="18" t="s">
        <v>29</v>
      </c>
      <c r="B5" s="19">
        <v>85.00309814411294</v>
      </c>
      <c r="C5" s="19"/>
      <c r="J5" s="18" t="s">
        <v>19</v>
      </c>
      <c r="K5" s="34">
        <f>1-(K1/'intercept only demo'!D1)</f>
        <v>0.12095781220965096</v>
      </c>
      <c r="L5" s="21"/>
    </row>
    <row r="6" spans="1:12" s="24" customFormat="1" x14ac:dyDescent="0.35">
      <c r="A6" s="18" t="s">
        <v>30</v>
      </c>
      <c r="B6" s="19">
        <v>91.327498765860341</v>
      </c>
      <c r="C6" s="19"/>
      <c r="J6" s="32" t="s">
        <v>20</v>
      </c>
      <c r="K6" s="33">
        <f>1-(K3/'intercept only demo'!D3)</f>
        <v>0.10911088245506406</v>
      </c>
      <c r="L6" s="35"/>
    </row>
    <row r="8" spans="1:12" s="22" customFormat="1" ht="17.25" customHeight="1" x14ac:dyDescent="0.35">
      <c r="A8" s="6" t="s">
        <v>0</v>
      </c>
      <c r="B8" s="6" t="s">
        <v>1</v>
      </c>
      <c r="C8" s="6" t="s">
        <v>4</v>
      </c>
      <c r="D8" s="36" t="s">
        <v>21</v>
      </c>
      <c r="E8" s="36" t="s">
        <v>22</v>
      </c>
      <c r="F8" s="36" t="s">
        <v>23</v>
      </c>
      <c r="G8" s="36" t="s">
        <v>24</v>
      </c>
      <c r="H8" s="36" t="s">
        <v>25</v>
      </c>
      <c r="I8" s="6" t="s">
        <v>10</v>
      </c>
      <c r="J8" s="6" t="s">
        <v>11</v>
      </c>
      <c r="K8" s="6" t="s">
        <v>12</v>
      </c>
    </row>
    <row r="9" spans="1:12" s="22" customFormat="1" ht="17.25" customHeight="1" x14ac:dyDescent="0.35">
      <c r="A9" s="10">
        <v>14</v>
      </c>
      <c r="B9" s="24">
        <v>108.15</v>
      </c>
      <c r="C9" s="10">
        <v>1</v>
      </c>
      <c r="D9" s="22">
        <f t="shared" ref="D9:D72" si="0">IF(C9=2,1,0)</f>
        <v>0</v>
      </c>
      <c r="E9" s="22">
        <f t="shared" ref="E9:E72" si="1">IF(C9=3,1,0)</f>
        <v>0</v>
      </c>
      <c r="F9" s="22">
        <f t="shared" ref="F9:F72" si="2">IF(C9=4,1,0)</f>
        <v>0</v>
      </c>
      <c r="G9" s="22">
        <f t="shared" ref="G9:G72" si="3">IF(C9=5,1,0)</f>
        <v>0</v>
      </c>
      <c r="H9" s="22">
        <f t="shared" ref="H9:H72" si="4">IF(C9=6,1,0)</f>
        <v>0</v>
      </c>
      <c r="I9" s="10">
        <f>$B$1+$B$2*D9+$B$3*E9+$B$4*F9+$B$5*G9+$B$6*H9</f>
        <v>164.72886311493659</v>
      </c>
      <c r="J9" s="22">
        <f t="shared" ref="J9:J72" si="5">(I9-B9)</f>
        <v>56.578863114936581</v>
      </c>
      <c r="K9" s="10">
        <f t="shared" ref="K9:K72" si="6">(J9)^2</f>
        <v>3201.1677513787313</v>
      </c>
    </row>
    <row r="10" spans="1:12" s="22" customFormat="1" ht="17.25" customHeight="1" x14ac:dyDescent="0.35">
      <c r="A10" s="10">
        <v>16</v>
      </c>
      <c r="B10" s="24">
        <v>164.58</v>
      </c>
      <c r="C10" s="10">
        <v>1</v>
      </c>
      <c r="D10" s="22">
        <f t="shared" si="0"/>
        <v>0</v>
      </c>
      <c r="E10" s="22">
        <f t="shared" si="1"/>
        <v>0</v>
      </c>
      <c r="F10" s="22">
        <f t="shared" si="2"/>
        <v>0</v>
      </c>
      <c r="G10" s="22">
        <f t="shared" si="3"/>
        <v>0</v>
      </c>
      <c r="H10" s="22">
        <f t="shared" si="4"/>
        <v>0</v>
      </c>
      <c r="I10" s="10">
        <f t="shared" ref="I10:I72" si="7">$B$1+$B$2*D10+$B$3*E10+$B$4*F10+$B$5*G10+$B$6*H10</f>
        <v>164.72886311493659</v>
      </c>
      <c r="J10" s="22">
        <f t="shared" si="5"/>
        <v>0.14886311493657445</v>
      </c>
      <c r="K10" s="10">
        <f t="shared" si="6"/>
        <v>2.2160226988619774E-2</v>
      </c>
    </row>
    <row r="11" spans="1:12" s="22" customFormat="1" ht="17.25" customHeight="1" x14ac:dyDescent="0.35">
      <c r="A11" s="10">
        <v>28</v>
      </c>
      <c r="B11" s="24">
        <v>114.23</v>
      </c>
      <c r="C11" s="10">
        <v>1</v>
      </c>
      <c r="D11" s="22">
        <f t="shared" si="0"/>
        <v>0</v>
      </c>
      <c r="E11" s="22">
        <f t="shared" si="1"/>
        <v>0</v>
      </c>
      <c r="F11" s="22">
        <f t="shared" si="2"/>
        <v>0</v>
      </c>
      <c r="G11" s="22">
        <f t="shared" si="3"/>
        <v>0</v>
      </c>
      <c r="H11" s="22">
        <f t="shared" si="4"/>
        <v>0</v>
      </c>
      <c r="I11" s="10">
        <f t="shared" si="7"/>
        <v>164.72886311493659</v>
      </c>
      <c r="J11" s="22">
        <f t="shared" si="5"/>
        <v>50.498863114936583</v>
      </c>
      <c r="K11" s="10">
        <f t="shared" si="6"/>
        <v>2550.1351759011027</v>
      </c>
    </row>
    <row r="12" spans="1:12" s="22" customFormat="1" ht="17.25" customHeight="1" x14ac:dyDescent="0.35">
      <c r="A12" s="10">
        <v>72</v>
      </c>
      <c r="B12" s="24">
        <v>149.59</v>
      </c>
      <c r="C12" s="10">
        <v>1</v>
      </c>
      <c r="D12" s="22">
        <f t="shared" si="0"/>
        <v>0</v>
      </c>
      <c r="E12" s="22">
        <f t="shared" si="1"/>
        <v>0</v>
      </c>
      <c r="F12" s="22">
        <f t="shared" si="2"/>
        <v>0</v>
      </c>
      <c r="G12" s="22">
        <f t="shared" si="3"/>
        <v>0</v>
      </c>
      <c r="H12" s="22">
        <f t="shared" si="4"/>
        <v>0</v>
      </c>
      <c r="I12" s="10">
        <f t="shared" si="7"/>
        <v>164.72886311493659</v>
      </c>
      <c r="J12" s="22">
        <f t="shared" si="5"/>
        <v>15.138863114936584</v>
      </c>
      <c r="K12" s="10">
        <f t="shared" si="6"/>
        <v>229.1851764127874</v>
      </c>
    </row>
    <row r="13" spans="1:12" s="22" customFormat="1" ht="17.25" customHeight="1" x14ac:dyDescent="0.35">
      <c r="A13" s="10">
        <v>83</v>
      </c>
      <c r="B13" s="24">
        <v>120.52</v>
      </c>
      <c r="C13" s="10">
        <v>1</v>
      </c>
      <c r="D13" s="22">
        <f t="shared" si="0"/>
        <v>0</v>
      </c>
      <c r="E13" s="22">
        <f t="shared" si="1"/>
        <v>0</v>
      </c>
      <c r="F13" s="22">
        <f t="shared" si="2"/>
        <v>0</v>
      </c>
      <c r="G13" s="22">
        <f t="shared" si="3"/>
        <v>0</v>
      </c>
      <c r="H13" s="22">
        <f t="shared" si="4"/>
        <v>0</v>
      </c>
      <c r="I13" s="10">
        <f t="shared" si="7"/>
        <v>164.72886311493659</v>
      </c>
      <c r="J13" s="22">
        <f t="shared" si="5"/>
        <v>44.208863114936591</v>
      </c>
      <c r="K13" s="10">
        <f t="shared" si="6"/>
        <v>1954.4235779152011</v>
      </c>
    </row>
    <row r="14" spans="1:12" s="22" customFormat="1" ht="17.25" customHeight="1" x14ac:dyDescent="0.35">
      <c r="A14" s="10">
        <v>86</v>
      </c>
      <c r="B14" s="24">
        <v>147.37</v>
      </c>
      <c r="C14" s="10">
        <v>1</v>
      </c>
      <c r="D14" s="22">
        <f t="shared" si="0"/>
        <v>0</v>
      </c>
      <c r="E14" s="22">
        <f t="shared" si="1"/>
        <v>0</v>
      </c>
      <c r="F14" s="22">
        <f t="shared" si="2"/>
        <v>0</v>
      </c>
      <c r="G14" s="22">
        <f t="shared" si="3"/>
        <v>0</v>
      </c>
      <c r="H14" s="22">
        <f t="shared" si="4"/>
        <v>0</v>
      </c>
      <c r="I14" s="10">
        <f t="shared" si="7"/>
        <v>164.72886311493659</v>
      </c>
      <c r="J14" s="22">
        <f t="shared" si="5"/>
        <v>17.358863114936582</v>
      </c>
      <c r="K14" s="10">
        <f t="shared" si="6"/>
        <v>301.33012864310581</v>
      </c>
    </row>
    <row r="15" spans="1:12" s="22" customFormat="1" ht="17.25" customHeight="1" x14ac:dyDescent="0.35">
      <c r="A15" s="10">
        <v>93</v>
      </c>
      <c r="B15" s="24">
        <v>244.94</v>
      </c>
      <c r="C15" s="10">
        <v>1</v>
      </c>
      <c r="D15" s="22">
        <f t="shared" si="0"/>
        <v>0</v>
      </c>
      <c r="E15" s="22">
        <f t="shared" si="1"/>
        <v>0</v>
      </c>
      <c r="F15" s="22">
        <f t="shared" si="2"/>
        <v>0</v>
      </c>
      <c r="G15" s="22">
        <f t="shared" si="3"/>
        <v>0</v>
      </c>
      <c r="H15" s="22">
        <f t="shared" si="4"/>
        <v>0</v>
      </c>
      <c r="I15" s="10">
        <f t="shared" si="7"/>
        <v>164.72886311493659</v>
      </c>
      <c r="J15" s="22">
        <f t="shared" si="5"/>
        <v>-80.211136885063411</v>
      </c>
      <c r="K15" s="10">
        <f t="shared" si="6"/>
        <v>6433.8264803943803</v>
      </c>
    </row>
    <row r="16" spans="1:12" s="22" customFormat="1" ht="17.25" customHeight="1" x14ac:dyDescent="0.35">
      <c r="A16" s="10">
        <v>98</v>
      </c>
      <c r="B16" s="24">
        <v>175.64</v>
      </c>
      <c r="C16" s="10">
        <v>1</v>
      </c>
      <c r="D16" s="22">
        <f t="shared" si="0"/>
        <v>0</v>
      </c>
      <c r="E16" s="22">
        <f t="shared" si="1"/>
        <v>0</v>
      </c>
      <c r="F16" s="22">
        <f t="shared" si="2"/>
        <v>0</v>
      </c>
      <c r="G16" s="22">
        <f t="shared" si="3"/>
        <v>0</v>
      </c>
      <c r="H16" s="22">
        <f t="shared" si="4"/>
        <v>0</v>
      </c>
      <c r="I16" s="10">
        <f t="shared" si="7"/>
        <v>164.72886311493659</v>
      </c>
      <c r="J16" s="22">
        <f t="shared" si="5"/>
        <v>-10.911136885063399</v>
      </c>
      <c r="K16" s="10">
        <f t="shared" si="6"/>
        <v>119.05290812459103</v>
      </c>
    </row>
    <row r="17" spans="1:11" s="22" customFormat="1" ht="17.25" customHeight="1" x14ac:dyDescent="0.35">
      <c r="A17" s="10">
        <v>131</v>
      </c>
      <c r="B17" s="24">
        <v>165.05</v>
      </c>
      <c r="C17" s="10">
        <v>1</v>
      </c>
      <c r="D17" s="22">
        <f t="shared" si="0"/>
        <v>0</v>
      </c>
      <c r="E17" s="22">
        <f t="shared" si="1"/>
        <v>0</v>
      </c>
      <c r="F17" s="22">
        <f t="shared" si="2"/>
        <v>0</v>
      </c>
      <c r="G17" s="22">
        <f t="shared" si="3"/>
        <v>0</v>
      </c>
      <c r="H17" s="22">
        <f t="shared" si="4"/>
        <v>0</v>
      </c>
      <c r="I17" s="10">
        <f t="shared" si="7"/>
        <v>164.72886311493659</v>
      </c>
      <c r="J17" s="22">
        <f t="shared" si="5"/>
        <v>-0.32113688506342442</v>
      </c>
      <c r="K17" s="10">
        <f t="shared" si="6"/>
        <v>0.10312889894823907</v>
      </c>
    </row>
    <row r="18" spans="1:11" s="22" customFormat="1" ht="17.25" customHeight="1" x14ac:dyDescent="0.35">
      <c r="A18" s="10">
        <v>136</v>
      </c>
      <c r="B18" s="24">
        <v>304.41000000000003</v>
      </c>
      <c r="C18" s="10">
        <v>1</v>
      </c>
      <c r="D18" s="22">
        <f t="shared" si="0"/>
        <v>0</v>
      </c>
      <c r="E18" s="22">
        <f t="shared" si="1"/>
        <v>0</v>
      </c>
      <c r="F18" s="22">
        <f t="shared" si="2"/>
        <v>0</v>
      </c>
      <c r="G18" s="22">
        <f t="shared" si="3"/>
        <v>0</v>
      </c>
      <c r="H18" s="22">
        <f t="shared" si="4"/>
        <v>0</v>
      </c>
      <c r="I18" s="10">
        <f t="shared" si="7"/>
        <v>164.72886311493659</v>
      </c>
      <c r="J18" s="22">
        <f t="shared" si="5"/>
        <v>-139.68113688506344</v>
      </c>
      <c r="K18" s="10">
        <f t="shared" si="6"/>
        <v>19510.820001503831</v>
      </c>
    </row>
    <row r="19" spans="1:11" s="22" customFormat="1" ht="17.25" customHeight="1" x14ac:dyDescent="0.35">
      <c r="A19" s="10">
        <v>141</v>
      </c>
      <c r="B19" s="24">
        <v>165.44</v>
      </c>
      <c r="C19" s="10">
        <v>1</v>
      </c>
      <c r="D19" s="22">
        <f t="shared" si="0"/>
        <v>0</v>
      </c>
      <c r="E19" s="22">
        <f t="shared" si="1"/>
        <v>0</v>
      </c>
      <c r="F19" s="22">
        <f t="shared" si="2"/>
        <v>0</v>
      </c>
      <c r="G19" s="22">
        <f t="shared" si="3"/>
        <v>0</v>
      </c>
      <c r="H19" s="22">
        <f t="shared" si="4"/>
        <v>0</v>
      </c>
      <c r="I19" s="10">
        <f t="shared" si="7"/>
        <v>164.72886311493659</v>
      </c>
      <c r="J19" s="22">
        <f t="shared" si="5"/>
        <v>-0.71113688506341077</v>
      </c>
      <c r="K19" s="10">
        <f t="shared" si="6"/>
        <v>0.50571566929769074</v>
      </c>
    </row>
    <row r="20" spans="1:11" s="22" customFormat="1" ht="17.25" customHeight="1" x14ac:dyDescent="0.35">
      <c r="A20" s="10">
        <v>147</v>
      </c>
      <c r="B20" s="24">
        <v>177.01</v>
      </c>
      <c r="C20" s="10">
        <v>1</v>
      </c>
      <c r="D20" s="22">
        <f t="shared" si="0"/>
        <v>0</v>
      </c>
      <c r="E20" s="22">
        <f t="shared" si="1"/>
        <v>0</v>
      </c>
      <c r="F20" s="22">
        <f t="shared" si="2"/>
        <v>0</v>
      </c>
      <c r="G20" s="22">
        <f t="shared" si="3"/>
        <v>0</v>
      </c>
      <c r="H20" s="22">
        <f t="shared" si="4"/>
        <v>0</v>
      </c>
      <c r="I20" s="10">
        <f t="shared" si="7"/>
        <v>164.72886311493659</v>
      </c>
      <c r="J20" s="22">
        <f t="shared" si="5"/>
        <v>-12.281136885063404</v>
      </c>
      <c r="K20" s="10">
        <f t="shared" si="6"/>
        <v>150.82632318966486</v>
      </c>
    </row>
    <row r="21" spans="1:11" s="22" customFormat="1" ht="17.25" customHeight="1" x14ac:dyDescent="0.35">
      <c r="A21" s="10">
        <v>148</v>
      </c>
      <c r="B21" s="24">
        <v>223.65</v>
      </c>
      <c r="C21" s="10">
        <v>1</v>
      </c>
      <c r="D21" s="22">
        <f t="shared" si="0"/>
        <v>0</v>
      </c>
      <c r="E21" s="22">
        <f t="shared" si="1"/>
        <v>0</v>
      </c>
      <c r="F21" s="22">
        <f t="shared" si="2"/>
        <v>0</v>
      </c>
      <c r="G21" s="22">
        <f t="shared" si="3"/>
        <v>0</v>
      </c>
      <c r="H21" s="22">
        <f t="shared" si="4"/>
        <v>0</v>
      </c>
      <c r="I21" s="10">
        <f t="shared" si="7"/>
        <v>164.72886311493659</v>
      </c>
      <c r="J21" s="22">
        <f t="shared" si="5"/>
        <v>-58.921136885063419</v>
      </c>
      <c r="K21" s="10">
        <f t="shared" si="6"/>
        <v>3471.7003718283809</v>
      </c>
    </row>
    <row r="22" spans="1:11" s="22" customFormat="1" ht="17.25" customHeight="1" x14ac:dyDescent="0.35">
      <c r="A22" s="10">
        <v>164</v>
      </c>
      <c r="B22" s="24">
        <v>191.16</v>
      </c>
      <c r="C22" s="10">
        <v>1</v>
      </c>
      <c r="D22" s="22">
        <f t="shared" si="0"/>
        <v>0</v>
      </c>
      <c r="E22" s="22">
        <f t="shared" si="1"/>
        <v>0</v>
      </c>
      <c r="F22" s="22">
        <f t="shared" si="2"/>
        <v>0</v>
      </c>
      <c r="G22" s="22">
        <f t="shared" si="3"/>
        <v>0</v>
      </c>
      <c r="H22" s="22">
        <f t="shared" si="4"/>
        <v>0</v>
      </c>
      <c r="I22" s="10">
        <f t="shared" si="7"/>
        <v>164.72886311493659</v>
      </c>
      <c r="J22" s="22">
        <f t="shared" si="5"/>
        <v>-26.43113688506341</v>
      </c>
      <c r="K22" s="10">
        <f t="shared" si="6"/>
        <v>698.6049970369595</v>
      </c>
    </row>
    <row r="23" spans="1:11" s="22" customFormat="1" ht="17.25" customHeight="1" x14ac:dyDescent="0.35">
      <c r="A23" s="10">
        <v>167</v>
      </c>
      <c r="B23" s="24">
        <v>136.11000000000001</v>
      </c>
      <c r="C23" s="10">
        <v>1</v>
      </c>
      <c r="D23" s="22">
        <f t="shared" si="0"/>
        <v>0</v>
      </c>
      <c r="E23" s="22">
        <f t="shared" si="1"/>
        <v>0</v>
      </c>
      <c r="F23" s="22">
        <f t="shared" si="2"/>
        <v>0</v>
      </c>
      <c r="G23" s="22">
        <f t="shared" si="3"/>
        <v>0</v>
      </c>
      <c r="H23" s="22">
        <f t="shared" si="4"/>
        <v>0</v>
      </c>
      <c r="I23" s="10">
        <f t="shared" si="7"/>
        <v>164.72886311493659</v>
      </c>
      <c r="J23" s="22">
        <f t="shared" si="5"/>
        <v>28.618863114936573</v>
      </c>
      <c r="K23" s="10">
        <f t="shared" si="6"/>
        <v>819.03932599147709</v>
      </c>
    </row>
    <row r="24" spans="1:11" s="22" customFormat="1" ht="17.25" customHeight="1" x14ac:dyDescent="0.35">
      <c r="A24" s="10">
        <v>183</v>
      </c>
      <c r="B24" s="24">
        <v>173.57</v>
      </c>
      <c r="C24" s="10">
        <v>1</v>
      </c>
      <c r="D24" s="22">
        <f t="shared" si="0"/>
        <v>0</v>
      </c>
      <c r="E24" s="22">
        <f t="shared" si="1"/>
        <v>0</v>
      </c>
      <c r="F24" s="22">
        <f t="shared" si="2"/>
        <v>0</v>
      </c>
      <c r="G24" s="22">
        <f t="shared" si="3"/>
        <v>0</v>
      </c>
      <c r="H24" s="22">
        <f t="shared" si="4"/>
        <v>0</v>
      </c>
      <c r="I24" s="10">
        <f t="shared" si="7"/>
        <v>164.72886311493659</v>
      </c>
      <c r="J24" s="22">
        <f t="shared" si="5"/>
        <v>-8.8411368850634062</v>
      </c>
      <c r="K24" s="10">
        <f t="shared" si="6"/>
        <v>78.165701420428675</v>
      </c>
    </row>
    <row r="25" spans="1:11" s="22" customFormat="1" ht="17.25" customHeight="1" x14ac:dyDescent="0.35">
      <c r="A25" s="10">
        <v>186</v>
      </c>
      <c r="B25" s="24">
        <v>73.650000000000006</v>
      </c>
      <c r="C25" s="10">
        <v>1</v>
      </c>
      <c r="D25" s="22">
        <f t="shared" si="0"/>
        <v>0</v>
      </c>
      <c r="E25" s="22">
        <f t="shared" si="1"/>
        <v>0</v>
      </c>
      <c r="F25" s="22">
        <f t="shared" si="2"/>
        <v>0</v>
      </c>
      <c r="G25" s="22">
        <f t="shared" si="3"/>
        <v>0</v>
      </c>
      <c r="H25" s="22">
        <f t="shared" si="4"/>
        <v>0</v>
      </c>
      <c r="I25" s="10">
        <f t="shared" si="7"/>
        <v>164.72886311493659</v>
      </c>
      <c r="J25" s="22">
        <f t="shared" si="5"/>
        <v>91.078863114936581</v>
      </c>
      <c r="K25" s="10">
        <f t="shared" si="6"/>
        <v>8295.3593063093558</v>
      </c>
    </row>
    <row r="26" spans="1:11" s="22" customFormat="1" ht="17.25" customHeight="1" x14ac:dyDescent="0.35">
      <c r="A26" s="10">
        <v>220</v>
      </c>
      <c r="B26" s="24">
        <v>216.64</v>
      </c>
      <c r="C26" s="10">
        <v>1</v>
      </c>
      <c r="D26" s="22">
        <f t="shared" si="0"/>
        <v>0</v>
      </c>
      <c r="E26" s="22">
        <f t="shared" si="1"/>
        <v>0</v>
      </c>
      <c r="F26" s="22">
        <f t="shared" si="2"/>
        <v>0</v>
      </c>
      <c r="G26" s="22">
        <f t="shared" si="3"/>
        <v>0</v>
      </c>
      <c r="H26" s="22">
        <f t="shared" si="4"/>
        <v>0</v>
      </c>
      <c r="I26" s="10">
        <f t="shared" si="7"/>
        <v>164.72886311493659</v>
      </c>
      <c r="J26" s="22">
        <f t="shared" si="5"/>
        <v>-51.911136885063399</v>
      </c>
      <c r="K26" s="10">
        <f t="shared" si="6"/>
        <v>2694.76613269979</v>
      </c>
    </row>
    <row r="27" spans="1:11" s="22" customFormat="1" ht="17.25" customHeight="1" x14ac:dyDescent="0.35">
      <c r="A27" s="10">
        <v>226</v>
      </c>
      <c r="B27" s="24">
        <v>153.1</v>
      </c>
      <c r="C27" s="10">
        <v>1</v>
      </c>
      <c r="D27" s="22">
        <f t="shared" si="0"/>
        <v>0</v>
      </c>
      <c r="E27" s="22">
        <f t="shared" si="1"/>
        <v>0</v>
      </c>
      <c r="F27" s="22">
        <f t="shared" si="2"/>
        <v>0</v>
      </c>
      <c r="G27" s="22">
        <f t="shared" si="3"/>
        <v>0</v>
      </c>
      <c r="H27" s="22">
        <f t="shared" si="4"/>
        <v>0</v>
      </c>
      <c r="I27" s="10">
        <f t="shared" si="7"/>
        <v>164.72886311493659</v>
      </c>
      <c r="J27" s="22">
        <f t="shared" si="5"/>
        <v>11.628863114936593</v>
      </c>
      <c r="K27" s="10">
        <f t="shared" si="6"/>
        <v>135.23045734593279</v>
      </c>
    </row>
    <row r="28" spans="1:11" s="22" customFormat="1" ht="17.25" customHeight="1" x14ac:dyDescent="0.35">
      <c r="A28" s="10">
        <v>231</v>
      </c>
      <c r="B28" s="24">
        <v>307.12</v>
      </c>
      <c r="C28" s="10">
        <v>1</v>
      </c>
      <c r="D28" s="22">
        <f t="shared" si="0"/>
        <v>0</v>
      </c>
      <c r="E28" s="22">
        <f t="shared" si="1"/>
        <v>0</v>
      </c>
      <c r="F28" s="22">
        <f t="shared" si="2"/>
        <v>0</v>
      </c>
      <c r="G28" s="22">
        <f t="shared" si="3"/>
        <v>0</v>
      </c>
      <c r="H28" s="22">
        <f t="shared" si="4"/>
        <v>0</v>
      </c>
      <c r="I28" s="10">
        <f t="shared" si="7"/>
        <v>164.72886311493659</v>
      </c>
      <c r="J28" s="22">
        <f t="shared" si="5"/>
        <v>-142.39113688506342</v>
      </c>
      <c r="K28" s="10">
        <f t="shared" si="6"/>
        <v>20275.235863420869</v>
      </c>
    </row>
    <row r="29" spans="1:11" s="22" customFormat="1" ht="17.25" customHeight="1" x14ac:dyDescent="0.35">
      <c r="A29" s="10">
        <v>264</v>
      </c>
      <c r="B29" s="24">
        <v>101.75</v>
      </c>
      <c r="C29" s="10">
        <v>1</v>
      </c>
      <c r="D29" s="22">
        <f t="shared" si="0"/>
        <v>0</v>
      </c>
      <c r="E29" s="22">
        <f t="shared" si="1"/>
        <v>0</v>
      </c>
      <c r="F29" s="22">
        <f t="shared" si="2"/>
        <v>0</v>
      </c>
      <c r="G29" s="22">
        <f t="shared" si="3"/>
        <v>0</v>
      </c>
      <c r="H29" s="22">
        <f t="shared" si="4"/>
        <v>0</v>
      </c>
      <c r="I29" s="10">
        <f t="shared" si="7"/>
        <v>164.72886311493659</v>
      </c>
      <c r="J29" s="22">
        <f t="shared" si="5"/>
        <v>62.978863114936587</v>
      </c>
      <c r="K29" s="10">
        <f t="shared" si="6"/>
        <v>3966.3371992499201</v>
      </c>
    </row>
    <row r="30" spans="1:11" s="22" customFormat="1" ht="17.25" customHeight="1" x14ac:dyDescent="0.35">
      <c r="A30" s="10">
        <v>295</v>
      </c>
      <c r="B30" s="24">
        <v>127.89</v>
      </c>
      <c r="C30" s="10">
        <v>1</v>
      </c>
      <c r="D30" s="22">
        <f t="shared" si="0"/>
        <v>0</v>
      </c>
      <c r="E30" s="22">
        <f t="shared" si="1"/>
        <v>0</v>
      </c>
      <c r="F30" s="22">
        <f t="shared" si="2"/>
        <v>0</v>
      </c>
      <c r="G30" s="22">
        <f t="shared" si="3"/>
        <v>0</v>
      </c>
      <c r="H30" s="22">
        <f t="shared" si="4"/>
        <v>0</v>
      </c>
      <c r="I30" s="10">
        <f t="shared" si="7"/>
        <v>164.72886311493659</v>
      </c>
      <c r="J30" s="22">
        <f t="shared" si="5"/>
        <v>36.838863114936586</v>
      </c>
      <c r="K30" s="10">
        <f t="shared" si="6"/>
        <v>1357.1018356010354</v>
      </c>
    </row>
    <row r="31" spans="1:11" s="22" customFormat="1" ht="17.25" customHeight="1" x14ac:dyDescent="0.35">
      <c r="A31" s="10">
        <v>304</v>
      </c>
      <c r="B31" s="24">
        <v>74.319999999999993</v>
      </c>
      <c r="C31" s="10">
        <v>1</v>
      </c>
      <c r="D31" s="22">
        <f t="shared" si="0"/>
        <v>0</v>
      </c>
      <c r="E31" s="22">
        <f t="shared" si="1"/>
        <v>0</v>
      </c>
      <c r="F31" s="22">
        <f t="shared" si="2"/>
        <v>0</v>
      </c>
      <c r="G31" s="22">
        <f t="shared" si="3"/>
        <v>0</v>
      </c>
      <c r="H31" s="22">
        <f t="shared" si="4"/>
        <v>0</v>
      </c>
      <c r="I31" s="10">
        <f t="shared" si="7"/>
        <v>164.72886311493659</v>
      </c>
      <c r="J31" s="22">
        <f t="shared" si="5"/>
        <v>90.408863114936594</v>
      </c>
      <c r="K31" s="10">
        <f t="shared" si="6"/>
        <v>8173.7625297353425</v>
      </c>
    </row>
    <row r="32" spans="1:11" s="22" customFormat="1" ht="17.25" customHeight="1" x14ac:dyDescent="0.35">
      <c r="A32" s="10">
        <v>327</v>
      </c>
      <c r="B32" s="24">
        <v>137.05000000000001</v>
      </c>
      <c r="C32" s="10">
        <v>1</v>
      </c>
      <c r="D32" s="22">
        <f t="shared" si="0"/>
        <v>0</v>
      </c>
      <c r="E32" s="22">
        <f t="shared" si="1"/>
        <v>0</v>
      </c>
      <c r="F32" s="22">
        <f t="shared" si="2"/>
        <v>0</v>
      </c>
      <c r="G32" s="22">
        <f t="shared" si="3"/>
        <v>0</v>
      </c>
      <c r="H32" s="22">
        <f t="shared" si="4"/>
        <v>0</v>
      </c>
      <c r="I32" s="10">
        <f t="shared" si="7"/>
        <v>164.72886311493659</v>
      </c>
      <c r="J32" s="22">
        <f t="shared" si="5"/>
        <v>27.678863114936576</v>
      </c>
      <c r="K32" s="10">
        <f t="shared" si="6"/>
        <v>766.11946333539652</v>
      </c>
    </row>
    <row r="33" spans="1:11" s="22" customFormat="1" ht="17.25" customHeight="1" x14ac:dyDescent="0.35">
      <c r="A33" s="10">
        <v>328</v>
      </c>
      <c r="B33" s="24">
        <v>171</v>
      </c>
      <c r="C33" s="10">
        <v>1</v>
      </c>
      <c r="D33" s="22">
        <f t="shared" si="0"/>
        <v>0</v>
      </c>
      <c r="E33" s="22">
        <f t="shared" si="1"/>
        <v>0</v>
      </c>
      <c r="F33" s="22">
        <f t="shared" si="2"/>
        <v>0</v>
      </c>
      <c r="G33" s="22">
        <f t="shared" si="3"/>
        <v>0</v>
      </c>
      <c r="H33" s="22">
        <f t="shared" si="4"/>
        <v>0</v>
      </c>
      <c r="I33" s="10">
        <f t="shared" si="7"/>
        <v>164.72886311493659</v>
      </c>
      <c r="J33" s="22">
        <f t="shared" si="5"/>
        <v>-6.271136885063413</v>
      </c>
      <c r="K33" s="10">
        <f t="shared" si="6"/>
        <v>39.327157831202847</v>
      </c>
    </row>
    <row r="34" spans="1:11" s="22" customFormat="1" ht="17.25" customHeight="1" x14ac:dyDescent="0.35">
      <c r="A34" s="10">
        <v>336</v>
      </c>
      <c r="B34" s="24">
        <v>119.97</v>
      </c>
      <c r="C34" s="10">
        <v>1</v>
      </c>
      <c r="D34" s="22">
        <f t="shared" si="0"/>
        <v>0</v>
      </c>
      <c r="E34" s="22">
        <f t="shared" si="1"/>
        <v>0</v>
      </c>
      <c r="F34" s="22">
        <f t="shared" si="2"/>
        <v>0</v>
      </c>
      <c r="G34" s="22">
        <f t="shared" si="3"/>
        <v>0</v>
      </c>
      <c r="H34" s="22">
        <f t="shared" si="4"/>
        <v>0</v>
      </c>
      <c r="I34" s="10">
        <f t="shared" si="7"/>
        <v>164.72886311493659</v>
      </c>
      <c r="J34" s="22">
        <f t="shared" si="5"/>
        <v>44.758863114936588</v>
      </c>
      <c r="K34" s="10">
        <f t="shared" si="6"/>
        <v>2003.3558273416311</v>
      </c>
    </row>
    <row r="35" spans="1:11" s="22" customFormat="1" ht="17.25" customHeight="1" x14ac:dyDescent="0.35">
      <c r="A35" s="10">
        <v>339</v>
      </c>
      <c r="B35" s="24">
        <v>163.74</v>
      </c>
      <c r="C35" s="10">
        <v>1</v>
      </c>
      <c r="D35" s="22">
        <f t="shared" si="0"/>
        <v>0</v>
      </c>
      <c r="E35" s="22">
        <f t="shared" si="1"/>
        <v>0</v>
      </c>
      <c r="F35" s="22">
        <f t="shared" si="2"/>
        <v>0</v>
      </c>
      <c r="G35" s="22">
        <f t="shared" si="3"/>
        <v>0</v>
      </c>
      <c r="H35" s="22">
        <f t="shared" si="4"/>
        <v>0</v>
      </c>
      <c r="I35" s="10">
        <f t="shared" si="7"/>
        <v>164.72886311493659</v>
      </c>
      <c r="J35" s="22">
        <f t="shared" si="5"/>
        <v>0.98886311493657786</v>
      </c>
      <c r="K35" s="10">
        <f t="shared" si="6"/>
        <v>0.97785026008207154</v>
      </c>
    </row>
    <row r="36" spans="1:11" s="22" customFormat="1" ht="17.25" customHeight="1" x14ac:dyDescent="0.35">
      <c r="A36" s="10">
        <v>341</v>
      </c>
      <c r="B36" s="24">
        <v>137.88999999999999</v>
      </c>
      <c r="C36" s="10">
        <v>1</v>
      </c>
      <c r="D36" s="22">
        <f t="shared" si="0"/>
        <v>0</v>
      </c>
      <c r="E36" s="22">
        <f t="shared" si="1"/>
        <v>0</v>
      </c>
      <c r="F36" s="22">
        <f t="shared" si="2"/>
        <v>0</v>
      </c>
      <c r="G36" s="22">
        <f t="shared" si="3"/>
        <v>0</v>
      </c>
      <c r="H36" s="22">
        <f t="shared" si="4"/>
        <v>0</v>
      </c>
      <c r="I36" s="10">
        <f t="shared" si="7"/>
        <v>164.72886311493659</v>
      </c>
      <c r="J36" s="22">
        <f t="shared" si="5"/>
        <v>26.838863114936601</v>
      </c>
      <c r="K36" s="10">
        <f t="shared" si="6"/>
        <v>720.32457330230432</v>
      </c>
    </row>
    <row r="37" spans="1:11" s="22" customFormat="1" ht="17.25" customHeight="1" x14ac:dyDescent="0.35">
      <c r="A37" s="10">
        <v>345</v>
      </c>
      <c r="B37" s="24">
        <v>299.79000000000002</v>
      </c>
      <c r="C37" s="10">
        <v>1</v>
      </c>
      <c r="D37" s="22">
        <f t="shared" si="0"/>
        <v>0</v>
      </c>
      <c r="E37" s="22">
        <f t="shared" si="1"/>
        <v>0</v>
      </c>
      <c r="F37" s="22">
        <f t="shared" si="2"/>
        <v>0</v>
      </c>
      <c r="G37" s="22">
        <f t="shared" si="3"/>
        <v>0</v>
      </c>
      <c r="H37" s="22">
        <f t="shared" si="4"/>
        <v>0</v>
      </c>
      <c r="I37" s="10">
        <f t="shared" si="7"/>
        <v>164.72886311493659</v>
      </c>
      <c r="J37" s="22">
        <f t="shared" si="5"/>
        <v>-135.06113688506343</v>
      </c>
      <c r="K37" s="10">
        <f t="shared" si="6"/>
        <v>18241.510696685844</v>
      </c>
    </row>
    <row r="38" spans="1:11" s="22" customFormat="1" ht="17.25" customHeight="1" x14ac:dyDescent="0.35">
      <c r="A38" s="10">
        <v>352</v>
      </c>
      <c r="B38" s="24">
        <v>120.15</v>
      </c>
      <c r="C38" s="10">
        <v>1</v>
      </c>
      <c r="D38" s="22">
        <f t="shared" si="0"/>
        <v>0</v>
      </c>
      <c r="E38" s="22">
        <f t="shared" si="1"/>
        <v>0</v>
      </c>
      <c r="F38" s="22">
        <f t="shared" si="2"/>
        <v>0</v>
      </c>
      <c r="G38" s="22">
        <f t="shared" si="3"/>
        <v>0</v>
      </c>
      <c r="H38" s="22">
        <f t="shared" si="4"/>
        <v>0</v>
      </c>
      <c r="I38" s="10">
        <f t="shared" si="7"/>
        <v>164.72886311493659</v>
      </c>
      <c r="J38" s="22">
        <f t="shared" si="5"/>
        <v>44.578863114936581</v>
      </c>
      <c r="K38" s="10">
        <f t="shared" si="6"/>
        <v>1987.2750366202533</v>
      </c>
    </row>
    <row r="39" spans="1:11" s="22" customFormat="1" ht="17.25" customHeight="1" x14ac:dyDescent="0.35">
      <c r="A39" s="10">
        <v>354</v>
      </c>
      <c r="B39" s="24">
        <v>122.54</v>
      </c>
      <c r="C39" s="10">
        <v>1</v>
      </c>
      <c r="D39" s="22">
        <f t="shared" si="0"/>
        <v>0</v>
      </c>
      <c r="E39" s="22">
        <f t="shared" si="1"/>
        <v>0</v>
      </c>
      <c r="F39" s="22">
        <f t="shared" si="2"/>
        <v>0</v>
      </c>
      <c r="G39" s="22">
        <f t="shared" si="3"/>
        <v>0</v>
      </c>
      <c r="H39" s="22">
        <f t="shared" si="4"/>
        <v>0</v>
      </c>
      <c r="I39" s="10">
        <f t="shared" si="7"/>
        <v>164.72886311493659</v>
      </c>
      <c r="J39" s="22">
        <f t="shared" si="5"/>
        <v>42.188863114936581</v>
      </c>
      <c r="K39" s="10">
        <f t="shared" si="6"/>
        <v>1779.9001709308563</v>
      </c>
    </row>
    <row r="40" spans="1:11" s="22" customFormat="1" ht="17.25" customHeight="1" x14ac:dyDescent="0.35">
      <c r="A40" s="10">
        <v>373</v>
      </c>
      <c r="B40" s="24">
        <v>184.46</v>
      </c>
      <c r="C40" s="10">
        <v>1</v>
      </c>
      <c r="D40" s="22">
        <f t="shared" si="0"/>
        <v>0</v>
      </c>
      <c r="E40" s="22">
        <f t="shared" si="1"/>
        <v>0</v>
      </c>
      <c r="F40" s="22">
        <f t="shared" si="2"/>
        <v>0</v>
      </c>
      <c r="G40" s="22">
        <f t="shared" si="3"/>
        <v>0</v>
      </c>
      <c r="H40" s="22">
        <f t="shared" si="4"/>
        <v>0</v>
      </c>
      <c r="I40" s="10">
        <f t="shared" si="7"/>
        <v>164.72886311493659</v>
      </c>
      <c r="J40" s="22">
        <f t="shared" si="5"/>
        <v>-19.731136885063421</v>
      </c>
      <c r="K40" s="10">
        <f t="shared" si="6"/>
        <v>389.31776277711026</v>
      </c>
    </row>
    <row r="41" spans="1:11" s="22" customFormat="1" ht="17.25" customHeight="1" x14ac:dyDescent="0.35">
      <c r="A41" s="10">
        <v>2</v>
      </c>
      <c r="B41" s="24">
        <v>170.17</v>
      </c>
      <c r="C41" s="10">
        <v>2</v>
      </c>
      <c r="D41" s="22">
        <f t="shared" si="0"/>
        <v>1</v>
      </c>
      <c r="E41" s="22">
        <f t="shared" si="1"/>
        <v>0</v>
      </c>
      <c r="F41" s="22">
        <f t="shared" si="2"/>
        <v>0</v>
      </c>
      <c r="G41" s="22">
        <f t="shared" si="3"/>
        <v>0</v>
      </c>
      <c r="H41" s="22">
        <f t="shared" si="4"/>
        <v>0</v>
      </c>
      <c r="I41" s="10">
        <f t="shared" si="7"/>
        <v>218.67912432047916</v>
      </c>
      <c r="J41" s="22">
        <f t="shared" si="5"/>
        <v>48.509124320479174</v>
      </c>
      <c r="K41" s="10">
        <f t="shared" si="6"/>
        <v>2353.1351423397041</v>
      </c>
    </row>
    <row r="42" spans="1:11" s="22" customFormat="1" ht="17.25" customHeight="1" x14ac:dyDescent="0.35">
      <c r="A42" s="10">
        <v>5</v>
      </c>
      <c r="B42" s="24">
        <v>409.04</v>
      </c>
      <c r="C42" s="10">
        <v>2</v>
      </c>
      <c r="D42" s="22">
        <f t="shared" si="0"/>
        <v>1</v>
      </c>
      <c r="E42" s="22">
        <f t="shared" si="1"/>
        <v>0</v>
      </c>
      <c r="F42" s="22">
        <f t="shared" si="2"/>
        <v>0</v>
      </c>
      <c r="G42" s="22">
        <f t="shared" si="3"/>
        <v>0</v>
      </c>
      <c r="H42" s="22">
        <f t="shared" si="4"/>
        <v>0</v>
      </c>
      <c r="I42" s="10">
        <f t="shared" si="7"/>
        <v>218.67912432047916</v>
      </c>
      <c r="J42" s="22">
        <f t="shared" si="5"/>
        <v>-190.36087567952086</v>
      </c>
      <c r="K42" s="10">
        <f t="shared" si="6"/>
        <v>36237.262989473995</v>
      </c>
    </row>
    <row r="43" spans="1:11" s="22" customFormat="1" ht="17.25" customHeight="1" x14ac:dyDescent="0.35">
      <c r="A43" s="10">
        <v>10</v>
      </c>
      <c r="B43" s="24">
        <v>258.19</v>
      </c>
      <c r="C43" s="10">
        <v>2</v>
      </c>
      <c r="D43" s="22">
        <f t="shared" si="0"/>
        <v>1</v>
      </c>
      <c r="E43" s="22">
        <f t="shared" si="1"/>
        <v>0</v>
      </c>
      <c r="F43" s="22">
        <f t="shared" si="2"/>
        <v>0</v>
      </c>
      <c r="G43" s="22">
        <f t="shared" si="3"/>
        <v>0</v>
      </c>
      <c r="H43" s="22">
        <f t="shared" si="4"/>
        <v>0</v>
      </c>
      <c r="I43" s="10">
        <f t="shared" si="7"/>
        <v>218.67912432047916</v>
      </c>
      <c r="J43" s="22">
        <f t="shared" si="5"/>
        <v>-39.510875679520836</v>
      </c>
      <c r="K43" s="10">
        <f t="shared" si="6"/>
        <v>1561.1092969625511</v>
      </c>
    </row>
    <row r="44" spans="1:11" s="22" customFormat="1" ht="17.25" customHeight="1" x14ac:dyDescent="0.35">
      <c r="A44" s="10">
        <v>12</v>
      </c>
      <c r="B44" s="24">
        <v>381.47</v>
      </c>
      <c r="C44" s="10">
        <v>2</v>
      </c>
      <c r="D44" s="22">
        <f t="shared" si="0"/>
        <v>1</v>
      </c>
      <c r="E44" s="22">
        <f t="shared" si="1"/>
        <v>0</v>
      </c>
      <c r="F44" s="22">
        <f t="shared" si="2"/>
        <v>0</v>
      </c>
      <c r="G44" s="22">
        <f t="shared" si="3"/>
        <v>0</v>
      </c>
      <c r="H44" s="22">
        <f t="shared" si="4"/>
        <v>0</v>
      </c>
      <c r="I44" s="10">
        <f t="shared" si="7"/>
        <v>218.67912432047916</v>
      </c>
      <c r="J44" s="22">
        <f t="shared" si="5"/>
        <v>-162.79087567952087</v>
      </c>
      <c r="K44" s="10">
        <f t="shared" si="6"/>
        <v>26500.869204505219</v>
      </c>
    </row>
    <row r="45" spans="1:11" s="22" customFormat="1" ht="17.25" customHeight="1" x14ac:dyDescent="0.35">
      <c r="A45" s="10">
        <v>15</v>
      </c>
      <c r="B45" s="24">
        <v>136.47</v>
      </c>
      <c r="C45" s="10">
        <v>2</v>
      </c>
      <c r="D45" s="22">
        <f t="shared" si="0"/>
        <v>1</v>
      </c>
      <c r="E45" s="22">
        <f t="shared" si="1"/>
        <v>0</v>
      </c>
      <c r="F45" s="22">
        <f t="shared" si="2"/>
        <v>0</v>
      </c>
      <c r="G45" s="22">
        <f t="shared" si="3"/>
        <v>0</v>
      </c>
      <c r="H45" s="22">
        <f t="shared" si="4"/>
        <v>0</v>
      </c>
      <c r="I45" s="10">
        <f t="shared" si="7"/>
        <v>218.67912432047916</v>
      </c>
      <c r="J45" s="22">
        <f t="shared" si="5"/>
        <v>82.209124320479162</v>
      </c>
      <c r="K45" s="10">
        <f t="shared" si="6"/>
        <v>6758.3401215399981</v>
      </c>
    </row>
    <row r="46" spans="1:11" s="22" customFormat="1" ht="17.25" customHeight="1" x14ac:dyDescent="0.35">
      <c r="A46" s="10">
        <v>21</v>
      </c>
      <c r="B46" s="24">
        <v>258.7</v>
      </c>
      <c r="C46" s="10">
        <v>2</v>
      </c>
      <c r="D46" s="22">
        <f t="shared" si="0"/>
        <v>1</v>
      </c>
      <c r="E46" s="22">
        <f t="shared" si="1"/>
        <v>0</v>
      </c>
      <c r="F46" s="22">
        <f t="shared" si="2"/>
        <v>0</v>
      </c>
      <c r="G46" s="22">
        <f t="shared" si="3"/>
        <v>0</v>
      </c>
      <c r="H46" s="22">
        <f t="shared" si="4"/>
        <v>0</v>
      </c>
      <c r="I46" s="10">
        <f t="shared" si="7"/>
        <v>218.67912432047916</v>
      </c>
      <c r="J46" s="22">
        <f t="shared" si="5"/>
        <v>-40.020875679520827</v>
      </c>
      <c r="K46" s="10">
        <f t="shared" si="6"/>
        <v>1601.6704901556616</v>
      </c>
    </row>
    <row r="47" spans="1:11" s="22" customFormat="1" ht="17.25" customHeight="1" x14ac:dyDescent="0.35">
      <c r="A47" s="10">
        <v>23</v>
      </c>
      <c r="B47" s="24">
        <v>189.28</v>
      </c>
      <c r="C47" s="10">
        <v>2</v>
      </c>
      <c r="D47" s="22">
        <f t="shared" si="0"/>
        <v>1</v>
      </c>
      <c r="E47" s="22">
        <f t="shared" si="1"/>
        <v>0</v>
      </c>
      <c r="F47" s="22">
        <f t="shared" si="2"/>
        <v>0</v>
      </c>
      <c r="G47" s="22">
        <f t="shared" si="3"/>
        <v>0</v>
      </c>
      <c r="H47" s="22">
        <f t="shared" si="4"/>
        <v>0</v>
      </c>
      <c r="I47" s="10">
        <f t="shared" si="7"/>
        <v>218.67912432047916</v>
      </c>
      <c r="J47" s="22">
        <f t="shared" si="5"/>
        <v>29.39912432047916</v>
      </c>
      <c r="K47" s="10">
        <f t="shared" si="6"/>
        <v>864.30851081098922</v>
      </c>
    </row>
    <row r="48" spans="1:11" s="22" customFormat="1" ht="17.25" customHeight="1" x14ac:dyDescent="0.35">
      <c r="A48" s="10">
        <v>26</v>
      </c>
      <c r="B48" s="24">
        <v>172.6</v>
      </c>
      <c r="C48" s="10">
        <v>2</v>
      </c>
      <c r="D48" s="22">
        <f t="shared" si="0"/>
        <v>1</v>
      </c>
      <c r="E48" s="22">
        <f t="shared" si="1"/>
        <v>0</v>
      </c>
      <c r="F48" s="22">
        <f t="shared" si="2"/>
        <v>0</v>
      </c>
      <c r="G48" s="22">
        <f t="shared" si="3"/>
        <v>0</v>
      </c>
      <c r="H48" s="22">
        <f t="shared" si="4"/>
        <v>0</v>
      </c>
      <c r="I48" s="10">
        <f t="shared" si="7"/>
        <v>218.67912432047916</v>
      </c>
      <c r="J48" s="22">
        <f t="shared" si="5"/>
        <v>46.079124320479167</v>
      </c>
      <c r="K48" s="10">
        <f t="shared" si="6"/>
        <v>2123.2856981421746</v>
      </c>
    </row>
    <row r="49" spans="1:11" s="22" customFormat="1" ht="17.25" customHeight="1" x14ac:dyDescent="0.35">
      <c r="A49" s="10">
        <v>33</v>
      </c>
      <c r="B49" s="24">
        <v>171.65</v>
      </c>
      <c r="C49" s="10">
        <v>2</v>
      </c>
      <c r="D49" s="22">
        <f t="shared" si="0"/>
        <v>1</v>
      </c>
      <c r="E49" s="22">
        <f t="shared" si="1"/>
        <v>0</v>
      </c>
      <c r="F49" s="22">
        <f t="shared" si="2"/>
        <v>0</v>
      </c>
      <c r="G49" s="22">
        <f t="shared" si="3"/>
        <v>0</v>
      </c>
      <c r="H49" s="22">
        <f t="shared" si="4"/>
        <v>0</v>
      </c>
      <c r="I49" s="10">
        <f t="shared" si="7"/>
        <v>218.67912432047916</v>
      </c>
      <c r="J49" s="22">
        <f t="shared" si="5"/>
        <v>47.029124320479156</v>
      </c>
      <c r="K49" s="10">
        <f t="shared" si="6"/>
        <v>2211.7385343510841</v>
      </c>
    </row>
    <row r="50" spans="1:11" s="22" customFormat="1" ht="17.25" customHeight="1" x14ac:dyDescent="0.35">
      <c r="A50" s="10">
        <v>36</v>
      </c>
      <c r="B50" s="24">
        <v>165.84</v>
      </c>
      <c r="C50" s="10">
        <v>2</v>
      </c>
      <c r="D50" s="22">
        <f t="shared" si="0"/>
        <v>1</v>
      </c>
      <c r="E50" s="22">
        <f t="shared" si="1"/>
        <v>0</v>
      </c>
      <c r="F50" s="22">
        <f t="shared" si="2"/>
        <v>0</v>
      </c>
      <c r="G50" s="22">
        <f t="shared" si="3"/>
        <v>0</v>
      </c>
      <c r="H50" s="22">
        <f t="shared" si="4"/>
        <v>0</v>
      </c>
      <c r="I50" s="10">
        <f t="shared" si="7"/>
        <v>218.67912432047916</v>
      </c>
      <c r="J50" s="22">
        <f t="shared" si="5"/>
        <v>52.839124320479158</v>
      </c>
      <c r="K50" s="10">
        <f t="shared" si="6"/>
        <v>2791.9730589550522</v>
      </c>
    </row>
    <row r="51" spans="1:11" s="22" customFormat="1" ht="17.25" customHeight="1" x14ac:dyDescent="0.35">
      <c r="A51" s="10">
        <v>48</v>
      </c>
      <c r="B51" s="24">
        <v>198.71</v>
      </c>
      <c r="C51" s="10">
        <v>2</v>
      </c>
      <c r="D51" s="22">
        <f t="shared" si="0"/>
        <v>1</v>
      </c>
      <c r="E51" s="22">
        <f t="shared" si="1"/>
        <v>0</v>
      </c>
      <c r="F51" s="22">
        <f t="shared" si="2"/>
        <v>0</v>
      </c>
      <c r="G51" s="22">
        <f t="shared" si="3"/>
        <v>0</v>
      </c>
      <c r="H51" s="22">
        <f t="shared" si="4"/>
        <v>0</v>
      </c>
      <c r="I51" s="10">
        <f t="shared" si="7"/>
        <v>218.67912432047916</v>
      </c>
      <c r="J51" s="22">
        <f t="shared" si="5"/>
        <v>19.969124320479153</v>
      </c>
      <c r="K51" s="10">
        <f t="shared" si="6"/>
        <v>398.76592612675199</v>
      </c>
    </row>
    <row r="52" spans="1:11" s="22" customFormat="1" ht="17.25" customHeight="1" x14ac:dyDescent="0.35">
      <c r="A52" s="10">
        <v>50</v>
      </c>
      <c r="B52" s="24">
        <v>238.28</v>
      </c>
      <c r="C52" s="10">
        <v>2</v>
      </c>
      <c r="D52" s="22">
        <f t="shared" si="0"/>
        <v>1</v>
      </c>
      <c r="E52" s="22">
        <f t="shared" si="1"/>
        <v>0</v>
      </c>
      <c r="F52" s="22">
        <f t="shared" si="2"/>
        <v>0</v>
      </c>
      <c r="G52" s="22">
        <f t="shared" si="3"/>
        <v>0</v>
      </c>
      <c r="H52" s="22">
        <f t="shared" si="4"/>
        <v>0</v>
      </c>
      <c r="I52" s="10">
        <f t="shared" si="7"/>
        <v>218.67912432047916</v>
      </c>
      <c r="J52" s="22">
        <f t="shared" si="5"/>
        <v>-19.60087567952084</v>
      </c>
      <c r="K52" s="10">
        <f t="shared" si="6"/>
        <v>384.19432740403153</v>
      </c>
    </row>
    <row r="53" spans="1:11" s="22" customFormat="1" ht="17.25" customHeight="1" x14ac:dyDescent="0.35">
      <c r="A53" s="10">
        <v>59</v>
      </c>
      <c r="B53" s="24">
        <v>181.66</v>
      </c>
      <c r="C53" s="10">
        <v>2</v>
      </c>
      <c r="D53" s="22">
        <f t="shared" si="0"/>
        <v>1</v>
      </c>
      <c r="E53" s="22">
        <f t="shared" si="1"/>
        <v>0</v>
      </c>
      <c r="F53" s="22">
        <f t="shared" si="2"/>
        <v>0</v>
      </c>
      <c r="G53" s="22">
        <f t="shared" si="3"/>
        <v>0</v>
      </c>
      <c r="H53" s="22">
        <f t="shared" si="4"/>
        <v>0</v>
      </c>
      <c r="I53" s="10">
        <f t="shared" si="7"/>
        <v>218.67912432047916</v>
      </c>
      <c r="J53" s="22">
        <f t="shared" si="5"/>
        <v>37.019124320479165</v>
      </c>
      <c r="K53" s="10">
        <f t="shared" si="6"/>
        <v>1370.4155654550921</v>
      </c>
    </row>
    <row r="54" spans="1:11" s="22" customFormat="1" ht="17.25" customHeight="1" x14ac:dyDescent="0.35">
      <c r="A54" s="10">
        <v>60</v>
      </c>
      <c r="B54" s="24">
        <v>199.95</v>
      </c>
      <c r="C54" s="10">
        <v>2</v>
      </c>
      <c r="D54" s="22">
        <f t="shared" si="0"/>
        <v>1</v>
      </c>
      <c r="E54" s="22">
        <f t="shared" si="1"/>
        <v>0</v>
      </c>
      <c r="F54" s="22">
        <f t="shared" si="2"/>
        <v>0</v>
      </c>
      <c r="G54" s="22">
        <f t="shared" si="3"/>
        <v>0</v>
      </c>
      <c r="H54" s="22">
        <f t="shared" si="4"/>
        <v>0</v>
      </c>
      <c r="I54" s="10">
        <f t="shared" si="7"/>
        <v>218.67912432047916</v>
      </c>
      <c r="J54" s="22">
        <f t="shared" si="5"/>
        <v>18.729124320479173</v>
      </c>
      <c r="K54" s="10">
        <f t="shared" si="6"/>
        <v>350.78009781196442</v>
      </c>
    </row>
    <row r="55" spans="1:11" s="22" customFormat="1" ht="17.25" customHeight="1" x14ac:dyDescent="0.35">
      <c r="A55" s="10">
        <v>67</v>
      </c>
      <c r="B55" s="24">
        <v>190.61</v>
      </c>
      <c r="C55" s="10">
        <v>2</v>
      </c>
      <c r="D55" s="22">
        <f t="shared" si="0"/>
        <v>1</v>
      </c>
      <c r="E55" s="22">
        <f t="shared" si="1"/>
        <v>0</v>
      </c>
      <c r="F55" s="22">
        <f t="shared" si="2"/>
        <v>0</v>
      </c>
      <c r="G55" s="22">
        <f t="shared" si="3"/>
        <v>0</v>
      </c>
      <c r="H55" s="22">
        <f t="shared" si="4"/>
        <v>0</v>
      </c>
      <c r="I55" s="10">
        <f t="shared" si="7"/>
        <v>218.67912432047916</v>
      </c>
      <c r="J55" s="22">
        <f t="shared" si="5"/>
        <v>28.069124320479148</v>
      </c>
      <c r="K55" s="10">
        <f t="shared" si="6"/>
        <v>787.87574011851393</v>
      </c>
    </row>
    <row r="56" spans="1:11" s="22" customFormat="1" ht="17.25" customHeight="1" x14ac:dyDescent="0.35">
      <c r="A56" s="10">
        <v>68</v>
      </c>
      <c r="B56" s="24">
        <v>224.61</v>
      </c>
      <c r="C56" s="10">
        <v>2</v>
      </c>
      <c r="D56" s="22">
        <f t="shared" si="0"/>
        <v>1</v>
      </c>
      <c r="E56" s="22">
        <f t="shared" si="1"/>
        <v>0</v>
      </c>
      <c r="F56" s="22">
        <f t="shared" si="2"/>
        <v>0</v>
      </c>
      <c r="G56" s="22">
        <f t="shared" si="3"/>
        <v>0</v>
      </c>
      <c r="H56" s="22">
        <f t="shared" si="4"/>
        <v>0</v>
      </c>
      <c r="I56" s="10">
        <f t="shared" si="7"/>
        <v>218.67912432047916</v>
      </c>
      <c r="J56" s="22">
        <f t="shared" si="5"/>
        <v>-5.9308756795208524</v>
      </c>
      <c r="K56" s="10">
        <f t="shared" si="6"/>
        <v>35.175286325931935</v>
      </c>
    </row>
    <row r="57" spans="1:11" s="22" customFormat="1" ht="17.25" customHeight="1" x14ac:dyDescent="0.35">
      <c r="A57" s="10">
        <v>73</v>
      </c>
      <c r="B57" s="24">
        <v>180.64</v>
      </c>
      <c r="C57" s="10">
        <v>2</v>
      </c>
      <c r="D57" s="22">
        <f t="shared" si="0"/>
        <v>1</v>
      </c>
      <c r="E57" s="22">
        <f t="shared" si="1"/>
        <v>0</v>
      </c>
      <c r="F57" s="22">
        <f t="shared" si="2"/>
        <v>0</v>
      </c>
      <c r="G57" s="22">
        <f t="shared" si="3"/>
        <v>0</v>
      </c>
      <c r="H57" s="22">
        <f t="shared" si="4"/>
        <v>0</v>
      </c>
      <c r="I57" s="10">
        <f t="shared" si="7"/>
        <v>218.67912432047916</v>
      </c>
      <c r="J57" s="22">
        <f t="shared" si="5"/>
        <v>38.039124320479175</v>
      </c>
      <c r="K57" s="10">
        <f t="shared" si="6"/>
        <v>1446.9749790688702</v>
      </c>
    </row>
    <row r="58" spans="1:11" s="22" customFormat="1" ht="17.25" customHeight="1" x14ac:dyDescent="0.35">
      <c r="A58" s="10">
        <v>77</v>
      </c>
      <c r="B58" s="24">
        <v>268.32</v>
      </c>
      <c r="C58" s="10">
        <v>2</v>
      </c>
      <c r="D58" s="22">
        <f t="shared" si="0"/>
        <v>1</v>
      </c>
      <c r="E58" s="22">
        <f t="shared" si="1"/>
        <v>0</v>
      </c>
      <c r="F58" s="22">
        <f t="shared" si="2"/>
        <v>0</v>
      </c>
      <c r="G58" s="22">
        <f t="shared" si="3"/>
        <v>0</v>
      </c>
      <c r="H58" s="22">
        <f t="shared" si="4"/>
        <v>0</v>
      </c>
      <c r="I58" s="10">
        <f t="shared" si="7"/>
        <v>218.67912432047916</v>
      </c>
      <c r="J58" s="22">
        <f t="shared" si="5"/>
        <v>-49.640875679520832</v>
      </c>
      <c r="K58" s="10">
        <f t="shared" si="6"/>
        <v>2464.216538229643</v>
      </c>
    </row>
    <row r="59" spans="1:11" s="22" customFormat="1" ht="17.25" customHeight="1" x14ac:dyDescent="0.35">
      <c r="A59" s="10">
        <v>78</v>
      </c>
      <c r="B59" s="24">
        <v>323.20999999999998</v>
      </c>
      <c r="C59" s="10">
        <v>2</v>
      </c>
      <c r="D59" s="22">
        <f t="shared" si="0"/>
        <v>1</v>
      </c>
      <c r="E59" s="22">
        <f t="shared" si="1"/>
        <v>0</v>
      </c>
      <c r="F59" s="22">
        <f t="shared" si="2"/>
        <v>0</v>
      </c>
      <c r="G59" s="22">
        <f t="shared" si="3"/>
        <v>0</v>
      </c>
      <c r="H59" s="22">
        <f t="shared" si="4"/>
        <v>0</v>
      </c>
      <c r="I59" s="10">
        <f t="shared" si="7"/>
        <v>218.67912432047916</v>
      </c>
      <c r="J59" s="22">
        <f t="shared" si="5"/>
        <v>-104.53087567952082</v>
      </c>
      <c r="K59" s="10">
        <f t="shared" si="6"/>
        <v>10926.703970327437</v>
      </c>
    </row>
    <row r="60" spans="1:11" s="22" customFormat="1" ht="17.25" customHeight="1" x14ac:dyDescent="0.35">
      <c r="A60" s="10">
        <v>81</v>
      </c>
      <c r="B60" s="24">
        <v>311.79000000000002</v>
      </c>
      <c r="C60" s="10">
        <v>2</v>
      </c>
      <c r="D60" s="22">
        <f t="shared" si="0"/>
        <v>1</v>
      </c>
      <c r="E60" s="22">
        <f t="shared" si="1"/>
        <v>0</v>
      </c>
      <c r="F60" s="22">
        <f t="shared" si="2"/>
        <v>0</v>
      </c>
      <c r="G60" s="22">
        <f t="shared" si="3"/>
        <v>0</v>
      </c>
      <c r="H60" s="22">
        <f t="shared" si="4"/>
        <v>0</v>
      </c>
      <c r="I60" s="10">
        <f t="shared" si="7"/>
        <v>218.67912432047916</v>
      </c>
      <c r="J60" s="22">
        <f t="shared" si="5"/>
        <v>-93.110875679520859</v>
      </c>
      <c r="K60" s="10">
        <f t="shared" si="6"/>
        <v>8669.6351698071885</v>
      </c>
    </row>
    <row r="61" spans="1:11" s="22" customFormat="1" ht="17.25" customHeight="1" x14ac:dyDescent="0.35">
      <c r="A61" s="10">
        <v>82</v>
      </c>
      <c r="B61" s="24">
        <v>158.01</v>
      </c>
      <c r="C61" s="10">
        <v>2</v>
      </c>
      <c r="D61" s="22">
        <f t="shared" si="0"/>
        <v>1</v>
      </c>
      <c r="E61" s="22">
        <f t="shared" si="1"/>
        <v>0</v>
      </c>
      <c r="F61" s="22">
        <f t="shared" si="2"/>
        <v>0</v>
      </c>
      <c r="G61" s="22">
        <f t="shared" si="3"/>
        <v>0</v>
      </c>
      <c r="H61" s="22">
        <f t="shared" si="4"/>
        <v>0</v>
      </c>
      <c r="I61" s="10">
        <f t="shared" si="7"/>
        <v>218.67912432047916</v>
      </c>
      <c r="J61" s="22">
        <f t="shared" si="5"/>
        <v>60.66912432047917</v>
      </c>
      <c r="K61" s="10">
        <f t="shared" si="6"/>
        <v>3680.742645813757</v>
      </c>
    </row>
    <row r="62" spans="1:11" s="22" customFormat="1" ht="17.25" customHeight="1" x14ac:dyDescent="0.35">
      <c r="A62" s="10">
        <v>101</v>
      </c>
      <c r="B62" s="24">
        <v>389.88</v>
      </c>
      <c r="C62" s="10">
        <v>2</v>
      </c>
      <c r="D62" s="22">
        <f t="shared" si="0"/>
        <v>1</v>
      </c>
      <c r="E62" s="22">
        <f t="shared" si="1"/>
        <v>0</v>
      </c>
      <c r="F62" s="22">
        <f t="shared" si="2"/>
        <v>0</v>
      </c>
      <c r="G62" s="22">
        <f t="shared" si="3"/>
        <v>0</v>
      </c>
      <c r="H62" s="22">
        <f t="shared" si="4"/>
        <v>0</v>
      </c>
      <c r="I62" s="10">
        <f t="shared" si="7"/>
        <v>218.67912432047916</v>
      </c>
      <c r="J62" s="22">
        <f t="shared" si="5"/>
        <v>-171.20087567952083</v>
      </c>
      <c r="K62" s="10">
        <f t="shared" si="6"/>
        <v>29309.739833434749</v>
      </c>
    </row>
    <row r="63" spans="1:11" s="22" customFormat="1" ht="17.25" customHeight="1" x14ac:dyDescent="0.35">
      <c r="A63" s="10">
        <v>102</v>
      </c>
      <c r="B63" s="24">
        <v>169.73</v>
      </c>
      <c r="C63" s="10">
        <v>2</v>
      </c>
      <c r="D63" s="22">
        <f t="shared" si="0"/>
        <v>1</v>
      </c>
      <c r="E63" s="22">
        <f t="shared" si="1"/>
        <v>0</v>
      </c>
      <c r="F63" s="22">
        <f t="shared" si="2"/>
        <v>0</v>
      </c>
      <c r="G63" s="22">
        <f t="shared" si="3"/>
        <v>0</v>
      </c>
      <c r="H63" s="22">
        <f t="shared" si="4"/>
        <v>0</v>
      </c>
      <c r="I63" s="10">
        <f t="shared" si="7"/>
        <v>218.67912432047916</v>
      </c>
      <c r="J63" s="22">
        <f t="shared" si="5"/>
        <v>48.949124320479172</v>
      </c>
      <c r="K63" s="10">
        <f t="shared" si="6"/>
        <v>2396.0167717417257</v>
      </c>
    </row>
    <row r="64" spans="1:11" s="22" customFormat="1" ht="17.25" customHeight="1" x14ac:dyDescent="0.35">
      <c r="A64" s="10">
        <v>113</v>
      </c>
      <c r="B64" s="24">
        <v>264.64999999999998</v>
      </c>
      <c r="C64" s="10">
        <v>2</v>
      </c>
      <c r="D64" s="22">
        <f t="shared" si="0"/>
        <v>1</v>
      </c>
      <c r="E64" s="22">
        <f t="shared" si="1"/>
        <v>0</v>
      </c>
      <c r="F64" s="22">
        <f t="shared" si="2"/>
        <v>0</v>
      </c>
      <c r="G64" s="22">
        <f t="shared" si="3"/>
        <v>0</v>
      </c>
      <c r="H64" s="22">
        <f t="shared" si="4"/>
        <v>0</v>
      </c>
      <c r="I64" s="10">
        <f t="shared" si="7"/>
        <v>218.67912432047916</v>
      </c>
      <c r="J64" s="22">
        <f t="shared" si="5"/>
        <v>-45.970875679520816</v>
      </c>
      <c r="K64" s="10">
        <f t="shared" si="6"/>
        <v>2113.3214107419585</v>
      </c>
    </row>
    <row r="65" spans="1:11" s="22" customFormat="1" ht="17.25" customHeight="1" x14ac:dyDescent="0.35">
      <c r="A65" s="10">
        <v>115</v>
      </c>
      <c r="B65" s="24">
        <v>282.14999999999998</v>
      </c>
      <c r="C65" s="10">
        <v>2</v>
      </c>
      <c r="D65" s="22">
        <f t="shared" si="0"/>
        <v>1</v>
      </c>
      <c r="E65" s="22">
        <f t="shared" si="1"/>
        <v>0</v>
      </c>
      <c r="F65" s="22">
        <f t="shared" si="2"/>
        <v>0</v>
      </c>
      <c r="G65" s="22">
        <f t="shared" si="3"/>
        <v>0</v>
      </c>
      <c r="H65" s="22">
        <f t="shared" si="4"/>
        <v>0</v>
      </c>
      <c r="I65" s="10">
        <f t="shared" si="7"/>
        <v>218.67912432047916</v>
      </c>
      <c r="J65" s="22">
        <f t="shared" si="5"/>
        <v>-63.470875679520816</v>
      </c>
      <c r="K65" s="10">
        <f t="shared" si="6"/>
        <v>4028.5520595251869</v>
      </c>
    </row>
    <row r="66" spans="1:11" s="22" customFormat="1" ht="17.25" customHeight="1" x14ac:dyDescent="0.35">
      <c r="A66" s="10">
        <v>132</v>
      </c>
      <c r="B66" s="24">
        <v>311.57</v>
      </c>
      <c r="C66" s="10">
        <v>2</v>
      </c>
      <c r="D66" s="22">
        <f t="shared" si="0"/>
        <v>1</v>
      </c>
      <c r="E66" s="22">
        <f t="shared" si="1"/>
        <v>0</v>
      </c>
      <c r="F66" s="22">
        <f t="shared" si="2"/>
        <v>0</v>
      </c>
      <c r="G66" s="22">
        <f t="shared" si="3"/>
        <v>0</v>
      </c>
      <c r="H66" s="22">
        <f t="shared" si="4"/>
        <v>0</v>
      </c>
      <c r="I66" s="10">
        <f t="shared" si="7"/>
        <v>218.67912432047916</v>
      </c>
      <c r="J66" s="22">
        <f t="shared" si="5"/>
        <v>-92.890875679520832</v>
      </c>
      <c r="K66" s="10">
        <f t="shared" si="6"/>
        <v>8628.7147845081945</v>
      </c>
    </row>
    <row r="67" spans="1:11" s="22" customFormat="1" ht="17.25" customHeight="1" x14ac:dyDescent="0.35">
      <c r="A67" s="10">
        <v>137</v>
      </c>
      <c r="B67" s="24">
        <v>211.74</v>
      </c>
      <c r="C67" s="10">
        <v>2</v>
      </c>
      <c r="D67" s="22">
        <f t="shared" si="0"/>
        <v>1</v>
      </c>
      <c r="E67" s="22">
        <f t="shared" si="1"/>
        <v>0</v>
      </c>
      <c r="F67" s="22">
        <f t="shared" si="2"/>
        <v>0</v>
      </c>
      <c r="G67" s="22">
        <f t="shared" si="3"/>
        <v>0</v>
      </c>
      <c r="H67" s="22">
        <f t="shared" si="4"/>
        <v>0</v>
      </c>
      <c r="I67" s="10">
        <f t="shared" si="7"/>
        <v>218.67912432047916</v>
      </c>
      <c r="J67" s="22">
        <f t="shared" si="5"/>
        <v>6.9391243204791522</v>
      </c>
      <c r="K67" s="10">
        <f t="shared" si="6"/>
        <v>48.151446335065252</v>
      </c>
    </row>
    <row r="68" spans="1:11" s="22" customFormat="1" ht="17.25" customHeight="1" x14ac:dyDescent="0.35">
      <c r="A68" s="10">
        <v>145</v>
      </c>
      <c r="B68" s="24">
        <v>152.58000000000001</v>
      </c>
      <c r="C68" s="10">
        <v>2</v>
      </c>
      <c r="D68" s="22">
        <f t="shared" si="0"/>
        <v>1</v>
      </c>
      <c r="E68" s="22">
        <f t="shared" si="1"/>
        <v>0</v>
      </c>
      <c r="F68" s="22">
        <f t="shared" si="2"/>
        <v>0</v>
      </c>
      <c r="G68" s="22">
        <f t="shared" si="3"/>
        <v>0</v>
      </c>
      <c r="H68" s="22">
        <f t="shared" si="4"/>
        <v>0</v>
      </c>
      <c r="I68" s="10">
        <f t="shared" si="7"/>
        <v>218.67912432047916</v>
      </c>
      <c r="J68" s="22">
        <f t="shared" si="5"/>
        <v>66.099124320479149</v>
      </c>
      <c r="K68" s="10">
        <f t="shared" si="6"/>
        <v>4369.094235934158</v>
      </c>
    </row>
    <row r="69" spans="1:11" s="22" customFormat="1" ht="17.25" customHeight="1" x14ac:dyDescent="0.35">
      <c r="A69" s="10">
        <v>149</v>
      </c>
      <c r="B69" s="24">
        <v>243.14</v>
      </c>
      <c r="C69" s="10">
        <v>2</v>
      </c>
      <c r="D69" s="22">
        <f t="shared" si="0"/>
        <v>1</v>
      </c>
      <c r="E69" s="22">
        <f t="shared" si="1"/>
        <v>0</v>
      </c>
      <c r="F69" s="22">
        <f t="shared" si="2"/>
        <v>0</v>
      </c>
      <c r="G69" s="22">
        <f t="shared" si="3"/>
        <v>0</v>
      </c>
      <c r="H69" s="22">
        <f t="shared" si="4"/>
        <v>0</v>
      </c>
      <c r="I69" s="10">
        <f t="shared" si="7"/>
        <v>218.67912432047916</v>
      </c>
      <c r="J69" s="22">
        <f t="shared" si="5"/>
        <v>-24.460875679520825</v>
      </c>
      <c r="K69" s="10">
        <f t="shared" si="6"/>
        <v>598.33443900897339</v>
      </c>
    </row>
    <row r="70" spans="1:11" s="22" customFormat="1" ht="17.25" customHeight="1" x14ac:dyDescent="0.35">
      <c r="A70" s="10">
        <v>154</v>
      </c>
      <c r="B70" s="24">
        <v>126.88</v>
      </c>
      <c r="C70" s="10">
        <v>2</v>
      </c>
      <c r="D70" s="22">
        <f t="shared" si="0"/>
        <v>1</v>
      </c>
      <c r="E70" s="22">
        <f t="shared" si="1"/>
        <v>0</v>
      </c>
      <c r="F70" s="22">
        <f t="shared" si="2"/>
        <v>0</v>
      </c>
      <c r="G70" s="22">
        <f t="shared" si="3"/>
        <v>0</v>
      </c>
      <c r="H70" s="22">
        <f t="shared" si="4"/>
        <v>0</v>
      </c>
      <c r="I70" s="10">
        <f t="shared" si="7"/>
        <v>218.67912432047916</v>
      </c>
      <c r="J70" s="22">
        <f t="shared" si="5"/>
        <v>91.799124320479166</v>
      </c>
      <c r="K70" s="10">
        <f t="shared" si="6"/>
        <v>8427.0792260067901</v>
      </c>
    </row>
    <row r="71" spans="1:11" s="22" customFormat="1" ht="17.25" customHeight="1" x14ac:dyDescent="0.35">
      <c r="A71" s="10">
        <v>160</v>
      </c>
      <c r="B71" s="24">
        <v>209.35</v>
      </c>
      <c r="C71" s="10">
        <v>2</v>
      </c>
      <c r="D71" s="22">
        <f t="shared" si="0"/>
        <v>1</v>
      </c>
      <c r="E71" s="22">
        <f t="shared" si="1"/>
        <v>0</v>
      </c>
      <c r="F71" s="22">
        <f t="shared" si="2"/>
        <v>0</v>
      </c>
      <c r="G71" s="22">
        <f t="shared" si="3"/>
        <v>0</v>
      </c>
      <c r="H71" s="22">
        <f t="shared" si="4"/>
        <v>0</v>
      </c>
      <c r="I71" s="10">
        <f t="shared" si="7"/>
        <v>218.67912432047916</v>
      </c>
      <c r="J71" s="22">
        <f t="shared" si="5"/>
        <v>9.329124320479167</v>
      </c>
      <c r="K71" s="10">
        <f t="shared" si="6"/>
        <v>87.032560586955881</v>
      </c>
    </row>
    <row r="72" spans="1:11" s="22" customFormat="1" ht="17.25" customHeight="1" x14ac:dyDescent="0.35">
      <c r="A72" s="10">
        <v>162</v>
      </c>
      <c r="B72" s="24">
        <v>210.47</v>
      </c>
      <c r="C72" s="10">
        <v>2</v>
      </c>
      <c r="D72" s="22">
        <f t="shared" si="0"/>
        <v>1</v>
      </c>
      <c r="E72" s="22">
        <f t="shared" si="1"/>
        <v>0</v>
      </c>
      <c r="F72" s="22">
        <f t="shared" si="2"/>
        <v>0</v>
      </c>
      <c r="G72" s="22">
        <f t="shared" si="3"/>
        <v>0</v>
      </c>
      <c r="H72" s="22">
        <f t="shared" si="4"/>
        <v>0</v>
      </c>
      <c r="I72" s="10">
        <f t="shared" si="7"/>
        <v>218.67912432047916</v>
      </c>
      <c r="J72" s="22">
        <f t="shared" si="5"/>
        <v>8.2091243204791624</v>
      </c>
      <c r="K72" s="10">
        <f t="shared" si="6"/>
        <v>67.38972210908247</v>
      </c>
    </row>
    <row r="73" spans="1:11" s="22" customFormat="1" ht="17.25" customHeight="1" x14ac:dyDescent="0.35">
      <c r="A73" s="10">
        <v>166</v>
      </c>
      <c r="B73" s="24">
        <v>172.75</v>
      </c>
      <c r="C73" s="10">
        <v>2</v>
      </c>
      <c r="D73" s="22">
        <f t="shared" ref="D73:D136" si="8">IF(C73=2,1,0)</f>
        <v>1</v>
      </c>
      <c r="E73" s="22">
        <f t="shared" ref="E73:E136" si="9">IF(C73=3,1,0)</f>
        <v>0</v>
      </c>
      <c r="F73" s="22">
        <f t="shared" ref="F73:F136" si="10">IF(C73=4,1,0)</f>
        <v>0</v>
      </c>
      <c r="G73" s="22">
        <f t="shared" ref="G73:G136" si="11">IF(C73=5,1,0)</f>
        <v>0</v>
      </c>
      <c r="H73" s="22">
        <f t="shared" ref="H73:H136" si="12">IF(C73=6,1,0)</f>
        <v>0</v>
      </c>
      <c r="I73" s="10">
        <f t="shared" ref="I73:I136" si="13">$B$1+$B$2*D73+$B$3*E73+$B$4*F73+$B$5*G73+$B$6*H73</f>
        <v>218.67912432047916</v>
      </c>
      <c r="J73" s="22">
        <f t="shared" ref="J73:J136" si="14">(I73-B73)</f>
        <v>45.929124320479161</v>
      </c>
      <c r="K73" s="10">
        <f t="shared" ref="K73:K136" si="15">(J73)^2</f>
        <v>2109.4844608460303</v>
      </c>
    </row>
    <row r="74" spans="1:11" s="22" customFormat="1" ht="17.25" customHeight="1" x14ac:dyDescent="0.35">
      <c r="A74" s="10">
        <v>177</v>
      </c>
      <c r="B74" s="24">
        <v>135.19</v>
      </c>
      <c r="C74" s="10">
        <v>2</v>
      </c>
      <c r="D74" s="22">
        <f t="shared" si="8"/>
        <v>1</v>
      </c>
      <c r="E74" s="22">
        <f t="shared" si="9"/>
        <v>0</v>
      </c>
      <c r="F74" s="22">
        <f t="shared" si="10"/>
        <v>0</v>
      </c>
      <c r="G74" s="22">
        <f t="shared" si="11"/>
        <v>0</v>
      </c>
      <c r="H74" s="22">
        <f t="shared" si="12"/>
        <v>0</v>
      </c>
      <c r="I74" s="10">
        <f t="shared" si="13"/>
        <v>218.67912432047916</v>
      </c>
      <c r="J74" s="22">
        <f t="shared" si="14"/>
        <v>83.489124320479164</v>
      </c>
      <c r="K74" s="10">
        <f t="shared" si="15"/>
        <v>6970.4338798004255</v>
      </c>
    </row>
    <row r="75" spans="1:11" s="22" customFormat="1" ht="17.25" customHeight="1" x14ac:dyDescent="0.35">
      <c r="A75" s="10">
        <v>185</v>
      </c>
      <c r="B75" s="24">
        <v>127.42</v>
      </c>
      <c r="C75" s="10">
        <v>2</v>
      </c>
      <c r="D75" s="22">
        <f t="shared" si="8"/>
        <v>1</v>
      </c>
      <c r="E75" s="22">
        <f t="shared" si="9"/>
        <v>0</v>
      </c>
      <c r="F75" s="22">
        <f t="shared" si="10"/>
        <v>0</v>
      </c>
      <c r="G75" s="22">
        <f t="shared" si="11"/>
        <v>0</v>
      </c>
      <c r="H75" s="22">
        <f t="shared" si="12"/>
        <v>0</v>
      </c>
      <c r="I75" s="10">
        <f t="shared" si="13"/>
        <v>218.67912432047916</v>
      </c>
      <c r="J75" s="22">
        <f t="shared" si="14"/>
        <v>91.25912432047916</v>
      </c>
      <c r="K75" s="10">
        <f t="shared" si="15"/>
        <v>8328.2277717406705</v>
      </c>
    </row>
    <row r="76" spans="1:11" s="22" customFormat="1" ht="17.25" customHeight="1" x14ac:dyDescent="0.35">
      <c r="A76" s="10">
        <v>189</v>
      </c>
      <c r="B76" s="24">
        <v>259.45</v>
      </c>
      <c r="C76" s="10">
        <v>2</v>
      </c>
      <c r="D76" s="22">
        <f t="shared" si="8"/>
        <v>1</v>
      </c>
      <c r="E76" s="22">
        <f t="shared" si="9"/>
        <v>0</v>
      </c>
      <c r="F76" s="22">
        <f t="shared" si="10"/>
        <v>0</v>
      </c>
      <c r="G76" s="22">
        <f t="shared" si="11"/>
        <v>0</v>
      </c>
      <c r="H76" s="22">
        <f t="shared" si="12"/>
        <v>0</v>
      </c>
      <c r="I76" s="10">
        <f t="shared" si="13"/>
        <v>218.67912432047916</v>
      </c>
      <c r="J76" s="22">
        <f t="shared" si="14"/>
        <v>-40.770875679520827</v>
      </c>
      <c r="K76" s="10">
        <f t="shared" si="15"/>
        <v>1662.264303674943</v>
      </c>
    </row>
    <row r="77" spans="1:11" s="22" customFormat="1" ht="17.25" customHeight="1" x14ac:dyDescent="0.35">
      <c r="A77" s="10">
        <v>190</v>
      </c>
      <c r="B77" s="24">
        <v>323.32</v>
      </c>
      <c r="C77" s="10">
        <v>2</v>
      </c>
      <c r="D77" s="22">
        <f t="shared" si="8"/>
        <v>1</v>
      </c>
      <c r="E77" s="22">
        <f t="shared" si="9"/>
        <v>0</v>
      </c>
      <c r="F77" s="22">
        <f t="shared" si="10"/>
        <v>0</v>
      </c>
      <c r="G77" s="22">
        <f t="shared" si="11"/>
        <v>0</v>
      </c>
      <c r="H77" s="22">
        <f t="shared" si="12"/>
        <v>0</v>
      </c>
      <c r="I77" s="10">
        <f t="shared" si="13"/>
        <v>218.67912432047916</v>
      </c>
      <c r="J77" s="22">
        <f t="shared" si="14"/>
        <v>-104.64087567952083</v>
      </c>
      <c r="K77" s="10">
        <f t="shared" si="15"/>
        <v>10949.712862976934</v>
      </c>
    </row>
    <row r="78" spans="1:11" s="22" customFormat="1" ht="17.25" customHeight="1" x14ac:dyDescent="0.35">
      <c r="A78" s="10">
        <v>210</v>
      </c>
      <c r="B78" s="24">
        <v>179.77</v>
      </c>
      <c r="C78" s="10">
        <v>2</v>
      </c>
      <c r="D78" s="22">
        <f t="shared" si="8"/>
        <v>1</v>
      </c>
      <c r="E78" s="22">
        <f t="shared" si="9"/>
        <v>0</v>
      </c>
      <c r="F78" s="22">
        <f t="shared" si="10"/>
        <v>0</v>
      </c>
      <c r="G78" s="22">
        <f t="shared" si="11"/>
        <v>0</v>
      </c>
      <c r="H78" s="22">
        <f t="shared" si="12"/>
        <v>0</v>
      </c>
      <c r="I78" s="10">
        <f t="shared" si="13"/>
        <v>218.67912432047916</v>
      </c>
      <c r="J78" s="22">
        <f t="shared" si="14"/>
        <v>38.909124320479151</v>
      </c>
      <c r="K78" s="10">
        <f t="shared" si="15"/>
        <v>1513.9199553865021</v>
      </c>
    </row>
    <row r="79" spans="1:11" s="22" customFormat="1" ht="17.25" customHeight="1" x14ac:dyDescent="0.35">
      <c r="A79" s="10">
        <v>211</v>
      </c>
      <c r="B79" s="24">
        <v>348.35</v>
      </c>
      <c r="C79" s="10">
        <v>2</v>
      </c>
      <c r="D79" s="22">
        <f t="shared" si="8"/>
        <v>1</v>
      </c>
      <c r="E79" s="22">
        <f t="shared" si="9"/>
        <v>0</v>
      </c>
      <c r="F79" s="22">
        <f t="shared" si="10"/>
        <v>0</v>
      </c>
      <c r="G79" s="22">
        <f t="shared" si="11"/>
        <v>0</v>
      </c>
      <c r="H79" s="22">
        <f t="shared" si="12"/>
        <v>0</v>
      </c>
      <c r="I79" s="10">
        <f t="shared" si="13"/>
        <v>218.67912432047916</v>
      </c>
      <c r="J79" s="22">
        <f t="shared" si="14"/>
        <v>-129.67087567952086</v>
      </c>
      <c r="K79" s="10">
        <f t="shared" si="15"/>
        <v>16814.535999493753</v>
      </c>
    </row>
    <row r="80" spans="1:11" s="22" customFormat="1" ht="17.25" customHeight="1" x14ac:dyDescent="0.35">
      <c r="A80" s="10">
        <v>221</v>
      </c>
      <c r="B80" s="24">
        <v>160.41</v>
      </c>
      <c r="C80" s="10">
        <v>2</v>
      </c>
      <c r="D80" s="22">
        <f t="shared" si="8"/>
        <v>1</v>
      </c>
      <c r="E80" s="22">
        <f t="shared" si="9"/>
        <v>0</v>
      </c>
      <c r="F80" s="22">
        <f t="shared" si="10"/>
        <v>0</v>
      </c>
      <c r="G80" s="22">
        <f t="shared" si="11"/>
        <v>0</v>
      </c>
      <c r="H80" s="22">
        <f t="shared" si="12"/>
        <v>0</v>
      </c>
      <c r="I80" s="10">
        <f t="shared" si="13"/>
        <v>218.67912432047916</v>
      </c>
      <c r="J80" s="22">
        <f t="shared" si="14"/>
        <v>58.269124320479165</v>
      </c>
      <c r="K80" s="10">
        <f t="shared" si="15"/>
        <v>3395.2908490754567</v>
      </c>
    </row>
    <row r="81" spans="1:11" s="22" customFormat="1" ht="17.25" customHeight="1" x14ac:dyDescent="0.35">
      <c r="A81" s="10">
        <v>224</v>
      </c>
      <c r="B81" s="24">
        <v>230.43</v>
      </c>
      <c r="C81" s="10">
        <v>2</v>
      </c>
      <c r="D81" s="22">
        <f t="shared" si="8"/>
        <v>1</v>
      </c>
      <c r="E81" s="22">
        <f t="shared" si="9"/>
        <v>0</v>
      </c>
      <c r="F81" s="22">
        <f t="shared" si="10"/>
        <v>0</v>
      </c>
      <c r="G81" s="22">
        <f t="shared" si="11"/>
        <v>0</v>
      </c>
      <c r="H81" s="22">
        <f t="shared" si="12"/>
        <v>0</v>
      </c>
      <c r="I81" s="10">
        <f t="shared" si="13"/>
        <v>218.67912432047916</v>
      </c>
      <c r="J81" s="22">
        <f t="shared" si="14"/>
        <v>-11.750875679520846</v>
      </c>
      <c r="K81" s="10">
        <f t="shared" si="15"/>
        <v>138.08307923555449</v>
      </c>
    </row>
    <row r="82" spans="1:11" s="22" customFormat="1" ht="17.25" customHeight="1" x14ac:dyDescent="0.35">
      <c r="A82" s="10">
        <v>234</v>
      </c>
      <c r="B82" s="24">
        <v>339.98</v>
      </c>
      <c r="C82" s="10">
        <v>2</v>
      </c>
      <c r="D82" s="22">
        <f t="shared" si="8"/>
        <v>1</v>
      </c>
      <c r="E82" s="22">
        <f t="shared" si="9"/>
        <v>0</v>
      </c>
      <c r="F82" s="22">
        <f t="shared" si="10"/>
        <v>0</v>
      </c>
      <c r="G82" s="22">
        <f t="shared" si="11"/>
        <v>0</v>
      </c>
      <c r="H82" s="22">
        <f t="shared" si="12"/>
        <v>0</v>
      </c>
      <c r="I82" s="10">
        <f t="shared" si="13"/>
        <v>218.67912432047916</v>
      </c>
      <c r="J82" s="22">
        <f t="shared" si="14"/>
        <v>-121.30087567952086</v>
      </c>
      <c r="K82" s="10">
        <f t="shared" si="15"/>
        <v>14713.902440618574</v>
      </c>
    </row>
    <row r="83" spans="1:11" s="22" customFormat="1" ht="17.25" customHeight="1" x14ac:dyDescent="0.35">
      <c r="A83" s="10">
        <v>237</v>
      </c>
      <c r="B83" s="24">
        <v>246.53</v>
      </c>
      <c r="C83" s="10">
        <v>2</v>
      </c>
      <c r="D83" s="22">
        <f t="shared" si="8"/>
        <v>1</v>
      </c>
      <c r="E83" s="22">
        <f t="shared" si="9"/>
        <v>0</v>
      </c>
      <c r="F83" s="22">
        <f t="shared" si="10"/>
        <v>0</v>
      </c>
      <c r="G83" s="22">
        <f t="shared" si="11"/>
        <v>0</v>
      </c>
      <c r="H83" s="22">
        <f t="shared" si="12"/>
        <v>0</v>
      </c>
      <c r="I83" s="10">
        <f t="shared" si="13"/>
        <v>218.67912432047916</v>
      </c>
      <c r="J83" s="22">
        <f t="shared" si="14"/>
        <v>-27.85087567952084</v>
      </c>
      <c r="K83" s="10">
        <f t="shared" si="15"/>
        <v>775.67127611612545</v>
      </c>
    </row>
    <row r="84" spans="1:11" s="22" customFormat="1" ht="17.25" customHeight="1" x14ac:dyDescent="0.35">
      <c r="A84" s="10">
        <v>239</v>
      </c>
      <c r="B84" s="24">
        <v>334.39</v>
      </c>
      <c r="C84" s="10">
        <v>2</v>
      </c>
      <c r="D84" s="22">
        <f t="shared" si="8"/>
        <v>1</v>
      </c>
      <c r="E84" s="22">
        <f t="shared" si="9"/>
        <v>0</v>
      </c>
      <c r="F84" s="22">
        <f t="shared" si="10"/>
        <v>0</v>
      </c>
      <c r="G84" s="22">
        <f t="shared" si="11"/>
        <v>0</v>
      </c>
      <c r="H84" s="22">
        <f t="shared" si="12"/>
        <v>0</v>
      </c>
      <c r="I84" s="10">
        <f t="shared" si="13"/>
        <v>218.67912432047916</v>
      </c>
      <c r="J84" s="22">
        <f t="shared" si="14"/>
        <v>-115.71087567952083</v>
      </c>
      <c r="K84" s="10">
        <f t="shared" si="15"/>
        <v>13389.006750521525</v>
      </c>
    </row>
    <row r="85" spans="1:11" s="22" customFormat="1" ht="17.25" customHeight="1" x14ac:dyDescent="0.35">
      <c r="A85" s="10">
        <v>255</v>
      </c>
      <c r="B85" s="24">
        <v>164.8</v>
      </c>
      <c r="C85" s="10">
        <v>2</v>
      </c>
      <c r="D85" s="22">
        <f t="shared" si="8"/>
        <v>1</v>
      </c>
      <c r="E85" s="22">
        <f t="shared" si="9"/>
        <v>0</v>
      </c>
      <c r="F85" s="22">
        <f t="shared" si="10"/>
        <v>0</v>
      </c>
      <c r="G85" s="22">
        <f t="shared" si="11"/>
        <v>0</v>
      </c>
      <c r="H85" s="22">
        <f t="shared" si="12"/>
        <v>0</v>
      </c>
      <c r="I85" s="10">
        <f t="shared" si="13"/>
        <v>218.67912432047916</v>
      </c>
      <c r="J85" s="22">
        <f t="shared" si="14"/>
        <v>53.87912432047915</v>
      </c>
      <c r="K85" s="10">
        <f t="shared" si="15"/>
        <v>2902.960037541648</v>
      </c>
    </row>
    <row r="86" spans="1:11" s="22" customFormat="1" ht="17.25" customHeight="1" x14ac:dyDescent="0.35">
      <c r="A86" s="10">
        <v>257</v>
      </c>
      <c r="B86" s="24">
        <v>144.16</v>
      </c>
      <c r="C86" s="10">
        <v>2</v>
      </c>
      <c r="D86" s="22">
        <f t="shared" si="8"/>
        <v>1</v>
      </c>
      <c r="E86" s="22">
        <f t="shared" si="9"/>
        <v>0</v>
      </c>
      <c r="F86" s="22">
        <f t="shared" si="10"/>
        <v>0</v>
      </c>
      <c r="G86" s="22">
        <f t="shared" si="11"/>
        <v>0</v>
      </c>
      <c r="H86" s="22">
        <f t="shared" si="12"/>
        <v>0</v>
      </c>
      <c r="I86" s="10">
        <f t="shared" si="13"/>
        <v>218.67912432047916</v>
      </c>
      <c r="J86" s="22">
        <f t="shared" si="14"/>
        <v>74.519124320479165</v>
      </c>
      <c r="K86" s="10">
        <f t="shared" si="15"/>
        <v>5553.099889491029</v>
      </c>
    </row>
    <row r="87" spans="1:11" s="22" customFormat="1" ht="17.25" customHeight="1" x14ac:dyDescent="0.35">
      <c r="A87" s="10">
        <v>259</v>
      </c>
      <c r="B87" s="24">
        <v>129.83000000000001</v>
      </c>
      <c r="C87" s="10">
        <v>2</v>
      </c>
      <c r="D87" s="22">
        <f t="shared" si="8"/>
        <v>1</v>
      </c>
      <c r="E87" s="22">
        <f t="shared" si="9"/>
        <v>0</v>
      </c>
      <c r="F87" s="22">
        <f t="shared" si="10"/>
        <v>0</v>
      </c>
      <c r="G87" s="22">
        <f t="shared" si="11"/>
        <v>0</v>
      </c>
      <c r="H87" s="22">
        <f t="shared" si="12"/>
        <v>0</v>
      </c>
      <c r="I87" s="10">
        <f t="shared" si="13"/>
        <v>218.67912432047916</v>
      </c>
      <c r="J87" s="22">
        <f t="shared" si="14"/>
        <v>88.849124320479149</v>
      </c>
      <c r="K87" s="10">
        <f t="shared" si="15"/>
        <v>7894.1668925159593</v>
      </c>
    </row>
    <row r="88" spans="1:11" s="22" customFormat="1" ht="17.25" customHeight="1" x14ac:dyDescent="0.35">
      <c r="A88" s="10">
        <v>260</v>
      </c>
      <c r="B88" s="24">
        <v>124.36</v>
      </c>
      <c r="C88" s="10">
        <v>2</v>
      </c>
      <c r="D88" s="22">
        <f t="shared" si="8"/>
        <v>1</v>
      </c>
      <c r="E88" s="22">
        <f t="shared" si="9"/>
        <v>0</v>
      </c>
      <c r="F88" s="22">
        <f t="shared" si="10"/>
        <v>0</v>
      </c>
      <c r="G88" s="22">
        <f t="shared" si="11"/>
        <v>0</v>
      </c>
      <c r="H88" s="22">
        <f t="shared" si="12"/>
        <v>0</v>
      </c>
      <c r="I88" s="10">
        <f t="shared" si="13"/>
        <v>218.67912432047916</v>
      </c>
      <c r="J88" s="22">
        <f t="shared" si="14"/>
        <v>94.319124320479162</v>
      </c>
      <c r="K88" s="10">
        <f t="shared" si="15"/>
        <v>8896.0972125820044</v>
      </c>
    </row>
    <row r="89" spans="1:11" s="22" customFormat="1" ht="17.25" customHeight="1" x14ac:dyDescent="0.35">
      <c r="A89" s="10">
        <v>266</v>
      </c>
      <c r="B89" s="24">
        <v>221.03</v>
      </c>
      <c r="C89" s="10">
        <v>2</v>
      </c>
      <c r="D89" s="22">
        <f t="shared" si="8"/>
        <v>1</v>
      </c>
      <c r="E89" s="22">
        <f t="shared" si="9"/>
        <v>0</v>
      </c>
      <c r="F89" s="22">
        <f t="shared" si="10"/>
        <v>0</v>
      </c>
      <c r="G89" s="22">
        <f t="shared" si="11"/>
        <v>0</v>
      </c>
      <c r="H89" s="22">
        <f t="shared" si="12"/>
        <v>0</v>
      </c>
      <c r="I89" s="10">
        <f t="shared" si="13"/>
        <v>218.67912432047916</v>
      </c>
      <c r="J89" s="22">
        <f t="shared" si="14"/>
        <v>-2.3508756795208399</v>
      </c>
      <c r="K89" s="10">
        <f t="shared" si="15"/>
        <v>5.5266164605625709</v>
      </c>
    </row>
    <row r="90" spans="1:11" s="22" customFormat="1" ht="17.25" customHeight="1" x14ac:dyDescent="0.35">
      <c r="A90" s="10">
        <v>267</v>
      </c>
      <c r="B90" s="24">
        <v>212.15</v>
      </c>
      <c r="C90" s="10">
        <v>2</v>
      </c>
      <c r="D90" s="22">
        <f t="shared" si="8"/>
        <v>1</v>
      </c>
      <c r="E90" s="22">
        <f t="shared" si="9"/>
        <v>0</v>
      </c>
      <c r="F90" s="22">
        <f t="shared" si="10"/>
        <v>0</v>
      </c>
      <c r="G90" s="22">
        <f t="shared" si="11"/>
        <v>0</v>
      </c>
      <c r="H90" s="22">
        <f t="shared" si="12"/>
        <v>0</v>
      </c>
      <c r="I90" s="10">
        <f t="shared" si="13"/>
        <v>218.67912432047916</v>
      </c>
      <c r="J90" s="22">
        <f t="shared" si="14"/>
        <v>6.5291243204791556</v>
      </c>
      <c r="K90" s="10">
        <f t="shared" si="15"/>
        <v>42.629464392272396</v>
      </c>
    </row>
    <row r="91" spans="1:11" s="22" customFormat="1" ht="17.25" customHeight="1" x14ac:dyDescent="0.35">
      <c r="A91" s="10">
        <v>270</v>
      </c>
      <c r="B91" s="24">
        <v>204.11</v>
      </c>
      <c r="C91" s="10">
        <v>2</v>
      </c>
      <c r="D91" s="22">
        <f t="shared" si="8"/>
        <v>1</v>
      </c>
      <c r="E91" s="22">
        <f t="shared" si="9"/>
        <v>0</v>
      </c>
      <c r="F91" s="22">
        <f t="shared" si="10"/>
        <v>0</v>
      </c>
      <c r="G91" s="22">
        <f t="shared" si="11"/>
        <v>0</v>
      </c>
      <c r="H91" s="22">
        <f t="shared" si="12"/>
        <v>0</v>
      </c>
      <c r="I91" s="10">
        <f t="shared" si="13"/>
        <v>218.67912432047916</v>
      </c>
      <c r="J91" s="22">
        <f t="shared" si="14"/>
        <v>14.569124320479148</v>
      </c>
      <c r="K91" s="10">
        <f t="shared" si="15"/>
        <v>212.25938346557697</v>
      </c>
    </row>
    <row r="92" spans="1:11" s="22" customFormat="1" ht="17.25" customHeight="1" x14ac:dyDescent="0.35">
      <c r="A92" s="10">
        <v>282</v>
      </c>
      <c r="B92" s="24">
        <v>233.33</v>
      </c>
      <c r="C92" s="10">
        <v>2</v>
      </c>
      <c r="D92" s="22">
        <f t="shared" si="8"/>
        <v>1</v>
      </c>
      <c r="E92" s="22">
        <f t="shared" si="9"/>
        <v>0</v>
      </c>
      <c r="F92" s="22">
        <f t="shared" si="10"/>
        <v>0</v>
      </c>
      <c r="G92" s="22">
        <f t="shared" si="11"/>
        <v>0</v>
      </c>
      <c r="H92" s="22">
        <f t="shared" si="12"/>
        <v>0</v>
      </c>
      <c r="I92" s="10">
        <f t="shared" si="13"/>
        <v>218.67912432047916</v>
      </c>
      <c r="J92" s="22">
        <f t="shared" si="14"/>
        <v>-14.650875679520851</v>
      </c>
      <c r="K92" s="10">
        <f t="shared" si="15"/>
        <v>214.64815817677555</v>
      </c>
    </row>
    <row r="93" spans="1:11" s="22" customFormat="1" ht="17.25" customHeight="1" x14ac:dyDescent="0.35">
      <c r="A93" s="10">
        <v>284</v>
      </c>
      <c r="B93" s="24">
        <v>131.38999999999999</v>
      </c>
      <c r="C93" s="10">
        <v>2</v>
      </c>
      <c r="D93" s="22">
        <f t="shared" si="8"/>
        <v>1</v>
      </c>
      <c r="E93" s="22">
        <f t="shared" si="9"/>
        <v>0</v>
      </c>
      <c r="F93" s="22">
        <f t="shared" si="10"/>
        <v>0</v>
      </c>
      <c r="G93" s="22">
        <f t="shared" si="11"/>
        <v>0</v>
      </c>
      <c r="H93" s="22">
        <f t="shared" si="12"/>
        <v>0</v>
      </c>
      <c r="I93" s="10">
        <f t="shared" si="13"/>
        <v>218.67912432047916</v>
      </c>
      <c r="J93" s="22">
        <f t="shared" si="14"/>
        <v>87.289124320479175</v>
      </c>
      <c r="K93" s="10">
        <f t="shared" si="15"/>
        <v>7619.3912246360687</v>
      </c>
    </row>
    <row r="94" spans="1:11" s="22" customFormat="1" ht="17.25" customHeight="1" x14ac:dyDescent="0.35">
      <c r="A94" s="10">
        <v>288</v>
      </c>
      <c r="B94" s="24">
        <v>171.72</v>
      </c>
      <c r="C94" s="10">
        <v>2</v>
      </c>
      <c r="D94" s="22">
        <f t="shared" si="8"/>
        <v>1</v>
      </c>
      <c r="E94" s="22">
        <f t="shared" si="9"/>
        <v>0</v>
      </c>
      <c r="F94" s="22">
        <f t="shared" si="10"/>
        <v>0</v>
      </c>
      <c r="G94" s="22">
        <f t="shared" si="11"/>
        <v>0</v>
      </c>
      <c r="H94" s="22">
        <f t="shared" si="12"/>
        <v>0</v>
      </c>
      <c r="I94" s="10">
        <f t="shared" si="13"/>
        <v>218.67912432047916</v>
      </c>
      <c r="J94" s="22">
        <f t="shared" si="14"/>
        <v>46.959124320479162</v>
      </c>
      <c r="K94" s="10">
        <f t="shared" si="15"/>
        <v>2205.1593569462175</v>
      </c>
    </row>
    <row r="95" spans="1:11" s="22" customFormat="1" ht="17.25" customHeight="1" x14ac:dyDescent="0.35">
      <c r="A95" s="10">
        <v>293</v>
      </c>
      <c r="B95" s="24">
        <v>289.88</v>
      </c>
      <c r="C95" s="10">
        <v>2</v>
      </c>
      <c r="D95" s="22">
        <f t="shared" si="8"/>
        <v>1</v>
      </c>
      <c r="E95" s="22">
        <f t="shared" si="9"/>
        <v>0</v>
      </c>
      <c r="F95" s="22">
        <f t="shared" si="10"/>
        <v>0</v>
      </c>
      <c r="G95" s="22">
        <f t="shared" si="11"/>
        <v>0</v>
      </c>
      <c r="H95" s="22">
        <f t="shared" si="12"/>
        <v>0</v>
      </c>
      <c r="I95" s="10">
        <f t="shared" si="13"/>
        <v>218.67912432047916</v>
      </c>
      <c r="J95" s="22">
        <f t="shared" si="14"/>
        <v>-71.200875679520834</v>
      </c>
      <c r="K95" s="10">
        <f t="shared" si="15"/>
        <v>5069.5646975305817</v>
      </c>
    </row>
    <row r="96" spans="1:11" s="22" customFormat="1" ht="17.25" customHeight="1" x14ac:dyDescent="0.35">
      <c r="A96" s="10">
        <v>300</v>
      </c>
      <c r="B96" s="24">
        <v>402.75</v>
      </c>
      <c r="C96" s="10">
        <v>2</v>
      </c>
      <c r="D96" s="22">
        <f t="shared" si="8"/>
        <v>1</v>
      </c>
      <c r="E96" s="22">
        <f t="shared" si="9"/>
        <v>0</v>
      </c>
      <c r="F96" s="22">
        <f t="shared" si="10"/>
        <v>0</v>
      </c>
      <c r="G96" s="22">
        <f t="shared" si="11"/>
        <v>0</v>
      </c>
      <c r="H96" s="22">
        <f t="shared" si="12"/>
        <v>0</v>
      </c>
      <c r="I96" s="10">
        <f t="shared" si="13"/>
        <v>218.67912432047916</v>
      </c>
      <c r="J96" s="22">
        <f t="shared" si="14"/>
        <v>-184.07087567952084</v>
      </c>
      <c r="K96" s="10">
        <f t="shared" si="15"/>
        <v>33882.087273425619</v>
      </c>
    </row>
    <row r="97" spans="1:11" s="22" customFormat="1" ht="17.25" customHeight="1" x14ac:dyDescent="0.35">
      <c r="A97" s="10">
        <v>301</v>
      </c>
      <c r="B97" s="24">
        <v>181.03</v>
      </c>
      <c r="C97" s="10">
        <v>2</v>
      </c>
      <c r="D97" s="22">
        <f t="shared" si="8"/>
        <v>1</v>
      </c>
      <c r="E97" s="22">
        <f t="shared" si="9"/>
        <v>0</v>
      </c>
      <c r="F97" s="22">
        <f t="shared" si="10"/>
        <v>0</v>
      </c>
      <c r="G97" s="22">
        <f t="shared" si="11"/>
        <v>0</v>
      </c>
      <c r="H97" s="22">
        <f t="shared" si="12"/>
        <v>0</v>
      </c>
      <c r="I97" s="10">
        <f t="shared" si="13"/>
        <v>218.67912432047916</v>
      </c>
      <c r="J97" s="22">
        <f t="shared" si="14"/>
        <v>37.64912432047916</v>
      </c>
      <c r="K97" s="10">
        <f t="shared" si="15"/>
        <v>1417.4565620988953</v>
      </c>
    </row>
    <row r="98" spans="1:11" s="22" customFormat="1" ht="17.25" customHeight="1" x14ac:dyDescent="0.35">
      <c r="A98" s="10">
        <v>316</v>
      </c>
      <c r="B98" s="24">
        <v>176.73</v>
      </c>
      <c r="C98" s="10">
        <v>2</v>
      </c>
      <c r="D98" s="22">
        <f t="shared" si="8"/>
        <v>1</v>
      </c>
      <c r="E98" s="22">
        <f t="shared" si="9"/>
        <v>0</v>
      </c>
      <c r="F98" s="22">
        <f t="shared" si="10"/>
        <v>0</v>
      </c>
      <c r="G98" s="22">
        <f t="shared" si="11"/>
        <v>0</v>
      </c>
      <c r="H98" s="22">
        <f t="shared" si="12"/>
        <v>0</v>
      </c>
      <c r="I98" s="10">
        <f t="shared" si="13"/>
        <v>218.67912432047916</v>
      </c>
      <c r="J98" s="22">
        <f t="shared" si="14"/>
        <v>41.949124320479172</v>
      </c>
      <c r="K98" s="10">
        <f t="shared" si="15"/>
        <v>1759.7290312550172</v>
      </c>
    </row>
    <row r="99" spans="1:11" s="22" customFormat="1" ht="17.25" customHeight="1" x14ac:dyDescent="0.35">
      <c r="A99" s="10">
        <v>319</v>
      </c>
      <c r="B99" s="24">
        <v>214.35</v>
      </c>
      <c r="C99" s="10">
        <v>2</v>
      </c>
      <c r="D99" s="22">
        <f t="shared" si="8"/>
        <v>1</v>
      </c>
      <c r="E99" s="22">
        <f t="shared" si="9"/>
        <v>0</v>
      </c>
      <c r="F99" s="22">
        <f t="shared" si="10"/>
        <v>0</v>
      </c>
      <c r="G99" s="22">
        <f t="shared" si="11"/>
        <v>0</v>
      </c>
      <c r="H99" s="22">
        <f t="shared" si="12"/>
        <v>0</v>
      </c>
      <c r="I99" s="10">
        <f t="shared" si="13"/>
        <v>218.67912432047916</v>
      </c>
      <c r="J99" s="22">
        <f t="shared" si="14"/>
        <v>4.329124320479167</v>
      </c>
      <c r="K99" s="10">
        <f t="shared" si="15"/>
        <v>18.741317382164208</v>
      </c>
    </row>
    <row r="100" spans="1:11" s="22" customFormat="1" ht="17.25" customHeight="1" x14ac:dyDescent="0.35">
      <c r="A100" s="10">
        <v>321</v>
      </c>
      <c r="B100" s="24">
        <v>123.9</v>
      </c>
      <c r="C100" s="10">
        <v>2</v>
      </c>
      <c r="D100" s="22">
        <f t="shared" si="8"/>
        <v>1</v>
      </c>
      <c r="E100" s="22">
        <f t="shared" si="9"/>
        <v>0</v>
      </c>
      <c r="F100" s="22">
        <f t="shared" si="10"/>
        <v>0</v>
      </c>
      <c r="G100" s="22">
        <f t="shared" si="11"/>
        <v>0</v>
      </c>
      <c r="H100" s="22">
        <f t="shared" si="12"/>
        <v>0</v>
      </c>
      <c r="I100" s="10">
        <f t="shared" si="13"/>
        <v>218.67912432047916</v>
      </c>
      <c r="J100" s="22">
        <f t="shared" si="14"/>
        <v>94.779124320479156</v>
      </c>
      <c r="K100" s="10">
        <f t="shared" si="15"/>
        <v>8983.0824069568425</v>
      </c>
    </row>
    <row r="101" spans="1:11" s="22" customFormat="1" ht="17.25" customHeight="1" x14ac:dyDescent="0.35">
      <c r="A101" s="10">
        <v>322</v>
      </c>
      <c r="B101" s="24">
        <v>263.68</v>
      </c>
      <c r="C101" s="10">
        <v>2</v>
      </c>
      <c r="D101" s="22">
        <f t="shared" si="8"/>
        <v>1</v>
      </c>
      <c r="E101" s="22">
        <f t="shared" si="9"/>
        <v>0</v>
      </c>
      <c r="F101" s="22">
        <f t="shared" si="10"/>
        <v>0</v>
      </c>
      <c r="G101" s="22">
        <f t="shared" si="11"/>
        <v>0</v>
      </c>
      <c r="H101" s="22">
        <f t="shared" si="12"/>
        <v>0</v>
      </c>
      <c r="I101" s="10">
        <f t="shared" si="13"/>
        <v>218.67912432047916</v>
      </c>
      <c r="J101" s="22">
        <f t="shared" si="14"/>
        <v>-45.000875679520846</v>
      </c>
      <c r="K101" s="10">
        <f t="shared" si="15"/>
        <v>2025.0788119236906</v>
      </c>
    </row>
    <row r="102" spans="1:11" s="22" customFormat="1" ht="17.25" customHeight="1" x14ac:dyDescent="0.35">
      <c r="A102" s="10">
        <v>332</v>
      </c>
      <c r="B102" s="24">
        <v>165.63</v>
      </c>
      <c r="C102" s="10">
        <v>2</v>
      </c>
      <c r="D102" s="22">
        <f t="shared" si="8"/>
        <v>1</v>
      </c>
      <c r="E102" s="22">
        <f t="shared" si="9"/>
        <v>0</v>
      </c>
      <c r="F102" s="22">
        <f t="shared" si="10"/>
        <v>0</v>
      </c>
      <c r="G102" s="22">
        <f t="shared" si="11"/>
        <v>0</v>
      </c>
      <c r="H102" s="22">
        <f t="shared" si="12"/>
        <v>0</v>
      </c>
      <c r="I102" s="10">
        <f t="shared" si="13"/>
        <v>218.67912432047916</v>
      </c>
      <c r="J102" s="22">
        <f t="shared" si="14"/>
        <v>53.049124320479166</v>
      </c>
      <c r="K102" s="10">
        <f t="shared" si="15"/>
        <v>2814.2095911696542</v>
      </c>
    </row>
    <row r="103" spans="1:11" s="22" customFormat="1" ht="17.25" customHeight="1" x14ac:dyDescent="0.35">
      <c r="A103" s="10">
        <v>333</v>
      </c>
      <c r="B103" s="24">
        <v>150.4</v>
      </c>
      <c r="C103" s="10">
        <v>2</v>
      </c>
      <c r="D103" s="22">
        <f t="shared" si="8"/>
        <v>1</v>
      </c>
      <c r="E103" s="22">
        <f t="shared" si="9"/>
        <v>0</v>
      </c>
      <c r="F103" s="22">
        <f t="shared" si="10"/>
        <v>0</v>
      </c>
      <c r="G103" s="22">
        <f t="shared" si="11"/>
        <v>0</v>
      </c>
      <c r="H103" s="22">
        <f t="shared" si="12"/>
        <v>0</v>
      </c>
      <c r="I103" s="10">
        <f t="shared" si="13"/>
        <v>218.67912432047916</v>
      </c>
      <c r="J103" s="22">
        <f t="shared" si="14"/>
        <v>68.279124320479156</v>
      </c>
      <c r="K103" s="10">
        <f t="shared" si="15"/>
        <v>4662.0388179714482</v>
      </c>
    </row>
    <row r="104" spans="1:11" s="22" customFormat="1" ht="17.25" customHeight="1" x14ac:dyDescent="0.35">
      <c r="A104" s="10">
        <v>348</v>
      </c>
      <c r="B104" s="24">
        <v>170.97</v>
      </c>
      <c r="C104" s="10">
        <v>2</v>
      </c>
      <c r="D104" s="22">
        <f t="shared" si="8"/>
        <v>1</v>
      </c>
      <c r="E104" s="22">
        <f t="shared" si="9"/>
        <v>0</v>
      </c>
      <c r="F104" s="22">
        <f t="shared" si="10"/>
        <v>0</v>
      </c>
      <c r="G104" s="22">
        <f t="shared" si="11"/>
        <v>0</v>
      </c>
      <c r="H104" s="22">
        <f t="shared" si="12"/>
        <v>0</v>
      </c>
      <c r="I104" s="10">
        <f t="shared" si="13"/>
        <v>218.67912432047916</v>
      </c>
      <c r="J104" s="22">
        <f t="shared" si="14"/>
        <v>47.709124320479162</v>
      </c>
      <c r="K104" s="10">
        <f t="shared" si="15"/>
        <v>2276.1605434269363</v>
      </c>
    </row>
    <row r="105" spans="1:11" s="22" customFormat="1" ht="17.25" customHeight="1" x14ac:dyDescent="0.35">
      <c r="A105" s="10">
        <v>356</v>
      </c>
      <c r="B105" s="24">
        <v>184.57</v>
      </c>
      <c r="C105" s="10">
        <v>2</v>
      </c>
      <c r="D105" s="22">
        <f t="shared" si="8"/>
        <v>1</v>
      </c>
      <c r="E105" s="22">
        <f t="shared" si="9"/>
        <v>0</v>
      </c>
      <c r="F105" s="22">
        <f t="shared" si="10"/>
        <v>0</v>
      </c>
      <c r="G105" s="22">
        <f t="shared" si="11"/>
        <v>0</v>
      </c>
      <c r="H105" s="22">
        <f t="shared" si="12"/>
        <v>0</v>
      </c>
      <c r="I105" s="10">
        <f t="shared" si="13"/>
        <v>218.67912432047916</v>
      </c>
      <c r="J105" s="22">
        <f t="shared" si="14"/>
        <v>34.109124320479168</v>
      </c>
      <c r="K105" s="10">
        <f t="shared" si="15"/>
        <v>1163.4323619099034</v>
      </c>
    </row>
    <row r="106" spans="1:11" s="22" customFormat="1" ht="17.25" customHeight="1" x14ac:dyDescent="0.35">
      <c r="A106" s="10">
        <v>357</v>
      </c>
      <c r="B106" s="24">
        <v>215.37</v>
      </c>
      <c r="C106" s="10">
        <v>2</v>
      </c>
      <c r="D106" s="22">
        <f t="shared" si="8"/>
        <v>1</v>
      </c>
      <c r="E106" s="22">
        <f t="shared" si="9"/>
        <v>0</v>
      </c>
      <c r="F106" s="22">
        <f t="shared" si="10"/>
        <v>0</v>
      </c>
      <c r="G106" s="22">
        <f t="shared" si="11"/>
        <v>0</v>
      </c>
      <c r="H106" s="22">
        <f t="shared" si="12"/>
        <v>0</v>
      </c>
      <c r="I106" s="10">
        <f t="shared" si="13"/>
        <v>218.67912432047916</v>
      </c>
      <c r="J106" s="22">
        <f t="shared" si="14"/>
        <v>3.3091243204791567</v>
      </c>
      <c r="K106" s="10">
        <f t="shared" si="15"/>
        <v>10.950303768386641</v>
      </c>
    </row>
    <row r="107" spans="1:11" s="22" customFormat="1" ht="17.25" customHeight="1" x14ac:dyDescent="0.35">
      <c r="A107" s="10">
        <v>359</v>
      </c>
      <c r="B107" s="24">
        <v>172.15</v>
      </c>
      <c r="C107" s="10">
        <v>2</v>
      </c>
      <c r="D107" s="22">
        <f t="shared" si="8"/>
        <v>1</v>
      </c>
      <c r="E107" s="22">
        <f t="shared" si="9"/>
        <v>0</v>
      </c>
      <c r="F107" s="22">
        <f t="shared" si="10"/>
        <v>0</v>
      </c>
      <c r="G107" s="22">
        <f t="shared" si="11"/>
        <v>0</v>
      </c>
      <c r="H107" s="22">
        <f t="shared" si="12"/>
        <v>0</v>
      </c>
      <c r="I107" s="10">
        <f t="shared" si="13"/>
        <v>218.67912432047916</v>
      </c>
      <c r="J107" s="22">
        <f t="shared" si="14"/>
        <v>46.529124320479156</v>
      </c>
      <c r="K107" s="10">
        <f t="shared" si="15"/>
        <v>2164.9594100306049</v>
      </c>
    </row>
    <row r="108" spans="1:11" s="22" customFormat="1" ht="17.25" customHeight="1" x14ac:dyDescent="0.35">
      <c r="A108" s="10">
        <v>361</v>
      </c>
      <c r="B108" s="24">
        <v>207.85</v>
      </c>
      <c r="C108" s="10">
        <v>2</v>
      </c>
      <c r="D108" s="22">
        <f t="shared" si="8"/>
        <v>1</v>
      </c>
      <c r="E108" s="22">
        <f t="shared" si="9"/>
        <v>0</v>
      </c>
      <c r="F108" s="22">
        <f t="shared" si="10"/>
        <v>0</v>
      </c>
      <c r="G108" s="22">
        <f t="shared" si="11"/>
        <v>0</v>
      </c>
      <c r="H108" s="22">
        <f t="shared" si="12"/>
        <v>0</v>
      </c>
      <c r="I108" s="10">
        <f t="shared" si="13"/>
        <v>218.67912432047916</v>
      </c>
      <c r="J108" s="22">
        <f t="shared" si="14"/>
        <v>10.829124320479167</v>
      </c>
      <c r="K108" s="10">
        <f t="shared" si="15"/>
        <v>117.26993354839338</v>
      </c>
    </row>
    <row r="109" spans="1:11" s="22" customFormat="1" ht="17.25" customHeight="1" x14ac:dyDescent="0.35">
      <c r="A109" s="10">
        <v>367</v>
      </c>
      <c r="B109" s="24">
        <v>222.94</v>
      </c>
      <c r="C109" s="10">
        <v>2</v>
      </c>
      <c r="D109" s="22">
        <f t="shared" si="8"/>
        <v>1</v>
      </c>
      <c r="E109" s="22">
        <f t="shared" si="9"/>
        <v>0</v>
      </c>
      <c r="F109" s="22">
        <f t="shared" si="10"/>
        <v>0</v>
      </c>
      <c r="G109" s="22">
        <f t="shared" si="11"/>
        <v>0</v>
      </c>
      <c r="H109" s="22">
        <f t="shared" si="12"/>
        <v>0</v>
      </c>
      <c r="I109" s="10">
        <f t="shared" si="13"/>
        <v>218.67912432047916</v>
      </c>
      <c r="J109" s="22">
        <f t="shared" si="14"/>
        <v>-4.2608756795208365</v>
      </c>
      <c r="K109" s="10">
        <f t="shared" si="15"/>
        <v>18.15506155633215</v>
      </c>
    </row>
    <row r="110" spans="1:11" s="22" customFormat="1" ht="17.25" customHeight="1" x14ac:dyDescent="0.35">
      <c r="A110" s="10">
        <v>372</v>
      </c>
      <c r="B110" s="24">
        <v>208.31</v>
      </c>
      <c r="C110" s="10">
        <v>2</v>
      </c>
      <c r="D110" s="22">
        <f t="shared" si="8"/>
        <v>1</v>
      </c>
      <c r="E110" s="22">
        <f t="shared" si="9"/>
        <v>0</v>
      </c>
      <c r="F110" s="22">
        <f t="shared" si="10"/>
        <v>0</v>
      </c>
      <c r="G110" s="22">
        <f t="shared" si="11"/>
        <v>0</v>
      </c>
      <c r="H110" s="22">
        <f t="shared" si="12"/>
        <v>0</v>
      </c>
      <c r="I110" s="10">
        <f t="shared" si="13"/>
        <v>218.67912432047916</v>
      </c>
      <c r="J110" s="22">
        <f t="shared" si="14"/>
        <v>10.369124320479159</v>
      </c>
      <c r="K110" s="10">
        <f t="shared" si="15"/>
        <v>107.51873917355238</v>
      </c>
    </row>
    <row r="111" spans="1:11" s="22" customFormat="1" ht="17.25" customHeight="1" x14ac:dyDescent="0.35">
      <c r="A111" s="10">
        <v>9</v>
      </c>
      <c r="B111" s="24">
        <v>229.66</v>
      </c>
      <c r="C111" s="10">
        <v>3</v>
      </c>
      <c r="D111" s="22">
        <f t="shared" si="8"/>
        <v>0</v>
      </c>
      <c r="E111" s="22">
        <f t="shared" si="9"/>
        <v>1</v>
      </c>
      <c r="F111" s="22">
        <f t="shared" si="10"/>
        <v>0</v>
      </c>
      <c r="G111" s="22">
        <f t="shared" si="11"/>
        <v>0</v>
      </c>
      <c r="H111" s="22">
        <f t="shared" si="12"/>
        <v>0</v>
      </c>
      <c r="I111" s="10">
        <f t="shared" si="13"/>
        <v>231.85580583323895</v>
      </c>
      <c r="J111" s="22">
        <f t="shared" si="14"/>
        <v>2.1958058332389498</v>
      </c>
      <c r="K111" s="10">
        <f t="shared" si="15"/>
        <v>4.8215632572861988</v>
      </c>
    </row>
    <row r="112" spans="1:11" s="22" customFormat="1" ht="17.25" customHeight="1" x14ac:dyDescent="0.35">
      <c r="A112" s="10">
        <v>24</v>
      </c>
      <c r="B112" s="24">
        <v>242.82</v>
      </c>
      <c r="C112" s="10">
        <v>3</v>
      </c>
      <c r="D112" s="22">
        <f t="shared" si="8"/>
        <v>0</v>
      </c>
      <c r="E112" s="22">
        <f t="shared" si="9"/>
        <v>1</v>
      </c>
      <c r="F112" s="22">
        <f t="shared" si="10"/>
        <v>0</v>
      </c>
      <c r="G112" s="22">
        <f t="shared" si="11"/>
        <v>0</v>
      </c>
      <c r="H112" s="22">
        <f t="shared" si="12"/>
        <v>0</v>
      </c>
      <c r="I112" s="10">
        <f t="shared" si="13"/>
        <v>231.85580583323895</v>
      </c>
      <c r="J112" s="22">
        <f t="shared" si="14"/>
        <v>-10.964194166761047</v>
      </c>
      <c r="K112" s="10">
        <f t="shared" si="15"/>
        <v>120.21355372643697</v>
      </c>
    </row>
    <row r="113" spans="1:11" s="22" customFormat="1" ht="17.25" customHeight="1" x14ac:dyDescent="0.35">
      <c r="A113" s="10">
        <v>37</v>
      </c>
      <c r="B113" s="24">
        <v>297.14</v>
      </c>
      <c r="C113" s="10">
        <v>3</v>
      </c>
      <c r="D113" s="22">
        <f t="shared" si="8"/>
        <v>0</v>
      </c>
      <c r="E113" s="22">
        <f t="shared" si="9"/>
        <v>1</v>
      </c>
      <c r="F113" s="22">
        <f t="shared" si="10"/>
        <v>0</v>
      </c>
      <c r="G113" s="22">
        <f t="shared" si="11"/>
        <v>0</v>
      </c>
      <c r="H113" s="22">
        <f t="shared" si="12"/>
        <v>0</v>
      </c>
      <c r="I113" s="10">
        <f t="shared" si="13"/>
        <v>231.85580583323895</v>
      </c>
      <c r="J113" s="22">
        <f t="shared" si="14"/>
        <v>-65.28419416676104</v>
      </c>
      <c r="K113" s="10">
        <f t="shared" si="15"/>
        <v>4262.0260080033559</v>
      </c>
    </row>
    <row r="114" spans="1:11" s="22" customFormat="1" ht="17.25" customHeight="1" x14ac:dyDescent="0.35">
      <c r="A114" s="10">
        <v>53</v>
      </c>
      <c r="B114" s="24">
        <v>211.54</v>
      </c>
      <c r="C114" s="10">
        <v>3</v>
      </c>
      <c r="D114" s="22">
        <f t="shared" si="8"/>
        <v>0</v>
      </c>
      <c r="E114" s="22">
        <f t="shared" si="9"/>
        <v>1</v>
      </c>
      <c r="F114" s="22">
        <f t="shared" si="10"/>
        <v>0</v>
      </c>
      <c r="G114" s="22">
        <f t="shared" si="11"/>
        <v>0</v>
      </c>
      <c r="H114" s="22">
        <f t="shared" si="12"/>
        <v>0</v>
      </c>
      <c r="I114" s="10">
        <f t="shared" si="13"/>
        <v>231.85580583323895</v>
      </c>
      <c r="J114" s="22">
        <f t="shared" si="14"/>
        <v>20.315805833238954</v>
      </c>
      <c r="K114" s="10">
        <f t="shared" si="15"/>
        <v>412.73196665386592</v>
      </c>
    </row>
    <row r="115" spans="1:11" s="22" customFormat="1" ht="17.25" customHeight="1" x14ac:dyDescent="0.35">
      <c r="A115" s="10">
        <v>54</v>
      </c>
      <c r="B115" s="24">
        <v>179.45</v>
      </c>
      <c r="C115" s="10">
        <v>3</v>
      </c>
      <c r="D115" s="22">
        <f t="shared" si="8"/>
        <v>0</v>
      </c>
      <c r="E115" s="22">
        <f t="shared" si="9"/>
        <v>1</v>
      </c>
      <c r="F115" s="22">
        <f t="shared" si="10"/>
        <v>0</v>
      </c>
      <c r="G115" s="22">
        <f t="shared" si="11"/>
        <v>0</v>
      </c>
      <c r="H115" s="22">
        <f t="shared" si="12"/>
        <v>0</v>
      </c>
      <c r="I115" s="10">
        <f t="shared" si="13"/>
        <v>231.85580583323895</v>
      </c>
      <c r="J115" s="22">
        <f t="shared" si="14"/>
        <v>52.405805833238958</v>
      </c>
      <c r="K115" s="10">
        <f t="shared" si="15"/>
        <v>2746.3684850311424</v>
      </c>
    </row>
    <row r="116" spans="1:11" s="22" customFormat="1" ht="17.25" customHeight="1" x14ac:dyDescent="0.35">
      <c r="A116" s="10">
        <v>61</v>
      </c>
      <c r="B116" s="24">
        <v>198.57</v>
      </c>
      <c r="C116" s="10">
        <v>3</v>
      </c>
      <c r="D116" s="22">
        <f t="shared" si="8"/>
        <v>0</v>
      </c>
      <c r="E116" s="22">
        <f t="shared" si="9"/>
        <v>1</v>
      </c>
      <c r="F116" s="22">
        <f t="shared" si="10"/>
        <v>0</v>
      </c>
      <c r="G116" s="22">
        <f t="shared" si="11"/>
        <v>0</v>
      </c>
      <c r="H116" s="22">
        <f t="shared" si="12"/>
        <v>0</v>
      </c>
      <c r="I116" s="10">
        <f t="shared" si="13"/>
        <v>231.85580583323895</v>
      </c>
      <c r="J116" s="22">
        <f t="shared" si="14"/>
        <v>33.285805833238953</v>
      </c>
      <c r="K116" s="10">
        <f t="shared" si="15"/>
        <v>1107.9448699680843</v>
      </c>
    </row>
    <row r="117" spans="1:11" s="22" customFormat="1" ht="17.25" customHeight="1" x14ac:dyDescent="0.35">
      <c r="A117" s="10">
        <v>62</v>
      </c>
      <c r="B117" s="24">
        <v>241.74</v>
      </c>
      <c r="C117" s="10">
        <v>3</v>
      </c>
      <c r="D117" s="22">
        <f t="shared" si="8"/>
        <v>0</v>
      </c>
      <c r="E117" s="22">
        <f t="shared" si="9"/>
        <v>1</v>
      </c>
      <c r="F117" s="22">
        <f t="shared" si="10"/>
        <v>0</v>
      </c>
      <c r="G117" s="22">
        <f t="shared" si="11"/>
        <v>0</v>
      </c>
      <c r="H117" s="22">
        <f t="shared" si="12"/>
        <v>0</v>
      </c>
      <c r="I117" s="10">
        <f t="shared" si="13"/>
        <v>231.85580583323895</v>
      </c>
      <c r="J117" s="22">
        <f t="shared" si="14"/>
        <v>-9.8841941667610627</v>
      </c>
      <c r="K117" s="10">
        <f t="shared" si="15"/>
        <v>97.697294326233418</v>
      </c>
    </row>
    <row r="118" spans="1:11" s="22" customFormat="1" ht="17.25" customHeight="1" x14ac:dyDescent="0.35">
      <c r="A118" s="10">
        <v>66</v>
      </c>
      <c r="B118" s="24">
        <v>204.36</v>
      </c>
      <c r="C118" s="10">
        <v>3</v>
      </c>
      <c r="D118" s="22">
        <f t="shared" si="8"/>
        <v>0</v>
      </c>
      <c r="E118" s="22">
        <f t="shared" si="9"/>
        <v>1</v>
      </c>
      <c r="F118" s="22">
        <f t="shared" si="10"/>
        <v>0</v>
      </c>
      <c r="G118" s="22">
        <f t="shared" si="11"/>
        <v>0</v>
      </c>
      <c r="H118" s="22">
        <f t="shared" si="12"/>
        <v>0</v>
      </c>
      <c r="I118" s="10">
        <f t="shared" si="13"/>
        <v>231.85580583323895</v>
      </c>
      <c r="J118" s="22">
        <f t="shared" si="14"/>
        <v>27.495805833238933</v>
      </c>
      <c r="K118" s="10">
        <f t="shared" si="15"/>
        <v>756.01933841917617</v>
      </c>
    </row>
    <row r="119" spans="1:11" s="22" customFormat="1" ht="17.25" customHeight="1" x14ac:dyDescent="0.35">
      <c r="A119" s="10">
        <v>85</v>
      </c>
      <c r="B119" s="24">
        <v>190.68</v>
      </c>
      <c r="C119" s="10">
        <v>3</v>
      </c>
      <c r="D119" s="22">
        <f t="shared" si="8"/>
        <v>0</v>
      </c>
      <c r="E119" s="22">
        <f t="shared" si="9"/>
        <v>1</v>
      </c>
      <c r="F119" s="22">
        <f t="shared" si="10"/>
        <v>0</v>
      </c>
      <c r="G119" s="22">
        <f t="shared" si="11"/>
        <v>0</v>
      </c>
      <c r="H119" s="22">
        <f t="shared" si="12"/>
        <v>0</v>
      </c>
      <c r="I119" s="10">
        <f t="shared" si="13"/>
        <v>231.85580583323895</v>
      </c>
      <c r="J119" s="22">
        <f t="shared" si="14"/>
        <v>41.17580583323894</v>
      </c>
      <c r="K119" s="10">
        <f t="shared" si="15"/>
        <v>1695.4469860165939</v>
      </c>
    </row>
    <row r="120" spans="1:11" s="22" customFormat="1" ht="17.25" customHeight="1" x14ac:dyDescent="0.35">
      <c r="A120" s="10">
        <v>87</v>
      </c>
      <c r="B120" s="24">
        <v>245.27</v>
      </c>
      <c r="C120" s="10">
        <v>3</v>
      </c>
      <c r="D120" s="22">
        <f t="shared" si="8"/>
        <v>0</v>
      </c>
      <c r="E120" s="22">
        <f t="shared" si="9"/>
        <v>1</v>
      </c>
      <c r="F120" s="22">
        <f t="shared" si="10"/>
        <v>0</v>
      </c>
      <c r="G120" s="22">
        <f t="shared" si="11"/>
        <v>0</v>
      </c>
      <c r="H120" s="22">
        <f t="shared" si="12"/>
        <v>0</v>
      </c>
      <c r="I120" s="10">
        <f t="shared" si="13"/>
        <v>231.85580583323895</v>
      </c>
      <c r="J120" s="22">
        <f t="shared" si="14"/>
        <v>-13.414194166761064</v>
      </c>
      <c r="K120" s="10">
        <f t="shared" si="15"/>
        <v>179.94060514356656</v>
      </c>
    </row>
    <row r="121" spans="1:11" s="22" customFormat="1" ht="17.25" customHeight="1" x14ac:dyDescent="0.35">
      <c r="A121" s="10">
        <v>92</v>
      </c>
      <c r="B121" s="24">
        <v>262.49</v>
      </c>
      <c r="C121" s="10">
        <v>3</v>
      </c>
      <c r="D121" s="22">
        <f t="shared" si="8"/>
        <v>0</v>
      </c>
      <c r="E121" s="22">
        <f t="shared" si="9"/>
        <v>1</v>
      </c>
      <c r="F121" s="22">
        <f t="shared" si="10"/>
        <v>0</v>
      </c>
      <c r="G121" s="22">
        <f t="shared" si="11"/>
        <v>0</v>
      </c>
      <c r="H121" s="22">
        <f t="shared" si="12"/>
        <v>0</v>
      </c>
      <c r="I121" s="10">
        <f t="shared" si="13"/>
        <v>231.85580583323895</v>
      </c>
      <c r="J121" s="22">
        <f t="shared" si="14"/>
        <v>-30.634194166761063</v>
      </c>
      <c r="K121" s="10">
        <f t="shared" si="15"/>
        <v>938.45385224681752</v>
      </c>
    </row>
    <row r="122" spans="1:11" s="22" customFormat="1" ht="17.25" customHeight="1" x14ac:dyDescent="0.35">
      <c r="A122" s="10">
        <v>100</v>
      </c>
      <c r="B122" s="24">
        <v>197.19</v>
      </c>
      <c r="C122" s="10">
        <v>3</v>
      </c>
      <c r="D122" s="22">
        <f t="shared" si="8"/>
        <v>0</v>
      </c>
      <c r="E122" s="22">
        <f t="shared" si="9"/>
        <v>1</v>
      </c>
      <c r="F122" s="22">
        <f t="shared" si="10"/>
        <v>0</v>
      </c>
      <c r="G122" s="22">
        <f t="shared" si="11"/>
        <v>0</v>
      </c>
      <c r="H122" s="22">
        <f t="shared" si="12"/>
        <v>0</v>
      </c>
      <c r="I122" s="10">
        <f t="shared" si="13"/>
        <v>231.85580583323895</v>
      </c>
      <c r="J122" s="22">
        <f t="shared" si="14"/>
        <v>34.665805833238949</v>
      </c>
      <c r="K122" s="10">
        <f t="shared" si="15"/>
        <v>1201.7180940678236</v>
      </c>
    </row>
    <row r="123" spans="1:11" s="22" customFormat="1" ht="17.25" customHeight="1" x14ac:dyDescent="0.35">
      <c r="A123" s="10">
        <v>108</v>
      </c>
      <c r="B123" s="24">
        <v>234.73</v>
      </c>
      <c r="C123" s="10">
        <v>3</v>
      </c>
      <c r="D123" s="22">
        <f t="shared" si="8"/>
        <v>0</v>
      </c>
      <c r="E123" s="22">
        <f t="shared" si="9"/>
        <v>1</v>
      </c>
      <c r="F123" s="22">
        <f t="shared" si="10"/>
        <v>0</v>
      </c>
      <c r="G123" s="22">
        <f t="shared" si="11"/>
        <v>0</v>
      </c>
      <c r="H123" s="22">
        <f t="shared" si="12"/>
        <v>0</v>
      </c>
      <c r="I123" s="10">
        <f t="shared" si="13"/>
        <v>231.85580583323895</v>
      </c>
      <c r="J123" s="22">
        <f t="shared" si="14"/>
        <v>-2.8741941667610433</v>
      </c>
      <c r="K123" s="10">
        <f t="shared" si="15"/>
        <v>8.2609921082432081</v>
      </c>
    </row>
    <row r="124" spans="1:11" s="22" customFormat="1" ht="17.25" customHeight="1" x14ac:dyDescent="0.35">
      <c r="A124" s="10">
        <v>110</v>
      </c>
      <c r="B124" s="24">
        <v>202.8</v>
      </c>
      <c r="C124" s="10">
        <v>3</v>
      </c>
      <c r="D124" s="22">
        <f t="shared" si="8"/>
        <v>0</v>
      </c>
      <c r="E124" s="22">
        <f t="shared" si="9"/>
        <v>1</v>
      </c>
      <c r="F124" s="22">
        <f t="shared" si="10"/>
        <v>0</v>
      </c>
      <c r="G124" s="22">
        <f t="shared" si="11"/>
        <v>0</v>
      </c>
      <c r="H124" s="22">
        <f t="shared" si="12"/>
        <v>0</v>
      </c>
      <c r="I124" s="10">
        <f t="shared" si="13"/>
        <v>231.85580583323895</v>
      </c>
      <c r="J124" s="22">
        <f t="shared" si="14"/>
        <v>29.055805833238935</v>
      </c>
      <c r="K124" s="10">
        <f t="shared" si="15"/>
        <v>844.23985261888174</v>
      </c>
    </row>
    <row r="125" spans="1:11" s="22" customFormat="1" ht="17.25" customHeight="1" x14ac:dyDescent="0.35">
      <c r="A125" s="10">
        <v>119</v>
      </c>
      <c r="B125" s="24">
        <v>245.11</v>
      </c>
      <c r="C125" s="10">
        <v>3</v>
      </c>
      <c r="D125" s="22">
        <f t="shared" si="8"/>
        <v>0</v>
      </c>
      <c r="E125" s="22">
        <f t="shared" si="9"/>
        <v>1</v>
      </c>
      <c r="F125" s="22">
        <f t="shared" si="10"/>
        <v>0</v>
      </c>
      <c r="G125" s="22">
        <f t="shared" si="11"/>
        <v>0</v>
      </c>
      <c r="H125" s="22">
        <f t="shared" si="12"/>
        <v>0</v>
      </c>
      <c r="I125" s="10">
        <f t="shared" si="13"/>
        <v>231.85580583323895</v>
      </c>
      <c r="J125" s="22">
        <f t="shared" si="14"/>
        <v>-13.254194166761067</v>
      </c>
      <c r="K125" s="10">
        <f t="shared" si="15"/>
        <v>175.67366301020311</v>
      </c>
    </row>
    <row r="126" spans="1:11" s="22" customFormat="1" ht="17.25" customHeight="1" x14ac:dyDescent="0.35">
      <c r="A126" s="10">
        <v>123</v>
      </c>
      <c r="B126" s="24">
        <v>288.14</v>
      </c>
      <c r="C126" s="10">
        <v>3</v>
      </c>
      <c r="D126" s="22">
        <f t="shared" si="8"/>
        <v>0</v>
      </c>
      <c r="E126" s="22">
        <f t="shared" si="9"/>
        <v>1</v>
      </c>
      <c r="F126" s="22">
        <f t="shared" si="10"/>
        <v>0</v>
      </c>
      <c r="G126" s="22">
        <f t="shared" si="11"/>
        <v>0</v>
      </c>
      <c r="H126" s="22">
        <f t="shared" si="12"/>
        <v>0</v>
      </c>
      <c r="I126" s="10">
        <f t="shared" si="13"/>
        <v>231.85580583323895</v>
      </c>
      <c r="J126" s="22">
        <f t="shared" si="14"/>
        <v>-56.28419416676104</v>
      </c>
      <c r="K126" s="10">
        <f t="shared" si="15"/>
        <v>3167.9105130016574</v>
      </c>
    </row>
    <row r="127" spans="1:11" s="22" customFormat="1" ht="17.25" customHeight="1" x14ac:dyDescent="0.35">
      <c r="A127" s="10">
        <v>129</v>
      </c>
      <c r="B127" s="24">
        <v>175.06</v>
      </c>
      <c r="C127" s="10">
        <v>3</v>
      </c>
      <c r="D127" s="22">
        <f t="shared" si="8"/>
        <v>0</v>
      </c>
      <c r="E127" s="22">
        <f t="shared" si="9"/>
        <v>1</v>
      </c>
      <c r="F127" s="22">
        <f t="shared" si="10"/>
        <v>0</v>
      </c>
      <c r="G127" s="22">
        <f t="shared" si="11"/>
        <v>0</v>
      </c>
      <c r="H127" s="22">
        <f t="shared" si="12"/>
        <v>0</v>
      </c>
      <c r="I127" s="10">
        <f t="shared" si="13"/>
        <v>231.85580583323895</v>
      </c>
      <c r="J127" s="22">
        <f t="shared" si="14"/>
        <v>56.795805833238944</v>
      </c>
      <c r="K127" s="10">
        <f t="shared" si="15"/>
        <v>3225.7635602469791</v>
      </c>
    </row>
    <row r="128" spans="1:11" s="22" customFormat="1" ht="17.25" customHeight="1" x14ac:dyDescent="0.35">
      <c r="A128" s="10">
        <v>138</v>
      </c>
      <c r="B128" s="24">
        <v>252.01</v>
      </c>
      <c r="C128" s="10">
        <v>3</v>
      </c>
      <c r="D128" s="22">
        <f t="shared" si="8"/>
        <v>0</v>
      </c>
      <c r="E128" s="22">
        <f t="shared" si="9"/>
        <v>1</v>
      </c>
      <c r="F128" s="22">
        <f t="shared" si="10"/>
        <v>0</v>
      </c>
      <c r="G128" s="22">
        <f t="shared" si="11"/>
        <v>0</v>
      </c>
      <c r="H128" s="22">
        <f t="shared" si="12"/>
        <v>0</v>
      </c>
      <c r="I128" s="10">
        <f t="shared" si="13"/>
        <v>231.85580583323895</v>
      </c>
      <c r="J128" s="22">
        <f t="shared" si="14"/>
        <v>-20.154194166761044</v>
      </c>
      <c r="K128" s="10">
        <f t="shared" si="15"/>
        <v>406.19154251150491</v>
      </c>
    </row>
    <row r="129" spans="1:11" s="22" customFormat="1" ht="17.25" customHeight="1" x14ac:dyDescent="0.35">
      <c r="A129" s="10">
        <v>139</v>
      </c>
      <c r="B129" s="24">
        <v>327.27999999999997</v>
      </c>
      <c r="C129" s="10">
        <v>3</v>
      </c>
      <c r="D129" s="22">
        <f t="shared" si="8"/>
        <v>0</v>
      </c>
      <c r="E129" s="22">
        <f t="shared" si="9"/>
        <v>1</v>
      </c>
      <c r="F129" s="22">
        <f t="shared" si="10"/>
        <v>0</v>
      </c>
      <c r="G129" s="22">
        <f t="shared" si="11"/>
        <v>0</v>
      </c>
      <c r="H129" s="22">
        <f t="shared" si="12"/>
        <v>0</v>
      </c>
      <c r="I129" s="10">
        <f t="shared" si="13"/>
        <v>231.85580583323895</v>
      </c>
      <c r="J129" s="22">
        <f t="shared" si="14"/>
        <v>-95.424194166761026</v>
      </c>
      <c r="K129" s="10">
        <f t="shared" si="15"/>
        <v>9105.7768323757082</v>
      </c>
    </row>
    <row r="130" spans="1:11" s="22" customFormat="1" ht="17.25" customHeight="1" x14ac:dyDescent="0.35">
      <c r="A130" s="10">
        <v>140</v>
      </c>
      <c r="B130" s="24">
        <v>204.31</v>
      </c>
      <c r="C130" s="10">
        <v>3</v>
      </c>
      <c r="D130" s="22">
        <f t="shared" si="8"/>
        <v>0</v>
      </c>
      <c r="E130" s="22">
        <f t="shared" si="9"/>
        <v>1</v>
      </c>
      <c r="F130" s="22">
        <f t="shared" si="10"/>
        <v>0</v>
      </c>
      <c r="G130" s="22">
        <f t="shared" si="11"/>
        <v>0</v>
      </c>
      <c r="H130" s="22">
        <f t="shared" si="12"/>
        <v>0</v>
      </c>
      <c r="I130" s="10">
        <f t="shared" si="13"/>
        <v>231.85580583323895</v>
      </c>
      <c r="J130" s="22">
        <f t="shared" si="14"/>
        <v>27.545805833238944</v>
      </c>
      <c r="K130" s="10">
        <f t="shared" si="15"/>
        <v>758.77141900250069</v>
      </c>
    </row>
    <row r="131" spans="1:11" s="22" customFormat="1" ht="17.25" customHeight="1" x14ac:dyDescent="0.35">
      <c r="A131" s="10">
        <v>142</v>
      </c>
      <c r="B131" s="24">
        <v>256.45</v>
      </c>
      <c r="C131" s="10">
        <v>3</v>
      </c>
      <c r="D131" s="22">
        <f t="shared" si="8"/>
        <v>0</v>
      </c>
      <c r="E131" s="22">
        <f t="shared" si="9"/>
        <v>1</v>
      </c>
      <c r="F131" s="22">
        <f t="shared" si="10"/>
        <v>0</v>
      </c>
      <c r="G131" s="22">
        <f t="shared" si="11"/>
        <v>0</v>
      </c>
      <c r="H131" s="22">
        <f t="shared" si="12"/>
        <v>0</v>
      </c>
      <c r="I131" s="10">
        <f t="shared" si="13"/>
        <v>231.85580583323895</v>
      </c>
      <c r="J131" s="22">
        <f t="shared" si="14"/>
        <v>-24.594194166761042</v>
      </c>
      <c r="K131" s="10">
        <f t="shared" si="15"/>
        <v>604.87438671234293</v>
      </c>
    </row>
    <row r="132" spans="1:11" s="22" customFormat="1" ht="17.25" customHeight="1" x14ac:dyDescent="0.35">
      <c r="A132" s="10">
        <v>144</v>
      </c>
      <c r="B132" s="24">
        <v>402.44</v>
      </c>
      <c r="C132" s="10">
        <v>3</v>
      </c>
      <c r="D132" s="22">
        <f t="shared" si="8"/>
        <v>0</v>
      </c>
      <c r="E132" s="22">
        <f t="shared" si="9"/>
        <v>1</v>
      </c>
      <c r="F132" s="22">
        <f t="shared" si="10"/>
        <v>0</v>
      </c>
      <c r="G132" s="22">
        <f t="shared" si="11"/>
        <v>0</v>
      </c>
      <c r="H132" s="22">
        <f t="shared" si="12"/>
        <v>0</v>
      </c>
      <c r="I132" s="10">
        <f t="shared" si="13"/>
        <v>231.85580583323895</v>
      </c>
      <c r="J132" s="22">
        <f t="shared" si="14"/>
        <v>-170.58419416676105</v>
      </c>
      <c r="K132" s="10">
        <f t="shared" si="15"/>
        <v>29098.967299523236</v>
      </c>
    </row>
    <row r="133" spans="1:11" s="22" customFormat="1" ht="17.25" customHeight="1" x14ac:dyDescent="0.35">
      <c r="A133" s="10">
        <v>146</v>
      </c>
      <c r="B133" s="24">
        <v>194.21</v>
      </c>
      <c r="C133" s="10">
        <v>3</v>
      </c>
      <c r="D133" s="22">
        <f t="shared" si="8"/>
        <v>0</v>
      </c>
      <c r="E133" s="22">
        <f t="shared" si="9"/>
        <v>1</v>
      </c>
      <c r="F133" s="22">
        <f t="shared" si="10"/>
        <v>0</v>
      </c>
      <c r="G133" s="22">
        <f t="shared" si="11"/>
        <v>0</v>
      </c>
      <c r="H133" s="22">
        <f t="shared" si="12"/>
        <v>0</v>
      </c>
      <c r="I133" s="10">
        <f t="shared" si="13"/>
        <v>231.85580583323895</v>
      </c>
      <c r="J133" s="22">
        <f t="shared" si="14"/>
        <v>37.645805833238938</v>
      </c>
      <c r="K133" s="10">
        <f t="shared" si="15"/>
        <v>1417.2066968339268</v>
      </c>
    </row>
    <row r="134" spans="1:11" s="22" customFormat="1" ht="17.25" customHeight="1" x14ac:dyDescent="0.35">
      <c r="A134" s="10">
        <v>153</v>
      </c>
      <c r="B134" s="24">
        <v>199.62</v>
      </c>
      <c r="C134" s="10">
        <v>3</v>
      </c>
      <c r="D134" s="22">
        <f t="shared" si="8"/>
        <v>0</v>
      </c>
      <c r="E134" s="22">
        <f t="shared" si="9"/>
        <v>1</v>
      </c>
      <c r="F134" s="22">
        <f t="shared" si="10"/>
        <v>0</v>
      </c>
      <c r="G134" s="22">
        <f t="shared" si="11"/>
        <v>0</v>
      </c>
      <c r="H134" s="22">
        <f t="shared" si="12"/>
        <v>0</v>
      </c>
      <c r="I134" s="10">
        <f t="shared" si="13"/>
        <v>231.85580583323895</v>
      </c>
      <c r="J134" s="22">
        <f t="shared" si="14"/>
        <v>32.235805833238942</v>
      </c>
      <c r="K134" s="10">
        <f t="shared" si="15"/>
        <v>1039.1471777182817</v>
      </c>
    </row>
    <row r="135" spans="1:11" s="22" customFormat="1" ht="17.25" customHeight="1" x14ac:dyDescent="0.35">
      <c r="A135" s="10">
        <v>155</v>
      </c>
      <c r="B135" s="24">
        <v>358.04</v>
      </c>
      <c r="C135" s="10">
        <v>3</v>
      </c>
      <c r="D135" s="22">
        <f t="shared" si="8"/>
        <v>0</v>
      </c>
      <c r="E135" s="22">
        <f t="shared" si="9"/>
        <v>1</v>
      </c>
      <c r="F135" s="22">
        <f t="shared" si="10"/>
        <v>0</v>
      </c>
      <c r="G135" s="22">
        <f t="shared" si="11"/>
        <v>0</v>
      </c>
      <c r="H135" s="22">
        <f t="shared" si="12"/>
        <v>0</v>
      </c>
      <c r="I135" s="10">
        <f t="shared" si="13"/>
        <v>231.85580583323895</v>
      </c>
      <c r="J135" s="22">
        <f t="shared" si="14"/>
        <v>-126.18419416676107</v>
      </c>
      <c r="K135" s="10">
        <f t="shared" si="15"/>
        <v>15922.450857514859</v>
      </c>
    </row>
    <row r="136" spans="1:11" s="22" customFormat="1" ht="17.25" customHeight="1" x14ac:dyDescent="0.35">
      <c r="A136" s="10">
        <v>165</v>
      </c>
      <c r="B136" s="24">
        <v>381.94</v>
      </c>
      <c r="C136" s="10">
        <v>3</v>
      </c>
      <c r="D136" s="22">
        <f t="shared" si="8"/>
        <v>0</v>
      </c>
      <c r="E136" s="22">
        <f t="shared" si="9"/>
        <v>1</v>
      </c>
      <c r="F136" s="22">
        <f t="shared" si="10"/>
        <v>0</v>
      </c>
      <c r="G136" s="22">
        <f t="shared" si="11"/>
        <v>0</v>
      </c>
      <c r="H136" s="22">
        <f t="shared" si="12"/>
        <v>0</v>
      </c>
      <c r="I136" s="10">
        <f t="shared" si="13"/>
        <v>231.85580583323895</v>
      </c>
      <c r="J136" s="22">
        <f t="shared" si="14"/>
        <v>-150.08419416676105</v>
      </c>
      <c r="K136" s="10">
        <f t="shared" si="15"/>
        <v>22525.265338686033</v>
      </c>
    </row>
    <row r="137" spans="1:11" s="22" customFormat="1" ht="17.25" customHeight="1" x14ac:dyDescent="0.35">
      <c r="A137" s="10">
        <v>169</v>
      </c>
      <c r="B137" s="24">
        <v>172.41</v>
      </c>
      <c r="C137" s="10">
        <v>3</v>
      </c>
      <c r="D137" s="22">
        <f t="shared" ref="D137:D200" si="16">IF(C137=2,1,0)</f>
        <v>0</v>
      </c>
      <c r="E137" s="22">
        <f t="shared" ref="E137:E200" si="17">IF(C137=3,1,0)</f>
        <v>1</v>
      </c>
      <c r="F137" s="22">
        <f t="shared" ref="F137:F200" si="18">IF(C137=4,1,0)</f>
        <v>0</v>
      </c>
      <c r="G137" s="22">
        <f t="shared" ref="G137:G200" si="19">IF(C137=5,1,0)</f>
        <v>0</v>
      </c>
      <c r="H137" s="22">
        <f t="shared" ref="H137:H200" si="20">IF(C137=6,1,0)</f>
        <v>0</v>
      </c>
      <c r="I137" s="10">
        <f t="shared" ref="I137:I200" si="21">$B$1+$B$2*D137+$B$3*E137+$B$4*F137+$B$5*G137+$B$6*H137</f>
        <v>231.85580583323895</v>
      </c>
      <c r="J137" s="22">
        <f t="shared" ref="J137:J200" si="22">(I137-B137)</f>
        <v>59.44580583323895</v>
      </c>
      <c r="K137" s="10">
        <f t="shared" ref="K137:K200" si="23">(J137)^2</f>
        <v>3533.8038311631458</v>
      </c>
    </row>
    <row r="138" spans="1:11" s="22" customFormat="1" ht="17.25" customHeight="1" x14ac:dyDescent="0.35">
      <c r="A138" s="10">
        <v>172</v>
      </c>
      <c r="B138" s="24">
        <v>248.99</v>
      </c>
      <c r="C138" s="10">
        <v>3</v>
      </c>
      <c r="D138" s="22">
        <f t="shared" si="16"/>
        <v>0</v>
      </c>
      <c r="E138" s="22">
        <f t="shared" si="17"/>
        <v>1</v>
      </c>
      <c r="F138" s="22">
        <f t="shared" si="18"/>
        <v>0</v>
      </c>
      <c r="G138" s="22">
        <f t="shared" si="19"/>
        <v>0</v>
      </c>
      <c r="H138" s="22">
        <f t="shared" si="20"/>
        <v>0</v>
      </c>
      <c r="I138" s="10">
        <f t="shared" si="21"/>
        <v>231.85580583323895</v>
      </c>
      <c r="J138" s="22">
        <f t="shared" si="22"/>
        <v>-17.134194166761063</v>
      </c>
      <c r="K138" s="10">
        <f t="shared" si="23"/>
        <v>293.58060974426883</v>
      </c>
    </row>
    <row r="139" spans="1:11" s="22" customFormat="1" ht="17.25" customHeight="1" x14ac:dyDescent="0.35">
      <c r="A139" s="10">
        <v>179</v>
      </c>
      <c r="B139" s="24">
        <v>187.61</v>
      </c>
      <c r="C139" s="10">
        <v>3</v>
      </c>
      <c r="D139" s="22">
        <f t="shared" si="16"/>
        <v>0</v>
      </c>
      <c r="E139" s="22">
        <f t="shared" si="17"/>
        <v>1</v>
      </c>
      <c r="F139" s="22">
        <f t="shared" si="18"/>
        <v>0</v>
      </c>
      <c r="G139" s="22">
        <f t="shared" si="19"/>
        <v>0</v>
      </c>
      <c r="H139" s="22">
        <f t="shared" si="20"/>
        <v>0</v>
      </c>
      <c r="I139" s="10">
        <f t="shared" si="21"/>
        <v>231.85580583323895</v>
      </c>
      <c r="J139" s="22">
        <f t="shared" si="22"/>
        <v>44.245805833238933</v>
      </c>
      <c r="K139" s="10">
        <f t="shared" si="23"/>
        <v>1957.6913338326804</v>
      </c>
    </row>
    <row r="140" spans="1:11" s="22" customFormat="1" ht="17.25" customHeight="1" x14ac:dyDescent="0.35">
      <c r="A140" s="10">
        <v>182</v>
      </c>
      <c r="B140" s="24">
        <v>252.12</v>
      </c>
      <c r="C140" s="10">
        <v>3</v>
      </c>
      <c r="D140" s="22">
        <f t="shared" si="16"/>
        <v>0</v>
      </c>
      <c r="E140" s="22">
        <f t="shared" si="17"/>
        <v>1</v>
      </c>
      <c r="F140" s="22">
        <f t="shared" si="18"/>
        <v>0</v>
      </c>
      <c r="G140" s="22">
        <f t="shared" si="19"/>
        <v>0</v>
      </c>
      <c r="H140" s="22">
        <f t="shared" si="20"/>
        <v>0</v>
      </c>
      <c r="I140" s="10">
        <f t="shared" si="21"/>
        <v>231.85580583323895</v>
      </c>
      <c r="J140" s="22">
        <f t="shared" si="22"/>
        <v>-20.264194166761058</v>
      </c>
      <c r="K140" s="10">
        <f t="shared" si="23"/>
        <v>410.6375652281929</v>
      </c>
    </row>
    <row r="141" spans="1:11" s="22" customFormat="1" ht="17.25" customHeight="1" x14ac:dyDescent="0.35">
      <c r="A141" s="10">
        <v>187</v>
      </c>
      <c r="B141" s="24">
        <v>234.65</v>
      </c>
      <c r="C141" s="10">
        <v>3</v>
      </c>
      <c r="D141" s="22">
        <f t="shared" si="16"/>
        <v>0</v>
      </c>
      <c r="E141" s="22">
        <f t="shared" si="17"/>
        <v>1</v>
      </c>
      <c r="F141" s="22">
        <f t="shared" si="18"/>
        <v>0</v>
      </c>
      <c r="G141" s="22">
        <f t="shared" si="19"/>
        <v>0</v>
      </c>
      <c r="H141" s="22">
        <f t="shared" si="20"/>
        <v>0</v>
      </c>
      <c r="I141" s="10">
        <f t="shared" si="21"/>
        <v>231.85580583323895</v>
      </c>
      <c r="J141" s="22">
        <f t="shared" si="22"/>
        <v>-2.7941941667610593</v>
      </c>
      <c r="K141" s="10">
        <f t="shared" si="23"/>
        <v>7.8075210415615306</v>
      </c>
    </row>
    <row r="142" spans="1:11" s="22" customFormat="1" ht="17.25" customHeight="1" x14ac:dyDescent="0.35">
      <c r="A142" s="10">
        <v>188</v>
      </c>
      <c r="B142" s="24">
        <v>326.82</v>
      </c>
      <c r="C142" s="10">
        <v>3</v>
      </c>
      <c r="D142" s="22">
        <f t="shared" si="16"/>
        <v>0</v>
      </c>
      <c r="E142" s="22">
        <f t="shared" si="17"/>
        <v>1</v>
      </c>
      <c r="F142" s="22">
        <f t="shared" si="18"/>
        <v>0</v>
      </c>
      <c r="G142" s="22">
        <f t="shared" si="19"/>
        <v>0</v>
      </c>
      <c r="H142" s="22">
        <f t="shared" si="20"/>
        <v>0</v>
      </c>
      <c r="I142" s="10">
        <f t="shared" si="21"/>
        <v>231.85580583323895</v>
      </c>
      <c r="J142" s="22">
        <f t="shared" si="22"/>
        <v>-94.964194166761047</v>
      </c>
      <c r="K142" s="10">
        <f t="shared" si="23"/>
        <v>9018.1981737422921</v>
      </c>
    </row>
    <row r="143" spans="1:11" s="22" customFormat="1" ht="17.25" customHeight="1" x14ac:dyDescent="0.35">
      <c r="A143" s="10">
        <v>193</v>
      </c>
      <c r="B143" s="24">
        <v>217.27</v>
      </c>
      <c r="C143" s="10">
        <v>3</v>
      </c>
      <c r="D143" s="22">
        <f t="shared" si="16"/>
        <v>0</v>
      </c>
      <c r="E143" s="22">
        <f t="shared" si="17"/>
        <v>1</v>
      </c>
      <c r="F143" s="22">
        <f t="shared" si="18"/>
        <v>0</v>
      </c>
      <c r="G143" s="22">
        <f t="shared" si="19"/>
        <v>0</v>
      </c>
      <c r="H143" s="22">
        <f t="shared" si="20"/>
        <v>0</v>
      </c>
      <c r="I143" s="10">
        <f t="shared" si="21"/>
        <v>231.85580583323895</v>
      </c>
      <c r="J143" s="22">
        <f t="shared" si="22"/>
        <v>14.585805833238936</v>
      </c>
      <c r="K143" s="10">
        <f t="shared" si="23"/>
        <v>212.74573180494698</v>
      </c>
    </row>
    <row r="144" spans="1:11" s="22" customFormat="1" ht="17.25" customHeight="1" x14ac:dyDescent="0.35">
      <c r="A144" s="10">
        <v>197</v>
      </c>
      <c r="B144" s="24">
        <v>146.96</v>
      </c>
      <c r="C144" s="10">
        <v>3</v>
      </c>
      <c r="D144" s="22">
        <f t="shared" si="16"/>
        <v>0</v>
      </c>
      <c r="E144" s="22">
        <f t="shared" si="17"/>
        <v>1</v>
      </c>
      <c r="F144" s="22">
        <f t="shared" si="18"/>
        <v>0</v>
      </c>
      <c r="G144" s="22">
        <f t="shared" si="19"/>
        <v>0</v>
      </c>
      <c r="H144" s="22">
        <f t="shared" si="20"/>
        <v>0</v>
      </c>
      <c r="I144" s="10">
        <f t="shared" si="21"/>
        <v>231.85580583323895</v>
      </c>
      <c r="J144" s="22">
        <f t="shared" si="22"/>
        <v>84.895805833238938</v>
      </c>
      <c r="K144" s="10">
        <f t="shared" si="23"/>
        <v>7207.2978480750062</v>
      </c>
    </row>
    <row r="145" spans="1:11" s="22" customFormat="1" ht="17.25" customHeight="1" x14ac:dyDescent="0.35">
      <c r="A145" s="10">
        <v>200</v>
      </c>
      <c r="B145" s="24">
        <v>185.54</v>
      </c>
      <c r="C145" s="10">
        <v>3</v>
      </c>
      <c r="D145" s="22">
        <f t="shared" si="16"/>
        <v>0</v>
      </c>
      <c r="E145" s="22">
        <f t="shared" si="17"/>
        <v>1</v>
      </c>
      <c r="F145" s="22">
        <f t="shared" si="18"/>
        <v>0</v>
      </c>
      <c r="G145" s="22">
        <f t="shared" si="19"/>
        <v>0</v>
      </c>
      <c r="H145" s="22">
        <f t="shared" si="20"/>
        <v>0</v>
      </c>
      <c r="I145" s="10">
        <f t="shared" si="21"/>
        <v>231.85580583323895</v>
      </c>
      <c r="J145" s="22">
        <f t="shared" si="22"/>
        <v>46.315805833238954</v>
      </c>
      <c r="K145" s="10">
        <f t="shared" si="23"/>
        <v>2145.1538699822918</v>
      </c>
    </row>
    <row r="146" spans="1:11" s="22" customFormat="1" ht="17.25" customHeight="1" x14ac:dyDescent="0.35">
      <c r="A146" s="10">
        <v>205</v>
      </c>
      <c r="B146" s="24">
        <v>262.10000000000002</v>
      </c>
      <c r="C146" s="10">
        <v>3</v>
      </c>
      <c r="D146" s="22">
        <f t="shared" si="16"/>
        <v>0</v>
      </c>
      <c r="E146" s="22">
        <f t="shared" si="17"/>
        <v>1</v>
      </c>
      <c r="F146" s="22">
        <f t="shared" si="18"/>
        <v>0</v>
      </c>
      <c r="G146" s="22">
        <f t="shared" si="19"/>
        <v>0</v>
      </c>
      <c r="H146" s="22">
        <f t="shared" si="20"/>
        <v>0</v>
      </c>
      <c r="I146" s="10">
        <f t="shared" si="21"/>
        <v>231.85580583323895</v>
      </c>
      <c r="J146" s="22">
        <f t="shared" si="22"/>
        <v>-30.244194166761076</v>
      </c>
      <c r="K146" s="10">
        <f t="shared" si="23"/>
        <v>914.71128079674475</v>
      </c>
    </row>
    <row r="147" spans="1:11" s="22" customFormat="1" ht="17.25" customHeight="1" x14ac:dyDescent="0.35">
      <c r="A147" s="10">
        <v>206</v>
      </c>
      <c r="B147" s="24">
        <v>245.5</v>
      </c>
      <c r="C147" s="10">
        <v>3</v>
      </c>
      <c r="D147" s="22">
        <f t="shared" si="16"/>
        <v>0</v>
      </c>
      <c r="E147" s="22">
        <f t="shared" si="17"/>
        <v>1</v>
      </c>
      <c r="F147" s="22">
        <f t="shared" si="18"/>
        <v>0</v>
      </c>
      <c r="G147" s="22">
        <f t="shared" si="19"/>
        <v>0</v>
      </c>
      <c r="H147" s="22">
        <f t="shared" si="20"/>
        <v>0</v>
      </c>
      <c r="I147" s="10">
        <f t="shared" si="21"/>
        <v>231.85580583323895</v>
      </c>
      <c r="J147" s="22">
        <f t="shared" si="22"/>
        <v>-13.644194166761054</v>
      </c>
      <c r="K147" s="10">
        <f t="shared" si="23"/>
        <v>186.16403446027635</v>
      </c>
    </row>
    <row r="148" spans="1:11" s="22" customFormat="1" ht="17.25" customHeight="1" x14ac:dyDescent="0.35">
      <c r="A148" s="10">
        <v>212</v>
      </c>
      <c r="B148" s="24">
        <v>219.32</v>
      </c>
      <c r="C148" s="10">
        <v>3</v>
      </c>
      <c r="D148" s="22">
        <f t="shared" si="16"/>
        <v>0</v>
      </c>
      <c r="E148" s="22">
        <f t="shared" si="17"/>
        <v>1</v>
      </c>
      <c r="F148" s="22">
        <f t="shared" si="18"/>
        <v>0</v>
      </c>
      <c r="G148" s="22">
        <f t="shared" si="19"/>
        <v>0</v>
      </c>
      <c r="H148" s="22">
        <f t="shared" si="20"/>
        <v>0</v>
      </c>
      <c r="I148" s="10">
        <f t="shared" si="21"/>
        <v>231.85580583323895</v>
      </c>
      <c r="J148" s="22">
        <f t="shared" si="22"/>
        <v>12.535805833238953</v>
      </c>
      <c r="K148" s="10">
        <f t="shared" si="23"/>
        <v>157.14642788866777</v>
      </c>
    </row>
    <row r="149" spans="1:11" s="22" customFormat="1" ht="17.25" customHeight="1" x14ac:dyDescent="0.35">
      <c r="A149" s="10">
        <v>213</v>
      </c>
      <c r="B149" s="24">
        <v>204.52</v>
      </c>
      <c r="C149" s="10">
        <v>3</v>
      </c>
      <c r="D149" s="22">
        <f t="shared" si="16"/>
        <v>0</v>
      </c>
      <c r="E149" s="22">
        <f t="shared" si="17"/>
        <v>1</v>
      </c>
      <c r="F149" s="22">
        <f t="shared" si="18"/>
        <v>0</v>
      </c>
      <c r="G149" s="22">
        <f t="shared" si="19"/>
        <v>0</v>
      </c>
      <c r="H149" s="22">
        <f t="shared" si="20"/>
        <v>0</v>
      </c>
      <c r="I149" s="10">
        <f t="shared" si="21"/>
        <v>231.85580583323895</v>
      </c>
      <c r="J149" s="22">
        <f t="shared" si="22"/>
        <v>27.335805833238936</v>
      </c>
      <c r="K149" s="10">
        <f t="shared" si="23"/>
        <v>747.24628055253982</v>
      </c>
    </row>
    <row r="150" spans="1:11" s="22" customFormat="1" ht="17.25" customHeight="1" x14ac:dyDescent="0.35">
      <c r="A150" s="10">
        <v>216</v>
      </c>
      <c r="B150" s="24">
        <v>194.63</v>
      </c>
      <c r="C150" s="10">
        <v>3</v>
      </c>
      <c r="D150" s="22">
        <f t="shared" si="16"/>
        <v>0</v>
      </c>
      <c r="E150" s="22">
        <f t="shared" si="17"/>
        <v>1</v>
      </c>
      <c r="F150" s="22">
        <f t="shared" si="18"/>
        <v>0</v>
      </c>
      <c r="G150" s="22">
        <f t="shared" si="19"/>
        <v>0</v>
      </c>
      <c r="H150" s="22">
        <f t="shared" si="20"/>
        <v>0</v>
      </c>
      <c r="I150" s="10">
        <f t="shared" si="21"/>
        <v>231.85580583323895</v>
      </c>
      <c r="J150" s="22">
        <f t="shared" si="22"/>
        <v>37.225805833238951</v>
      </c>
      <c r="K150" s="10">
        <f t="shared" si="23"/>
        <v>1385.7606199340071</v>
      </c>
    </row>
    <row r="151" spans="1:11" s="22" customFormat="1" ht="17.25" customHeight="1" x14ac:dyDescent="0.35">
      <c r="A151" s="10">
        <v>218</v>
      </c>
      <c r="B151" s="24">
        <v>185.44</v>
      </c>
      <c r="C151" s="10">
        <v>3</v>
      </c>
      <c r="D151" s="22">
        <f t="shared" si="16"/>
        <v>0</v>
      </c>
      <c r="E151" s="22">
        <f t="shared" si="17"/>
        <v>1</v>
      </c>
      <c r="F151" s="22">
        <f t="shared" si="18"/>
        <v>0</v>
      </c>
      <c r="G151" s="22">
        <f t="shared" si="19"/>
        <v>0</v>
      </c>
      <c r="H151" s="22">
        <f t="shared" si="20"/>
        <v>0</v>
      </c>
      <c r="I151" s="10">
        <f t="shared" si="21"/>
        <v>231.85580583323895</v>
      </c>
      <c r="J151" s="22">
        <f t="shared" si="22"/>
        <v>46.415805833238949</v>
      </c>
      <c r="K151" s="10">
        <f t="shared" si="23"/>
        <v>2154.427031148939</v>
      </c>
    </row>
    <row r="152" spans="1:11" s="22" customFormat="1" ht="17.25" customHeight="1" x14ac:dyDescent="0.35">
      <c r="A152" s="10">
        <v>228</v>
      </c>
      <c r="B152" s="24">
        <v>186.59</v>
      </c>
      <c r="C152" s="10">
        <v>3</v>
      </c>
      <c r="D152" s="22">
        <f t="shared" si="16"/>
        <v>0</v>
      </c>
      <c r="E152" s="22">
        <f t="shared" si="17"/>
        <v>1</v>
      </c>
      <c r="F152" s="22">
        <f t="shared" si="18"/>
        <v>0</v>
      </c>
      <c r="G152" s="22">
        <f t="shared" si="19"/>
        <v>0</v>
      </c>
      <c r="H152" s="22">
        <f t="shared" si="20"/>
        <v>0</v>
      </c>
      <c r="I152" s="10">
        <f t="shared" si="21"/>
        <v>231.85580583323895</v>
      </c>
      <c r="J152" s="22">
        <f t="shared" si="22"/>
        <v>45.265805833238943</v>
      </c>
      <c r="K152" s="10">
        <f t="shared" si="23"/>
        <v>2048.9931777324887</v>
      </c>
    </row>
    <row r="153" spans="1:11" s="22" customFormat="1" ht="17.25" customHeight="1" x14ac:dyDescent="0.35">
      <c r="A153" s="10">
        <v>230</v>
      </c>
      <c r="B153" s="24">
        <v>184.98</v>
      </c>
      <c r="C153" s="10">
        <v>3</v>
      </c>
      <c r="D153" s="22">
        <f t="shared" si="16"/>
        <v>0</v>
      </c>
      <c r="E153" s="22">
        <f t="shared" si="17"/>
        <v>1</v>
      </c>
      <c r="F153" s="22">
        <f t="shared" si="18"/>
        <v>0</v>
      </c>
      <c r="G153" s="22">
        <f t="shared" si="19"/>
        <v>0</v>
      </c>
      <c r="H153" s="22">
        <f t="shared" si="20"/>
        <v>0</v>
      </c>
      <c r="I153" s="10">
        <f t="shared" si="21"/>
        <v>231.85580583323895</v>
      </c>
      <c r="J153" s="22">
        <f t="shared" si="22"/>
        <v>46.875805833238957</v>
      </c>
      <c r="K153" s="10">
        <f t="shared" si="23"/>
        <v>2197.3411725155192</v>
      </c>
    </row>
    <row r="154" spans="1:11" s="22" customFormat="1" ht="17.25" customHeight="1" x14ac:dyDescent="0.35">
      <c r="A154" s="10">
        <v>236</v>
      </c>
      <c r="B154" s="24">
        <v>161.22</v>
      </c>
      <c r="C154" s="10">
        <v>3</v>
      </c>
      <c r="D154" s="22">
        <f t="shared" si="16"/>
        <v>0</v>
      </c>
      <c r="E154" s="22">
        <f t="shared" si="17"/>
        <v>1</v>
      </c>
      <c r="F154" s="22">
        <f t="shared" si="18"/>
        <v>0</v>
      </c>
      <c r="G154" s="22">
        <f t="shared" si="19"/>
        <v>0</v>
      </c>
      <c r="H154" s="22">
        <f t="shared" si="20"/>
        <v>0</v>
      </c>
      <c r="I154" s="10">
        <f t="shared" si="21"/>
        <v>231.85580583323895</v>
      </c>
      <c r="J154" s="22">
        <f t="shared" si="22"/>
        <v>70.635805833238948</v>
      </c>
      <c r="K154" s="10">
        <f t="shared" si="23"/>
        <v>4989.4170657110335</v>
      </c>
    </row>
    <row r="155" spans="1:11" s="22" customFormat="1" ht="17.25" customHeight="1" x14ac:dyDescent="0.35">
      <c r="A155" s="10">
        <v>241</v>
      </c>
      <c r="B155" s="24">
        <v>145.83000000000001</v>
      </c>
      <c r="C155" s="10">
        <v>3</v>
      </c>
      <c r="D155" s="22">
        <f t="shared" si="16"/>
        <v>0</v>
      </c>
      <c r="E155" s="22">
        <f t="shared" si="17"/>
        <v>1</v>
      </c>
      <c r="F155" s="22">
        <f t="shared" si="18"/>
        <v>0</v>
      </c>
      <c r="G155" s="22">
        <f t="shared" si="19"/>
        <v>0</v>
      </c>
      <c r="H155" s="22">
        <f t="shared" si="20"/>
        <v>0</v>
      </c>
      <c r="I155" s="10">
        <f t="shared" si="21"/>
        <v>231.85580583323895</v>
      </c>
      <c r="J155" s="22">
        <f t="shared" si="22"/>
        <v>86.025805833238934</v>
      </c>
      <c r="K155" s="10">
        <f t="shared" si="23"/>
        <v>7400.4392692581259</v>
      </c>
    </row>
    <row r="156" spans="1:11" s="22" customFormat="1" ht="17.25" customHeight="1" x14ac:dyDescent="0.35">
      <c r="A156" s="10">
        <v>242</v>
      </c>
      <c r="B156" s="24">
        <v>157.05000000000001</v>
      </c>
      <c r="C156" s="10">
        <v>3</v>
      </c>
      <c r="D156" s="22">
        <f t="shared" si="16"/>
        <v>0</v>
      </c>
      <c r="E156" s="22">
        <f t="shared" si="17"/>
        <v>1</v>
      </c>
      <c r="F156" s="22">
        <f t="shared" si="18"/>
        <v>0</v>
      </c>
      <c r="G156" s="22">
        <f t="shared" si="19"/>
        <v>0</v>
      </c>
      <c r="H156" s="22">
        <f t="shared" si="20"/>
        <v>0</v>
      </c>
      <c r="I156" s="10">
        <f t="shared" si="21"/>
        <v>231.85580583323895</v>
      </c>
      <c r="J156" s="22">
        <f t="shared" si="22"/>
        <v>74.805805833238935</v>
      </c>
      <c r="K156" s="10">
        <f t="shared" si="23"/>
        <v>5595.908586360244</v>
      </c>
    </row>
    <row r="157" spans="1:11" s="22" customFormat="1" ht="17.25" customHeight="1" x14ac:dyDescent="0.35">
      <c r="A157" s="10">
        <v>244</v>
      </c>
      <c r="B157" s="24">
        <v>381.89</v>
      </c>
      <c r="C157" s="10">
        <v>3</v>
      </c>
      <c r="D157" s="22">
        <f t="shared" si="16"/>
        <v>0</v>
      </c>
      <c r="E157" s="22">
        <f t="shared" si="17"/>
        <v>1</v>
      </c>
      <c r="F157" s="22">
        <f t="shared" si="18"/>
        <v>0</v>
      </c>
      <c r="G157" s="22">
        <f t="shared" si="19"/>
        <v>0</v>
      </c>
      <c r="H157" s="22">
        <f t="shared" si="20"/>
        <v>0</v>
      </c>
      <c r="I157" s="10">
        <f t="shared" si="21"/>
        <v>231.85580583323895</v>
      </c>
      <c r="J157" s="22">
        <f t="shared" si="22"/>
        <v>-150.03419416676104</v>
      </c>
      <c r="K157" s="10">
        <f t="shared" si="23"/>
        <v>22510.259419269354</v>
      </c>
    </row>
    <row r="158" spans="1:11" s="22" customFormat="1" ht="17.25" customHeight="1" x14ac:dyDescent="0.35">
      <c r="A158" s="10">
        <v>246</v>
      </c>
      <c r="B158" s="24">
        <v>255.86</v>
      </c>
      <c r="C158" s="10">
        <v>3</v>
      </c>
      <c r="D158" s="22">
        <f t="shared" si="16"/>
        <v>0</v>
      </c>
      <c r="E158" s="22">
        <f t="shared" si="17"/>
        <v>1</v>
      </c>
      <c r="F158" s="22">
        <f t="shared" si="18"/>
        <v>0</v>
      </c>
      <c r="G158" s="22">
        <f t="shared" si="19"/>
        <v>0</v>
      </c>
      <c r="H158" s="22">
        <f t="shared" si="20"/>
        <v>0</v>
      </c>
      <c r="I158" s="10">
        <f t="shared" si="21"/>
        <v>231.85580583323895</v>
      </c>
      <c r="J158" s="22">
        <f t="shared" si="22"/>
        <v>-24.004194166761067</v>
      </c>
      <c r="K158" s="10">
        <f t="shared" si="23"/>
        <v>576.20133759556609</v>
      </c>
    </row>
    <row r="159" spans="1:11" s="22" customFormat="1" ht="17.25" customHeight="1" x14ac:dyDescent="0.35">
      <c r="A159" s="10">
        <v>251</v>
      </c>
      <c r="B159" s="24">
        <v>186.53</v>
      </c>
      <c r="C159" s="10">
        <v>3</v>
      </c>
      <c r="D159" s="22">
        <f t="shared" si="16"/>
        <v>0</v>
      </c>
      <c r="E159" s="22">
        <f t="shared" si="17"/>
        <v>1</v>
      </c>
      <c r="F159" s="22">
        <f t="shared" si="18"/>
        <v>0</v>
      </c>
      <c r="G159" s="22">
        <f t="shared" si="19"/>
        <v>0</v>
      </c>
      <c r="H159" s="22">
        <f t="shared" si="20"/>
        <v>0</v>
      </c>
      <c r="I159" s="10">
        <f t="shared" si="21"/>
        <v>231.85580583323895</v>
      </c>
      <c r="J159" s="22">
        <f t="shared" si="22"/>
        <v>45.325805833238945</v>
      </c>
      <c r="K159" s="10">
        <f t="shared" si="23"/>
        <v>2054.4286744324777</v>
      </c>
    </row>
    <row r="160" spans="1:11" s="22" customFormat="1" ht="17.25" customHeight="1" x14ac:dyDescent="0.35">
      <c r="A160" s="10">
        <v>252</v>
      </c>
      <c r="B160" s="24">
        <v>132.93</v>
      </c>
      <c r="C160" s="10">
        <v>3</v>
      </c>
      <c r="D160" s="22">
        <f t="shared" si="16"/>
        <v>0</v>
      </c>
      <c r="E160" s="22">
        <f t="shared" si="17"/>
        <v>1</v>
      </c>
      <c r="F160" s="22">
        <f t="shared" si="18"/>
        <v>0</v>
      </c>
      <c r="G160" s="22">
        <f t="shared" si="19"/>
        <v>0</v>
      </c>
      <c r="H160" s="22">
        <f t="shared" si="20"/>
        <v>0</v>
      </c>
      <c r="I160" s="10">
        <f t="shared" si="21"/>
        <v>231.85580583323895</v>
      </c>
      <c r="J160" s="22">
        <f t="shared" si="22"/>
        <v>98.92580583323894</v>
      </c>
      <c r="K160" s="10">
        <f t="shared" si="23"/>
        <v>9786.3150597556905</v>
      </c>
    </row>
    <row r="161" spans="1:11" s="22" customFormat="1" ht="17.25" customHeight="1" x14ac:dyDescent="0.35">
      <c r="A161" s="10">
        <v>268</v>
      </c>
      <c r="B161" s="24">
        <v>225.09</v>
      </c>
      <c r="C161" s="10">
        <v>3</v>
      </c>
      <c r="D161" s="22">
        <f t="shared" si="16"/>
        <v>0</v>
      </c>
      <c r="E161" s="22">
        <f t="shared" si="17"/>
        <v>1</v>
      </c>
      <c r="F161" s="22">
        <f t="shared" si="18"/>
        <v>0</v>
      </c>
      <c r="G161" s="22">
        <f t="shared" si="19"/>
        <v>0</v>
      </c>
      <c r="H161" s="22">
        <f t="shared" si="20"/>
        <v>0</v>
      </c>
      <c r="I161" s="10">
        <f t="shared" si="21"/>
        <v>231.85580583323895</v>
      </c>
      <c r="J161" s="22">
        <f t="shared" si="22"/>
        <v>6.765805833238943</v>
      </c>
      <c r="K161" s="10">
        <f t="shared" si="23"/>
        <v>45.776128573090105</v>
      </c>
    </row>
    <row r="162" spans="1:11" s="22" customFormat="1" ht="17.25" customHeight="1" x14ac:dyDescent="0.35">
      <c r="A162" s="10">
        <v>274</v>
      </c>
      <c r="B162" s="24">
        <v>262.31</v>
      </c>
      <c r="C162" s="10">
        <v>3</v>
      </c>
      <c r="D162" s="22">
        <f t="shared" si="16"/>
        <v>0</v>
      </c>
      <c r="E162" s="22">
        <f t="shared" si="17"/>
        <v>1</v>
      </c>
      <c r="F162" s="22">
        <f t="shared" si="18"/>
        <v>0</v>
      </c>
      <c r="G162" s="22">
        <f t="shared" si="19"/>
        <v>0</v>
      </c>
      <c r="H162" s="22">
        <f t="shared" si="20"/>
        <v>0</v>
      </c>
      <c r="I162" s="10">
        <f t="shared" si="21"/>
        <v>231.85580583323895</v>
      </c>
      <c r="J162" s="22">
        <f t="shared" si="22"/>
        <v>-30.454194166761056</v>
      </c>
      <c r="K162" s="10">
        <f t="shared" si="23"/>
        <v>927.45794234678317</v>
      </c>
    </row>
    <row r="163" spans="1:11" s="22" customFormat="1" ht="17.25" customHeight="1" x14ac:dyDescent="0.35">
      <c r="A163" s="10">
        <v>283</v>
      </c>
      <c r="B163" s="24">
        <v>261.29000000000002</v>
      </c>
      <c r="C163" s="10">
        <v>3</v>
      </c>
      <c r="D163" s="22">
        <f t="shared" si="16"/>
        <v>0</v>
      </c>
      <c r="E163" s="22">
        <f t="shared" si="17"/>
        <v>1</v>
      </c>
      <c r="F163" s="22">
        <f t="shared" si="18"/>
        <v>0</v>
      </c>
      <c r="G163" s="22">
        <f t="shared" si="19"/>
        <v>0</v>
      </c>
      <c r="H163" s="22">
        <f t="shared" si="20"/>
        <v>0</v>
      </c>
      <c r="I163" s="10">
        <f t="shared" si="21"/>
        <v>231.85580583323895</v>
      </c>
      <c r="J163" s="22">
        <f t="shared" si="22"/>
        <v>-29.434194166761074</v>
      </c>
      <c r="K163" s="10">
        <f t="shared" si="23"/>
        <v>866.37178624659168</v>
      </c>
    </row>
    <row r="164" spans="1:11" s="22" customFormat="1" ht="17.25" customHeight="1" x14ac:dyDescent="0.35">
      <c r="A164" s="10">
        <v>285</v>
      </c>
      <c r="B164" s="24">
        <v>213.63</v>
      </c>
      <c r="C164" s="10">
        <v>3</v>
      </c>
      <c r="D164" s="22">
        <f t="shared" si="16"/>
        <v>0</v>
      </c>
      <c r="E164" s="22">
        <f t="shared" si="17"/>
        <v>1</v>
      </c>
      <c r="F164" s="22">
        <f t="shared" si="18"/>
        <v>0</v>
      </c>
      <c r="G164" s="22">
        <f t="shared" si="19"/>
        <v>0</v>
      </c>
      <c r="H164" s="22">
        <f t="shared" si="20"/>
        <v>0</v>
      </c>
      <c r="I164" s="10">
        <f t="shared" si="21"/>
        <v>231.85580583323895</v>
      </c>
      <c r="J164" s="22">
        <f t="shared" si="22"/>
        <v>18.225805833238951</v>
      </c>
      <c r="K164" s="10">
        <f t="shared" si="23"/>
        <v>332.17999827092694</v>
      </c>
    </row>
    <row r="165" spans="1:11" s="22" customFormat="1" ht="17.25" customHeight="1" x14ac:dyDescent="0.35">
      <c r="A165" s="10">
        <v>290</v>
      </c>
      <c r="B165" s="24">
        <v>301.52999999999997</v>
      </c>
      <c r="C165" s="10">
        <v>3</v>
      </c>
      <c r="D165" s="22">
        <f t="shared" si="16"/>
        <v>0</v>
      </c>
      <c r="E165" s="22">
        <f t="shared" si="17"/>
        <v>1</v>
      </c>
      <c r="F165" s="22">
        <f t="shared" si="18"/>
        <v>0</v>
      </c>
      <c r="G165" s="22">
        <f t="shared" si="19"/>
        <v>0</v>
      </c>
      <c r="H165" s="22">
        <f t="shared" si="20"/>
        <v>0</v>
      </c>
      <c r="I165" s="10">
        <f t="shared" si="21"/>
        <v>231.85580583323895</v>
      </c>
      <c r="J165" s="22">
        <f t="shared" si="22"/>
        <v>-69.674194166761026</v>
      </c>
      <c r="K165" s="10">
        <f t="shared" si="23"/>
        <v>4854.493332787516</v>
      </c>
    </row>
    <row r="166" spans="1:11" s="22" customFormat="1" ht="17.25" customHeight="1" x14ac:dyDescent="0.35">
      <c r="A166" s="10">
        <v>291</v>
      </c>
      <c r="B166" s="24">
        <v>350.63</v>
      </c>
      <c r="C166" s="10">
        <v>3</v>
      </c>
      <c r="D166" s="22">
        <f t="shared" si="16"/>
        <v>0</v>
      </c>
      <c r="E166" s="22">
        <f t="shared" si="17"/>
        <v>1</v>
      </c>
      <c r="F166" s="22">
        <f t="shared" si="18"/>
        <v>0</v>
      </c>
      <c r="G166" s="22">
        <f t="shared" si="19"/>
        <v>0</v>
      </c>
      <c r="H166" s="22">
        <f t="shared" si="20"/>
        <v>0</v>
      </c>
      <c r="I166" s="10">
        <f t="shared" si="21"/>
        <v>231.85580583323895</v>
      </c>
      <c r="J166" s="22">
        <f t="shared" si="22"/>
        <v>-118.77419416676105</v>
      </c>
      <c r="K166" s="10">
        <f t="shared" si="23"/>
        <v>14107.309199963454</v>
      </c>
    </row>
    <row r="167" spans="1:11" s="22" customFormat="1" ht="17.25" customHeight="1" x14ac:dyDescent="0.35">
      <c r="A167" s="10">
        <v>297</v>
      </c>
      <c r="B167" s="24">
        <v>152.01</v>
      </c>
      <c r="C167" s="10">
        <v>3</v>
      </c>
      <c r="D167" s="22">
        <f t="shared" si="16"/>
        <v>0</v>
      </c>
      <c r="E167" s="22">
        <f t="shared" si="17"/>
        <v>1</v>
      </c>
      <c r="F167" s="22">
        <f t="shared" si="18"/>
        <v>0</v>
      </c>
      <c r="G167" s="22">
        <f t="shared" si="19"/>
        <v>0</v>
      </c>
      <c r="H167" s="22">
        <f t="shared" si="20"/>
        <v>0</v>
      </c>
      <c r="I167" s="10">
        <f t="shared" si="21"/>
        <v>231.85580583323895</v>
      </c>
      <c r="J167" s="22">
        <f t="shared" si="22"/>
        <v>79.845805833238956</v>
      </c>
      <c r="K167" s="10">
        <f t="shared" si="23"/>
        <v>6375.352709159296</v>
      </c>
    </row>
    <row r="168" spans="1:11" s="22" customFormat="1" ht="17.25" customHeight="1" x14ac:dyDescent="0.35">
      <c r="A168" s="10">
        <v>299</v>
      </c>
      <c r="B168" s="24">
        <v>313.91000000000003</v>
      </c>
      <c r="C168" s="10">
        <v>3</v>
      </c>
      <c r="D168" s="22">
        <f t="shared" si="16"/>
        <v>0</v>
      </c>
      <c r="E168" s="22">
        <f t="shared" si="17"/>
        <v>1</v>
      </c>
      <c r="F168" s="22">
        <f t="shared" si="18"/>
        <v>0</v>
      </c>
      <c r="G168" s="22">
        <f t="shared" si="19"/>
        <v>0</v>
      </c>
      <c r="H168" s="22">
        <f t="shared" si="20"/>
        <v>0</v>
      </c>
      <c r="I168" s="10">
        <f t="shared" si="21"/>
        <v>231.85580583323895</v>
      </c>
      <c r="J168" s="22">
        <f t="shared" si="22"/>
        <v>-82.054194166761079</v>
      </c>
      <c r="K168" s="10">
        <f t="shared" si="23"/>
        <v>6732.890780356528</v>
      </c>
    </row>
    <row r="169" spans="1:11" s="22" customFormat="1" ht="17.25" customHeight="1" x14ac:dyDescent="0.35">
      <c r="A169" s="10">
        <v>302</v>
      </c>
      <c r="B169" s="24">
        <v>162.11000000000001</v>
      </c>
      <c r="C169" s="10">
        <v>3</v>
      </c>
      <c r="D169" s="22">
        <f t="shared" si="16"/>
        <v>0</v>
      </c>
      <c r="E169" s="22">
        <f t="shared" si="17"/>
        <v>1</v>
      </c>
      <c r="F169" s="22">
        <f t="shared" si="18"/>
        <v>0</v>
      </c>
      <c r="G169" s="22">
        <f t="shared" si="19"/>
        <v>0</v>
      </c>
      <c r="H169" s="22">
        <f t="shared" si="20"/>
        <v>0</v>
      </c>
      <c r="I169" s="10">
        <f t="shared" si="21"/>
        <v>231.85580583323895</v>
      </c>
      <c r="J169" s="22">
        <f t="shared" si="22"/>
        <v>69.745805833238933</v>
      </c>
      <c r="K169" s="10">
        <f t="shared" si="23"/>
        <v>4864.4774313278658</v>
      </c>
    </row>
    <row r="170" spans="1:11" s="22" customFormat="1" ht="17.25" customHeight="1" x14ac:dyDescent="0.35">
      <c r="A170" s="10">
        <v>307</v>
      </c>
      <c r="B170" s="24">
        <v>252.22</v>
      </c>
      <c r="C170" s="10">
        <v>3</v>
      </c>
      <c r="D170" s="22">
        <f t="shared" si="16"/>
        <v>0</v>
      </c>
      <c r="E170" s="22">
        <f t="shared" si="17"/>
        <v>1</v>
      </c>
      <c r="F170" s="22">
        <f t="shared" si="18"/>
        <v>0</v>
      </c>
      <c r="G170" s="22">
        <f t="shared" si="19"/>
        <v>0</v>
      </c>
      <c r="H170" s="22">
        <f t="shared" si="20"/>
        <v>0</v>
      </c>
      <c r="I170" s="10">
        <f t="shared" si="21"/>
        <v>231.85580583323895</v>
      </c>
      <c r="J170" s="22">
        <f t="shared" si="22"/>
        <v>-20.364194166761052</v>
      </c>
      <c r="K170" s="10">
        <f t="shared" si="23"/>
        <v>414.70040406154487</v>
      </c>
    </row>
    <row r="171" spans="1:11" s="22" customFormat="1" ht="17.25" customHeight="1" x14ac:dyDescent="0.35">
      <c r="A171" s="10">
        <v>309</v>
      </c>
      <c r="B171" s="24">
        <v>222.22</v>
      </c>
      <c r="C171" s="10">
        <v>3</v>
      </c>
      <c r="D171" s="22">
        <f t="shared" si="16"/>
        <v>0</v>
      </c>
      <c r="E171" s="22">
        <f t="shared" si="17"/>
        <v>1</v>
      </c>
      <c r="F171" s="22">
        <f t="shared" si="18"/>
        <v>0</v>
      </c>
      <c r="G171" s="22">
        <f t="shared" si="19"/>
        <v>0</v>
      </c>
      <c r="H171" s="22">
        <f t="shared" si="20"/>
        <v>0</v>
      </c>
      <c r="I171" s="10">
        <f t="shared" si="21"/>
        <v>231.85580583323895</v>
      </c>
      <c r="J171" s="22">
        <f t="shared" si="22"/>
        <v>9.6358058332389476</v>
      </c>
      <c r="K171" s="10">
        <f t="shared" si="23"/>
        <v>92.848754055881727</v>
      </c>
    </row>
    <row r="172" spans="1:11" s="22" customFormat="1" ht="17.25" customHeight="1" x14ac:dyDescent="0.35">
      <c r="A172" s="10">
        <v>311</v>
      </c>
      <c r="B172" s="24">
        <v>415.89</v>
      </c>
      <c r="C172" s="10">
        <v>3</v>
      </c>
      <c r="D172" s="22">
        <f t="shared" si="16"/>
        <v>0</v>
      </c>
      <c r="E172" s="22">
        <f t="shared" si="17"/>
        <v>1</v>
      </c>
      <c r="F172" s="22">
        <f t="shared" si="18"/>
        <v>0</v>
      </c>
      <c r="G172" s="22">
        <f t="shared" si="19"/>
        <v>0</v>
      </c>
      <c r="H172" s="22">
        <f t="shared" si="20"/>
        <v>0</v>
      </c>
      <c r="I172" s="10">
        <f t="shared" si="21"/>
        <v>231.85580583323895</v>
      </c>
      <c r="J172" s="22">
        <f t="shared" si="22"/>
        <v>-184.03419416676104</v>
      </c>
      <c r="K172" s="10">
        <f t="shared" si="23"/>
        <v>33868.584622609102</v>
      </c>
    </row>
    <row r="173" spans="1:11" s="22" customFormat="1" ht="17.25" customHeight="1" x14ac:dyDescent="0.35">
      <c r="A173" s="10">
        <v>313</v>
      </c>
      <c r="B173" s="24">
        <v>194.9</v>
      </c>
      <c r="C173" s="10">
        <v>3</v>
      </c>
      <c r="D173" s="22">
        <f t="shared" si="16"/>
        <v>0</v>
      </c>
      <c r="E173" s="22">
        <f t="shared" si="17"/>
        <v>1</v>
      </c>
      <c r="F173" s="22">
        <f t="shared" si="18"/>
        <v>0</v>
      </c>
      <c r="G173" s="22">
        <f t="shared" si="19"/>
        <v>0</v>
      </c>
      <c r="H173" s="22">
        <f t="shared" si="20"/>
        <v>0</v>
      </c>
      <c r="I173" s="10">
        <f t="shared" si="21"/>
        <v>231.85580583323895</v>
      </c>
      <c r="J173" s="22">
        <f t="shared" si="22"/>
        <v>36.955805833238941</v>
      </c>
      <c r="K173" s="10">
        <f t="shared" si="23"/>
        <v>1365.7315847840573</v>
      </c>
    </row>
    <row r="174" spans="1:11" s="22" customFormat="1" ht="17.25" customHeight="1" x14ac:dyDescent="0.35">
      <c r="A174" s="10">
        <v>320</v>
      </c>
      <c r="B174" s="24">
        <v>264.01</v>
      </c>
      <c r="C174" s="10">
        <v>3</v>
      </c>
      <c r="D174" s="22">
        <f t="shared" si="16"/>
        <v>0</v>
      </c>
      <c r="E174" s="22">
        <f t="shared" si="17"/>
        <v>1</v>
      </c>
      <c r="F174" s="22">
        <f t="shared" si="18"/>
        <v>0</v>
      </c>
      <c r="G174" s="22">
        <f t="shared" si="19"/>
        <v>0</v>
      </c>
      <c r="H174" s="22">
        <f t="shared" si="20"/>
        <v>0</v>
      </c>
      <c r="I174" s="10">
        <f t="shared" si="21"/>
        <v>231.85580583323895</v>
      </c>
      <c r="J174" s="22">
        <f t="shared" si="22"/>
        <v>-32.154194166761044</v>
      </c>
      <c r="K174" s="10">
        <f t="shared" si="23"/>
        <v>1033.8922025137699</v>
      </c>
    </row>
    <row r="175" spans="1:11" s="22" customFormat="1" ht="17.25" customHeight="1" x14ac:dyDescent="0.35">
      <c r="A175" s="10">
        <v>324</v>
      </c>
      <c r="B175" s="24">
        <v>151.26</v>
      </c>
      <c r="C175" s="10">
        <v>3</v>
      </c>
      <c r="D175" s="22">
        <f t="shared" si="16"/>
        <v>0</v>
      </c>
      <c r="E175" s="22">
        <f t="shared" si="17"/>
        <v>1</v>
      </c>
      <c r="F175" s="22">
        <f t="shared" si="18"/>
        <v>0</v>
      </c>
      <c r="G175" s="22">
        <f t="shared" si="19"/>
        <v>0</v>
      </c>
      <c r="H175" s="22">
        <f t="shared" si="20"/>
        <v>0</v>
      </c>
      <c r="I175" s="10">
        <f t="shared" si="21"/>
        <v>231.85580583323895</v>
      </c>
      <c r="J175" s="22">
        <f t="shared" si="22"/>
        <v>80.595805833238956</v>
      </c>
      <c r="K175" s="10">
        <f t="shared" si="23"/>
        <v>6495.6839179091548</v>
      </c>
    </row>
    <row r="176" spans="1:11" s="22" customFormat="1" ht="17.25" customHeight="1" x14ac:dyDescent="0.35">
      <c r="A176" s="10">
        <v>325</v>
      </c>
      <c r="B176" s="24">
        <v>188.43</v>
      </c>
      <c r="C176" s="10">
        <v>3</v>
      </c>
      <c r="D176" s="22">
        <f t="shared" si="16"/>
        <v>0</v>
      </c>
      <c r="E176" s="22">
        <f t="shared" si="17"/>
        <v>1</v>
      </c>
      <c r="F176" s="22">
        <f t="shared" si="18"/>
        <v>0</v>
      </c>
      <c r="G176" s="22">
        <f t="shared" si="19"/>
        <v>0</v>
      </c>
      <c r="H176" s="22">
        <f t="shared" si="20"/>
        <v>0</v>
      </c>
      <c r="I176" s="10">
        <f t="shared" si="21"/>
        <v>231.85580583323895</v>
      </c>
      <c r="J176" s="22">
        <f t="shared" si="22"/>
        <v>43.42580583323894</v>
      </c>
      <c r="K176" s="10">
        <f t="shared" si="23"/>
        <v>1885.8006122661691</v>
      </c>
    </row>
    <row r="177" spans="1:11" s="22" customFormat="1" ht="17.25" customHeight="1" x14ac:dyDescent="0.35">
      <c r="A177" s="10">
        <v>329</v>
      </c>
      <c r="B177" s="24">
        <v>200.7</v>
      </c>
      <c r="C177" s="10">
        <v>3</v>
      </c>
      <c r="D177" s="22">
        <f t="shared" si="16"/>
        <v>0</v>
      </c>
      <c r="E177" s="22">
        <f t="shared" si="17"/>
        <v>1</v>
      </c>
      <c r="F177" s="22">
        <f t="shared" si="18"/>
        <v>0</v>
      </c>
      <c r="G177" s="22">
        <f t="shared" si="19"/>
        <v>0</v>
      </c>
      <c r="H177" s="22">
        <f t="shared" si="20"/>
        <v>0</v>
      </c>
      <c r="I177" s="10">
        <f t="shared" si="21"/>
        <v>231.85580583323895</v>
      </c>
      <c r="J177" s="22">
        <f t="shared" si="22"/>
        <v>31.155805833238958</v>
      </c>
      <c r="K177" s="10">
        <f t="shared" si="23"/>
        <v>970.68423711848664</v>
      </c>
    </row>
    <row r="178" spans="1:11" s="22" customFormat="1" ht="17.25" customHeight="1" x14ac:dyDescent="0.35">
      <c r="A178" s="10">
        <v>338</v>
      </c>
      <c r="B178" s="24">
        <v>164.59</v>
      </c>
      <c r="C178" s="10">
        <v>3</v>
      </c>
      <c r="D178" s="22">
        <f t="shared" si="16"/>
        <v>0</v>
      </c>
      <c r="E178" s="22">
        <f t="shared" si="17"/>
        <v>1</v>
      </c>
      <c r="F178" s="22">
        <f t="shared" si="18"/>
        <v>0</v>
      </c>
      <c r="G178" s="22">
        <f t="shared" si="19"/>
        <v>0</v>
      </c>
      <c r="H178" s="22">
        <f t="shared" si="20"/>
        <v>0</v>
      </c>
      <c r="I178" s="10">
        <f t="shared" si="21"/>
        <v>231.85580583323895</v>
      </c>
      <c r="J178" s="22">
        <f t="shared" si="22"/>
        <v>67.265805833238943</v>
      </c>
      <c r="K178" s="10">
        <f t="shared" si="23"/>
        <v>4524.6886343950018</v>
      </c>
    </row>
    <row r="179" spans="1:11" s="22" customFormat="1" ht="17.25" customHeight="1" x14ac:dyDescent="0.35">
      <c r="A179" s="10">
        <v>342</v>
      </c>
      <c r="B179" s="24">
        <v>209.14</v>
      </c>
      <c r="C179" s="10">
        <v>3</v>
      </c>
      <c r="D179" s="22">
        <f t="shared" si="16"/>
        <v>0</v>
      </c>
      <c r="E179" s="22">
        <f t="shared" si="17"/>
        <v>1</v>
      </c>
      <c r="F179" s="22">
        <f t="shared" si="18"/>
        <v>0</v>
      </c>
      <c r="G179" s="22">
        <f t="shared" si="19"/>
        <v>0</v>
      </c>
      <c r="H179" s="22">
        <f t="shared" si="20"/>
        <v>0</v>
      </c>
      <c r="I179" s="10">
        <f t="shared" si="21"/>
        <v>231.85580583323895</v>
      </c>
      <c r="J179" s="22">
        <f t="shared" si="22"/>
        <v>22.71580583323896</v>
      </c>
      <c r="K179" s="10">
        <f t="shared" si="23"/>
        <v>516.00783465341317</v>
      </c>
    </row>
    <row r="180" spans="1:11" s="22" customFormat="1" ht="17.25" customHeight="1" x14ac:dyDescent="0.35">
      <c r="A180" s="10">
        <v>353</v>
      </c>
      <c r="B180" s="24">
        <v>189.64</v>
      </c>
      <c r="C180" s="10">
        <v>3</v>
      </c>
      <c r="D180" s="22">
        <f t="shared" si="16"/>
        <v>0</v>
      </c>
      <c r="E180" s="22">
        <f t="shared" si="17"/>
        <v>1</v>
      </c>
      <c r="F180" s="22">
        <f t="shared" si="18"/>
        <v>0</v>
      </c>
      <c r="G180" s="22">
        <f t="shared" si="19"/>
        <v>0</v>
      </c>
      <c r="H180" s="22">
        <f t="shared" si="20"/>
        <v>0</v>
      </c>
      <c r="I180" s="10">
        <f t="shared" si="21"/>
        <v>231.85580583323895</v>
      </c>
      <c r="J180" s="22">
        <f t="shared" si="22"/>
        <v>42.21580583323896</v>
      </c>
      <c r="K180" s="10">
        <f t="shared" si="23"/>
        <v>1782.1742621497326</v>
      </c>
    </row>
    <row r="181" spans="1:11" s="22" customFormat="1" ht="17.25" customHeight="1" x14ac:dyDescent="0.35">
      <c r="A181" s="10">
        <v>362</v>
      </c>
      <c r="B181" s="24">
        <v>207.81</v>
      </c>
      <c r="C181" s="10">
        <v>3</v>
      </c>
      <c r="D181" s="22">
        <f t="shared" si="16"/>
        <v>0</v>
      </c>
      <c r="E181" s="22">
        <f t="shared" si="17"/>
        <v>1</v>
      </c>
      <c r="F181" s="22">
        <f t="shared" si="18"/>
        <v>0</v>
      </c>
      <c r="G181" s="22">
        <f t="shared" si="19"/>
        <v>0</v>
      </c>
      <c r="H181" s="22">
        <f t="shared" si="20"/>
        <v>0</v>
      </c>
      <c r="I181" s="10">
        <f t="shared" si="21"/>
        <v>231.85580583323895</v>
      </c>
      <c r="J181" s="22">
        <f t="shared" si="22"/>
        <v>24.045805833238944</v>
      </c>
      <c r="K181" s="10">
        <f t="shared" si="23"/>
        <v>578.20077816982803</v>
      </c>
    </row>
    <row r="182" spans="1:11" s="22" customFormat="1" ht="17.25" customHeight="1" x14ac:dyDescent="0.35">
      <c r="A182" s="10">
        <v>370</v>
      </c>
      <c r="B182" s="24">
        <v>307.33</v>
      </c>
      <c r="C182" s="10">
        <v>3</v>
      </c>
      <c r="D182" s="22">
        <f t="shared" si="16"/>
        <v>0</v>
      </c>
      <c r="E182" s="22">
        <f t="shared" si="17"/>
        <v>1</v>
      </c>
      <c r="F182" s="22">
        <f t="shared" si="18"/>
        <v>0</v>
      </c>
      <c r="G182" s="22">
        <f t="shared" si="19"/>
        <v>0</v>
      </c>
      <c r="H182" s="22">
        <f t="shared" si="20"/>
        <v>0</v>
      </c>
      <c r="I182" s="10">
        <f t="shared" si="21"/>
        <v>231.85580583323895</v>
      </c>
      <c r="J182" s="22">
        <f t="shared" si="22"/>
        <v>-75.474194166761038</v>
      </c>
      <c r="K182" s="10">
        <f t="shared" si="23"/>
        <v>5696.3539851219457</v>
      </c>
    </row>
    <row r="183" spans="1:11" s="22" customFormat="1" ht="17.25" customHeight="1" x14ac:dyDescent="0.35">
      <c r="A183" s="10">
        <v>377</v>
      </c>
      <c r="B183" s="24">
        <v>215.05</v>
      </c>
      <c r="C183" s="10">
        <v>3</v>
      </c>
      <c r="D183" s="22">
        <f t="shared" si="16"/>
        <v>0</v>
      </c>
      <c r="E183" s="22">
        <f t="shared" si="17"/>
        <v>1</v>
      </c>
      <c r="F183" s="22">
        <f t="shared" si="18"/>
        <v>0</v>
      </c>
      <c r="G183" s="22">
        <f t="shared" si="19"/>
        <v>0</v>
      </c>
      <c r="H183" s="22">
        <f t="shared" si="20"/>
        <v>0</v>
      </c>
      <c r="I183" s="10">
        <f t="shared" si="21"/>
        <v>231.85580583323895</v>
      </c>
      <c r="J183" s="22">
        <f t="shared" si="22"/>
        <v>16.805805833238935</v>
      </c>
      <c r="K183" s="10">
        <f t="shared" si="23"/>
        <v>282.4351097045278</v>
      </c>
    </row>
    <row r="184" spans="1:11" s="22" customFormat="1" ht="17.25" customHeight="1" x14ac:dyDescent="0.35">
      <c r="A184" s="10">
        <v>1</v>
      </c>
      <c r="B184" s="24">
        <v>363.88</v>
      </c>
      <c r="C184" s="10">
        <v>4</v>
      </c>
      <c r="D184" s="22">
        <f t="shared" si="16"/>
        <v>0</v>
      </c>
      <c r="E184" s="22">
        <f t="shared" si="17"/>
        <v>0</v>
      </c>
      <c r="F184" s="22">
        <f t="shared" si="18"/>
        <v>1</v>
      </c>
      <c r="G184" s="22">
        <f t="shared" si="19"/>
        <v>0</v>
      </c>
      <c r="H184" s="22">
        <f t="shared" si="20"/>
        <v>0</v>
      </c>
      <c r="I184" s="10">
        <f t="shared" si="21"/>
        <v>253.20991860741137</v>
      </c>
      <c r="J184" s="22">
        <f t="shared" si="22"/>
        <v>-110.67008139258863</v>
      </c>
      <c r="K184" s="10">
        <f t="shared" si="23"/>
        <v>12247.866915442191</v>
      </c>
    </row>
    <row r="185" spans="1:11" s="22" customFormat="1" ht="17.25" customHeight="1" x14ac:dyDescent="0.35">
      <c r="A185" s="10">
        <v>3</v>
      </c>
      <c r="B185" s="24">
        <v>246.17</v>
      </c>
      <c r="C185" s="10">
        <v>4</v>
      </c>
      <c r="D185" s="22">
        <f t="shared" si="16"/>
        <v>0</v>
      </c>
      <c r="E185" s="22">
        <f t="shared" si="17"/>
        <v>0</v>
      </c>
      <c r="F185" s="22">
        <f t="shared" si="18"/>
        <v>1</v>
      </c>
      <c r="G185" s="22">
        <f t="shared" si="19"/>
        <v>0</v>
      </c>
      <c r="H185" s="22">
        <f t="shared" si="20"/>
        <v>0</v>
      </c>
      <c r="I185" s="10">
        <f t="shared" si="21"/>
        <v>253.20991860741137</v>
      </c>
      <c r="J185" s="22">
        <f t="shared" si="22"/>
        <v>7.03991860741138</v>
      </c>
      <c r="K185" s="10">
        <f t="shared" si="23"/>
        <v>49.560453998976982</v>
      </c>
    </row>
    <row r="186" spans="1:11" s="22" customFormat="1" ht="17.25" customHeight="1" x14ac:dyDescent="0.35">
      <c r="A186" s="10">
        <v>8</v>
      </c>
      <c r="B186" s="24">
        <v>152.88</v>
      </c>
      <c r="C186" s="10">
        <v>4</v>
      </c>
      <c r="D186" s="22">
        <f t="shared" si="16"/>
        <v>0</v>
      </c>
      <c r="E186" s="22">
        <f t="shared" si="17"/>
        <v>0</v>
      </c>
      <c r="F186" s="22">
        <f t="shared" si="18"/>
        <v>1</v>
      </c>
      <c r="G186" s="22">
        <f t="shared" si="19"/>
        <v>0</v>
      </c>
      <c r="H186" s="22">
        <f t="shared" si="20"/>
        <v>0</v>
      </c>
      <c r="I186" s="10">
        <f t="shared" si="21"/>
        <v>253.20991860741137</v>
      </c>
      <c r="J186" s="22">
        <f t="shared" si="22"/>
        <v>100.32991860741137</v>
      </c>
      <c r="K186" s="10">
        <f t="shared" si="23"/>
        <v>10066.092567769791</v>
      </c>
    </row>
    <row r="187" spans="1:11" s="22" customFormat="1" ht="17.25" customHeight="1" x14ac:dyDescent="0.35">
      <c r="A187" s="10">
        <v>13</v>
      </c>
      <c r="B187" s="24">
        <v>439.27</v>
      </c>
      <c r="C187" s="10">
        <v>4</v>
      </c>
      <c r="D187" s="22">
        <f t="shared" si="16"/>
        <v>0</v>
      </c>
      <c r="E187" s="22">
        <f t="shared" si="17"/>
        <v>0</v>
      </c>
      <c r="F187" s="22">
        <f t="shared" si="18"/>
        <v>1</v>
      </c>
      <c r="G187" s="22">
        <f t="shared" si="19"/>
        <v>0</v>
      </c>
      <c r="H187" s="22">
        <f t="shared" si="20"/>
        <v>0</v>
      </c>
      <c r="I187" s="10">
        <f t="shared" si="21"/>
        <v>253.20991860741137</v>
      </c>
      <c r="J187" s="22">
        <f t="shared" si="22"/>
        <v>-186.06008139258861</v>
      </c>
      <c r="K187" s="10">
        <f t="shared" si="23"/>
        <v>34618.353887816702</v>
      </c>
    </row>
    <row r="188" spans="1:11" s="22" customFormat="1" ht="17.25" customHeight="1" x14ac:dyDescent="0.35">
      <c r="A188" s="10">
        <v>17</v>
      </c>
      <c r="B188" s="24">
        <v>439.22</v>
      </c>
      <c r="C188" s="10">
        <v>4</v>
      </c>
      <c r="D188" s="22">
        <f t="shared" si="16"/>
        <v>0</v>
      </c>
      <c r="E188" s="22">
        <f t="shared" si="17"/>
        <v>0</v>
      </c>
      <c r="F188" s="22">
        <f t="shared" si="18"/>
        <v>1</v>
      </c>
      <c r="G188" s="22">
        <f t="shared" si="19"/>
        <v>0</v>
      </c>
      <c r="H188" s="22">
        <f t="shared" si="20"/>
        <v>0</v>
      </c>
      <c r="I188" s="10">
        <f t="shared" si="21"/>
        <v>253.20991860741137</v>
      </c>
      <c r="J188" s="22">
        <f t="shared" si="22"/>
        <v>-186.01008139258866</v>
      </c>
      <c r="K188" s="10">
        <f t="shared" si="23"/>
        <v>34599.750379677454</v>
      </c>
    </row>
    <row r="189" spans="1:11" s="22" customFormat="1" ht="17.25" customHeight="1" x14ac:dyDescent="0.35">
      <c r="A189" s="10">
        <v>22</v>
      </c>
      <c r="B189" s="24">
        <v>235.66</v>
      </c>
      <c r="C189" s="10">
        <v>4</v>
      </c>
      <c r="D189" s="22">
        <f t="shared" si="16"/>
        <v>0</v>
      </c>
      <c r="E189" s="22">
        <f t="shared" si="17"/>
        <v>0</v>
      </c>
      <c r="F189" s="22">
        <f t="shared" si="18"/>
        <v>1</v>
      </c>
      <c r="G189" s="22">
        <f t="shared" si="19"/>
        <v>0</v>
      </c>
      <c r="H189" s="22">
        <f t="shared" si="20"/>
        <v>0</v>
      </c>
      <c r="I189" s="10">
        <f t="shared" si="21"/>
        <v>253.20991860741137</v>
      </c>
      <c r="J189" s="22">
        <f t="shared" si="22"/>
        <v>17.549918607411371</v>
      </c>
      <c r="K189" s="10">
        <f t="shared" si="23"/>
        <v>307.99964312676389</v>
      </c>
    </row>
    <row r="190" spans="1:11" s="22" customFormat="1" ht="17.25" customHeight="1" x14ac:dyDescent="0.35">
      <c r="A190" s="10">
        <v>27</v>
      </c>
      <c r="B190" s="24">
        <v>228.34</v>
      </c>
      <c r="C190" s="10">
        <v>4</v>
      </c>
      <c r="D190" s="22">
        <f t="shared" si="16"/>
        <v>0</v>
      </c>
      <c r="E190" s="22">
        <f t="shared" si="17"/>
        <v>0</v>
      </c>
      <c r="F190" s="22">
        <f t="shared" si="18"/>
        <v>1</v>
      </c>
      <c r="G190" s="22">
        <f t="shared" si="19"/>
        <v>0</v>
      </c>
      <c r="H190" s="22">
        <f t="shared" si="20"/>
        <v>0</v>
      </c>
      <c r="I190" s="10">
        <f t="shared" si="21"/>
        <v>253.20991860741137</v>
      </c>
      <c r="J190" s="22">
        <f t="shared" si="22"/>
        <v>24.869918607411364</v>
      </c>
      <c r="K190" s="10">
        <f t="shared" si="23"/>
        <v>618.51285153926597</v>
      </c>
    </row>
    <row r="191" spans="1:11" s="22" customFormat="1" ht="17.25" customHeight="1" x14ac:dyDescent="0.35">
      <c r="A191" s="10">
        <v>30</v>
      </c>
      <c r="B191" s="24">
        <v>186.84</v>
      </c>
      <c r="C191" s="10">
        <v>4</v>
      </c>
      <c r="D191" s="22">
        <f t="shared" si="16"/>
        <v>0</v>
      </c>
      <c r="E191" s="22">
        <f t="shared" si="17"/>
        <v>0</v>
      </c>
      <c r="F191" s="22">
        <f t="shared" si="18"/>
        <v>1</v>
      </c>
      <c r="G191" s="22">
        <f t="shared" si="19"/>
        <v>0</v>
      </c>
      <c r="H191" s="22">
        <f t="shared" si="20"/>
        <v>0</v>
      </c>
      <c r="I191" s="10">
        <f t="shared" si="21"/>
        <v>253.20991860741137</v>
      </c>
      <c r="J191" s="22">
        <f t="shared" si="22"/>
        <v>66.369918607411364</v>
      </c>
      <c r="K191" s="10">
        <f t="shared" si="23"/>
        <v>4404.966095954409</v>
      </c>
    </row>
    <row r="192" spans="1:11" s="22" customFormat="1" ht="17.25" customHeight="1" x14ac:dyDescent="0.35">
      <c r="A192" s="10">
        <v>31</v>
      </c>
      <c r="B192" s="24">
        <v>193.13</v>
      </c>
      <c r="C192" s="10">
        <v>4</v>
      </c>
      <c r="D192" s="22">
        <f t="shared" si="16"/>
        <v>0</v>
      </c>
      <c r="E192" s="22">
        <f t="shared" si="17"/>
        <v>0</v>
      </c>
      <c r="F192" s="22">
        <f t="shared" si="18"/>
        <v>1</v>
      </c>
      <c r="G192" s="22">
        <f t="shared" si="19"/>
        <v>0</v>
      </c>
      <c r="H192" s="22">
        <f t="shared" si="20"/>
        <v>0</v>
      </c>
      <c r="I192" s="10">
        <f t="shared" si="21"/>
        <v>253.20991860741137</v>
      </c>
      <c r="J192" s="22">
        <f t="shared" si="22"/>
        <v>60.079918607411372</v>
      </c>
      <c r="K192" s="10">
        <f t="shared" si="23"/>
        <v>3609.5966198731753</v>
      </c>
    </row>
    <row r="193" spans="1:11" s="22" customFormat="1" ht="17.25" customHeight="1" x14ac:dyDescent="0.35">
      <c r="A193" s="10">
        <v>32</v>
      </c>
      <c r="B193" s="24">
        <v>196.53</v>
      </c>
      <c r="C193" s="10">
        <v>4</v>
      </c>
      <c r="D193" s="22">
        <f t="shared" si="16"/>
        <v>0</v>
      </c>
      <c r="E193" s="22">
        <f t="shared" si="17"/>
        <v>0</v>
      </c>
      <c r="F193" s="22">
        <f t="shared" si="18"/>
        <v>1</v>
      </c>
      <c r="G193" s="22">
        <f t="shared" si="19"/>
        <v>0</v>
      </c>
      <c r="H193" s="22">
        <f t="shared" si="20"/>
        <v>0</v>
      </c>
      <c r="I193" s="10">
        <f t="shared" si="21"/>
        <v>253.20991860741137</v>
      </c>
      <c r="J193" s="22">
        <f t="shared" si="22"/>
        <v>56.679918607411366</v>
      </c>
      <c r="K193" s="10">
        <f t="shared" si="23"/>
        <v>3212.6131733427774</v>
      </c>
    </row>
    <row r="194" spans="1:11" s="22" customFormat="1" ht="17.25" customHeight="1" x14ac:dyDescent="0.35">
      <c r="A194" s="10">
        <v>40</v>
      </c>
      <c r="B194" s="24">
        <v>361.73</v>
      </c>
      <c r="C194" s="10">
        <v>4</v>
      </c>
      <c r="D194" s="22">
        <f t="shared" si="16"/>
        <v>0</v>
      </c>
      <c r="E194" s="22">
        <f t="shared" si="17"/>
        <v>0</v>
      </c>
      <c r="F194" s="22">
        <f t="shared" si="18"/>
        <v>1</v>
      </c>
      <c r="G194" s="22">
        <f t="shared" si="19"/>
        <v>0</v>
      </c>
      <c r="H194" s="22">
        <f t="shared" si="20"/>
        <v>0</v>
      </c>
      <c r="I194" s="10">
        <f t="shared" si="21"/>
        <v>253.20991860741137</v>
      </c>
      <c r="J194" s="22">
        <f t="shared" si="22"/>
        <v>-108.52008139258865</v>
      </c>
      <c r="K194" s="10">
        <f t="shared" si="23"/>
        <v>11776.608065454066</v>
      </c>
    </row>
    <row r="195" spans="1:11" s="22" customFormat="1" ht="17.25" customHeight="1" x14ac:dyDescent="0.35">
      <c r="A195" s="10">
        <v>41</v>
      </c>
      <c r="B195" s="24">
        <v>196.81</v>
      </c>
      <c r="C195" s="10">
        <v>4</v>
      </c>
      <c r="D195" s="22">
        <f t="shared" si="16"/>
        <v>0</v>
      </c>
      <c r="E195" s="22">
        <f t="shared" si="17"/>
        <v>0</v>
      </c>
      <c r="F195" s="22">
        <f t="shared" si="18"/>
        <v>1</v>
      </c>
      <c r="G195" s="22">
        <f t="shared" si="19"/>
        <v>0</v>
      </c>
      <c r="H195" s="22">
        <f t="shared" si="20"/>
        <v>0</v>
      </c>
      <c r="I195" s="10">
        <f t="shared" si="21"/>
        <v>253.20991860741137</v>
      </c>
      <c r="J195" s="22">
        <f t="shared" si="22"/>
        <v>56.399918607411365</v>
      </c>
      <c r="K195" s="10">
        <f t="shared" si="23"/>
        <v>3180.9508189226267</v>
      </c>
    </row>
    <row r="196" spans="1:11" s="22" customFormat="1" ht="17.25" customHeight="1" x14ac:dyDescent="0.35">
      <c r="A196" s="10">
        <v>42</v>
      </c>
      <c r="B196" s="24">
        <v>245.31</v>
      </c>
      <c r="C196" s="10">
        <v>4</v>
      </c>
      <c r="D196" s="22">
        <f t="shared" si="16"/>
        <v>0</v>
      </c>
      <c r="E196" s="22">
        <f t="shared" si="17"/>
        <v>0</v>
      </c>
      <c r="F196" s="22">
        <f t="shared" si="18"/>
        <v>1</v>
      </c>
      <c r="G196" s="22">
        <f t="shared" si="19"/>
        <v>0</v>
      </c>
      <c r="H196" s="22">
        <f t="shared" si="20"/>
        <v>0</v>
      </c>
      <c r="I196" s="10">
        <f t="shared" si="21"/>
        <v>253.20991860741137</v>
      </c>
      <c r="J196" s="22">
        <f t="shared" si="22"/>
        <v>7.8999186074113652</v>
      </c>
      <c r="K196" s="10">
        <f t="shared" si="23"/>
        <v>62.40871400372432</v>
      </c>
    </row>
    <row r="197" spans="1:11" s="22" customFormat="1" ht="17.25" customHeight="1" x14ac:dyDescent="0.35">
      <c r="A197" s="10">
        <v>46</v>
      </c>
      <c r="B197" s="24">
        <v>86.37</v>
      </c>
      <c r="C197" s="10">
        <v>4</v>
      </c>
      <c r="D197" s="22">
        <f t="shared" si="16"/>
        <v>0</v>
      </c>
      <c r="E197" s="22">
        <f t="shared" si="17"/>
        <v>0</v>
      </c>
      <c r="F197" s="22">
        <f t="shared" si="18"/>
        <v>1</v>
      </c>
      <c r="G197" s="22">
        <f t="shared" si="19"/>
        <v>0</v>
      </c>
      <c r="H197" s="22">
        <f t="shared" si="20"/>
        <v>0</v>
      </c>
      <c r="I197" s="10">
        <f t="shared" si="21"/>
        <v>253.20991860741137</v>
      </c>
      <c r="J197" s="22">
        <f t="shared" si="22"/>
        <v>166.83991860741136</v>
      </c>
      <c r="K197" s="10">
        <f t="shared" si="23"/>
        <v>27835.558440927649</v>
      </c>
    </row>
    <row r="198" spans="1:11" s="22" customFormat="1" ht="17.25" customHeight="1" x14ac:dyDescent="0.35">
      <c r="A198" s="10">
        <v>51</v>
      </c>
      <c r="B198" s="24">
        <v>312.33999999999997</v>
      </c>
      <c r="C198" s="10">
        <v>4</v>
      </c>
      <c r="D198" s="22">
        <f t="shared" si="16"/>
        <v>0</v>
      </c>
      <c r="E198" s="22">
        <f t="shared" si="17"/>
        <v>0</v>
      </c>
      <c r="F198" s="22">
        <f t="shared" si="18"/>
        <v>1</v>
      </c>
      <c r="G198" s="22">
        <f t="shared" si="19"/>
        <v>0</v>
      </c>
      <c r="H198" s="22">
        <f t="shared" si="20"/>
        <v>0</v>
      </c>
      <c r="I198" s="10">
        <f t="shared" si="21"/>
        <v>253.20991860741137</v>
      </c>
      <c r="J198" s="22">
        <f t="shared" si="22"/>
        <v>-59.130081392588608</v>
      </c>
      <c r="K198" s="10">
        <f t="shared" si="23"/>
        <v>3496.3665254941534</v>
      </c>
    </row>
    <row r="199" spans="1:11" s="22" customFormat="1" ht="17.25" customHeight="1" x14ac:dyDescent="0.35">
      <c r="A199" s="10">
        <v>55</v>
      </c>
      <c r="B199" s="24">
        <v>252.79</v>
      </c>
      <c r="C199" s="10">
        <v>4</v>
      </c>
      <c r="D199" s="22">
        <f t="shared" si="16"/>
        <v>0</v>
      </c>
      <c r="E199" s="22">
        <f t="shared" si="17"/>
        <v>0</v>
      </c>
      <c r="F199" s="22">
        <f t="shared" si="18"/>
        <v>1</v>
      </c>
      <c r="G199" s="22">
        <f t="shared" si="19"/>
        <v>0</v>
      </c>
      <c r="H199" s="22">
        <f t="shared" si="20"/>
        <v>0</v>
      </c>
      <c r="I199" s="10">
        <f t="shared" si="21"/>
        <v>253.20991860741137</v>
      </c>
      <c r="J199" s="22">
        <f t="shared" si="22"/>
        <v>0.41991860741137543</v>
      </c>
      <c r="K199" s="10">
        <f t="shared" si="23"/>
        <v>0.17633163685030884</v>
      </c>
    </row>
    <row r="200" spans="1:11" s="22" customFormat="1" ht="17.25" customHeight="1" x14ac:dyDescent="0.35">
      <c r="A200" s="10">
        <v>57</v>
      </c>
      <c r="B200" s="24">
        <v>168.08</v>
      </c>
      <c r="C200" s="10">
        <v>4</v>
      </c>
      <c r="D200" s="22">
        <f t="shared" si="16"/>
        <v>0</v>
      </c>
      <c r="E200" s="22">
        <f t="shared" si="17"/>
        <v>0</v>
      </c>
      <c r="F200" s="22">
        <f t="shared" si="18"/>
        <v>1</v>
      </c>
      <c r="G200" s="22">
        <f t="shared" si="19"/>
        <v>0</v>
      </c>
      <c r="H200" s="22">
        <f t="shared" si="20"/>
        <v>0</v>
      </c>
      <c r="I200" s="10">
        <f t="shared" si="21"/>
        <v>253.20991860741137</v>
      </c>
      <c r="J200" s="22">
        <f t="shared" si="22"/>
        <v>85.129918607411355</v>
      </c>
      <c r="K200" s="10">
        <f t="shared" si="23"/>
        <v>7247.1030421044825</v>
      </c>
    </row>
    <row r="201" spans="1:11" s="22" customFormat="1" ht="17.25" customHeight="1" x14ac:dyDescent="0.35">
      <c r="A201" s="10">
        <v>64</v>
      </c>
      <c r="B201" s="24">
        <v>300.33</v>
      </c>
      <c r="C201" s="10">
        <v>4</v>
      </c>
      <c r="D201" s="22">
        <f t="shared" ref="D201:D264" si="24">IF(C201=2,1,0)</f>
        <v>0</v>
      </c>
      <c r="E201" s="22">
        <f t="shared" ref="E201:E264" si="25">IF(C201=3,1,0)</f>
        <v>0</v>
      </c>
      <c r="F201" s="22">
        <f t="shared" ref="F201:F264" si="26">IF(C201=4,1,0)</f>
        <v>1</v>
      </c>
      <c r="G201" s="22">
        <f t="shared" ref="G201:G264" si="27">IF(C201=5,1,0)</f>
        <v>0</v>
      </c>
      <c r="H201" s="22">
        <f t="shared" ref="H201:H264" si="28">IF(C201=6,1,0)</f>
        <v>0</v>
      </c>
      <c r="I201" s="10">
        <f t="shared" ref="I201:I264" si="29">$B$1+$B$2*D201+$B$3*E201+$B$4*F201+$B$5*G201+$B$6*H201</f>
        <v>253.20991860741137</v>
      </c>
      <c r="J201" s="22">
        <f t="shared" ref="J201:J264" si="30">(I201-B201)</f>
        <v>-47.120081392588617</v>
      </c>
      <c r="K201" s="10">
        <f t="shared" ref="K201:K264" si="31">(J201)^2</f>
        <v>2220.302070444176</v>
      </c>
    </row>
    <row r="202" spans="1:11" s="22" customFormat="1" ht="17.25" customHeight="1" x14ac:dyDescent="0.35">
      <c r="A202" s="10">
        <v>65</v>
      </c>
      <c r="B202" s="24">
        <v>209.75</v>
      </c>
      <c r="C202" s="10">
        <v>4</v>
      </c>
      <c r="D202" s="22">
        <f t="shared" si="24"/>
        <v>0</v>
      </c>
      <c r="E202" s="22">
        <f t="shared" si="25"/>
        <v>0</v>
      </c>
      <c r="F202" s="22">
        <f t="shared" si="26"/>
        <v>1</v>
      </c>
      <c r="G202" s="22">
        <f t="shared" si="27"/>
        <v>0</v>
      </c>
      <c r="H202" s="22">
        <f t="shared" si="28"/>
        <v>0</v>
      </c>
      <c r="I202" s="10">
        <f t="shared" si="29"/>
        <v>253.20991860741137</v>
      </c>
      <c r="J202" s="22">
        <f t="shared" si="30"/>
        <v>43.459918607411367</v>
      </c>
      <c r="K202" s="10">
        <f t="shared" si="31"/>
        <v>1888.7645253628209</v>
      </c>
    </row>
    <row r="203" spans="1:11" s="22" customFormat="1" ht="17.25" customHeight="1" x14ac:dyDescent="0.35">
      <c r="A203" s="10">
        <v>69</v>
      </c>
      <c r="B203" s="24">
        <v>216.37</v>
      </c>
      <c r="C203" s="10">
        <v>4</v>
      </c>
      <c r="D203" s="22">
        <f t="shared" si="24"/>
        <v>0</v>
      </c>
      <c r="E203" s="22">
        <f t="shared" si="25"/>
        <v>0</v>
      </c>
      <c r="F203" s="22">
        <f t="shared" si="26"/>
        <v>1</v>
      </c>
      <c r="G203" s="22">
        <f t="shared" si="27"/>
        <v>0</v>
      </c>
      <c r="H203" s="22">
        <f t="shared" si="28"/>
        <v>0</v>
      </c>
      <c r="I203" s="10">
        <f t="shared" si="29"/>
        <v>253.20991860741137</v>
      </c>
      <c r="J203" s="22">
        <f t="shared" si="30"/>
        <v>36.839918607411363</v>
      </c>
      <c r="K203" s="10">
        <f t="shared" si="31"/>
        <v>1357.179603000694</v>
      </c>
    </row>
    <row r="204" spans="1:11" s="22" customFormat="1" ht="17.25" customHeight="1" x14ac:dyDescent="0.35">
      <c r="A204" s="10">
        <v>71</v>
      </c>
      <c r="B204" s="24">
        <v>358.04</v>
      </c>
      <c r="C204" s="10">
        <v>4</v>
      </c>
      <c r="D204" s="22">
        <f t="shared" si="24"/>
        <v>0</v>
      </c>
      <c r="E204" s="22">
        <f t="shared" si="25"/>
        <v>0</v>
      </c>
      <c r="F204" s="22">
        <f t="shared" si="26"/>
        <v>1</v>
      </c>
      <c r="G204" s="22">
        <f t="shared" si="27"/>
        <v>0</v>
      </c>
      <c r="H204" s="22">
        <f t="shared" si="28"/>
        <v>0</v>
      </c>
      <c r="I204" s="10">
        <f t="shared" si="29"/>
        <v>253.20991860741137</v>
      </c>
      <c r="J204" s="22">
        <f t="shared" si="30"/>
        <v>-104.83008139258865</v>
      </c>
      <c r="K204" s="10">
        <f t="shared" si="31"/>
        <v>10989.345964776761</v>
      </c>
    </row>
    <row r="205" spans="1:11" s="22" customFormat="1" ht="17.25" customHeight="1" x14ac:dyDescent="0.35">
      <c r="A205" s="10">
        <v>79</v>
      </c>
      <c r="B205" s="24">
        <v>295.91000000000003</v>
      </c>
      <c r="C205" s="10">
        <v>4</v>
      </c>
      <c r="D205" s="22">
        <f t="shared" si="24"/>
        <v>0</v>
      </c>
      <c r="E205" s="22">
        <f t="shared" si="25"/>
        <v>0</v>
      </c>
      <c r="F205" s="22">
        <f t="shared" si="26"/>
        <v>1</v>
      </c>
      <c r="G205" s="22">
        <f t="shared" si="27"/>
        <v>0</v>
      </c>
      <c r="H205" s="22">
        <f t="shared" si="28"/>
        <v>0</v>
      </c>
      <c r="I205" s="10">
        <f t="shared" si="29"/>
        <v>253.20991860741137</v>
      </c>
      <c r="J205" s="22">
        <f t="shared" si="30"/>
        <v>-42.700081392588658</v>
      </c>
      <c r="K205" s="10">
        <f t="shared" si="31"/>
        <v>1823.2969509336961</v>
      </c>
    </row>
    <row r="206" spans="1:11" s="22" customFormat="1" ht="17.25" customHeight="1" x14ac:dyDescent="0.35">
      <c r="A206" s="10">
        <v>89</v>
      </c>
      <c r="B206" s="24">
        <v>308.17</v>
      </c>
      <c r="C206" s="10">
        <v>4</v>
      </c>
      <c r="D206" s="22">
        <f t="shared" si="24"/>
        <v>0</v>
      </c>
      <c r="E206" s="22">
        <f t="shared" si="25"/>
        <v>0</v>
      </c>
      <c r="F206" s="22">
        <f t="shared" si="26"/>
        <v>1</v>
      </c>
      <c r="G206" s="22">
        <f t="shared" si="27"/>
        <v>0</v>
      </c>
      <c r="H206" s="22">
        <f t="shared" si="28"/>
        <v>0</v>
      </c>
      <c r="I206" s="10">
        <f t="shared" si="29"/>
        <v>253.20991860741137</v>
      </c>
      <c r="J206" s="22">
        <f t="shared" si="30"/>
        <v>-54.960081392588648</v>
      </c>
      <c r="K206" s="10">
        <f t="shared" si="31"/>
        <v>3020.610546679969</v>
      </c>
    </row>
    <row r="207" spans="1:11" s="22" customFormat="1" ht="17.25" customHeight="1" x14ac:dyDescent="0.35">
      <c r="A207" s="10">
        <v>97</v>
      </c>
      <c r="B207" s="24">
        <v>120.97</v>
      </c>
      <c r="C207" s="10">
        <v>4</v>
      </c>
      <c r="D207" s="22">
        <f t="shared" si="24"/>
        <v>0</v>
      </c>
      <c r="E207" s="22">
        <f t="shared" si="25"/>
        <v>0</v>
      </c>
      <c r="F207" s="22">
        <f t="shared" si="26"/>
        <v>1</v>
      </c>
      <c r="G207" s="22">
        <f t="shared" si="27"/>
        <v>0</v>
      </c>
      <c r="H207" s="22">
        <f t="shared" si="28"/>
        <v>0</v>
      </c>
      <c r="I207" s="10">
        <f t="shared" si="29"/>
        <v>253.20991860741137</v>
      </c>
      <c r="J207" s="22">
        <f t="shared" si="30"/>
        <v>132.23991860741137</v>
      </c>
      <c r="K207" s="10">
        <f t="shared" si="31"/>
        <v>17487.396073294785</v>
      </c>
    </row>
    <row r="208" spans="1:11" s="22" customFormat="1" ht="17.25" customHeight="1" x14ac:dyDescent="0.35">
      <c r="A208" s="10">
        <v>106</v>
      </c>
      <c r="B208" s="24">
        <v>210.41</v>
      </c>
      <c r="C208" s="10">
        <v>4</v>
      </c>
      <c r="D208" s="22">
        <f t="shared" si="24"/>
        <v>0</v>
      </c>
      <c r="E208" s="22">
        <f t="shared" si="25"/>
        <v>0</v>
      </c>
      <c r="F208" s="22">
        <f t="shared" si="26"/>
        <v>1</v>
      </c>
      <c r="G208" s="22">
        <f t="shared" si="27"/>
        <v>0</v>
      </c>
      <c r="H208" s="22">
        <f t="shared" si="28"/>
        <v>0</v>
      </c>
      <c r="I208" s="10">
        <f t="shared" si="29"/>
        <v>253.20991860741137</v>
      </c>
      <c r="J208" s="22">
        <f t="shared" si="30"/>
        <v>42.799918607411371</v>
      </c>
      <c r="K208" s="10">
        <f t="shared" si="31"/>
        <v>1831.8330328010381</v>
      </c>
    </row>
    <row r="209" spans="1:11" s="22" customFormat="1" ht="17.25" customHeight="1" x14ac:dyDescent="0.35">
      <c r="A209" s="10">
        <v>109</v>
      </c>
      <c r="B209" s="24">
        <v>191.47</v>
      </c>
      <c r="C209" s="10">
        <v>4</v>
      </c>
      <c r="D209" s="22">
        <f t="shared" si="24"/>
        <v>0</v>
      </c>
      <c r="E209" s="22">
        <f t="shared" si="25"/>
        <v>0</v>
      </c>
      <c r="F209" s="22">
        <f t="shared" si="26"/>
        <v>1</v>
      </c>
      <c r="G209" s="22">
        <f t="shared" si="27"/>
        <v>0</v>
      </c>
      <c r="H209" s="22">
        <f t="shared" si="28"/>
        <v>0</v>
      </c>
      <c r="I209" s="10">
        <f t="shared" si="29"/>
        <v>253.20991860741137</v>
      </c>
      <c r="J209" s="22">
        <f t="shared" si="30"/>
        <v>61.739918607411369</v>
      </c>
      <c r="K209" s="10">
        <f t="shared" si="31"/>
        <v>3811.8175496497806</v>
      </c>
    </row>
    <row r="210" spans="1:11" s="22" customFormat="1" ht="17.25" customHeight="1" x14ac:dyDescent="0.35">
      <c r="A210" s="10">
        <v>114</v>
      </c>
      <c r="B210" s="24">
        <v>289.48</v>
      </c>
      <c r="C210" s="10">
        <v>4</v>
      </c>
      <c r="D210" s="22">
        <f t="shared" si="24"/>
        <v>0</v>
      </c>
      <c r="E210" s="22">
        <f t="shared" si="25"/>
        <v>0</v>
      </c>
      <c r="F210" s="22">
        <f t="shared" si="26"/>
        <v>1</v>
      </c>
      <c r="G210" s="22">
        <f t="shared" si="27"/>
        <v>0</v>
      </c>
      <c r="H210" s="22">
        <f t="shared" si="28"/>
        <v>0</v>
      </c>
      <c r="I210" s="10">
        <f t="shared" si="29"/>
        <v>253.20991860741137</v>
      </c>
      <c r="J210" s="22">
        <f t="shared" si="30"/>
        <v>-36.270081392588651</v>
      </c>
      <c r="K210" s="10">
        <f t="shared" si="31"/>
        <v>1315.5188042250054</v>
      </c>
    </row>
    <row r="211" spans="1:11" s="22" customFormat="1" ht="17.25" customHeight="1" x14ac:dyDescent="0.35">
      <c r="A211" s="10">
        <v>116</v>
      </c>
      <c r="B211" s="24">
        <v>109.99</v>
      </c>
      <c r="C211" s="10">
        <v>4</v>
      </c>
      <c r="D211" s="22">
        <f t="shared" si="24"/>
        <v>0</v>
      </c>
      <c r="E211" s="22">
        <f t="shared" si="25"/>
        <v>0</v>
      </c>
      <c r="F211" s="22">
        <f t="shared" si="26"/>
        <v>1</v>
      </c>
      <c r="G211" s="22">
        <f t="shared" si="27"/>
        <v>0</v>
      </c>
      <c r="H211" s="22">
        <f t="shared" si="28"/>
        <v>0</v>
      </c>
      <c r="I211" s="10">
        <f t="shared" si="29"/>
        <v>253.20991860741137</v>
      </c>
      <c r="J211" s="22">
        <f t="shared" si="30"/>
        <v>143.21991860741139</v>
      </c>
      <c r="K211" s="10">
        <f t="shared" si="31"/>
        <v>20511.945085913543</v>
      </c>
    </row>
    <row r="212" spans="1:11" s="22" customFormat="1" ht="17.25" customHeight="1" x14ac:dyDescent="0.35">
      <c r="A212" s="10">
        <v>120</v>
      </c>
      <c r="B212" s="24">
        <v>179.03</v>
      </c>
      <c r="C212" s="10">
        <v>4</v>
      </c>
      <c r="D212" s="22">
        <f t="shared" si="24"/>
        <v>0</v>
      </c>
      <c r="E212" s="22">
        <f t="shared" si="25"/>
        <v>0</v>
      </c>
      <c r="F212" s="22">
        <f t="shared" si="26"/>
        <v>1</v>
      </c>
      <c r="G212" s="22">
        <f t="shared" si="27"/>
        <v>0</v>
      </c>
      <c r="H212" s="22">
        <f t="shared" si="28"/>
        <v>0</v>
      </c>
      <c r="I212" s="10">
        <f t="shared" si="29"/>
        <v>253.20991860741137</v>
      </c>
      <c r="J212" s="22">
        <f t="shared" si="30"/>
        <v>74.179918607411366</v>
      </c>
      <c r="K212" s="10">
        <f t="shared" si="31"/>
        <v>5502.660324602175</v>
      </c>
    </row>
    <row r="213" spans="1:11" s="22" customFormat="1" ht="17.25" customHeight="1" x14ac:dyDescent="0.35">
      <c r="A213" s="10">
        <v>121</v>
      </c>
      <c r="B213" s="24">
        <v>236.81</v>
      </c>
      <c r="C213" s="10">
        <v>4</v>
      </c>
      <c r="D213" s="22">
        <f t="shared" si="24"/>
        <v>0</v>
      </c>
      <c r="E213" s="22">
        <f t="shared" si="25"/>
        <v>0</v>
      </c>
      <c r="F213" s="22">
        <f t="shared" si="26"/>
        <v>1</v>
      </c>
      <c r="G213" s="22">
        <f t="shared" si="27"/>
        <v>0</v>
      </c>
      <c r="H213" s="22">
        <f t="shared" si="28"/>
        <v>0</v>
      </c>
      <c r="I213" s="10">
        <f t="shared" si="29"/>
        <v>253.20991860741137</v>
      </c>
      <c r="J213" s="22">
        <f t="shared" si="30"/>
        <v>16.399918607411365</v>
      </c>
      <c r="K213" s="10">
        <f t="shared" si="31"/>
        <v>268.95733032971754</v>
      </c>
    </row>
    <row r="214" spans="1:11" s="22" customFormat="1" ht="17.25" customHeight="1" x14ac:dyDescent="0.35">
      <c r="A214" s="10">
        <v>128</v>
      </c>
      <c r="B214" s="24">
        <v>235.86</v>
      </c>
      <c r="C214" s="10">
        <v>4</v>
      </c>
      <c r="D214" s="22">
        <f t="shared" si="24"/>
        <v>0</v>
      </c>
      <c r="E214" s="22">
        <f t="shared" si="25"/>
        <v>0</v>
      </c>
      <c r="F214" s="22">
        <f t="shared" si="26"/>
        <v>1</v>
      </c>
      <c r="G214" s="22">
        <f t="shared" si="27"/>
        <v>0</v>
      </c>
      <c r="H214" s="22">
        <f t="shared" si="28"/>
        <v>0</v>
      </c>
      <c r="I214" s="10">
        <f t="shared" si="29"/>
        <v>253.20991860741137</v>
      </c>
      <c r="J214" s="22">
        <f t="shared" si="30"/>
        <v>17.349918607411354</v>
      </c>
      <c r="K214" s="10">
        <f t="shared" si="31"/>
        <v>301.01967568379871</v>
      </c>
    </row>
    <row r="215" spans="1:11" s="22" customFormat="1" ht="17.25" customHeight="1" x14ac:dyDescent="0.35">
      <c r="A215" s="10">
        <v>134</v>
      </c>
      <c r="B215" s="24">
        <v>216.79</v>
      </c>
      <c r="C215" s="10">
        <v>4</v>
      </c>
      <c r="D215" s="22">
        <f t="shared" si="24"/>
        <v>0</v>
      </c>
      <c r="E215" s="22">
        <f t="shared" si="25"/>
        <v>0</v>
      </c>
      <c r="F215" s="22">
        <f t="shared" si="26"/>
        <v>1</v>
      </c>
      <c r="G215" s="22">
        <f t="shared" si="27"/>
        <v>0</v>
      </c>
      <c r="H215" s="22">
        <f t="shared" si="28"/>
        <v>0</v>
      </c>
      <c r="I215" s="10">
        <f t="shared" si="29"/>
        <v>253.20991860741137</v>
      </c>
      <c r="J215" s="22">
        <f t="shared" si="30"/>
        <v>36.419918607411375</v>
      </c>
      <c r="K215" s="10">
        <f t="shared" si="31"/>
        <v>1326.4104713704694</v>
      </c>
    </row>
    <row r="216" spans="1:11" s="22" customFormat="1" ht="17.25" customHeight="1" x14ac:dyDescent="0.35">
      <c r="A216" s="10">
        <v>143</v>
      </c>
      <c r="B216" s="24">
        <v>214.36</v>
      </c>
      <c r="C216" s="10">
        <v>4</v>
      </c>
      <c r="D216" s="22">
        <f t="shared" si="24"/>
        <v>0</v>
      </c>
      <c r="E216" s="22">
        <f t="shared" si="25"/>
        <v>0</v>
      </c>
      <c r="F216" s="22">
        <f t="shared" si="26"/>
        <v>1</v>
      </c>
      <c r="G216" s="22">
        <f t="shared" si="27"/>
        <v>0</v>
      </c>
      <c r="H216" s="22">
        <f t="shared" si="28"/>
        <v>0</v>
      </c>
      <c r="I216" s="10">
        <f t="shared" si="29"/>
        <v>253.20991860741137</v>
      </c>
      <c r="J216" s="22">
        <f t="shared" si="30"/>
        <v>38.849918607411354</v>
      </c>
      <c r="K216" s="10">
        <f t="shared" si="31"/>
        <v>1509.3161758024869</v>
      </c>
    </row>
    <row r="217" spans="1:11" s="22" customFormat="1" ht="17.25" customHeight="1" x14ac:dyDescent="0.35">
      <c r="A217" s="10">
        <v>152</v>
      </c>
      <c r="B217" s="24">
        <v>286.7</v>
      </c>
      <c r="C217" s="10">
        <v>4</v>
      </c>
      <c r="D217" s="22">
        <f t="shared" si="24"/>
        <v>0</v>
      </c>
      <c r="E217" s="22">
        <f t="shared" si="25"/>
        <v>0</v>
      </c>
      <c r="F217" s="22">
        <f t="shared" si="26"/>
        <v>1</v>
      </c>
      <c r="G217" s="22">
        <f t="shared" si="27"/>
        <v>0</v>
      </c>
      <c r="H217" s="22">
        <f t="shared" si="28"/>
        <v>0</v>
      </c>
      <c r="I217" s="10">
        <f t="shared" si="29"/>
        <v>253.20991860741137</v>
      </c>
      <c r="J217" s="22">
        <f t="shared" si="30"/>
        <v>-33.490081392588621</v>
      </c>
      <c r="K217" s="10">
        <f t="shared" si="31"/>
        <v>1121.5855516822105</v>
      </c>
    </row>
    <row r="218" spans="1:11" s="22" customFormat="1" ht="17.25" customHeight="1" x14ac:dyDescent="0.35">
      <c r="A218" s="10">
        <v>163</v>
      </c>
      <c r="B218" s="24">
        <v>400.01</v>
      </c>
      <c r="C218" s="10">
        <v>4</v>
      </c>
      <c r="D218" s="22">
        <f t="shared" si="24"/>
        <v>0</v>
      </c>
      <c r="E218" s="22">
        <f t="shared" si="25"/>
        <v>0</v>
      </c>
      <c r="F218" s="22">
        <f t="shared" si="26"/>
        <v>1</v>
      </c>
      <c r="G218" s="22">
        <f t="shared" si="27"/>
        <v>0</v>
      </c>
      <c r="H218" s="22">
        <f t="shared" si="28"/>
        <v>0</v>
      </c>
      <c r="I218" s="10">
        <f t="shared" si="29"/>
        <v>253.20991860741137</v>
      </c>
      <c r="J218" s="22">
        <f t="shared" si="30"/>
        <v>-146.80008139258862</v>
      </c>
      <c r="K218" s="10">
        <f t="shared" si="31"/>
        <v>21550.263896870645</v>
      </c>
    </row>
    <row r="219" spans="1:11" s="22" customFormat="1" ht="17.25" customHeight="1" x14ac:dyDescent="0.35">
      <c r="A219" s="10">
        <v>168</v>
      </c>
      <c r="B219" s="24">
        <v>274.45999999999998</v>
      </c>
      <c r="C219" s="10">
        <v>4</v>
      </c>
      <c r="D219" s="22">
        <f t="shared" si="24"/>
        <v>0</v>
      </c>
      <c r="E219" s="22">
        <f t="shared" si="25"/>
        <v>0</v>
      </c>
      <c r="F219" s="22">
        <f t="shared" si="26"/>
        <v>1</v>
      </c>
      <c r="G219" s="22">
        <f t="shared" si="27"/>
        <v>0</v>
      </c>
      <c r="H219" s="22">
        <f t="shared" si="28"/>
        <v>0</v>
      </c>
      <c r="I219" s="10">
        <f t="shared" si="29"/>
        <v>253.20991860741137</v>
      </c>
      <c r="J219" s="22">
        <f t="shared" si="30"/>
        <v>-21.250081392588612</v>
      </c>
      <c r="K219" s="10">
        <f t="shared" si="31"/>
        <v>451.56595919164079</v>
      </c>
    </row>
    <row r="220" spans="1:11" s="22" customFormat="1" ht="17.25" customHeight="1" x14ac:dyDescent="0.35">
      <c r="A220" s="10">
        <v>173</v>
      </c>
      <c r="B220" s="24">
        <v>194.42</v>
      </c>
      <c r="C220" s="10">
        <v>4</v>
      </c>
      <c r="D220" s="22">
        <f t="shared" si="24"/>
        <v>0</v>
      </c>
      <c r="E220" s="22">
        <f t="shared" si="25"/>
        <v>0</v>
      </c>
      <c r="F220" s="22">
        <f t="shared" si="26"/>
        <v>1</v>
      </c>
      <c r="G220" s="22">
        <f t="shared" si="27"/>
        <v>0</v>
      </c>
      <c r="H220" s="22">
        <f t="shared" si="28"/>
        <v>0</v>
      </c>
      <c r="I220" s="10">
        <f t="shared" si="29"/>
        <v>253.20991860741137</v>
      </c>
      <c r="J220" s="22">
        <f t="shared" si="30"/>
        <v>58.78991860741138</v>
      </c>
      <c r="K220" s="10">
        <f t="shared" si="31"/>
        <v>3456.2545298660548</v>
      </c>
    </row>
    <row r="221" spans="1:11" s="22" customFormat="1" ht="17.25" customHeight="1" x14ac:dyDescent="0.35">
      <c r="A221" s="10">
        <v>175</v>
      </c>
      <c r="B221" s="24">
        <v>225.91</v>
      </c>
      <c r="C221" s="10">
        <v>4</v>
      </c>
      <c r="D221" s="22">
        <f t="shared" si="24"/>
        <v>0</v>
      </c>
      <c r="E221" s="22">
        <f t="shared" si="25"/>
        <v>0</v>
      </c>
      <c r="F221" s="22">
        <f t="shared" si="26"/>
        <v>1</v>
      </c>
      <c r="G221" s="22">
        <f t="shared" si="27"/>
        <v>0</v>
      </c>
      <c r="H221" s="22">
        <f t="shared" si="28"/>
        <v>0</v>
      </c>
      <c r="I221" s="10">
        <f t="shared" si="29"/>
        <v>253.20991860741137</v>
      </c>
      <c r="J221" s="22">
        <f t="shared" si="30"/>
        <v>27.299918607411371</v>
      </c>
      <c r="K221" s="10">
        <f t="shared" si="31"/>
        <v>745.28555597128559</v>
      </c>
    </row>
    <row r="222" spans="1:11" s="22" customFormat="1" ht="17.25" customHeight="1" x14ac:dyDescent="0.35">
      <c r="A222" s="10">
        <v>180</v>
      </c>
      <c r="B222" s="24">
        <v>420.76</v>
      </c>
      <c r="C222" s="10">
        <v>4</v>
      </c>
      <c r="D222" s="22">
        <f t="shared" si="24"/>
        <v>0</v>
      </c>
      <c r="E222" s="22">
        <f t="shared" si="25"/>
        <v>0</v>
      </c>
      <c r="F222" s="22">
        <f t="shared" si="26"/>
        <v>1</v>
      </c>
      <c r="G222" s="22">
        <f t="shared" si="27"/>
        <v>0</v>
      </c>
      <c r="H222" s="22">
        <f t="shared" si="28"/>
        <v>0</v>
      </c>
      <c r="I222" s="10">
        <f t="shared" si="29"/>
        <v>253.20991860741137</v>
      </c>
      <c r="J222" s="22">
        <f t="shared" si="30"/>
        <v>-167.55008139258862</v>
      </c>
      <c r="K222" s="10">
        <f t="shared" si="31"/>
        <v>28073.029774663071</v>
      </c>
    </row>
    <row r="223" spans="1:11" s="22" customFormat="1" ht="17.25" customHeight="1" x14ac:dyDescent="0.35">
      <c r="A223" s="10">
        <v>181</v>
      </c>
      <c r="B223" s="24">
        <v>200.54</v>
      </c>
      <c r="C223" s="10">
        <v>4</v>
      </c>
      <c r="D223" s="22">
        <f t="shared" si="24"/>
        <v>0</v>
      </c>
      <c r="E223" s="22">
        <f t="shared" si="25"/>
        <v>0</v>
      </c>
      <c r="F223" s="22">
        <f t="shared" si="26"/>
        <v>1</v>
      </c>
      <c r="G223" s="22">
        <f t="shared" si="27"/>
        <v>0</v>
      </c>
      <c r="H223" s="22">
        <f t="shared" si="28"/>
        <v>0</v>
      </c>
      <c r="I223" s="10">
        <f t="shared" si="29"/>
        <v>253.20991860741137</v>
      </c>
      <c r="J223" s="22">
        <f t="shared" si="30"/>
        <v>52.669918607411375</v>
      </c>
      <c r="K223" s="10">
        <f t="shared" si="31"/>
        <v>2774.1203261113392</v>
      </c>
    </row>
    <row r="224" spans="1:11" s="22" customFormat="1" ht="17.25" customHeight="1" x14ac:dyDescent="0.35">
      <c r="A224" s="10">
        <v>184</v>
      </c>
      <c r="B224" s="24">
        <v>392.65</v>
      </c>
      <c r="C224" s="10">
        <v>4</v>
      </c>
      <c r="D224" s="22">
        <f t="shared" si="24"/>
        <v>0</v>
      </c>
      <c r="E224" s="22">
        <f t="shared" si="25"/>
        <v>0</v>
      </c>
      <c r="F224" s="22">
        <f t="shared" si="26"/>
        <v>1</v>
      </c>
      <c r="G224" s="22">
        <f t="shared" si="27"/>
        <v>0</v>
      </c>
      <c r="H224" s="22">
        <f t="shared" si="28"/>
        <v>0</v>
      </c>
      <c r="I224" s="10">
        <f t="shared" si="29"/>
        <v>253.20991860741137</v>
      </c>
      <c r="J224" s="22">
        <f t="shared" si="30"/>
        <v>-139.44008139258861</v>
      </c>
      <c r="K224" s="10">
        <f t="shared" si="31"/>
        <v>19443.536298771734</v>
      </c>
    </row>
    <row r="225" spans="1:11" s="22" customFormat="1" ht="17.25" customHeight="1" x14ac:dyDescent="0.35">
      <c r="A225" s="10">
        <v>191</v>
      </c>
      <c r="B225" s="24">
        <v>330.76</v>
      </c>
      <c r="C225" s="10">
        <v>4</v>
      </c>
      <c r="D225" s="22">
        <f t="shared" si="24"/>
        <v>0</v>
      </c>
      <c r="E225" s="22">
        <f t="shared" si="25"/>
        <v>0</v>
      </c>
      <c r="F225" s="22">
        <f t="shared" si="26"/>
        <v>1</v>
      </c>
      <c r="G225" s="22">
        <f t="shared" si="27"/>
        <v>0</v>
      </c>
      <c r="H225" s="22">
        <f t="shared" si="28"/>
        <v>0</v>
      </c>
      <c r="I225" s="10">
        <f t="shared" si="29"/>
        <v>253.20991860741137</v>
      </c>
      <c r="J225" s="22">
        <f t="shared" si="30"/>
        <v>-77.550081392588623</v>
      </c>
      <c r="K225" s="10">
        <f t="shared" si="31"/>
        <v>6014.0151239971201</v>
      </c>
    </row>
    <row r="226" spans="1:11" s="22" customFormat="1" ht="17.25" customHeight="1" x14ac:dyDescent="0.35">
      <c r="A226" s="10">
        <v>194</v>
      </c>
      <c r="B226" s="24">
        <v>279.72000000000003</v>
      </c>
      <c r="C226" s="10">
        <v>4</v>
      </c>
      <c r="D226" s="22">
        <f t="shared" si="24"/>
        <v>0</v>
      </c>
      <c r="E226" s="22">
        <f t="shared" si="25"/>
        <v>0</v>
      </c>
      <c r="F226" s="22">
        <f t="shared" si="26"/>
        <v>1</v>
      </c>
      <c r="G226" s="22">
        <f t="shared" si="27"/>
        <v>0</v>
      </c>
      <c r="H226" s="22">
        <f t="shared" si="28"/>
        <v>0</v>
      </c>
      <c r="I226" s="10">
        <f t="shared" si="29"/>
        <v>253.20991860741137</v>
      </c>
      <c r="J226" s="22">
        <f t="shared" si="30"/>
        <v>-26.51008139258866</v>
      </c>
      <c r="K226" s="10">
        <f t="shared" si="31"/>
        <v>702.78441544167549</v>
      </c>
    </row>
    <row r="227" spans="1:11" s="22" customFormat="1" ht="17.25" customHeight="1" x14ac:dyDescent="0.35">
      <c r="A227" s="10">
        <v>195</v>
      </c>
      <c r="B227" s="24">
        <v>148.57</v>
      </c>
      <c r="C227" s="10">
        <v>4</v>
      </c>
      <c r="D227" s="22">
        <f t="shared" si="24"/>
        <v>0</v>
      </c>
      <c r="E227" s="22">
        <f t="shared" si="25"/>
        <v>0</v>
      </c>
      <c r="F227" s="22">
        <f t="shared" si="26"/>
        <v>1</v>
      </c>
      <c r="G227" s="22">
        <f t="shared" si="27"/>
        <v>0</v>
      </c>
      <c r="H227" s="22">
        <f t="shared" si="28"/>
        <v>0</v>
      </c>
      <c r="I227" s="10">
        <f t="shared" si="29"/>
        <v>253.20991860741137</v>
      </c>
      <c r="J227" s="22">
        <f t="shared" si="30"/>
        <v>104.63991860741137</v>
      </c>
      <c r="K227" s="10">
        <f t="shared" si="31"/>
        <v>10949.512566165677</v>
      </c>
    </row>
    <row r="228" spans="1:11" s="22" customFormat="1" ht="17.25" customHeight="1" x14ac:dyDescent="0.35">
      <c r="A228" s="10">
        <v>196</v>
      </c>
      <c r="B228" s="24">
        <v>221.99</v>
      </c>
      <c r="C228" s="10">
        <v>4</v>
      </c>
      <c r="D228" s="22">
        <f t="shared" si="24"/>
        <v>0</v>
      </c>
      <c r="E228" s="22">
        <f t="shared" si="25"/>
        <v>0</v>
      </c>
      <c r="F228" s="22">
        <f t="shared" si="26"/>
        <v>1</v>
      </c>
      <c r="G228" s="22">
        <f t="shared" si="27"/>
        <v>0</v>
      </c>
      <c r="H228" s="22">
        <f t="shared" si="28"/>
        <v>0</v>
      </c>
      <c r="I228" s="10">
        <f t="shared" si="29"/>
        <v>253.20991860741137</v>
      </c>
      <c r="J228" s="22">
        <f t="shared" si="30"/>
        <v>31.219918607411358</v>
      </c>
      <c r="K228" s="10">
        <f t="shared" si="31"/>
        <v>974.68331785339001</v>
      </c>
    </row>
    <row r="229" spans="1:11" s="22" customFormat="1" ht="17.25" customHeight="1" x14ac:dyDescent="0.35">
      <c r="A229" s="10">
        <v>198</v>
      </c>
      <c r="B229" s="24">
        <v>165.05</v>
      </c>
      <c r="C229" s="10">
        <v>4</v>
      </c>
      <c r="D229" s="22">
        <f t="shared" si="24"/>
        <v>0</v>
      </c>
      <c r="E229" s="22">
        <f t="shared" si="25"/>
        <v>0</v>
      </c>
      <c r="F229" s="22">
        <f t="shared" si="26"/>
        <v>1</v>
      </c>
      <c r="G229" s="22">
        <f t="shared" si="27"/>
        <v>0</v>
      </c>
      <c r="H229" s="22">
        <f t="shared" si="28"/>
        <v>0</v>
      </c>
      <c r="I229" s="10">
        <f t="shared" si="29"/>
        <v>253.20991860741137</v>
      </c>
      <c r="J229" s="22">
        <f t="shared" si="30"/>
        <v>88.159918607411356</v>
      </c>
      <c r="K229" s="10">
        <f t="shared" si="31"/>
        <v>7772.1712488653948</v>
      </c>
    </row>
    <row r="230" spans="1:11" s="22" customFormat="1" ht="17.25" customHeight="1" x14ac:dyDescent="0.35">
      <c r="A230" s="10">
        <v>202</v>
      </c>
      <c r="B230" s="24">
        <v>183.96</v>
      </c>
      <c r="C230" s="10">
        <v>4</v>
      </c>
      <c r="D230" s="22">
        <f t="shared" si="24"/>
        <v>0</v>
      </c>
      <c r="E230" s="22">
        <f t="shared" si="25"/>
        <v>0</v>
      </c>
      <c r="F230" s="22">
        <f t="shared" si="26"/>
        <v>1</v>
      </c>
      <c r="G230" s="22">
        <f t="shared" si="27"/>
        <v>0</v>
      </c>
      <c r="H230" s="22">
        <f t="shared" si="28"/>
        <v>0</v>
      </c>
      <c r="I230" s="10">
        <f t="shared" si="29"/>
        <v>253.20991860741137</v>
      </c>
      <c r="J230" s="22">
        <f t="shared" si="30"/>
        <v>69.24991860741136</v>
      </c>
      <c r="K230" s="10">
        <f t="shared" si="31"/>
        <v>4795.5512271330981</v>
      </c>
    </row>
    <row r="231" spans="1:11" s="22" customFormat="1" ht="17.25" customHeight="1" x14ac:dyDescent="0.35">
      <c r="A231" s="10">
        <v>208</v>
      </c>
      <c r="B231" s="24">
        <v>302.93</v>
      </c>
      <c r="C231" s="10">
        <v>4</v>
      </c>
      <c r="D231" s="22">
        <f t="shared" si="24"/>
        <v>0</v>
      </c>
      <c r="E231" s="22">
        <f t="shared" si="25"/>
        <v>0</v>
      </c>
      <c r="F231" s="22">
        <f t="shared" si="26"/>
        <v>1</v>
      </c>
      <c r="G231" s="22">
        <f t="shared" si="27"/>
        <v>0</v>
      </c>
      <c r="H231" s="22">
        <f t="shared" si="28"/>
        <v>0</v>
      </c>
      <c r="I231" s="10">
        <f t="shared" si="29"/>
        <v>253.20991860741137</v>
      </c>
      <c r="J231" s="22">
        <f t="shared" si="30"/>
        <v>-49.720081392588639</v>
      </c>
      <c r="K231" s="10">
        <f t="shared" si="31"/>
        <v>2472.0864936856392</v>
      </c>
    </row>
    <row r="232" spans="1:11" s="22" customFormat="1" ht="17.25" customHeight="1" x14ac:dyDescent="0.35">
      <c r="A232" s="10">
        <v>214</v>
      </c>
      <c r="B232" s="24">
        <v>232.62</v>
      </c>
      <c r="C232" s="10">
        <v>4</v>
      </c>
      <c r="D232" s="22">
        <f t="shared" si="24"/>
        <v>0</v>
      </c>
      <c r="E232" s="22">
        <f t="shared" si="25"/>
        <v>0</v>
      </c>
      <c r="F232" s="22">
        <f t="shared" si="26"/>
        <v>1</v>
      </c>
      <c r="G232" s="22">
        <f t="shared" si="27"/>
        <v>0</v>
      </c>
      <c r="H232" s="22">
        <f t="shared" si="28"/>
        <v>0</v>
      </c>
      <c r="I232" s="10">
        <f t="shared" si="29"/>
        <v>253.20991860741137</v>
      </c>
      <c r="J232" s="22">
        <f t="shared" si="30"/>
        <v>20.589918607411363</v>
      </c>
      <c r="K232" s="10">
        <f t="shared" si="31"/>
        <v>423.94474825982468</v>
      </c>
    </row>
    <row r="233" spans="1:11" s="22" customFormat="1" ht="17.25" customHeight="1" x14ac:dyDescent="0.35">
      <c r="A233" s="10">
        <v>215</v>
      </c>
      <c r="B233" s="24">
        <v>216.59</v>
      </c>
      <c r="C233" s="10">
        <v>4</v>
      </c>
      <c r="D233" s="22">
        <f t="shared" si="24"/>
        <v>0</v>
      </c>
      <c r="E233" s="22">
        <f t="shared" si="25"/>
        <v>0</v>
      </c>
      <c r="F233" s="22">
        <f t="shared" si="26"/>
        <v>1</v>
      </c>
      <c r="G233" s="22">
        <f t="shared" si="27"/>
        <v>0</v>
      </c>
      <c r="H233" s="22">
        <f t="shared" si="28"/>
        <v>0</v>
      </c>
      <c r="I233" s="10">
        <f t="shared" si="29"/>
        <v>253.20991860741137</v>
      </c>
      <c r="J233" s="22">
        <f t="shared" si="30"/>
        <v>36.619918607411364</v>
      </c>
      <c r="K233" s="10">
        <f t="shared" si="31"/>
        <v>1341.018438813433</v>
      </c>
    </row>
    <row r="234" spans="1:11" s="22" customFormat="1" ht="17.25" customHeight="1" x14ac:dyDescent="0.35">
      <c r="A234" s="10">
        <v>217</v>
      </c>
      <c r="B234" s="24">
        <v>211.55</v>
      </c>
      <c r="C234" s="10">
        <v>4</v>
      </c>
      <c r="D234" s="22">
        <f t="shared" si="24"/>
        <v>0</v>
      </c>
      <c r="E234" s="22">
        <f t="shared" si="25"/>
        <v>0</v>
      </c>
      <c r="F234" s="22">
        <f t="shared" si="26"/>
        <v>1</v>
      </c>
      <c r="G234" s="22">
        <f t="shared" si="27"/>
        <v>0</v>
      </c>
      <c r="H234" s="22">
        <f t="shared" si="28"/>
        <v>0</v>
      </c>
      <c r="I234" s="10">
        <f t="shared" si="29"/>
        <v>253.20991860741137</v>
      </c>
      <c r="J234" s="22">
        <f t="shared" si="30"/>
        <v>41.659918607411356</v>
      </c>
      <c r="K234" s="10">
        <f t="shared" si="31"/>
        <v>1735.548818376139</v>
      </c>
    </row>
    <row r="235" spans="1:11" s="22" customFormat="1" ht="17.25" customHeight="1" x14ac:dyDescent="0.35">
      <c r="A235" s="10">
        <v>219</v>
      </c>
      <c r="B235" s="24">
        <v>461.21</v>
      </c>
      <c r="C235" s="10">
        <v>4</v>
      </c>
      <c r="D235" s="22">
        <f t="shared" si="24"/>
        <v>0</v>
      </c>
      <c r="E235" s="22">
        <f t="shared" si="25"/>
        <v>0</v>
      </c>
      <c r="F235" s="22">
        <f t="shared" si="26"/>
        <v>1</v>
      </c>
      <c r="G235" s="22">
        <f t="shared" si="27"/>
        <v>0</v>
      </c>
      <c r="H235" s="22">
        <f t="shared" si="28"/>
        <v>0</v>
      </c>
      <c r="I235" s="10">
        <f t="shared" si="29"/>
        <v>253.20991860741137</v>
      </c>
      <c r="J235" s="22">
        <f t="shared" si="30"/>
        <v>-208.00008139258861</v>
      </c>
      <c r="K235" s="10">
        <f t="shared" si="31"/>
        <v>43264.033859323485</v>
      </c>
    </row>
    <row r="236" spans="1:11" s="22" customFormat="1" ht="17.25" customHeight="1" x14ac:dyDescent="0.35">
      <c r="A236" s="10">
        <v>222</v>
      </c>
      <c r="B236" s="24">
        <v>291.52</v>
      </c>
      <c r="C236" s="10">
        <v>4</v>
      </c>
      <c r="D236" s="22">
        <f t="shared" si="24"/>
        <v>0</v>
      </c>
      <c r="E236" s="22">
        <f t="shared" si="25"/>
        <v>0</v>
      </c>
      <c r="F236" s="22">
        <f t="shared" si="26"/>
        <v>1</v>
      </c>
      <c r="G236" s="22">
        <f t="shared" si="27"/>
        <v>0</v>
      </c>
      <c r="H236" s="22">
        <f t="shared" si="28"/>
        <v>0</v>
      </c>
      <c r="I236" s="10">
        <f t="shared" si="29"/>
        <v>253.20991860741137</v>
      </c>
      <c r="J236" s="22">
        <f t="shared" si="30"/>
        <v>-38.310081392588614</v>
      </c>
      <c r="K236" s="10">
        <f t="shared" si="31"/>
        <v>1467.6623363067645</v>
      </c>
    </row>
    <row r="237" spans="1:11" s="22" customFormat="1" ht="17.25" customHeight="1" x14ac:dyDescent="0.35">
      <c r="A237" s="10">
        <v>223</v>
      </c>
      <c r="B237" s="24">
        <v>230.73</v>
      </c>
      <c r="C237" s="10">
        <v>4</v>
      </c>
      <c r="D237" s="22">
        <f t="shared" si="24"/>
        <v>0</v>
      </c>
      <c r="E237" s="22">
        <f t="shared" si="25"/>
        <v>0</v>
      </c>
      <c r="F237" s="22">
        <f t="shared" si="26"/>
        <v>1</v>
      </c>
      <c r="G237" s="22">
        <f t="shared" si="27"/>
        <v>0</v>
      </c>
      <c r="H237" s="22">
        <f t="shared" si="28"/>
        <v>0</v>
      </c>
      <c r="I237" s="10">
        <f t="shared" si="29"/>
        <v>253.20991860741137</v>
      </c>
      <c r="J237" s="22">
        <f t="shared" si="30"/>
        <v>22.479918607411378</v>
      </c>
      <c r="K237" s="10">
        <f t="shared" si="31"/>
        <v>505.34674059584029</v>
      </c>
    </row>
    <row r="238" spans="1:11" s="22" customFormat="1" ht="17.25" customHeight="1" x14ac:dyDescent="0.35">
      <c r="A238" s="10">
        <v>229</v>
      </c>
      <c r="B238" s="24">
        <v>209.41</v>
      </c>
      <c r="C238" s="10">
        <v>4</v>
      </c>
      <c r="D238" s="22">
        <f t="shared" si="24"/>
        <v>0</v>
      </c>
      <c r="E238" s="22">
        <f t="shared" si="25"/>
        <v>0</v>
      </c>
      <c r="F238" s="22">
        <f t="shared" si="26"/>
        <v>1</v>
      </c>
      <c r="G238" s="22">
        <f t="shared" si="27"/>
        <v>0</v>
      </c>
      <c r="H238" s="22">
        <f t="shared" si="28"/>
        <v>0</v>
      </c>
      <c r="I238" s="10">
        <f t="shared" si="29"/>
        <v>253.20991860741137</v>
      </c>
      <c r="J238" s="22">
        <f t="shared" si="30"/>
        <v>43.799918607411371</v>
      </c>
      <c r="K238" s="10">
        <f t="shared" si="31"/>
        <v>1918.4328700158608</v>
      </c>
    </row>
    <row r="239" spans="1:11" s="22" customFormat="1" ht="17.25" customHeight="1" x14ac:dyDescent="0.35">
      <c r="A239" s="10">
        <v>232</v>
      </c>
      <c r="B239" s="24">
        <v>219.3</v>
      </c>
      <c r="C239" s="10">
        <v>4</v>
      </c>
      <c r="D239" s="22">
        <f t="shared" si="24"/>
        <v>0</v>
      </c>
      <c r="E239" s="22">
        <f t="shared" si="25"/>
        <v>0</v>
      </c>
      <c r="F239" s="22">
        <f t="shared" si="26"/>
        <v>1</v>
      </c>
      <c r="G239" s="22">
        <f t="shared" si="27"/>
        <v>0</v>
      </c>
      <c r="H239" s="22">
        <f t="shared" si="28"/>
        <v>0</v>
      </c>
      <c r="I239" s="10">
        <f t="shared" si="29"/>
        <v>253.20991860741137</v>
      </c>
      <c r="J239" s="22">
        <f t="shared" si="30"/>
        <v>33.909918607411356</v>
      </c>
      <c r="K239" s="10">
        <f t="shared" si="31"/>
        <v>1149.882579961263</v>
      </c>
    </row>
    <row r="240" spans="1:11" s="22" customFormat="1" ht="17.25" customHeight="1" x14ac:dyDescent="0.35">
      <c r="A240" s="10">
        <v>233</v>
      </c>
      <c r="B240" s="24">
        <v>248.56</v>
      </c>
      <c r="C240" s="10">
        <v>4</v>
      </c>
      <c r="D240" s="22">
        <f t="shared" si="24"/>
        <v>0</v>
      </c>
      <c r="E240" s="22">
        <f t="shared" si="25"/>
        <v>0</v>
      </c>
      <c r="F240" s="22">
        <f t="shared" si="26"/>
        <v>1</v>
      </c>
      <c r="G240" s="22">
        <f t="shared" si="27"/>
        <v>0</v>
      </c>
      <c r="H240" s="22">
        <f t="shared" si="28"/>
        <v>0</v>
      </c>
      <c r="I240" s="10">
        <f t="shared" si="29"/>
        <v>253.20991860741137</v>
      </c>
      <c r="J240" s="22">
        <f t="shared" si="30"/>
        <v>4.6499186074113652</v>
      </c>
      <c r="K240" s="10">
        <f t="shared" si="31"/>
        <v>21.62174305555045</v>
      </c>
    </row>
    <row r="241" spans="1:11" s="22" customFormat="1" ht="17.25" customHeight="1" x14ac:dyDescent="0.35">
      <c r="A241" s="10">
        <v>238</v>
      </c>
      <c r="B241" s="24">
        <v>339.99</v>
      </c>
      <c r="C241" s="10">
        <v>4</v>
      </c>
      <c r="D241" s="22">
        <f t="shared" si="24"/>
        <v>0</v>
      </c>
      <c r="E241" s="22">
        <f t="shared" si="25"/>
        <v>0</v>
      </c>
      <c r="F241" s="22">
        <f t="shared" si="26"/>
        <v>1</v>
      </c>
      <c r="G241" s="22">
        <f t="shared" si="27"/>
        <v>0</v>
      </c>
      <c r="H241" s="22">
        <f t="shared" si="28"/>
        <v>0</v>
      </c>
      <c r="I241" s="10">
        <f t="shared" si="29"/>
        <v>253.20991860741137</v>
      </c>
      <c r="J241" s="22">
        <f t="shared" si="30"/>
        <v>-86.780081392588642</v>
      </c>
      <c r="K241" s="10">
        <f t="shared" si="31"/>
        <v>7530.7825265043093</v>
      </c>
    </row>
    <row r="242" spans="1:11" s="22" customFormat="1" ht="17.25" customHeight="1" x14ac:dyDescent="0.35">
      <c r="A242" s="10">
        <v>247</v>
      </c>
      <c r="B242" s="24">
        <v>241.41</v>
      </c>
      <c r="C242" s="10">
        <v>4</v>
      </c>
      <c r="D242" s="22">
        <f t="shared" si="24"/>
        <v>0</v>
      </c>
      <c r="E242" s="22">
        <f t="shared" si="25"/>
        <v>0</v>
      </c>
      <c r="F242" s="22">
        <f t="shared" si="26"/>
        <v>1</v>
      </c>
      <c r="G242" s="22">
        <f t="shared" si="27"/>
        <v>0</v>
      </c>
      <c r="H242" s="22">
        <f t="shared" si="28"/>
        <v>0</v>
      </c>
      <c r="I242" s="10">
        <f t="shared" si="29"/>
        <v>253.20991860741137</v>
      </c>
      <c r="J242" s="22">
        <f t="shared" si="30"/>
        <v>11.799918607411371</v>
      </c>
      <c r="K242" s="10">
        <f t="shared" si="31"/>
        <v>139.23807914153312</v>
      </c>
    </row>
    <row r="243" spans="1:11" s="22" customFormat="1" ht="17.25" customHeight="1" x14ac:dyDescent="0.35">
      <c r="A243" s="10">
        <v>254</v>
      </c>
      <c r="B243" s="24">
        <v>352.27</v>
      </c>
      <c r="C243" s="10">
        <v>4</v>
      </c>
      <c r="D243" s="22">
        <f t="shared" si="24"/>
        <v>0</v>
      </c>
      <c r="E243" s="22">
        <f t="shared" si="25"/>
        <v>0</v>
      </c>
      <c r="F243" s="22">
        <f t="shared" si="26"/>
        <v>1</v>
      </c>
      <c r="G243" s="22">
        <f t="shared" si="27"/>
        <v>0</v>
      </c>
      <c r="H243" s="22">
        <f t="shared" si="28"/>
        <v>0</v>
      </c>
      <c r="I243" s="10">
        <f t="shared" si="29"/>
        <v>253.20991860741137</v>
      </c>
      <c r="J243" s="22">
        <f t="shared" si="30"/>
        <v>-99.060081392588614</v>
      </c>
      <c r="K243" s="10">
        <f t="shared" si="31"/>
        <v>9812.8997255062804</v>
      </c>
    </row>
    <row r="244" spans="1:11" s="22" customFormat="1" ht="17.25" customHeight="1" x14ac:dyDescent="0.35">
      <c r="A244" s="10">
        <v>258</v>
      </c>
      <c r="B244" s="24">
        <v>242.6</v>
      </c>
      <c r="C244" s="10">
        <v>4</v>
      </c>
      <c r="D244" s="22">
        <f t="shared" si="24"/>
        <v>0</v>
      </c>
      <c r="E244" s="22">
        <f t="shared" si="25"/>
        <v>0</v>
      </c>
      <c r="F244" s="22">
        <f t="shared" si="26"/>
        <v>1</v>
      </c>
      <c r="G244" s="22">
        <f t="shared" si="27"/>
        <v>0</v>
      </c>
      <c r="H244" s="22">
        <f t="shared" si="28"/>
        <v>0</v>
      </c>
      <c r="I244" s="10">
        <f t="shared" si="29"/>
        <v>253.20991860741137</v>
      </c>
      <c r="J244" s="22">
        <f t="shared" si="30"/>
        <v>10.609918607411373</v>
      </c>
      <c r="K244" s="10">
        <f t="shared" si="31"/>
        <v>112.57037285589409</v>
      </c>
    </row>
    <row r="245" spans="1:11" s="22" customFormat="1" ht="17.25" customHeight="1" x14ac:dyDescent="0.35">
      <c r="A245" s="10">
        <v>263</v>
      </c>
      <c r="B245" s="24">
        <v>242.74</v>
      </c>
      <c r="C245" s="10">
        <v>4</v>
      </c>
      <c r="D245" s="22">
        <f t="shared" si="24"/>
        <v>0</v>
      </c>
      <c r="E245" s="22">
        <f t="shared" si="25"/>
        <v>0</v>
      </c>
      <c r="F245" s="22">
        <f t="shared" si="26"/>
        <v>1</v>
      </c>
      <c r="G245" s="22">
        <f t="shared" si="27"/>
        <v>0</v>
      </c>
      <c r="H245" s="22">
        <f t="shared" si="28"/>
        <v>0</v>
      </c>
      <c r="I245" s="10">
        <f t="shared" si="29"/>
        <v>253.20991860741137</v>
      </c>
      <c r="J245" s="22">
        <f t="shared" si="30"/>
        <v>10.469918607411358</v>
      </c>
      <c r="K245" s="10">
        <f t="shared" si="31"/>
        <v>109.61919564581859</v>
      </c>
    </row>
    <row r="246" spans="1:11" s="22" customFormat="1" ht="17.25" customHeight="1" x14ac:dyDescent="0.35">
      <c r="A246" s="10">
        <v>265</v>
      </c>
      <c r="B246" s="24">
        <v>241.69</v>
      </c>
      <c r="C246" s="10">
        <v>4</v>
      </c>
      <c r="D246" s="22">
        <f t="shared" si="24"/>
        <v>0</v>
      </c>
      <c r="E246" s="22">
        <f t="shared" si="25"/>
        <v>0</v>
      </c>
      <c r="F246" s="22">
        <f t="shared" si="26"/>
        <v>1</v>
      </c>
      <c r="G246" s="22">
        <f t="shared" si="27"/>
        <v>0</v>
      </c>
      <c r="H246" s="22">
        <f t="shared" si="28"/>
        <v>0</v>
      </c>
      <c r="I246" s="10">
        <f t="shared" si="29"/>
        <v>253.20991860741137</v>
      </c>
      <c r="J246" s="22">
        <f t="shared" si="30"/>
        <v>11.51991860741137</v>
      </c>
      <c r="K246" s="10">
        <f t="shared" si="31"/>
        <v>132.7085247213827</v>
      </c>
    </row>
    <row r="247" spans="1:11" s="22" customFormat="1" ht="17.25" customHeight="1" x14ac:dyDescent="0.35">
      <c r="A247" s="10">
        <v>269</v>
      </c>
      <c r="B247" s="24">
        <v>359.83</v>
      </c>
      <c r="C247" s="10">
        <v>4</v>
      </c>
      <c r="D247" s="22">
        <f t="shared" si="24"/>
        <v>0</v>
      </c>
      <c r="E247" s="22">
        <f t="shared" si="25"/>
        <v>0</v>
      </c>
      <c r="F247" s="22">
        <f t="shared" si="26"/>
        <v>1</v>
      </c>
      <c r="G247" s="22">
        <f t="shared" si="27"/>
        <v>0</v>
      </c>
      <c r="H247" s="22">
        <f t="shared" si="28"/>
        <v>0</v>
      </c>
      <c r="I247" s="10">
        <f t="shared" si="29"/>
        <v>253.20991860741137</v>
      </c>
      <c r="J247" s="22">
        <f t="shared" si="30"/>
        <v>-106.62008139258862</v>
      </c>
      <c r="K247" s="10">
        <f t="shared" si="31"/>
        <v>11367.841756162221</v>
      </c>
    </row>
    <row r="248" spans="1:11" s="22" customFormat="1" ht="17.25" customHeight="1" x14ac:dyDescent="0.35">
      <c r="A248" s="10">
        <v>273</v>
      </c>
      <c r="B248" s="24">
        <v>150.94999999999999</v>
      </c>
      <c r="C248" s="10">
        <v>4</v>
      </c>
      <c r="D248" s="22">
        <f t="shared" si="24"/>
        <v>0</v>
      </c>
      <c r="E248" s="22">
        <f t="shared" si="25"/>
        <v>0</v>
      </c>
      <c r="F248" s="22">
        <f t="shared" si="26"/>
        <v>1</v>
      </c>
      <c r="G248" s="22">
        <f t="shared" si="27"/>
        <v>0</v>
      </c>
      <c r="H248" s="22">
        <f t="shared" si="28"/>
        <v>0</v>
      </c>
      <c r="I248" s="10">
        <f t="shared" si="29"/>
        <v>253.20991860741137</v>
      </c>
      <c r="J248" s="22">
        <f t="shared" si="30"/>
        <v>102.25991860741138</v>
      </c>
      <c r="K248" s="10">
        <f t="shared" si="31"/>
        <v>10457.090953594399</v>
      </c>
    </row>
    <row r="249" spans="1:11" s="22" customFormat="1" ht="17.25" customHeight="1" x14ac:dyDescent="0.35">
      <c r="A249" s="10">
        <v>278</v>
      </c>
      <c r="B249" s="24">
        <v>199.33</v>
      </c>
      <c r="C249" s="10">
        <v>4</v>
      </c>
      <c r="D249" s="22">
        <f t="shared" si="24"/>
        <v>0</v>
      </c>
      <c r="E249" s="22">
        <f t="shared" si="25"/>
        <v>0</v>
      </c>
      <c r="F249" s="22">
        <f t="shared" si="26"/>
        <v>1</v>
      </c>
      <c r="G249" s="22">
        <f t="shared" si="27"/>
        <v>0</v>
      </c>
      <c r="H249" s="22">
        <f t="shared" si="28"/>
        <v>0</v>
      </c>
      <c r="I249" s="10">
        <f t="shared" si="29"/>
        <v>253.20991860741137</v>
      </c>
      <c r="J249" s="22">
        <f t="shared" si="30"/>
        <v>53.879918607411355</v>
      </c>
      <c r="K249" s="10">
        <f t="shared" si="31"/>
        <v>2903.0456291412725</v>
      </c>
    </row>
    <row r="250" spans="1:11" s="22" customFormat="1" ht="17.25" customHeight="1" x14ac:dyDescent="0.35">
      <c r="A250" s="10">
        <v>279</v>
      </c>
      <c r="B250" s="24">
        <v>331.83</v>
      </c>
      <c r="C250" s="10">
        <v>4</v>
      </c>
      <c r="D250" s="22">
        <f t="shared" si="24"/>
        <v>0</v>
      </c>
      <c r="E250" s="22">
        <f t="shared" si="25"/>
        <v>0</v>
      </c>
      <c r="F250" s="22">
        <f t="shared" si="26"/>
        <v>1</v>
      </c>
      <c r="G250" s="22">
        <f t="shared" si="27"/>
        <v>0</v>
      </c>
      <c r="H250" s="22">
        <f t="shared" si="28"/>
        <v>0</v>
      </c>
      <c r="I250" s="10">
        <f t="shared" si="29"/>
        <v>253.20991860741137</v>
      </c>
      <c r="J250" s="22">
        <f t="shared" si="30"/>
        <v>-78.620081392588617</v>
      </c>
      <c r="K250" s="10">
        <f t="shared" si="31"/>
        <v>6181.1171981772586</v>
      </c>
    </row>
    <row r="251" spans="1:11" s="22" customFormat="1" ht="17.25" customHeight="1" x14ac:dyDescent="0.35">
      <c r="A251" s="10">
        <v>280</v>
      </c>
      <c r="B251" s="24">
        <v>369.93</v>
      </c>
      <c r="C251" s="10">
        <v>4</v>
      </c>
      <c r="D251" s="22">
        <f t="shared" si="24"/>
        <v>0</v>
      </c>
      <c r="E251" s="22">
        <f t="shared" si="25"/>
        <v>0</v>
      </c>
      <c r="F251" s="22">
        <f t="shared" si="26"/>
        <v>1</v>
      </c>
      <c r="G251" s="22">
        <f t="shared" si="27"/>
        <v>0</v>
      </c>
      <c r="H251" s="22">
        <f t="shared" si="28"/>
        <v>0</v>
      </c>
      <c r="I251" s="10">
        <f t="shared" si="29"/>
        <v>253.20991860741137</v>
      </c>
      <c r="J251" s="22">
        <f t="shared" si="30"/>
        <v>-116.72008139258864</v>
      </c>
      <c r="K251" s="10">
        <f t="shared" si="31"/>
        <v>13623.577400292517</v>
      </c>
    </row>
    <row r="252" spans="1:11" s="22" customFormat="1" ht="17.25" customHeight="1" x14ac:dyDescent="0.35">
      <c r="A252" s="10">
        <v>292</v>
      </c>
      <c r="B252" s="24">
        <v>261.91000000000003</v>
      </c>
      <c r="C252" s="10">
        <v>4</v>
      </c>
      <c r="D252" s="22">
        <f t="shared" si="24"/>
        <v>0</v>
      </c>
      <c r="E252" s="22">
        <f t="shared" si="25"/>
        <v>0</v>
      </c>
      <c r="F252" s="22">
        <f t="shared" si="26"/>
        <v>1</v>
      </c>
      <c r="G252" s="22">
        <f t="shared" si="27"/>
        <v>0</v>
      </c>
      <c r="H252" s="22">
        <f t="shared" si="28"/>
        <v>0</v>
      </c>
      <c r="I252" s="10">
        <f t="shared" si="29"/>
        <v>253.20991860741137</v>
      </c>
      <c r="J252" s="22">
        <f t="shared" si="30"/>
        <v>-8.7000813925886575</v>
      </c>
      <c r="K252" s="10">
        <f t="shared" si="31"/>
        <v>75.691416237667397</v>
      </c>
    </row>
    <row r="253" spans="1:11" s="22" customFormat="1" ht="17.25" customHeight="1" x14ac:dyDescent="0.35">
      <c r="A253" s="10">
        <v>294</v>
      </c>
      <c r="B253" s="24">
        <v>229.46</v>
      </c>
      <c r="C253" s="10">
        <v>4</v>
      </c>
      <c r="D253" s="22">
        <f t="shared" si="24"/>
        <v>0</v>
      </c>
      <c r="E253" s="22">
        <f t="shared" si="25"/>
        <v>0</v>
      </c>
      <c r="F253" s="22">
        <f t="shared" si="26"/>
        <v>1</v>
      </c>
      <c r="G253" s="22">
        <f t="shared" si="27"/>
        <v>0</v>
      </c>
      <c r="H253" s="22">
        <f t="shared" si="28"/>
        <v>0</v>
      </c>
      <c r="I253" s="10">
        <f t="shared" si="29"/>
        <v>253.20991860741137</v>
      </c>
      <c r="J253" s="22">
        <f t="shared" si="30"/>
        <v>23.74991860741136</v>
      </c>
      <c r="K253" s="10">
        <f t="shared" si="31"/>
        <v>564.05863385866428</v>
      </c>
    </row>
    <row r="254" spans="1:11" s="22" customFormat="1" ht="17.25" customHeight="1" x14ac:dyDescent="0.35">
      <c r="A254" s="10">
        <v>303</v>
      </c>
      <c r="B254" s="24">
        <v>319.75</v>
      </c>
      <c r="C254" s="10">
        <v>4</v>
      </c>
      <c r="D254" s="22">
        <f t="shared" si="24"/>
        <v>0</v>
      </c>
      <c r="E254" s="22">
        <f t="shared" si="25"/>
        <v>0</v>
      </c>
      <c r="F254" s="22">
        <f t="shared" si="26"/>
        <v>1</v>
      </c>
      <c r="G254" s="22">
        <f t="shared" si="27"/>
        <v>0</v>
      </c>
      <c r="H254" s="22">
        <f t="shared" si="28"/>
        <v>0</v>
      </c>
      <c r="I254" s="10">
        <f t="shared" si="29"/>
        <v>253.20991860741137</v>
      </c>
      <c r="J254" s="22">
        <f t="shared" si="30"/>
        <v>-66.540081392588633</v>
      </c>
      <c r="K254" s="10">
        <f t="shared" si="31"/>
        <v>4427.5824317323204</v>
      </c>
    </row>
    <row r="255" spans="1:11" s="22" customFormat="1" ht="17.25" customHeight="1" x14ac:dyDescent="0.35">
      <c r="A255" s="10">
        <v>312</v>
      </c>
      <c r="B255" s="24">
        <v>145.5</v>
      </c>
      <c r="C255" s="10">
        <v>4</v>
      </c>
      <c r="D255" s="22">
        <f t="shared" si="24"/>
        <v>0</v>
      </c>
      <c r="E255" s="22">
        <f t="shared" si="25"/>
        <v>0</v>
      </c>
      <c r="F255" s="22">
        <f t="shared" si="26"/>
        <v>1</v>
      </c>
      <c r="G255" s="22">
        <f t="shared" si="27"/>
        <v>0</v>
      </c>
      <c r="H255" s="22">
        <f t="shared" si="28"/>
        <v>0</v>
      </c>
      <c r="I255" s="10">
        <f t="shared" si="29"/>
        <v>253.20991860741137</v>
      </c>
      <c r="J255" s="22">
        <f t="shared" si="30"/>
        <v>107.70991860741137</v>
      </c>
      <c r="K255" s="10">
        <f t="shared" si="31"/>
        <v>11601.426566415181</v>
      </c>
    </row>
    <row r="256" spans="1:11" s="22" customFormat="1" ht="17.25" customHeight="1" x14ac:dyDescent="0.35">
      <c r="A256" s="10">
        <v>315</v>
      </c>
      <c r="B256" s="24">
        <v>324.39</v>
      </c>
      <c r="C256" s="10">
        <v>4</v>
      </c>
      <c r="D256" s="22">
        <f t="shared" si="24"/>
        <v>0</v>
      </c>
      <c r="E256" s="22">
        <f t="shared" si="25"/>
        <v>0</v>
      </c>
      <c r="F256" s="22">
        <f t="shared" si="26"/>
        <v>1</v>
      </c>
      <c r="G256" s="22">
        <f t="shared" si="27"/>
        <v>0</v>
      </c>
      <c r="H256" s="22">
        <f t="shared" si="28"/>
        <v>0</v>
      </c>
      <c r="I256" s="10">
        <f t="shared" si="29"/>
        <v>253.20991860741137</v>
      </c>
      <c r="J256" s="22">
        <f t="shared" si="30"/>
        <v>-71.180081392588619</v>
      </c>
      <c r="K256" s="10">
        <f t="shared" si="31"/>
        <v>5066.6039870555405</v>
      </c>
    </row>
    <row r="257" spans="1:11" s="22" customFormat="1" ht="17.25" customHeight="1" x14ac:dyDescent="0.35">
      <c r="A257" s="10">
        <v>317</v>
      </c>
      <c r="B257" s="24">
        <v>258.94</v>
      </c>
      <c r="C257" s="10">
        <v>4</v>
      </c>
      <c r="D257" s="22">
        <f t="shared" si="24"/>
        <v>0</v>
      </c>
      <c r="E257" s="22">
        <f t="shared" si="25"/>
        <v>0</v>
      </c>
      <c r="F257" s="22">
        <f t="shared" si="26"/>
        <v>1</v>
      </c>
      <c r="G257" s="22">
        <f t="shared" si="27"/>
        <v>0</v>
      </c>
      <c r="H257" s="22">
        <f t="shared" si="28"/>
        <v>0</v>
      </c>
      <c r="I257" s="10">
        <f t="shared" si="29"/>
        <v>253.20991860741137</v>
      </c>
      <c r="J257" s="22">
        <f t="shared" si="30"/>
        <v>-5.7300813925886303</v>
      </c>
      <c r="K257" s="10">
        <f t="shared" si="31"/>
        <v>32.83383276569046</v>
      </c>
    </row>
    <row r="258" spans="1:11" s="22" customFormat="1" ht="17.25" customHeight="1" x14ac:dyDescent="0.35">
      <c r="A258" s="10">
        <v>323</v>
      </c>
      <c r="B258" s="24">
        <v>227.53</v>
      </c>
      <c r="C258" s="10">
        <v>4</v>
      </c>
      <c r="D258" s="22">
        <f t="shared" si="24"/>
        <v>0</v>
      </c>
      <c r="E258" s="22">
        <f t="shared" si="25"/>
        <v>0</v>
      </c>
      <c r="F258" s="22">
        <f t="shared" si="26"/>
        <v>1</v>
      </c>
      <c r="G258" s="22">
        <f t="shared" si="27"/>
        <v>0</v>
      </c>
      <c r="H258" s="22">
        <f t="shared" si="28"/>
        <v>0</v>
      </c>
      <c r="I258" s="10">
        <f t="shared" si="29"/>
        <v>253.20991860741137</v>
      </c>
      <c r="J258" s="22">
        <f t="shared" si="30"/>
        <v>25.679918607411366</v>
      </c>
      <c r="K258" s="10">
        <f t="shared" si="31"/>
        <v>659.45821968327255</v>
      </c>
    </row>
    <row r="259" spans="1:11" s="22" customFormat="1" ht="17.25" customHeight="1" x14ac:dyDescent="0.35">
      <c r="A259" s="10">
        <v>326</v>
      </c>
      <c r="B259" s="24">
        <v>208.99</v>
      </c>
      <c r="C259" s="10">
        <v>4</v>
      </c>
      <c r="D259" s="22">
        <f t="shared" si="24"/>
        <v>0</v>
      </c>
      <c r="E259" s="22">
        <f t="shared" si="25"/>
        <v>0</v>
      </c>
      <c r="F259" s="22">
        <f t="shared" si="26"/>
        <v>1</v>
      </c>
      <c r="G259" s="22">
        <f t="shared" si="27"/>
        <v>0</v>
      </c>
      <c r="H259" s="22">
        <f t="shared" si="28"/>
        <v>0</v>
      </c>
      <c r="I259" s="10">
        <f t="shared" si="29"/>
        <v>253.20991860741137</v>
      </c>
      <c r="J259" s="22">
        <f t="shared" si="30"/>
        <v>44.219918607411358</v>
      </c>
      <c r="K259" s="10">
        <f t="shared" si="31"/>
        <v>1955.4012016460854</v>
      </c>
    </row>
    <row r="260" spans="1:11" s="22" customFormat="1" ht="17.25" customHeight="1" x14ac:dyDescent="0.35">
      <c r="A260" s="10">
        <v>331</v>
      </c>
      <c r="B260" s="24">
        <v>190.39</v>
      </c>
      <c r="C260" s="10">
        <v>4</v>
      </c>
      <c r="D260" s="22">
        <f t="shared" si="24"/>
        <v>0</v>
      </c>
      <c r="E260" s="22">
        <f t="shared" si="25"/>
        <v>0</v>
      </c>
      <c r="F260" s="22">
        <f t="shared" si="26"/>
        <v>1</v>
      </c>
      <c r="G260" s="22">
        <f t="shared" si="27"/>
        <v>0</v>
      </c>
      <c r="H260" s="22">
        <f t="shared" si="28"/>
        <v>0</v>
      </c>
      <c r="I260" s="10">
        <f t="shared" si="29"/>
        <v>253.20991860741137</v>
      </c>
      <c r="J260" s="22">
        <f t="shared" si="30"/>
        <v>62.819918607411381</v>
      </c>
      <c r="K260" s="10">
        <f t="shared" si="31"/>
        <v>3946.3421738417906</v>
      </c>
    </row>
    <row r="261" spans="1:11" s="22" customFormat="1" ht="17.25" customHeight="1" x14ac:dyDescent="0.35">
      <c r="A261" s="10">
        <v>337</v>
      </c>
      <c r="B261" s="24">
        <v>391.84</v>
      </c>
      <c r="C261" s="10">
        <v>4</v>
      </c>
      <c r="D261" s="22">
        <f t="shared" si="24"/>
        <v>0</v>
      </c>
      <c r="E261" s="22">
        <f t="shared" si="25"/>
        <v>0</v>
      </c>
      <c r="F261" s="22">
        <f t="shared" si="26"/>
        <v>1</v>
      </c>
      <c r="G261" s="22">
        <f t="shared" si="27"/>
        <v>0</v>
      </c>
      <c r="H261" s="22">
        <f t="shared" si="28"/>
        <v>0</v>
      </c>
      <c r="I261" s="10">
        <f t="shared" si="29"/>
        <v>253.20991860741137</v>
      </c>
      <c r="J261" s="22">
        <f t="shared" si="30"/>
        <v>-138.63008139258861</v>
      </c>
      <c r="K261" s="10">
        <f t="shared" si="31"/>
        <v>19218.299466915742</v>
      </c>
    </row>
    <row r="262" spans="1:11" s="22" customFormat="1" ht="17.25" customHeight="1" x14ac:dyDescent="0.35">
      <c r="A262" s="10">
        <v>340</v>
      </c>
      <c r="B262" s="24">
        <v>167.43</v>
      </c>
      <c r="C262" s="10">
        <v>4</v>
      </c>
      <c r="D262" s="22">
        <f t="shared" si="24"/>
        <v>0</v>
      </c>
      <c r="E262" s="22">
        <f t="shared" si="25"/>
        <v>0</v>
      </c>
      <c r="F262" s="22">
        <f t="shared" si="26"/>
        <v>1</v>
      </c>
      <c r="G262" s="22">
        <f t="shared" si="27"/>
        <v>0</v>
      </c>
      <c r="H262" s="22">
        <f t="shared" si="28"/>
        <v>0</v>
      </c>
      <c r="I262" s="10">
        <f t="shared" si="29"/>
        <v>253.20991860741137</v>
      </c>
      <c r="J262" s="22">
        <f t="shared" si="30"/>
        <v>85.779918607411361</v>
      </c>
      <c r="K262" s="10">
        <f t="shared" si="31"/>
        <v>7358.1944362941176</v>
      </c>
    </row>
    <row r="263" spans="1:11" s="22" customFormat="1" ht="17.25" customHeight="1" x14ac:dyDescent="0.35">
      <c r="A263" s="10">
        <v>344</v>
      </c>
      <c r="B263" s="24">
        <v>276.14</v>
      </c>
      <c r="C263" s="10">
        <v>4</v>
      </c>
      <c r="D263" s="22">
        <f t="shared" si="24"/>
        <v>0</v>
      </c>
      <c r="E263" s="22">
        <f t="shared" si="25"/>
        <v>0</v>
      </c>
      <c r="F263" s="22">
        <f t="shared" si="26"/>
        <v>1</v>
      </c>
      <c r="G263" s="22">
        <f t="shared" si="27"/>
        <v>0</v>
      </c>
      <c r="H263" s="22">
        <f t="shared" si="28"/>
        <v>0</v>
      </c>
      <c r="I263" s="10">
        <f t="shared" si="29"/>
        <v>253.20991860741137</v>
      </c>
      <c r="J263" s="22">
        <f t="shared" si="30"/>
        <v>-22.930081392588619</v>
      </c>
      <c r="K263" s="10">
        <f t="shared" si="31"/>
        <v>525.78863267073882</v>
      </c>
    </row>
    <row r="264" spans="1:11" s="22" customFormat="1" ht="17.25" customHeight="1" x14ac:dyDescent="0.35">
      <c r="A264" s="10">
        <v>360</v>
      </c>
      <c r="B264" s="24">
        <v>179.72</v>
      </c>
      <c r="C264" s="10">
        <v>4</v>
      </c>
      <c r="D264" s="22">
        <f t="shared" si="24"/>
        <v>0</v>
      </c>
      <c r="E264" s="22">
        <f t="shared" si="25"/>
        <v>0</v>
      </c>
      <c r="F264" s="22">
        <f t="shared" si="26"/>
        <v>1</v>
      </c>
      <c r="G264" s="22">
        <f t="shared" si="27"/>
        <v>0</v>
      </c>
      <c r="H264" s="22">
        <f t="shared" si="28"/>
        <v>0</v>
      </c>
      <c r="I264" s="10">
        <f t="shared" si="29"/>
        <v>253.20991860741137</v>
      </c>
      <c r="J264" s="22">
        <f t="shared" si="30"/>
        <v>73.489918607411369</v>
      </c>
      <c r="K264" s="10">
        <f t="shared" si="31"/>
        <v>5400.7681369239481</v>
      </c>
    </row>
    <row r="265" spans="1:11" s="22" customFormat="1" ht="17.25" customHeight="1" x14ac:dyDescent="0.35">
      <c r="A265" s="10">
        <v>365</v>
      </c>
      <c r="B265" s="24">
        <v>259.58</v>
      </c>
      <c r="C265" s="10">
        <v>4</v>
      </c>
      <c r="D265" s="22">
        <f t="shared" ref="D265:D328" si="32">IF(C265=2,1,0)</f>
        <v>0</v>
      </c>
      <c r="E265" s="22">
        <f t="shared" ref="E265:E328" si="33">IF(C265=3,1,0)</f>
        <v>0</v>
      </c>
      <c r="F265" s="22">
        <f t="shared" ref="F265:F328" si="34">IF(C265=4,1,0)</f>
        <v>1</v>
      </c>
      <c r="G265" s="22">
        <f t="shared" ref="G265:G328" si="35">IF(C265=5,1,0)</f>
        <v>0</v>
      </c>
      <c r="H265" s="22">
        <f t="shared" ref="H265:H328" si="36">IF(C265=6,1,0)</f>
        <v>0</v>
      </c>
      <c r="I265" s="10">
        <f t="shared" ref="I265:I328" si="37">$B$1+$B$2*D265+$B$3*E265+$B$4*F265+$B$5*G265+$B$6*H265</f>
        <v>253.20991860741137</v>
      </c>
      <c r="J265" s="22">
        <f t="shared" ref="J265:J328" si="38">(I265-B265)</f>
        <v>-6.3700813925886166</v>
      </c>
      <c r="K265" s="10">
        <f t="shared" ref="K265:K328" si="39">(J265)^2</f>
        <v>40.577936948203728</v>
      </c>
    </row>
    <row r="266" spans="1:11" s="22" customFormat="1" ht="17.25" customHeight="1" x14ac:dyDescent="0.35">
      <c r="A266" s="10">
        <v>369</v>
      </c>
      <c r="B266" s="24">
        <v>162.25</v>
      </c>
      <c r="C266" s="10">
        <v>4</v>
      </c>
      <c r="D266" s="22">
        <f t="shared" si="32"/>
        <v>0</v>
      </c>
      <c r="E266" s="22">
        <f t="shared" si="33"/>
        <v>0</v>
      </c>
      <c r="F266" s="22">
        <f t="shared" si="34"/>
        <v>1</v>
      </c>
      <c r="G266" s="22">
        <f t="shared" si="35"/>
        <v>0</v>
      </c>
      <c r="H266" s="22">
        <f t="shared" si="36"/>
        <v>0</v>
      </c>
      <c r="I266" s="10">
        <f t="shared" si="37"/>
        <v>253.20991860741137</v>
      </c>
      <c r="J266" s="22">
        <f t="shared" si="38"/>
        <v>90.959918607411367</v>
      </c>
      <c r="K266" s="10">
        <f t="shared" si="39"/>
        <v>8273.7067930669</v>
      </c>
    </row>
    <row r="267" spans="1:11" s="22" customFormat="1" ht="17.25" customHeight="1" x14ac:dyDescent="0.35">
      <c r="A267" s="10">
        <v>376</v>
      </c>
      <c r="B267" s="24">
        <v>243.03</v>
      </c>
      <c r="C267" s="10">
        <v>4</v>
      </c>
      <c r="D267" s="22">
        <f t="shared" si="32"/>
        <v>0</v>
      </c>
      <c r="E267" s="22">
        <f t="shared" si="33"/>
        <v>0</v>
      </c>
      <c r="F267" s="22">
        <f t="shared" si="34"/>
        <v>1</v>
      </c>
      <c r="G267" s="22">
        <f t="shared" si="35"/>
        <v>0</v>
      </c>
      <c r="H267" s="22">
        <f t="shared" si="36"/>
        <v>0</v>
      </c>
      <c r="I267" s="10">
        <f t="shared" si="37"/>
        <v>253.20991860741137</v>
      </c>
      <c r="J267" s="22">
        <f t="shared" si="38"/>
        <v>10.179918607411366</v>
      </c>
      <c r="K267" s="10">
        <f t="shared" si="39"/>
        <v>103.63074285352018</v>
      </c>
    </row>
    <row r="268" spans="1:11" s="22" customFormat="1" ht="17.25" customHeight="1" x14ac:dyDescent="0.35">
      <c r="A268" s="10">
        <v>4</v>
      </c>
      <c r="B268" s="24">
        <v>310.22000000000003</v>
      </c>
      <c r="C268" s="10">
        <v>5</v>
      </c>
      <c r="D268" s="22">
        <f t="shared" si="32"/>
        <v>0</v>
      </c>
      <c r="E268" s="22">
        <f t="shared" si="33"/>
        <v>0</v>
      </c>
      <c r="F268" s="22">
        <f t="shared" si="34"/>
        <v>0</v>
      </c>
      <c r="G268" s="22">
        <f t="shared" si="35"/>
        <v>1</v>
      </c>
      <c r="H268" s="22">
        <f t="shared" si="36"/>
        <v>0</v>
      </c>
      <c r="I268" s="10">
        <f t="shared" si="37"/>
        <v>249.73196125904951</v>
      </c>
      <c r="J268" s="22">
        <f t="shared" si="38"/>
        <v>-60.488038740950515</v>
      </c>
      <c r="K268" s="10">
        <f t="shared" si="39"/>
        <v>3658.8028307267305</v>
      </c>
    </row>
    <row r="269" spans="1:11" s="22" customFormat="1" ht="17.25" customHeight="1" x14ac:dyDescent="0.35">
      <c r="A269" s="10">
        <v>6</v>
      </c>
      <c r="B269" s="24">
        <v>234.78</v>
      </c>
      <c r="C269" s="10">
        <v>5</v>
      </c>
      <c r="D269" s="22">
        <f t="shared" si="32"/>
        <v>0</v>
      </c>
      <c r="E269" s="22">
        <f t="shared" si="33"/>
        <v>0</v>
      </c>
      <c r="F269" s="22">
        <f t="shared" si="34"/>
        <v>0</v>
      </c>
      <c r="G269" s="22">
        <f t="shared" si="35"/>
        <v>1</v>
      </c>
      <c r="H269" s="22">
        <f t="shared" si="36"/>
        <v>0</v>
      </c>
      <c r="I269" s="10">
        <f t="shared" si="37"/>
        <v>249.73196125904951</v>
      </c>
      <c r="J269" s="22">
        <f t="shared" si="38"/>
        <v>14.951961259049511</v>
      </c>
      <c r="K269" s="10">
        <f t="shared" si="39"/>
        <v>223.56114549211745</v>
      </c>
    </row>
    <row r="270" spans="1:11" s="22" customFormat="1" ht="17.25" customHeight="1" x14ac:dyDescent="0.35">
      <c r="A270" s="10">
        <v>11</v>
      </c>
      <c r="B270" s="24">
        <v>248.51</v>
      </c>
      <c r="C270" s="10">
        <v>5</v>
      </c>
      <c r="D270" s="22">
        <f t="shared" si="32"/>
        <v>0</v>
      </c>
      <c r="E270" s="22">
        <f t="shared" si="33"/>
        <v>0</v>
      </c>
      <c r="F270" s="22">
        <f t="shared" si="34"/>
        <v>0</v>
      </c>
      <c r="G270" s="22">
        <f t="shared" si="35"/>
        <v>1</v>
      </c>
      <c r="H270" s="22">
        <f t="shared" si="36"/>
        <v>0</v>
      </c>
      <c r="I270" s="10">
        <f t="shared" si="37"/>
        <v>249.73196125904951</v>
      </c>
      <c r="J270" s="22">
        <f t="shared" si="38"/>
        <v>1.2219612590495217</v>
      </c>
      <c r="K270" s="10">
        <f t="shared" si="39"/>
        <v>1.4931893186178922</v>
      </c>
    </row>
    <row r="271" spans="1:11" s="22" customFormat="1" ht="17.25" customHeight="1" x14ac:dyDescent="0.35">
      <c r="A271" s="10">
        <v>20</v>
      </c>
      <c r="B271" s="24">
        <v>207.13</v>
      </c>
      <c r="C271" s="10">
        <v>5</v>
      </c>
      <c r="D271" s="22">
        <f t="shared" si="32"/>
        <v>0</v>
      </c>
      <c r="E271" s="22">
        <f t="shared" si="33"/>
        <v>0</v>
      </c>
      <c r="F271" s="22">
        <f t="shared" si="34"/>
        <v>0</v>
      </c>
      <c r="G271" s="22">
        <f t="shared" si="35"/>
        <v>1</v>
      </c>
      <c r="H271" s="22">
        <f t="shared" si="36"/>
        <v>0</v>
      </c>
      <c r="I271" s="10">
        <f t="shared" si="37"/>
        <v>249.73196125904951</v>
      </c>
      <c r="J271" s="22">
        <f t="shared" si="38"/>
        <v>42.601961259049517</v>
      </c>
      <c r="K271" s="10">
        <f t="shared" si="39"/>
        <v>1814.9271031175558</v>
      </c>
    </row>
    <row r="272" spans="1:11" s="22" customFormat="1" ht="17.25" customHeight="1" x14ac:dyDescent="0.35">
      <c r="A272" s="10">
        <v>25</v>
      </c>
      <c r="B272" s="24">
        <v>167.49</v>
      </c>
      <c r="C272" s="10">
        <v>5</v>
      </c>
      <c r="D272" s="22">
        <f t="shared" si="32"/>
        <v>0</v>
      </c>
      <c r="E272" s="22">
        <f t="shared" si="33"/>
        <v>0</v>
      </c>
      <c r="F272" s="22">
        <f t="shared" si="34"/>
        <v>0</v>
      </c>
      <c r="G272" s="22">
        <f t="shared" si="35"/>
        <v>1</v>
      </c>
      <c r="H272" s="22">
        <f t="shared" si="36"/>
        <v>0</v>
      </c>
      <c r="I272" s="10">
        <f t="shared" si="37"/>
        <v>249.73196125904951</v>
      </c>
      <c r="J272" s="22">
        <f t="shared" si="38"/>
        <v>82.241961259049503</v>
      </c>
      <c r="K272" s="10">
        <f t="shared" si="39"/>
        <v>6763.7401917349998</v>
      </c>
    </row>
    <row r="273" spans="1:11" s="22" customFormat="1" ht="17.25" customHeight="1" x14ac:dyDescent="0.35">
      <c r="A273" s="10">
        <v>29</v>
      </c>
      <c r="B273" s="24">
        <v>388.68</v>
      </c>
      <c r="C273" s="10">
        <v>5</v>
      </c>
      <c r="D273" s="22">
        <f t="shared" si="32"/>
        <v>0</v>
      </c>
      <c r="E273" s="22">
        <f t="shared" si="33"/>
        <v>0</v>
      </c>
      <c r="F273" s="22">
        <f t="shared" si="34"/>
        <v>0</v>
      </c>
      <c r="G273" s="22">
        <f t="shared" si="35"/>
        <v>1</v>
      </c>
      <c r="H273" s="22">
        <f t="shared" si="36"/>
        <v>0</v>
      </c>
      <c r="I273" s="10">
        <f t="shared" si="37"/>
        <v>249.73196125904951</v>
      </c>
      <c r="J273" s="22">
        <f t="shared" si="38"/>
        <v>-138.94803874095049</v>
      </c>
      <c r="K273" s="10">
        <f t="shared" si="39"/>
        <v>19306.557469956679</v>
      </c>
    </row>
    <row r="274" spans="1:11" s="22" customFormat="1" ht="17.25" customHeight="1" x14ac:dyDescent="0.35">
      <c r="A274" s="10">
        <v>34</v>
      </c>
      <c r="B274" s="24">
        <v>180.78</v>
      </c>
      <c r="C274" s="10">
        <v>5</v>
      </c>
      <c r="D274" s="22">
        <f t="shared" si="32"/>
        <v>0</v>
      </c>
      <c r="E274" s="22">
        <f t="shared" si="33"/>
        <v>0</v>
      </c>
      <c r="F274" s="22">
        <f t="shared" si="34"/>
        <v>0</v>
      </c>
      <c r="G274" s="22">
        <f t="shared" si="35"/>
        <v>1</v>
      </c>
      <c r="H274" s="22">
        <f t="shared" si="36"/>
        <v>0</v>
      </c>
      <c r="I274" s="10">
        <f t="shared" si="37"/>
        <v>249.73196125904951</v>
      </c>
      <c r="J274" s="22">
        <f t="shared" si="38"/>
        <v>68.951961259049511</v>
      </c>
      <c r="K274" s="10">
        <f t="shared" si="39"/>
        <v>4754.3729614694648</v>
      </c>
    </row>
    <row r="275" spans="1:11" s="22" customFormat="1" ht="17.25" customHeight="1" x14ac:dyDescent="0.35">
      <c r="A275" s="10">
        <v>38</v>
      </c>
      <c r="B275" s="24">
        <v>205.8</v>
      </c>
      <c r="C275" s="10">
        <v>5</v>
      </c>
      <c r="D275" s="22">
        <f t="shared" si="32"/>
        <v>0</v>
      </c>
      <c r="E275" s="22">
        <f t="shared" si="33"/>
        <v>0</v>
      </c>
      <c r="F275" s="22">
        <f t="shared" si="34"/>
        <v>0</v>
      </c>
      <c r="G275" s="22">
        <f t="shared" si="35"/>
        <v>1</v>
      </c>
      <c r="H275" s="22">
        <f t="shared" si="36"/>
        <v>0</v>
      </c>
      <c r="I275" s="10">
        <f t="shared" si="37"/>
        <v>249.73196125904951</v>
      </c>
      <c r="J275" s="22">
        <f t="shared" si="38"/>
        <v>43.931961259049501</v>
      </c>
      <c r="K275" s="10">
        <f t="shared" si="39"/>
        <v>1930.0172200666261</v>
      </c>
    </row>
    <row r="276" spans="1:11" s="22" customFormat="1" ht="17.25" customHeight="1" x14ac:dyDescent="0.35">
      <c r="A276" s="10">
        <v>39</v>
      </c>
      <c r="B276" s="24">
        <v>256.5</v>
      </c>
      <c r="C276" s="10">
        <v>5</v>
      </c>
      <c r="D276" s="22">
        <f t="shared" si="32"/>
        <v>0</v>
      </c>
      <c r="E276" s="22">
        <f t="shared" si="33"/>
        <v>0</v>
      </c>
      <c r="F276" s="22">
        <f t="shared" si="34"/>
        <v>0</v>
      </c>
      <c r="G276" s="22">
        <f t="shared" si="35"/>
        <v>1</v>
      </c>
      <c r="H276" s="22">
        <f t="shared" si="36"/>
        <v>0</v>
      </c>
      <c r="I276" s="10">
        <f t="shared" si="37"/>
        <v>249.73196125904951</v>
      </c>
      <c r="J276" s="22">
        <f t="shared" si="38"/>
        <v>-6.7680387409504874</v>
      </c>
      <c r="K276" s="10">
        <f t="shared" si="39"/>
        <v>45.806348399006659</v>
      </c>
    </row>
    <row r="277" spans="1:11" s="22" customFormat="1" ht="17.25" customHeight="1" x14ac:dyDescent="0.35">
      <c r="A277" s="10">
        <v>44</v>
      </c>
      <c r="B277" s="24">
        <v>199.28</v>
      </c>
      <c r="C277" s="10">
        <v>5</v>
      </c>
      <c r="D277" s="22">
        <f t="shared" si="32"/>
        <v>0</v>
      </c>
      <c r="E277" s="22">
        <f t="shared" si="33"/>
        <v>0</v>
      </c>
      <c r="F277" s="22">
        <f t="shared" si="34"/>
        <v>0</v>
      </c>
      <c r="G277" s="22">
        <f t="shared" si="35"/>
        <v>1</v>
      </c>
      <c r="H277" s="22">
        <f t="shared" si="36"/>
        <v>0</v>
      </c>
      <c r="I277" s="10">
        <f t="shared" si="37"/>
        <v>249.73196125904951</v>
      </c>
      <c r="J277" s="22">
        <f t="shared" si="38"/>
        <v>50.451961259049511</v>
      </c>
      <c r="K277" s="10">
        <f t="shared" si="39"/>
        <v>2545.400394884633</v>
      </c>
    </row>
    <row r="278" spans="1:11" s="22" customFormat="1" ht="17.25" customHeight="1" x14ac:dyDescent="0.35">
      <c r="A278" s="10">
        <v>47</v>
      </c>
      <c r="B278" s="24">
        <v>192.79</v>
      </c>
      <c r="C278" s="10">
        <v>5</v>
      </c>
      <c r="D278" s="22">
        <f t="shared" si="32"/>
        <v>0</v>
      </c>
      <c r="E278" s="22">
        <f t="shared" si="33"/>
        <v>0</v>
      </c>
      <c r="F278" s="22">
        <f t="shared" si="34"/>
        <v>0</v>
      </c>
      <c r="G278" s="22">
        <f t="shared" si="35"/>
        <v>1</v>
      </c>
      <c r="H278" s="22">
        <f t="shared" si="36"/>
        <v>0</v>
      </c>
      <c r="I278" s="10">
        <f t="shared" si="37"/>
        <v>249.73196125904951</v>
      </c>
      <c r="J278" s="22">
        <f t="shared" si="38"/>
        <v>56.941961259049521</v>
      </c>
      <c r="K278" s="10">
        <f t="shared" si="39"/>
        <v>3242.3869520270964</v>
      </c>
    </row>
    <row r="279" spans="1:11" s="22" customFormat="1" ht="17.25" customHeight="1" x14ac:dyDescent="0.35">
      <c r="A279" s="10">
        <v>49</v>
      </c>
      <c r="B279" s="24">
        <v>197.75</v>
      </c>
      <c r="C279" s="10">
        <v>5</v>
      </c>
      <c r="D279" s="22">
        <f t="shared" si="32"/>
        <v>0</v>
      </c>
      <c r="E279" s="22">
        <f t="shared" si="33"/>
        <v>0</v>
      </c>
      <c r="F279" s="22">
        <f t="shared" si="34"/>
        <v>0</v>
      </c>
      <c r="G279" s="22">
        <f t="shared" si="35"/>
        <v>1</v>
      </c>
      <c r="H279" s="22">
        <f t="shared" si="36"/>
        <v>0</v>
      </c>
      <c r="I279" s="10">
        <f t="shared" si="37"/>
        <v>249.73196125904951</v>
      </c>
      <c r="J279" s="22">
        <f t="shared" si="38"/>
        <v>51.981961259049513</v>
      </c>
      <c r="K279" s="10">
        <f t="shared" si="39"/>
        <v>2702.1242963373243</v>
      </c>
    </row>
    <row r="280" spans="1:11" s="22" customFormat="1" ht="17.25" customHeight="1" x14ac:dyDescent="0.35">
      <c r="A280" s="10">
        <v>56</v>
      </c>
      <c r="B280" s="24">
        <v>209.67</v>
      </c>
      <c r="C280" s="10">
        <v>5</v>
      </c>
      <c r="D280" s="22">
        <f t="shared" si="32"/>
        <v>0</v>
      </c>
      <c r="E280" s="22">
        <f t="shared" si="33"/>
        <v>0</v>
      </c>
      <c r="F280" s="22">
        <f t="shared" si="34"/>
        <v>0</v>
      </c>
      <c r="G280" s="22">
        <f t="shared" si="35"/>
        <v>1</v>
      </c>
      <c r="H280" s="22">
        <f t="shared" si="36"/>
        <v>0</v>
      </c>
      <c r="I280" s="10">
        <f t="shared" si="37"/>
        <v>249.73196125904951</v>
      </c>
      <c r="J280" s="22">
        <f t="shared" si="38"/>
        <v>40.061961259049525</v>
      </c>
      <c r="K280" s="10">
        <f t="shared" si="39"/>
        <v>1604.9607399215849</v>
      </c>
    </row>
    <row r="281" spans="1:11" s="22" customFormat="1" ht="17.25" customHeight="1" x14ac:dyDescent="0.35">
      <c r="A281" s="10">
        <v>63</v>
      </c>
      <c r="B281" s="24">
        <v>222.64</v>
      </c>
      <c r="C281" s="10">
        <v>5</v>
      </c>
      <c r="D281" s="22">
        <f t="shared" si="32"/>
        <v>0</v>
      </c>
      <c r="E281" s="22">
        <f t="shared" si="33"/>
        <v>0</v>
      </c>
      <c r="F281" s="22">
        <f t="shared" si="34"/>
        <v>0</v>
      </c>
      <c r="G281" s="22">
        <f t="shared" si="35"/>
        <v>1</v>
      </c>
      <c r="H281" s="22">
        <f t="shared" si="36"/>
        <v>0</v>
      </c>
      <c r="I281" s="10">
        <f t="shared" si="37"/>
        <v>249.73196125904951</v>
      </c>
      <c r="J281" s="22">
        <f t="shared" si="38"/>
        <v>27.091961259049526</v>
      </c>
      <c r="K281" s="10">
        <f t="shared" si="39"/>
        <v>733.9743648618404</v>
      </c>
    </row>
    <row r="282" spans="1:11" s="22" customFormat="1" ht="17.25" customHeight="1" x14ac:dyDescent="0.35">
      <c r="A282" s="10">
        <v>74</v>
      </c>
      <c r="B282" s="24">
        <v>316.33</v>
      </c>
      <c r="C282" s="10">
        <v>5</v>
      </c>
      <c r="D282" s="22">
        <f t="shared" si="32"/>
        <v>0</v>
      </c>
      <c r="E282" s="22">
        <f t="shared" si="33"/>
        <v>0</v>
      </c>
      <c r="F282" s="22">
        <f t="shared" si="34"/>
        <v>0</v>
      </c>
      <c r="G282" s="22">
        <f t="shared" si="35"/>
        <v>1</v>
      </c>
      <c r="H282" s="22">
        <f t="shared" si="36"/>
        <v>0</v>
      </c>
      <c r="I282" s="10">
        <f t="shared" si="37"/>
        <v>249.73196125904951</v>
      </c>
      <c r="J282" s="22">
        <f t="shared" si="38"/>
        <v>-66.598038740950471</v>
      </c>
      <c r="K282" s="10">
        <f t="shared" si="39"/>
        <v>4435.2987641411401</v>
      </c>
    </row>
    <row r="283" spans="1:11" s="22" customFormat="1" ht="17.25" customHeight="1" x14ac:dyDescent="0.35">
      <c r="A283" s="10">
        <v>75</v>
      </c>
      <c r="B283" s="24">
        <v>229.64</v>
      </c>
      <c r="C283" s="10">
        <v>5</v>
      </c>
      <c r="D283" s="22">
        <f t="shared" si="32"/>
        <v>0</v>
      </c>
      <c r="E283" s="22">
        <f t="shared" si="33"/>
        <v>0</v>
      </c>
      <c r="F283" s="22">
        <f t="shared" si="34"/>
        <v>0</v>
      </c>
      <c r="G283" s="22">
        <f t="shared" si="35"/>
        <v>1</v>
      </c>
      <c r="H283" s="22">
        <f t="shared" si="36"/>
        <v>0</v>
      </c>
      <c r="I283" s="10">
        <f t="shared" si="37"/>
        <v>249.73196125904951</v>
      </c>
      <c r="J283" s="22">
        <f t="shared" si="38"/>
        <v>20.091961259049526</v>
      </c>
      <c r="K283" s="10">
        <f t="shared" si="39"/>
        <v>403.68690723514703</v>
      </c>
    </row>
    <row r="284" spans="1:11" s="22" customFormat="1" ht="17.25" customHeight="1" x14ac:dyDescent="0.35">
      <c r="A284" s="10">
        <v>76</v>
      </c>
      <c r="B284" s="24">
        <v>238.95</v>
      </c>
      <c r="C284" s="10">
        <v>5</v>
      </c>
      <c r="D284" s="22">
        <f t="shared" si="32"/>
        <v>0</v>
      </c>
      <c r="E284" s="22">
        <f t="shared" si="33"/>
        <v>0</v>
      </c>
      <c r="F284" s="22">
        <f t="shared" si="34"/>
        <v>0</v>
      </c>
      <c r="G284" s="22">
        <f t="shared" si="35"/>
        <v>1</v>
      </c>
      <c r="H284" s="22">
        <f t="shared" si="36"/>
        <v>0</v>
      </c>
      <c r="I284" s="10">
        <f t="shared" si="37"/>
        <v>249.73196125904951</v>
      </c>
      <c r="J284" s="22">
        <f t="shared" si="38"/>
        <v>10.781961259049524</v>
      </c>
      <c r="K284" s="10">
        <f t="shared" si="39"/>
        <v>116.2506885916448</v>
      </c>
    </row>
    <row r="285" spans="1:11" s="22" customFormat="1" ht="17.25" customHeight="1" x14ac:dyDescent="0.35">
      <c r="A285" s="10">
        <v>88</v>
      </c>
      <c r="B285" s="24">
        <v>207.38</v>
      </c>
      <c r="C285" s="10">
        <v>5</v>
      </c>
      <c r="D285" s="22">
        <f t="shared" si="32"/>
        <v>0</v>
      </c>
      <c r="E285" s="22">
        <f t="shared" si="33"/>
        <v>0</v>
      </c>
      <c r="F285" s="22">
        <f t="shared" si="34"/>
        <v>0</v>
      </c>
      <c r="G285" s="22">
        <f t="shared" si="35"/>
        <v>1</v>
      </c>
      <c r="H285" s="22">
        <f t="shared" si="36"/>
        <v>0</v>
      </c>
      <c r="I285" s="10">
        <f t="shared" si="37"/>
        <v>249.73196125904951</v>
      </c>
      <c r="J285" s="22">
        <f t="shared" si="38"/>
        <v>42.351961259049517</v>
      </c>
      <c r="K285" s="10">
        <f t="shared" si="39"/>
        <v>1793.6886224880311</v>
      </c>
    </row>
    <row r="286" spans="1:11" s="22" customFormat="1" ht="17.25" customHeight="1" x14ac:dyDescent="0.35">
      <c r="A286" s="10">
        <v>91</v>
      </c>
      <c r="B286" s="24">
        <v>308.02999999999997</v>
      </c>
      <c r="C286" s="10">
        <v>5</v>
      </c>
      <c r="D286" s="22">
        <f t="shared" si="32"/>
        <v>0</v>
      </c>
      <c r="E286" s="22">
        <f t="shared" si="33"/>
        <v>0</v>
      </c>
      <c r="F286" s="22">
        <f t="shared" si="34"/>
        <v>0</v>
      </c>
      <c r="G286" s="22">
        <f t="shared" si="35"/>
        <v>1</v>
      </c>
      <c r="H286" s="22">
        <f t="shared" si="36"/>
        <v>0</v>
      </c>
      <c r="I286" s="10">
        <f t="shared" si="37"/>
        <v>249.73196125904951</v>
      </c>
      <c r="J286" s="22">
        <f t="shared" si="38"/>
        <v>-58.29803874095046</v>
      </c>
      <c r="K286" s="10">
        <f t="shared" si="39"/>
        <v>3398.6613210413607</v>
      </c>
    </row>
    <row r="287" spans="1:11" s="22" customFormat="1" ht="17.25" customHeight="1" x14ac:dyDescent="0.35">
      <c r="A287" s="10">
        <v>95</v>
      </c>
      <c r="B287" s="24">
        <v>248.1</v>
      </c>
      <c r="C287" s="10">
        <v>5</v>
      </c>
      <c r="D287" s="22">
        <f t="shared" si="32"/>
        <v>0</v>
      </c>
      <c r="E287" s="22">
        <f t="shared" si="33"/>
        <v>0</v>
      </c>
      <c r="F287" s="22">
        <f t="shared" si="34"/>
        <v>0</v>
      </c>
      <c r="G287" s="22">
        <f t="shared" si="35"/>
        <v>1</v>
      </c>
      <c r="H287" s="22">
        <f t="shared" si="36"/>
        <v>0</v>
      </c>
      <c r="I287" s="10">
        <f t="shared" si="37"/>
        <v>249.73196125904951</v>
      </c>
      <c r="J287" s="22">
        <f t="shared" si="38"/>
        <v>1.6319612590495183</v>
      </c>
      <c r="K287" s="10">
        <f t="shared" si="39"/>
        <v>2.6632975510384891</v>
      </c>
    </row>
    <row r="288" spans="1:11" s="22" customFormat="1" ht="17.25" customHeight="1" x14ac:dyDescent="0.35">
      <c r="A288" s="10">
        <v>99</v>
      </c>
      <c r="B288" s="24">
        <v>221.56</v>
      </c>
      <c r="C288" s="10">
        <v>5</v>
      </c>
      <c r="D288" s="22">
        <f t="shared" si="32"/>
        <v>0</v>
      </c>
      <c r="E288" s="22">
        <f t="shared" si="33"/>
        <v>0</v>
      </c>
      <c r="F288" s="22">
        <f t="shared" si="34"/>
        <v>0</v>
      </c>
      <c r="G288" s="22">
        <f t="shared" si="35"/>
        <v>1</v>
      </c>
      <c r="H288" s="22">
        <f t="shared" si="36"/>
        <v>0</v>
      </c>
      <c r="I288" s="10">
        <f t="shared" si="37"/>
        <v>249.73196125904951</v>
      </c>
      <c r="J288" s="22">
        <f t="shared" si="38"/>
        <v>28.17196125904951</v>
      </c>
      <c r="K288" s="10">
        <f t="shared" si="39"/>
        <v>793.65940118138644</v>
      </c>
    </row>
    <row r="289" spans="1:11" s="22" customFormat="1" ht="17.25" customHeight="1" x14ac:dyDescent="0.35">
      <c r="A289" s="10">
        <v>104</v>
      </c>
      <c r="B289" s="24">
        <v>232.95</v>
      </c>
      <c r="C289" s="10">
        <v>5</v>
      </c>
      <c r="D289" s="22">
        <f t="shared" si="32"/>
        <v>0</v>
      </c>
      <c r="E289" s="22">
        <f t="shared" si="33"/>
        <v>0</v>
      </c>
      <c r="F289" s="22">
        <f t="shared" si="34"/>
        <v>0</v>
      </c>
      <c r="G289" s="22">
        <f t="shared" si="35"/>
        <v>1</v>
      </c>
      <c r="H289" s="22">
        <f t="shared" si="36"/>
        <v>0</v>
      </c>
      <c r="I289" s="10">
        <f t="shared" si="37"/>
        <v>249.73196125904951</v>
      </c>
      <c r="J289" s="22">
        <f t="shared" si="38"/>
        <v>16.781961259049524</v>
      </c>
      <c r="K289" s="10">
        <f t="shared" si="39"/>
        <v>281.63422370023909</v>
      </c>
    </row>
    <row r="290" spans="1:11" s="22" customFormat="1" ht="17.25" customHeight="1" x14ac:dyDescent="0.35">
      <c r="A290" s="10">
        <v>117</v>
      </c>
      <c r="B290" s="24">
        <v>125.21</v>
      </c>
      <c r="C290" s="10">
        <v>5</v>
      </c>
      <c r="D290" s="22">
        <f t="shared" si="32"/>
        <v>0</v>
      </c>
      <c r="E290" s="22">
        <f t="shared" si="33"/>
        <v>0</v>
      </c>
      <c r="F290" s="22">
        <f t="shared" si="34"/>
        <v>0</v>
      </c>
      <c r="G290" s="22">
        <f t="shared" si="35"/>
        <v>1</v>
      </c>
      <c r="H290" s="22">
        <f t="shared" si="36"/>
        <v>0</v>
      </c>
      <c r="I290" s="10">
        <f t="shared" si="37"/>
        <v>249.73196125904951</v>
      </c>
      <c r="J290" s="22">
        <f t="shared" si="38"/>
        <v>124.52196125904952</v>
      </c>
      <c r="K290" s="10">
        <f t="shared" si="39"/>
        <v>15505.718835800229</v>
      </c>
    </row>
    <row r="291" spans="1:11" s="22" customFormat="1" ht="17.25" customHeight="1" x14ac:dyDescent="0.35">
      <c r="A291" s="10">
        <v>118</v>
      </c>
      <c r="B291" s="24">
        <v>140.44</v>
      </c>
      <c r="C291" s="10">
        <v>5</v>
      </c>
      <c r="D291" s="22">
        <f t="shared" si="32"/>
        <v>0</v>
      </c>
      <c r="E291" s="22">
        <f t="shared" si="33"/>
        <v>0</v>
      </c>
      <c r="F291" s="22">
        <f t="shared" si="34"/>
        <v>0</v>
      </c>
      <c r="G291" s="22">
        <f t="shared" si="35"/>
        <v>1</v>
      </c>
      <c r="H291" s="22">
        <f t="shared" si="36"/>
        <v>0</v>
      </c>
      <c r="I291" s="10">
        <f t="shared" si="37"/>
        <v>249.73196125904951</v>
      </c>
      <c r="J291" s="22">
        <f t="shared" si="38"/>
        <v>109.29196125904951</v>
      </c>
      <c r="K291" s="10">
        <f t="shared" si="39"/>
        <v>11944.732795849581</v>
      </c>
    </row>
    <row r="292" spans="1:11" s="22" customFormat="1" ht="17.25" customHeight="1" x14ac:dyDescent="0.35">
      <c r="A292" s="10">
        <v>124</v>
      </c>
      <c r="B292" s="24">
        <v>348.34</v>
      </c>
      <c r="C292" s="10">
        <v>5</v>
      </c>
      <c r="D292" s="22">
        <f t="shared" si="32"/>
        <v>0</v>
      </c>
      <c r="E292" s="22">
        <f t="shared" si="33"/>
        <v>0</v>
      </c>
      <c r="F292" s="22">
        <f t="shared" si="34"/>
        <v>0</v>
      </c>
      <c r="G292" s="22">
        <f t="shared" si="35"/>
        <v>1</v>
      </c>
      <c r="H292" s="22">
        <f t="shared" si="36"/>
        <v>0</v>
      </c>
      <c r="I292" s="10">
        <f t="shared" si="37"/>
        <v>249.73196125904951</v>
      </c>
      <c r="J292" s="22">
        <f t="shared" si="38"/>
        <v>-98.608038740950462</v>
      </c>
      <c r="K292" s="10">
        <f t="shared" si="39"/>
        <v>9723.545304336787</v>
      </c>
    </row>
    <row r="293" spans="1:11" s="22" customFormat="1" ht="17.25" customHeight="1" x14ac:dyDescent="0.35">
      <c r="A293" s="10">
        <v>125</v>
      </c>
      <c r="B293" s="24">
        <v>256.58</v>
      </c>
      <c r="C293" s="10">
        <v>5</v>
      </c>
      <c r="D293" s="22">
        <f t="shared" si="32"/>
        <v>0</v>
      </c>
      <c r="E293" s="22">
        <f t="shared" si="33"/>
        <v>0</v>
      </c>
      <c r="F293" s="22">
        <f t="shared" si="34"/>
        <v>0</v>
      </c>
      <c r="G293" s="22">
        <f t="shared" si="35"/>
        <v>1</v>
      </c>
      <c r="H293" s="22">
        <f t="shared" si="36"/>
        <v>0</v>
      </c>
      <c r="I293" s="10">
        <f t="shared" si="37"/>
        <v>249.73196125904951</v>
      </c>
      <c r="J293" s="22">
        <f t="shared" si="38"/>
        <v>-6.8480387409504715</v>
      </c>
      <c r="K293" s="10">
        <f t="shared" si="39"/>
        <v>46.895634597558519</v>
      </c>
    </row>
    <row r="294" spans="1:11" s="22" customFormat="1" ht="17.25" customHeight="1" x14ac:dyDescent="0.35">
      <c r="A294" s="10">
        <v>127</v>
      </c>
      <c r="B294" s="24">
        <v>238.14</v>
      </c>
      <c r="C294" s="10">
        <v>5</v>
      </c>
      <c r="D294" s="22">
        <f t="shared" si="32"/>
        <v>0</v>
      </c>
      <c r="E294" s="22">
        <f t="shared" si="33"/>
        <v>0</v>
      </c>
      <c r="F294" s="22">
        <f t="shared" si="34"/>
        <v>0</v>
      </c>
      <c r="G294" s="22">
        <f t="shared" si="35"/>
        <v>1</v>
      </c>
      <c r="H294" s="22">
        <f t="shared" si="36"/>
        <v>0</v>
      </c>
      <c r="I294" s="10">
        <f t="shared" si="37"/>
        <v>249.73196125904951</v>
      </c>
      <c r="J294" s="22">
        <f t="shared" si="38"/>
        <v>11.591961259049526</v>
      </c>
      <c r="K294" s="10">
        <f t="shared" si="39"/>
        <v>134.37356583130509</v>
      </c>
    </row>
    <row r="295" spans="1:11" s="22" customFormat="1" ht="17.25" customHeight="1" x14ac:dyDescent="0.35">
      <c r="A295" s="10">
        <v>130</v>
      </c>
      <c r="B295" s="24">
        <v>201.55</v>
      </c>
      <c r="C295" s="10">
        <v>5</v>
      </c>
      <c r="D295" s="22">
        <f t="shared" si="32"/>
        <v>0</v>
      </c>
      <c r="E295" s="22">
        <f t="shared" si="33"/>
        <v>0</v>
      </c>
      <c r="F295" s="22">
        <f t="shared" si="34"/>
        <v>0</v>
      </c>
      <c r="G295" s="22">
        <f t="shared" si="35"/>
        <v>1</v>
      </c>
      <c r="H295" s="22">
        <f t="shared" si="36"/>
        <v>0</v>
      </c>
      <c r="I295" s="10">
        <f t="shared" si="37"/>
        <v>249.73196125904951</v>
      </c>
      <c r="J295" s="22">
        <f t="shared" si="38"/>
        <v>48.181961259049501</v>
      </c>
      <c r="K295" s="10">
        <f t="shared" si="39"/>
        <v>2321.501390768547</v>
      </c>
    </row>
    <row r="296" spans="1:11" s="22" customFormat="1" ht="17.25" customHeight="1" x14ac:dyDescent="0.35">
      <c r="A296" s="10">
        <v>133</v>
      </c>
      <c r="B296" s="24">
        <v>236.88</v>
      </c>
      <c r="C296" s="10">
        <v>5</v>
      </c>
      <c r="D296" s="22">
        <f t="shared" si="32"/>
        <v>0</v>
      </c>
      <c r="E296" s="22">
        <f t="shared" si="33"/>
        <v>0</v>
      </c>
      <c r="F296" s="22">
        <f t="shared" si="34"/>
        <v>0</v>
      </c>
      <c r="G296" s="22">
        <f t="shared" si="35"/>
        <v>1</v>
      </c>
      <c r="H296" s="22">
        <f t="shared" si="36"/>
        <v>0</v>
      </c>
      <c r="I296" s="10">
        <f t="shared" si="37"/>
        <v>249.73196125904951</v>
      </c>
      <c r="J296" s="22">
        <f t="shared" si="38"/>
        <v>12.851961259049517</v>
      </c>
      <c r="K296" s="10">
        <f t="shared" si="39"/>
        <v>165.17290820410966</v>
      </c>
    </row>
    <row r="297" spans="1:11" s="22" customFormat="1" ht="17.25" customHeight="1" x14ac:dyDescent="0.35">
      <c r="A297" s="10">
        <v>135</v>
      </c>
      <c r="B297" s="24">
        <v>232.7</v>
      </c>
      <c r="C297" s="10">
        <v>5</v>
      </c>
      <c r="D297" s="22">
        <f t="shared" si="32"/>
        <v>0</v>
      </c>
      <c r="E297" s="22">
        <f t="shared" si="33"/>
        <v>0</v>
      </c>
      <c r="F297" s="22">
        <f t="shared" si="34"/>
        <v>0</v>
      </c>
      <c r="G297" s="22">
        <f t="shared" si="35"/>
        <v>1</v>
      </c>
      <c r="H297" s="22">
        <f t="shared" si="36"/>
        <v>0</v>
      </c>
      <c r="I297" s="10">
        <f t="shared" si="37"/>
        <v>249.73196125904951</v>
      </c>
      <c r="J297" s="22">
        <f t="shared" si="38"/>
        <v>17.031961259049524</v>
      </c>
      <c r="K297" s="10">
        <f t="shared" si="39"/>
        <v>290.08770432976382</v>
      </c>
    </row>
    <row r="298" spans="1:11" s="22" customFormat="1" ht="17.25" customHeight="1" x14ac:dyDescent="0.35">
      <c r="A298" s="10">
        <v>150</v>
      </c>
      <c r="B298" s="24">
        <v>234.85</v>
      </c>
      <c r="C298" s="10">
        <v>5</v>
      </c>
      <c r="D298" s="22">
        <f t="shared" si="32"/>
        <v>0</v>
      </c>
      <c r="E298" s="22">
        <f t="shared" si="33"/>
        <v>0</v>
      </c>
      <c r="F298" s="22">
        <f t="shared" si="34"/>
        <v>0</v>
      </c>
      <c r="G298" s="22">
        <f t="shared" si="35"/>
        <v>1</v>
      </c>
      <c r="H298" s="22">
        <f t="shared" si="36"/>
        <v>0</v>
      </c>
      <c r="I298" s="10">
        <f t="shared" si="37"/>
        <v>249.73196125904951</v>
      </c>
      <c r="J298" s="22">
        <f t="shared" si="38"/>
        <v>14.881961259049518</v>
      </c>
      <c r="K298" s="10">
        <f t="shared" si="39"/>
        <v>221.47277091585073</v>
      </c>
    </row>
    <row r="299" spans="1:11" s="22" customFormat="1" ht="17.25" customHeight="1" x14ac:dyDescent="0.35">
      <c r="A299" s="10">
        <v>158</v>
      </c>
      <c r="B299" s="24">
        <v>191.96</v>
      </c>
      <c r="C299" s="10">
        <v>5</v>
      </c>
      <c r="D299" s="22">
        <f t="shared" si="32"/>
        <v>0</v>
      </c>
      <c r="E299" s="22">
        <f t="shared" si="33"/>
        <v>0</v>
      </c>
      <c r="F299" s="22">
        <f t="shared" si="34"/>
        <v>0</v>
      </c>
      <c r="G299" s="22">
        <f t="shared" si="35"/>
        <v>1</v>
      </c>
      <c r="H299" s="22">
        <f t="shared" si="36"/>
        <v>0</v>
      </c>
      <c r="I299" s="10">
        <f t="shared" si="37"/>
        <v>249.73196125904951</v>
      </c>
      <c r="J299" s="22">
        <f t="shared" si="38"/>
        <v>57.771961259049505</v>
      </c>
      <c r="K299" s="10">
        <f t="shared" si="39"/>
        <v>3337.5995077171169</v>
      </c>
    </row>
    <row r="300" spans="1:11" s="22" customFormat="1" ht="17.25" customHeight="1" x14ac:dyDescent="0.35">
      <c r="A300" s="10">
        <v>159</v>
      </c>
      <c r="B300" s="24">
        <v>220.77</v>
      </c>
      <c r="C300" s="10">
        <v>5</v>
      </c>
      <c r="D300" s="22">
        <f t="shared" si="32"/>
        <v>0</v>
      </c>
      <c r="E300" s="22">
        <f t="shared" si="33"/>
        <v>0</v>
      </c>
      <c r="F300" s="22">
        <f t="shared" si="34"/>
        <v>0</v>
      </c>
      <c r="G300" s="22">
        <f t="shared" si="35"/>
        <v>1</v>
      </c>
      <c r="H300" s="22">
        <f t="shared" si="36"/>
        <v>0</v>
      </c>
      <c r="I300" s="10">
        <f t="shared" si="37"/>
        <v>249.73196125904951</v>
      </c>
      <c r="J300" s="22">
        <f t="shared" si="38"/>
        <v>28.961961259049502</v>
      </c>
      <c r="K300" s="10">
        <f t="shared" si="39"/>
        <v>838.79519997068428</v>
      </c>
    </row>
    <row r="301" spans="1:11" s="22" customFormat="1" ht="17.25" customHeight="1" x14ac:dyDescent="0.35">
      <c r="A301" s="10">
        <v>161</v>
      </c>
      <c r="B301" s="24">
        <v>270.72000000000003</v>
      </c>
      <c r="C301" s="10">
        <v>5</v>
      </c>
      <c r="D301" s="22">
        <f t="shared" si="32"/>
        <v>0</v>
      </c>
      <c r="E301" s="22">
        <f t="shared" si="33"/>
        <v>0</v>
      </c>
      <c r="F301" s="22">
        <f t="shared" si="34"/>
        <v>0</v>
      </c>
      <c r="G301" s="22">
        <f t="shared" si="35"/>
        <v>1</v>
      </c>
      <c r="H301" s="22">
        <f t="shared" si="36"/>
        <v>0</v>
      </c>
      <c r="I301" s="10">
        <f t="shared" si="37"/>
        <v>249.73196125904951</v>
      </c>
      <c r="J301" s="22">
        <f t="shared" si="38"/>
        <v>-20.988038740950515</v>
      </c>
      <c r="K301" s="10">
        <f t="shared" si="39"/>
        <v>440.49777019163969</v>
      </c>
    </row>
    <row r="302" spans="1:11" s="22" customFormat="1" ht="17.25" customHeight="1" x14ac:dyDescent="0.35">
      <c r="A302" s="10">
        <v>170</v>
      </c>
      <c r="B302" s="24">
        <v>311.79000000000002</v>
      </c>
      <c r="C302" s="10">
        <v>5</v>
      </c>
      <c r="D302" s="22">
        <f t="shared" si="32"/>
        <v>0</v>
      </c>
      <c r="E302" s="22">
        <f t="shared" si="33"/>
        <v>0</v>
      </c>
      <c r="F302" s="22">
        <f t="shared" si="34"/>
        <v>0</v>
      </c>
      <c r="G302" s="22">
        <f t="shared" si="35"/>
        <v>1</v>
      </c>
      <c r="H302" s="22">
        <f t="shared" si="36"/>
        <v>0</v>
      </c>
      <c r="I302" s="10">
        <f t="shared" si="37"/>
        <v>249.73196125904951</v>
      </c>
      <c r="J302" s="22">
        <f t="shared" si="38"/>
        <v>-62.058038740950508</v>
      </c>
      <c r="K302" s="10">
        <f t="shared" si="39"/>
        <v>3851.2001723733142</v>
      </c>
    </row>
    <row r="303" spans="1:11" s="22" customFormat="1" ht="17.25" customHeight="1" x14ac:dyDescent="0.35">
      <c r="A303" s="10">
        <v>171</v>
      </c>
      <c r="B303" s="24">
        <v>218.6</v>
      </c>
      <c r="C303" s="10">
        <v>5</v>
      </c>
      <c r="D303" s="22">
        <f t="shared" si="32"/>
        <v>0</v>
      </c>
      <c r="E303" s="22">
        <f t="shared" si="33"/>
        <v>0</v>
      </c>
      <c r="F303" s="22">
        <f t="shared" si="34"/>
        <v>0</v>
      </c>
      <c r="G303" s="22">
        <f t="shared" si="35"/>
        <v>1</v>
      </c>
      <c r="H303" s="22">
        <f t="shared" si="36"/>
        <v>0</v>
      </c>
      <c r="I303" s="10">
        <f t="shared" si="37"/>
        <v>249.73196125904951</v>
      </c>
      <c r="J303" s="22">
        <f t="shared" si="38"/>
        <v>31.131961259049518</v>
      </c>
      <c r="K303" s="10">
        <f t="shared" si="39"/>
        <v>969.19901183496006</v>
      </c>
    </row>
    <row r="304" spans="1:11" s="22" customFormat="1" ht="17.25" customHeight="1" x14ac:dyDescent="0.35">
      <c r="A304" s="10">
        <v>174</v>
      </c>
      <c r="B304" s="24">
        <v>298.62</v>
      </c>
      <c r="C304" s="10">
        <v>5</v>
      </c>
      <c r="D304" s="22">
        <f t="shared" si="32"/>
        <v>0</v>
      </c>
      <c r="E304" s="22">
        <f t="shared" si="33"/>
        <v>0</v>
      </c>
      <c r="F304" s="22">
        <f t="shared" si="34"/>
        <v>0</v>
      </c>
      <c r="G304" s="22">
        <f t="shared" si="35"/>
        <v>1</v>
      </c>
      <c r="H304" s="22">
        <f t="shared" si="36"/>
        <v>0</v>
      </c>
      <c r="I304" s="10">
        <f t="shared" si="37"/>
        <v>249.73196125904951</v>
      </c>
      <c r="J304" s="22">
        <f t="shared" si="38"/>
        <v>-48.888038740950492</v>
      </c>
      <c r="K304" s="10">
        <f t="shared" si="39"/>
        <v>2390.040331936676</v>
      </c>
    </row>
    <row r="305" spans="1:11" s="22" customFormat="1" ht="17.25" customHeight="1" x14ac:dyDescent="0.35">
      <c r="A305" s="10">
        <v>178</v>
      </c>
      <c r="B305" s="24">
        <v>286.45</v>
      </c>
      <c r="C305" s="10">
        <v>5</v>
      </c>
      <c r="D305" s="22">
        <f t="shared" si="32"/>
        <v>0</v>
      </c>
      <c r="E305" s="22">
        <f t="shared" si="33"/>
        <v>0</v>
      </c>
      <c r="F305" s="22">
        <f t="shared" si="34"/>
        <v>0</v>
      </c>
      <c r="G305" s="22">
        <f t="shared" si="35"/>
        <v>1</v>
      </c>
      <c r="H305" s="22">
        <f t="shared" si="36"/>
        <v>0</v>
      </c>
      <c r="I305" s="10">
        <f t="shared" si="37"/>
        <v>249.73196125904951</v>
      </c>
      <c r="J305" s="22">
        <f t="shared" si="38"/>
        <v>-36.718038740950476</v>
      </c>
      <c r="K305" s="10">
        <f t="shared" si="39"/>
        <v>1348.21436898194</v>
      </c>
    </row>
    <row r="306" spans="1:11" s="22" customFormat="1" ht="17.25" customHeight="1" x14ac:dyDescent="0.35">
      <c r="A306" s="10">
        <v>192</v>
      </c>
      <c r="B306" s="24">
        <v>217.35</v>
      </c>
      <c r="C306" s="10">
        <v>5</v>
      </c>
      <c r="D306" s="22">
        <f t="shared" si="32"/>
        <v>0</v>
      </c>
      <c r="E306" s="22">
        <f t="shared" si="33"/>
        <v>0</v>
      </c>
      <c r="F306" s="22">
        <f t="shared" si="34"/>
        <v>0</v>
      </c>
      <c r="G306" s="22">
        <f t="shared" si="35"/>
        <v>1</v>
      </c>
      <c r="H306" s="22">
        <f t="shared" si="36"/>
        <v>0</v>
      </c>
      <c r="I306" s="10">
        <f t="shared" si="37"/>
        <v>249.73196125904951</v>
      </c>
      <c r="J306" s="22">
        <f t="shared" si="38"/>
        <v>32.381961259049518</v>
      </c>
      <c r="K306" s="10">
        <f t="shared" si="39"/>
        <v>1048.591414982584</v>
      </c>
    </row>
    <row r="307" spans="1:11" s="22" customFormat="1" ht="17.25" customHeight="1" x14ac:dyDescent="0.35">
      <c r="A307" s="10">
        <v>199</v>
      </c>
      <c r="B307" s="24">
        <v>216.63</v>
      </c>
      <c r="C307" s="10">
        <v>5</v>
      </c>
      <c r="D307" s="22">
        <f t="shared" si="32"/>
        <v>0</v>
      </c>
      <c r="E307" s="22">
        <f t="shared" si="33"/>
        <v>0</v>
      </c>
      <c r="F307" s="22">
        <f t="shared" si="34"/>
        <v>0</v>
      </c>
      <c r="G307" s="22">
        <f t="shared" si="35"/>
        <v>1</v>
      </c>
      <c r="H307" s="22">
        <f t="shared" si="36"/>
        <v>0</v>
      </c>
      <c r="I307" s="10">
        <f t="shared" si="37"/>
        <v>249.73196125904951</v>
      </c>
      <c r="J307" s="22">
        <f t="shared" si="38"/>
        <v>33.101961259049517</v>
      </c>
      <c r="K307" s="10">
        <f t="shared" si="39"/>
        <v>1095.7398391956151</v>
      </c>
    </row>
    <row r="308" spans="1:11" s="22" customFormat="1" ht="17.25" customHeight="1" x14ac:dyDescent="0.35">
      <c r="A308" s="10">
        <v>201</v>
      </c>
      <c r="B308" s="24">
        <v>181.78</v>
      </c>
      <c r="C308" s="10">
        <v>5</v>
      </c>
      <c r="D308" s="22">
        <f t="shared" si="32"/>
        <v>0</v>
      </c>
      <c r="E308" s="22">
        <f t="shared" si="33"/>
        <v>0</v>
      </c>
      <c r="F308" s="22">
        <f t="shared" si="34"/>
        <v>0</v>
      </c>
      <c r="G308" s="22">
        <f t="shared" si="35"/>
        <v>1</v>
      </c>
      <c r="H308" s="22">
        <f t="shared" si="36"/>
        <v>0</v>
      </c>
      <c r="I308" s="10">
        <f t="shared" si="37"/>
        <v>249.73196125904951</v>
      </c>
      <c r="J308" s="22">
        <f t="shared" si="38"/>
        <v>67.951961259049511</v>
      </c>
      <c r="K308" s="10">
        <f t="shared" si="39"/>
        <v>4617.4690389513653</v>
      </c>
    </row>
    <row r="309" spans="1:11" s="22" customFormat="1" ht="17.25" customHeight="1" x14ac:dyDescent="0.35">
      <c r="A309" s="10">
        <v>203</v>
      </c>
      <c r="B309" s="24">
        <v>237.23</v>
      </c>
      <c r="C309" s="10">
        <v>5</v>
      </c>
      <c r="D309" s="22">
        <f t="shared" si="32"/>
        <v>0</v>
      </c>
      <c r="E309" s="22">
        <f t="shared" si="33"/>
        <v>0</v>
      </c>
      <c r="F309" s="22">
        <f t="shared" si="34"/>
        <v>0</v>
      </c>
      <c r="G309" s="22">
        <f t="shared" si="35"/>
        <v>1</v>
      </c>
      <c r="H309" s="22">
        <f t="shared" si="36"/>
        <v>0</v>
      </c>
      <c r="I309" s="10">
        <f t="shared" si="37"/>
        <v>249.73196125904951</v>
      </c>
      <c r="J309" s="22">
        <f t="shared" si="38"/>
        <v>12.501961259049523</v>
      </c>
      <c r="K309" s="10">
        <f t="shared" si="39"/>
        <v>156.29903532277513</v>
      </c>
    </row>
    <row r="310" spans="1:11" s="22" customFormat="1" ht="17.25" customHeight="1" x14ac:dyDescent="0.35">
      <c r="A310" s="10">
        <v>204</v>
      </c>
      <c r="B310" s="24">
        <v>143.5</v>
      </c>
      <c r="C310" s="10">
        <v>5</v>
      </c>
      <c r="D310" s="22">
        <f t="shared" si="32"/>
        <v>0</v>
      </c>
      <c r="E310" s="22">
        <f t="shared" si="33"/>
        <v>0</v>
      </c>
      <c r="F310" s="22">
        <f t="shared" si="34"/>
        <v>0</v>
      </c>
      <c r="G310" s="22">
        <f t="shared" si="35"/>
        <v>1</v>
      </c>
      <c r="H310" s="22">
        <f t="shared" si="36"/>
        <v>0</v>
      </c>
      <c r="I310" s="10">
        <f t="shared" si="37"/>
        <v>249.73196125904951</v>
      </c>
      <c r="J310" s="22">
        <f t="shared" si="38"/>
        <v>106.23196125904951</v>
      </c>
      <c r="K310" s="10">
        <f t="shared" si="39"/>
        <v>11285.229592944197</v>
      </c>
    </row>
    <row r="311" spans="1:11" s="22" customFormat="1" ht="17.25" customHeight="1" x14ac:dyDescent="0.35">
      <c r="A311" s="10">
        <v>207</v>
      </c>
      <c r="B311" s="24">
        <v>170.58</v>
      </c>
      <c r="C311" s="10">
        <v>5</v>
      </c>
      <c r="D311" s="22">
        <f t="shared" si="32"/>
        <v>0</v>
      </c>
      <c r="E311" s="22">
        <f t="shared" si="33"/>
        <v>0</v>
      </c>
      <c r="F311" s="22">
        <f t="shared" si="34"/>
        <v>0</v>
      </c>
      <c r="G311" s="22">
        <f t="shared" si="35"/>
        <v>1</v>
      </c>
      <c r="H311" s="22">
        <f t="shared" si="36"/>
        <v>0</v>
      </c>
      <c r="I311" s="10">
        <f t="shared" si="37"/>
        <v>249.73196125904951</v>
      </c>
      <c r="J311" s="22">
        <f t="shared" si="38"/>
        <v>79.1519612590495</v>
      </c>
      <c r="K311" s="10">
        <f t="shared" si="39"/>
        <v>6265.0329711540726</v>
      </c>
    </row>
    <row r="312" spans="1:11" s="22" customFormat="1" ht="17.25" customHeight="1" x14ac:dyDescent="0.35">
      <c r="A312" s="10">
        <v>225</v>
      </c>
      <c r="B312" s="24">
        <v>216.17</v>
      </c>
      <c r="C312" s="10">
        <v>5</v>
      </c>
      <c r="D312" s="22">
        <f t="shared" si="32"/>
        <v>0</v>
      </c>
      <c r="E312" s="22">
        <f t="shared" si="33"/>
        <v>0</v>
      </c>
      <c r="F312" s="22">
        <f t="shared" si="34"/>
        <v>0</v>
      </c>
      <c r="G312" s="22">
        <f t="shared" si="35"/>
        <v>1</v>
      </c>
      <c r="H312" s="22">
        <f t="shared" si="36"/>
        <v>0</v>
      </c>
      <c r="I312" s="10">
        <f t="shared" si="37"/>
        <v>249.73196125904951</v>
      </c>
      <c r="J312" s="22">
        <f t="shared" si="38"/>
        <v>33.561961259049525</v>
      </c>
      <c r="K312" s="10">
        <f t="shared" si="39"/>
        <v>1126.4052435539411</v>
      </c>
    </row>
    <row r="313" spans="1:11" s="22" customFormat="1" ht="17.25" customHeight="1" x14ac:dyDescent="0.35">
      <c r="A313" s="10">
        <v>235</v>
      </c>
      <c r="B313" s="24">
        <v>305.98</v>
      </c>
      <c r="C313" s="10">
        <v>5</v>
      </c>
      <c r="D313" s="22">
        <f t="shared" si="32"/>
        <v>0</v>
      </c>
      <c r="E313" s="22">
        <f t="shared" si="33"/>
        <v>0</v>
      </c>
      <c r="F313" s="22">
        <f t="shared" si="34"/>
        <v>0</v>
      </c>
      <c r="G313" s="22">
        <f t="shared" si="35"/>
        <v>1</v>
      </c>
      <c r="H313" s="22">
        <f t="shared" si="36"/>
        <v>0</v>
      </c>
      <c r="I313" s="10">
        <f t="shared" si="37"/>
        <v>249.73196125904951</v>
      </c>
      <c r="J313" s="22">
        <f t="shared" si="38"/>
        <v>-56.248038740950506</v>
      </c>
      <c r="K313" s="10">
        <f t="shared" si="39"/>
        <v>3163.8418622034687</v>
      </c>
    </row>
    <row r="314" spans="1:11" s="22" customFormat="1" ht="17.25" customHeight="1" x14ac:dyDescent="0.35">
      <c r="A314" s="10">
        <v>240</v>
      </c>
      <c r="B314" s="24">
        <v>236.19</v>
      </c>
      <c r="C314" s="10">
        <v>5</v>
      </c>
      <c r="D314" s="22">
        <f t="shared" si="32"/>
        <v>0</v>
      </c>
      <c r="E314" s="22">
        <f t="shared" si="33"/>
        <v>0</v>
      </c>
      <c r="F314" s="22">
        <f t="shared" si="34"/>
        <v>0</v>
      </c>
      <c r="G314" s="22">
        <f t="shared" si="35"/>
        <v>1</v>
      </c>
      <c r="H314" s="22">
        <f t="shared" si="36"/>
        <v>0</v>
      </c>
      <c r="I314" s="10">
        <f t="shared" si="37"/>
        <v>249.73196125904951</v>
      </c>
      <c r="J314" s="22">
        <f t="shared" si="38"/>
        <v>13.541961259049515</v>
      </c>
      <c r="K314" s="10">
        <f t="shared" si="39"/>
        <v>183.38471474159792</v>
      </c>
    </row>
    <row r="315" spans="1:11" s="22" customFormat="1" ht="17.25" customHeight="1" x14ac:dyDescent="0.35">
      <c r="A315" s="10">
        <v>243</v>
      </c>
      <c r="B315" s="24">
        <v>318.12</v>
      </c>
      <c r="C315" s="10">
        <v>5</v>
      </c>
      <c r="D315" s="22">
        <f t="shared" si="32"/>
        <v>0</v>
      </c>
      <c r="E315" s="22">
        <f t="shared" si="33"/>
        <v>0</v>
      </c>
      <c r="F315" s="22">
        <f t="shared" si="34"/>
        <v>0</v>
      </c>
      <c r="G315" s="22">
        <f t="shared" si="35"/>
        <v>1</v>
      </c>
      <c r="H315" s="22">
        <f t="shared" si="36"/>
        <v>0</v>
      </c>
      <c r="I315" s="10">
        <f t="shared" si="37"/>
        <v>249.73196125904951</v>
      </c>
      <c r="J315" s="22">
        <f t="shared" si="38"/>
        <v>-68.388038740950492</v>
      </c>
      <c r="K315" s="10">
        <f t="shared" si="39"/>
        <v>4676.9238428337458</v>
      </c>
    </row>
    <row r="316" spans="1:11" s="22" customFormat="1" ht="17.25" customHeight="1" x14ac:dyDescent="0.35">
      <c r="A316" s="10">
        <v>245</v>
      </c>
      <c r="B316" s="24">
        <v>207.88</v>
      </c>
      <c r="C316" s="10">
        <v>5</v>
      </c>
      <c r="D316" s="22">
        <f t="shared" si="32"/>
        <v>0</v>
      </c>
      <c r="E316" s="22">
        <f t="shared" si="33"/>
        <v>0</v>
      </c>
      <c r="F316" s="22">
        <f t="shared" si="34"/>
        <v>0</v>
      </c>
      <c r="G316" s="22">
        <f t="shared" si="35"/>
        <v>1</v>
      </c>
      <c r="H316" s="22">
        <f t="shared" si="36"/>
        <v>0</v>
      </c>
      <c r="I316" s="10">
        <f t="shared" si="37"/>
        <v>249.73196125904951</v>
      </c>
      <c r="J316" s="22">
        <f t="shared" si="38"/>
        <v>41.851961259049517</v>
      </c>
      <c r="K316" s="10">
        <f t="shared" si="39"/>
        <v>1751.5866612289817</v>
      </c>
    </row>
    <row r="317" spans="1:11" s="22" customFormat="1" ht="17.25" customHeight="1" x14ac:dyDescent="0.35">
      <c r="A317" s="10">
        <v>248</v>
      </c>
      <c r="B317" s="24">
        <v>356.44</v>
      </c>
      <c r="C317" s="10">
        <v>5</v>
      </c>
      <c r="D317" s="22">
        <f t="shared" si="32"/>
        <v>0</v>
      </c>
      <c r="E317" s="22">
        <f t="shared" si="33"/>
        <v>0</v>
      </c>
      <c r="F317" s="22">
        <f t="shared" si="34"/>
        <v>0</v>
      </c>
      <c r="G317" s="22">
        <f t="shared" si="35"/>
        <v>1</v>
      </c>
      <c r="H317" s="22">
        <f t="shared" si="36"/>
        <v>0</v>
      </c>
      <c r="I317" s="10">
        <f t="shared" si="37"/>
        <v>249.73196125904951</v>
      </c>
      <c r="J317" s="22">
        <f t="shared" si="38"/>
        <v>-106.70803874095049</v>
      </c>
      <c r="K317" s="10">
        <f t="shared" si="39"/>
        <v>11386.605531940189</v>
      </c>
    </row>
    <row r="318" spans="1:11" s="22" customFormat="1" ht="17.25" customHeight="1" x14ac:dyDescent="0.35">
      <c r="A318" s="10">
        <v>250</v>
      </c>
      <c r="B318" s="24">
        <v>269.98</v>
      </c>
      <c r="C318" s="10">
        <v>5</v>
      </c>
      <c r="D318" s="22">
        <f t="shared" si="32"/>
        <v>0</v>
      </c>
      <c r="E318" s="22">
        <f t="shared" si="33"/>
        <v>0</v>
      </c>
      <c r="F318" s="22">
        <f t="shared" si="34"/>
        <v>0</v>
      </c>
      <c r="G318" s="22">
        <f t="shared" si="35"/>
        <v>1</v>
      </c>
      <c r="H318" s="22">
        <f t="shared" si="36"/>
        <v>0</v>
      </c>
      <c r="I318" s="10">
        <f t="shared" si="37"/>
        <v>249.73196125904951</v>
      </c>
      <c r="J318" s="22">
        <f t="shared" si="38"/>
        <v>-20.248038740950506</v>
      </c>
      <c r="K318" s="10">
        <f t="shared" si="39"/>
        <v>409.98307285503256</v>
      </c>
    </row>
    <row r="319" spans="1:11" s="22" customFormat="1" ht="17.25" customHeight="1" x14ac:dyDescent="0.35">
      <c r="A319" s="10">
        <v>253</v>
      </c>
      <c r="B319" s="24">
        <v>195.22</v>
      </c>
      <c r="C319" s="10">
        <v>5</v>
      </c>
      <c r="D319" s="22">
        <f t="shared" si="32"/>
        <v>0</v>
      </c>
      <c r="E319" s="22">
        <f t="shared" si="33"/>
        <v>0</v>
      </c>
      <c r="F319" s="22">
        <f t="shared" si="34"/>
        <v>0</v>
      </c>
      <c r="G319" s="22">
        <f t="shared" si="35"/>
        <v>1</v>
      </c>
      <c r="H319" s="22">
        <f t="shared" si="36"/>
        <v>0</v>
      </c>
      <c r="I319" s="10">
        <f t="shared" si="37"/>
        <v>249.73196125904951</v>
      </c>
      <c r="J319" s="22">
        <f t="shared" si="38"/>
        <v>54.511961259049514</v>
      </c>
      <c r="K319" s="10">
        <f t="shared" si="39"/>
        <v>2971.5539203081153</v>
      </c>
    </row>
    <row r="320" spans="1:11" s="22" customFormat="1" ht="17.25" customHeight="1" x14ac:dyDescent="0.35">
      <c r="A320" s="10">
        <v>256</v>
      </c>
      <c r="B320" s="24">
        <v>479.85</v>
      </c>
      <c r="C320" s="10">
        <v>5</v>
      </c>
      <c r="D320" s="22">
        <f t="shared" si="32"/>
        <v>0</v>
      </c>
      <c r="E320" s="22">
        <f t="shared" si="33"/>
        <v>0</v>
      </c>
      <c r="F320" s="22">
        <f t="shared" si="34"/>
        <v>0</v>
      </c>
      <c r="G320" s="22">
        <f t="shared" si="35"/>
        <v>1</v>
      </c>
      <c r="H320" s="22">
        <f t="shared" si="36"/>
        <v>0</v>
      </c>
      <c r="I320" s="10">
        <f t="shared" si="37"/>
        <v>249.73196125904951</v>
      </c>
      <c r="J320" s="22">
        <f t="shared" si="38"/>
        <v>-230.11803874095051</v>
      </c>
      <c r="K320" s="10">
        <f t="shared" si="39"/>
        <v>52954.311753981601</v>
      </c>
    </row>
    <row r="321" spans="1:11" s="22" customFormat="1" ht="17.25" customHeight="1" x14ac:dyDescent="0.35">
      <c r="A321" s="10">
        <v>261</v>
      </c>
      <c r="B321" s="24">
        <v>281.58</v>
      </c>
      <c r="C321" s="10">
        <v>5</v>
      </c>
      <c r="D321" s="22">
        <f t="shared" si="32"/>
        <v>0</v>
      </c>
      <c r="E321" s="22">
        <f t="shared" si="33"/>
        <v>0</v>
      </c>
      <c r="F321" s="22">
        <f t="shared" si="34"/>
        <v>0</v>
      </c>
      <c r="G321" s="22">
        <f t="shared" si="35"/>
        <v>1</v>
      </c>
      <c r="H321" s="22">
        <f t="shared" si="36"/>
        <v>0</v>
      </c>
      <c r="I321" s="10">
        <f t="shared" si="37"/>
        <v>249.73196125904951</v>
      </c>
      <c r="J321" s="22">
        <f t="shared" si="38"/>
        <v>-31.848038740950471</v>
      </c>
      <c r="K321" s="10">
        <f t="shared" si="39"/>
        <v>1014.2975716450821</v>
      </c>
    </row>
    <row r="322" spans="1:11" s="22" customFormat="1" ht="17.25" customHeight="1" x14ac:dyDescent="0.35">
      <c r="A322" s="10">
        <v>262</v>
      </c>
      <c r="B322" s="24">
        <v>322.12</v>
      </c>
      <c r="C322" s="10">
        <v>5</v>
      </c>
      <c r="D322" s="22">
        <f t="shared" si="32"/>
        <v>0</v>
      </c>
      <c r="E322" s="22">
        <f t="shared" si="33"/>
        <v>0</v>
      </c>
      <c r="F322" s="22">
        <f t="shared" si="34"/>
        <v>0</v>
      </c>
      <c r="G322" s="22">
        <f t="shared" si="35"/>
        <v>1</v>
      </c>
      <c r="H322" s="22">
        <f t="shared" si="36"/>
        <v>0</v>
      </c>
      <c r="I322" s="10">
        <f t="shared" si="37"/>
        <v>249.73196125904951</v>
      </c>
      <c r="J322" s="22">
        <f t="shared" si="38"/>
        <v>-72.388038740950492</v>
      </c>
      <c r="K322" s="10">
        <f t="shared" si="39"/>
        <v>5240.0281527613497</v>
      </c>
    </row>
    <row r="323" spans="1:11" s="22" customFormat="1" ht="17.25" customHeight="1" x14ac:dyDescent="0.35">
      <c r="A323" s="10">
        <v>271</v>
      </c>
      <c r="B323" s="24">
        <v>245.38</v>
      </c>
      <c r="C323" s="10">
        <v>5</v>
      </c>
      <c r="D323" s="22">
        <f t="shared" si="32"/>
        <v>0</v>
      </c>
      <c r="E323" s="22">
        <f t="shared" si="33"/>
        <v>0</v>
      </c>
      <c r="F323" s="22">
        <f t="shared" si="34"/>
        <v>0</v>
      </c>
      <c r="G323" s="22">
        <f t="shared" si="35"/>
        <v>1</v>
      </c>
      <c r="H323" s="22">
        <f t="shared" si="36"/>
        <v>0</v>
      </c>
      <c r="I323" s="10">
        <f t="shared" si="37"/>
        <v>249.73196125904951</v>
      </c>
      <c r="J323" s="22">
        <f t="shared" si="38"/>
        <v>4.3519612590495171</v>
      </c>
      <c r="K323" s="10">
        <f t="shared" si="39"/>
        <v>18.939566800267858</v>
      </c>
    </row>
    <row r="324" spans="1:11" s="22" customFormat="1" ht="17.25" customHeight="1" x14ac:dyDescent="0.35">
      <c r="A324" s="10">
        <v>272</v>
      </c>
      <c r="B324" s="24">
        <v>279.68</v>
      </c>
      <c r="C324" s="10">
        <v>5</v>
      </c>
      <c r="D324" s="22">
        <f t="shared" si="32"/>
        <v>0</v>
      </c>
      <c r="E324" s="22">
        <f t="shared" si="33"/>
        <v>0</v>
      </c>
      <c r="F324" s="22">
        <f t="shared" si="34"/>
        <v>0</v>
      </c>
      <c r="G324" s="22">
        <f t="shared" si="35"/>
        <v>1</v>
      </c>
      <c r="H324" s="22">
        <f t="shared" si="36"/>
        <v>0</v>
      </c>
      <c r="I324" s="10">
        <f t="shared" si="37"/>
        <v>249.73196125904951</v>
      </c>
      <c r="J324" s="22">
        <f t="shared" si="38"/>
        <v>-29.948038740950494</v>
      </c>
      <c r="K324" s="10">
        <f t="shared" si="39"/>
        <v>896.88502442947163</v>
      </c>
    </row>
    <row r="325" spans="1:11" s="22" customFormat="1" ht="17.25" customHeight="1" x14ac:dyDescent="0.35">
      <c r="A325" s="10">
        <v>275</v>
      </c>
      <c r="B325" s="24">
        <v>287.83</v>
      </c>
      <c r="C325" s="10">
        <v>5</v>
      </c>
      <c r="D325" s="22">
        <f t="shared" si="32"/>
        <v>0</v>
      </c>
      <c r="E325" s="22">
        <f t="shared" si="33"/>
        <v>0</v>
      </c>
      <c r="F325" s="22">
        <f t="shared" si="34"/>
        <v>0</v>
      </c>
      <c r="G325" s="22">
        <f t="shared" si="35"/>
        <v>1</v>
      </c>
      <c r="H325" s="22">
        <f t="shared" si="36"/>
        <v>0</v>
      </c>
      <c r="I325" s="10">
        <f t="shared" si="37"/>
        <v>249.73196125904951</v>
      </c>
      <c r="J325" s="22">
        <f t="shared" si="38"/>
        <v>-38.098038740950471</v>
      </c>
      <c r="K325" s="10">
        <f t="shared" si="39"/>
        <v>1451.460555906963</v>
      </c>
    </row>
    <row r="326" spans="1:11" s="22" customFormat="1" ht="17.25" customHeight="1" x14ac:dyDescent="0.35">
      <c r="A326" s="10">
        <v>277</v>
      </c>
      <c r="B326" s="24">
        <v>266.63</v>
      </c>
      <c r="C326" s="10">
        <v>5</v>
      </c>
      <c r="D326" s="22">
        <f t="shared" si="32"/>
        <v>0</v>
      </c>
      <c r="E326" s="22">
        <f t="shared" si="33"/>
        <v>0</v>
      </c>
      <c r="F326" s="22">
        <f t="shared" si="34"/>
        <v>0</v>
      </c>
      <c r="G326" s="22">
        <f t="shared" si="35"/>
        <v>1</v>
      </c>
      <c r="H326" s="22">
        <f t="shared" si="36"/>
        <v>0</v>
      </c>
      <c r="I326" s="10">
        <f t="shared" si="37"/>
        <v>249.73196125904951</v>
      </c>
      <c r="J326" s="22">
        <f t="shared" si="38"/>
        <v>-16.898038740950483</v>
      </c>
      <c r="K326" s="10">
        <f t="shared" si="39"/>
        <v>285.54371329066339</v>
      </c>
    </row>
    <row r="327" spans="1:11" s="22" customFormat="1" ht="17.25" customHeight="1" x14ac:dyDescent="0.35">
      <c r="A327" s="10">
        <v>281</v>
      </c>
      <c r="B327" s="24">
        <v>313.70999999999998</v>
      </c>
      <c r="C327" s="10">
        <v>5</v>
      </c>
      <c r="D327" s="22">
        <f t="shared" si="32"/>
        <v>0</v>
      </c>
      <c r="E327" s="22">
        <f t="shared" si="33"/>
        <v>0</v>
      </c>
      <c r="F327" s="22">
        <f t="shared" si="34"/>
        <v>0</v>
      </c>
      <c r="G327" s="22">
        <f t="shared" si="35"/>
        <v>1</v>
      </c>
      <c r="H327" s="22">
        <f t="shared" si="36"/>
        <v>0</v>
      </c>
      <c r="I327" s="10">
        <f t="shared" si="37"/>
        <v>249.73196125904951</v>
      </c>
      <c r="J327" s="22">
        <f t="shared" si="38"/>
        <v>-63.978038740950467</v>
      </c>
      <c r="K327" s="10">
        <f t="shared" si="39"/>
        <v>4093.1894411385588</v>
      </c>
    </row>
    <row r="328" spans="1:11" s="22" customFormat="1" ht="17.25" customHeight="1" x14ac:dyDescent="0.35">
      <c r="A328" s="10">
        <v>286</v>
      </c>
      <c r="B328" s="24">
        <v>293.62</v>
      </c>
      <c r="C328" s="10">
        <v>5</v>
      </c>
      <c r="D328" s="22">
        <f t="shared" si="32"/>
        <v>0</v>
      </c>
      <c r="E328" s="22">
        <f t="shared" si="33"/>
        <v>0</v>
      </c>
      <c r="F328" s="22">
        <f t="shared" si="34"/>
        <v>0</v>
      </c>
      <c r="G328" s="22">
        <f t="shared" si="35"/>
        <v>1</v>
      </c>
      <c r="H328" s="22">
        <f t="shared" si="36"/>
        <v>0</v>
      </c>
      <c r="I328" s="10">
        <f t="shared" si="37"/>
        <v>249.73196125904951</v>
      </c>
      <c r="J328" s="22">
        <f t="shared" si="38"/>
        <v>-43.888038740950492</v>
      </c>
      <c r="K328" s="10">
        <f t="shared" si="39"/>
        <v>1926.1599445271713</v>
      </c>
    </row>
    <row r="329" spans="1:11" s="22" customFormat="1" ht="17.25" customHeight="1" x14ac:dyDescent="0.35">
      <c r="A329" s="10">
        <v>289</v>
      </c>
      <c r="B329" s="24">
        <v>300.01</v>
      </c>
      <c r="C329" s="10">
        <v>5</v>
      </c>
      <c r="D329" s="22">
        <f t="shared" ref="D329:D385" si="40">IF(C329=2,1,0)</f>
        <v>0</v>
      </c>
      <c r="E329" s="22">
        <f t="shared" ref="E329:E385" si="41">IF(C329=3,1,0)</f>
        <v>0</v>
      </c>
      <c r="F329" s="22">
        <f t="shared" ref="F329:F385" si="42">IF(C329=4,1,0)</f>
        <v>0</v>
      </c>
      <c r="G329" s="22">
        <f t="shared" ref="G329:G385" si="43">IF(C329=5,1,0)</f>
        <v>1</v>
      </c>
      <c r="H329" s="22">
        <f t="shared" ref="H329:H385" si="44">IF(C329=6,1,0)</f>
        <v>0</v>
      </c>
      <c r="I329" s="10">
        <f t="shared" ref="I329:I385" si="45">$B$1+$B$2*D329+$B$3*E329+$B$4*F329+$B$5*G329+$B$6*H329</f>
        <v>249.73196125904951</v>
      </c>
      <c r="J329" s="22">
        <f t="shared" ref="J329:J385" si="46">(I329-B329)</f>
        <v>-50.278038740950478</v>
      </c>
      <c r="K329" s="10">
        <f t="shared" ref="K329:K385" si="47">(J329)^2</f>
        <v>2527.8811796365171</v>
      </c>
    </row>
    <row r="330" spans="1:11" s="22" customFormat="1" ht="17.25" customHeight="1" x14ac:dyDescent="0.35">
      <c r="A330" s="10">
        <v>298</v>
      </c>
      <c r="B330" s="24">
        <v>288.87</v>
      </c>
      <c r="C330" s="10">
        <v>5</v>
      </c>
      <c r="D330" s="22">
        <f t="shared" si="40"/>
        <v>0</v>
      </c>
      <c r="E330" s="22">
        <f t="shared" si="41"/>
        <v>0</v>
      </c>
      <c r="F330" s="22">
        <f t="shared" si="42"/>
        <v>0</v>
      </c>
      <c r="G330" s="22">
        <f t="shared" si="43"/>
        <v>1</v>
      </c>
      <c r="H330" s="22">
        <f t="shared" si="44"/>
        <v>0</v>
      </c>
      <c r="I330" s="10">
        <f t="shared" si="45"/>
        <v>249.73196125904951</v>
      </c>
      <c r="J330" s="22">
        <f t="shared" si="46"/>
        <v>-39.138038740950492</v>
      </c>
      <c r="K330" s="10">
        <f t="shared" si="47"/>
        <v>1531.7860764881416</v>
      </c>
    </row>
    <row r="331" spans="1:11" s="22" customFormat="1" ht="17.25" customHeight="1" x14ac:dyDescent="0.35">
      <c r="A331" s="10">
        <v>306</v>
      </c>
      <c r="B331" s="24">
        <v>215.64</v>
      </c>
      <c r="C331" s="10">
        <v>5</v>
      </c>
      <c r="D331" s="22">
        <f t="shared" si="40"/>
        <v>0</v>
      </c>
      <c r="E331" s="22">
        <f t="shared" si="41"/>
        <v>0</v>
      </c>
      <c r="F331" s="22">
        <f t="shared" si="42"/>
        <v>0</v>
      </c>
      <c r="G331" s="22">
        <f t="shared" si="43"/>
        <v>1</v>
      </c>
      <c r="H331" s="22">
        <f t="shared" si="44"/>
        <v>0</v>
      </c>
      <c r="I331" s="10">
        <f t="shared" si="45"/>
        <v>249.73196125904951</v>
      </c>
      <c r="J331" s="22">
        <f t="shared" si="46"/>
        <v>34.091961259049526</v>
      </c>
      <c r="K331" s="10">
        <f t="shared" si="47"/>
        <v>1162.2618224885337</v>
      </c>
    </row>
    <row r="332" spans="1:11" s="22" customFormat="1" ht="17.25" customHeight="1" x14ac:dyDescent="0.35">
      <c r="A332" s="10">
        <v>318</v>
      </c>
      <c r="B332" s="24">
        <v>173.96</v>
      </c>
      <c r="C332" s="10">
        <v>5</v>
      </c>
      <c r="D332" s="22">
        <f t="shared" si="40"/>
        <v>0</v>
      </c>
      <c r="E332" s="22">
        <f t="shared" si="41"/>
        <v>0</v>
      </c>
      <c r="F332" s="22">
        <f t="shared" si="42"/>
        <v>0</v>
      </c>
      <c r="G332" s="22">
        <f t="shared" si="43"/>
        <v>1</v>
      </c>
      <c r="H332" s="22">
        <f t="shared" si="44"/>
        <v>0</v>
      </c>
      <c r="I332" s="10">
        <f t="shared" si="45"/>
        <v>249.73196125904951</v>
      </c>
      <c r="J332" s="22">
        <f t="shared" si="46"/>
        <v>75.771961259049505</v>
      </c>
      <c r="K332" s="10">
        <f t="shared" si="47"/>
        <v>5741.3901130428994</v>
      </c>
    </row>
    <row r="333" spans="1:11" s="22" customFormat="1" ht="17.25" customHeight="1" x14ac:dyDescent="0.35">
      <c r="A333" s="10">
        <v>330</v>
      </c>
      <c r="B333" s="24">
        <v>286.72000000000003</v>
      </c>
      <c r="C333" s="10">
        <v>5</v>
      </c>
      <c r="D333" s="22">
        <f t="shared" si="40"/>
        <v>0</v>
      </c>
      <c r="E333" s="22">
        <f t="shared" si="41"/>
        <v>0</v>
      </c>
      <c r="F333" s="22">
        <f t="shared" si="42"/>
        <v>0</v>
      </c>
      <c r="G333" s="22">
        <f t="shared" si="43"/>
        <v>1</v>
      </c>
      <c r="H333" s="22">
        <f t="shared" si="44"/>
        <v>0</v>
      </c>
      <c r="I333" s="10">
        <f t="shared" si="45"/>
        <v>249.73196125904951</v>
      </c>
      <c r="J333" s="22">
        <f t="shared" si="46"/>
        <v>-36.988038740950515</v>
      </c>
      <c r="K333" s="10">
        <f t="shared" si="47"/>
        <v>1368.115009902056</v>
      </c>
    </row>
    <row r="334" spans="1:11" s="22" customFormat="1" ht="17.25" customHeight="1" x14ac:dyDescent="0.35">
      <c r="A334" s="10">
        <v>343</v>
      </c>
      <c r="B334" s="24">
        <v>200.58</v>
      </c>
      <c r="C334" s="10">
        <v>5</v>
      </c>
      <c r="D334" s="22">
        <f t="shared" si="40"/>
        <v>0</v>
      </c>
      <c r="E334" s="22">
        <f t="shared" si="41"/>
        <v>0</v>
      </c>
      <c r="F334" s="22">
        <f t="shared" si="42"/>
        <v>0</v>
      </c>
      <c r="G334" s="22">
        <f t="shared" si="43"/>
        <v>1</v>
      </c>
      <c r="H334" s="22">
        <f t="shared" si="44"/>
        <v>0</v>
      </c>
      <c r="I334" s="10">
        <f t="shared" si="45"/>
        <v>249.73196125904951</v>
      </c>
      <c r="J334" s="22">
        <f t="shared" si="46"/>
        <v>49.1519612590495</v>
      </c>
      <c r="K334" s="10">
        <f t="shared" si="47"/>
        <v>2415.9152956111029</v>
      </c>
    </row>
    <row r="335" spans="1:11" s="22" customFormat="1" ht="17.25" customHeight="1" x14ac:dyDescent="0.35">
      <c r="A335" s="10">
        <v>346</v>
      </c>
      <c r="B335" s="24">
        <v>171.03</v>
      </c>
      <c r="C335" s="10">
        <v>5</v>
      </c>
      <c r="D335" s="22">
        <f t="shared" si="40"/>
        <v>0</v>
      </c>
      <c r="E335" s="22">
        <f t="shared" si="41"/>
        <v>0</v>
      </c>
      <c r="F335" s="22">
        <f t="shared" si="42"/>
        <v>0</v>
      </c>
      <c r="G335" s="22">
        <f t="shared" si="43"/>
        <v>1</v>
      </c>
      <c r="H335" s="22">
        <f t="shared" si="44"/>
        <v>0</v>
      </c>
      <c r="I335" s="10">
        <f t="shared" si="45"/>
        <v>249.73196125904951</v>
      </c>
      <c r="J335" s="22">
        <f t="shared" si="46"/>
        <v>78.701961259049511</v>
      </c>
      <c r="K335" s="10">
        <f t="shared" si="47"/>
        <v>6193.9987060209305</v>
      </c>
    </row>
    <row r="336" spans="1:11" s="22" customFormat="1" ht="17.25" customHeight="1" x14ac:dyDescent="0.35">
      <c r="A336" s="10">
        <v>347</v>
      </c>
      <c r="B336" s="24">
        <v>264.07</v>
      </c>
      <c r="C336" s="10">
        <v>5</v>
      </c>
      <c r="D336" s="22">
        <f t="shared" si="40"/>
        <v>0</v>
      </c>
      <c r="E336" s="22">
        <f t="shared" si="41"/>
        <v>0</v>
      </c>
      <c r="F336" s="22">
        <f t="shared" si="42"/>
        <v>0</v>
      </c>
      <c r="G336" s="22">
        <f t="shared" si="43"/>
        <v>1</v>
      </c>
      <c r="H336" s="22">
        <f t="shared" si="44"/>
        <v>0</v>
      </c>
      <c r="I336" s="10">
        <f t="shared" si="45"/>
        <v>249.73196125904951</v>
      </c>
      <c r="J336" s="22">
        <f t="shared" si="46"/>
        <v>-14.338038740950481</v>
      </c>
      <c r="K336" s="10">
        <f t="shared" si="47"/>
        <v>205.57935493699685</v>
      </c>
    </row>
    <row r="337" spans="1:11" s="22" customFormat="1" ht="17.25" customHeight="1" x14ac:dyDescent="0.35">
      <c r="A337" s="10">
        <v>349</v>
      </c>
      <c r="B337" s="24">
        <v>238.78</v>
      </c>
      <c r="C337" s="10">
        <v>5</v>
      </c>
      <c r="D337" s="22">
        <f t="shared" si="40"/>
        <v>0</v>
      </c>
      <c r="E337" s="22">
        <f t="shared" si="41"/>
        <v>0</v>
      </c>
      <c r="F337" s="22">
        <f t="shared" si="42"/>
        <v>0</v>
      </c>
      <c r="G337" s="22">
        <f t="shared" si="43"/>
        <v>1</v>
      </c>
      <c r="H337" s="22">
        <f t="shared" si="44"/>
        <v>0</v>
      </c>
      <c r="I337" s="10">
        <f t="shared" si="45"/>
        <v>249.73196125904951</v>
      </c>
      <c r="J337" s="22">
        <f t="shared" si="46"/>
        <v>10.951961259049511</v>
      </c>
      <c r="K337" s="10">
        <f t="shared" si="47"/>
        <v>119.94545541972136</v>
      </c>
    </row>
    <row r="338" spans="1:11" s="22" customFormat="1" ht="17.25" customHeight="1" x14ac:dyDescent="0.35">
      <c r="A338" s="10">
        <v>363</v>
      </c>
      <c r="B338" s="24">
        <v>356.8</v>
      </c>
      <c r="C338" s="10">
        <v>5</v>
      </c>
      <c r="D338" s="22">
        <f t="shared" si="40"/>
        <v>0</v>
      </c>
      <c r="E338" s="22">
        <f t="shared" si="41"/>
        <v>0</v>
      </c>
      <c r="F338" s="22">
        <f t="shared" si="42"/>
        <v>0</v>
      </c>
      <c r="G338" s="22">
        <f t="shared" si="43"/>
        <v>1</v>
      </c>
      <c r="H338" s="22">
        <f t="shared" si="44"/>
        <v>0</v>
      </c>
      <c r="I338" s="10">
        <f t="shared" si="45"/>
        <v>249.73196125904951</v>
      </c>
      <c r="J338" s="22">
        <f t="shared" si="46"/>
        <v>-107.0680387409505</v>
      </c>
      <c r="K338" s="10">
        <f t="shared" si="47"/>
        <v>11463.564919833676</v>
      </c>
    </row>
    <row r="339" spans="1:11" s="22" customFormat="1" ht="17.25" customHeight="1" x14ac:dyDescent="0.35">
      <c r="A339" s="10">
        <v>366</v>
      </c>
      <c r="B339" s="24">
        <v>401.88</v>
      </c>
      <c r="C339" s="10">
        <v>5</v>
      </c>
      <c r="D339" s="22">
        <f t="shared" si="40"/>
        <v>0</v>
      </c>
      <c r="E339" s="22">
        <f t="shared" si="41"/>
        <v>0</v>
      </c>
      <c r="F339" s="22">
        <f t="shared" si="42"/>
        <v>0</v>
      </c>
      <c r="G339" s="22">
        <f t="shared" si="43"/>
        <v>1</v>
      </c>
      <c r="H339" s="22">
        <f t="shared" si="44"/>
        <v>0</v>
      </c>
      <c r="I339" s="10">
        <f t="shared" si="45"/>
        <v>249.73196125904951</v>
      </c>
      <c r="J339" s="22">
        <f t="shared" si="46"/>
        <v>-152.14803874095048</v>
      </c>
      <c r="K339" s="10">
        <f t="shared" si="47"/>
        <v>23149.025692717769</v>
      </c>
    </row>
    <row r="340" spans="1:11" s="22" customFormat="1" ht="17.25" customHeight="1" x14ac:dyDescent="0.35">
      <c r="A340" s="10">
        <v>7</v>
      </c>
      <c r="B340" s="24">
        <v>195.29</v>
      </c>
      <c r="C340" s="10">
        <v>6</v>
      </c>
      <c r="D340" s="22">
        <f t="shared" si="40"/>
        <v>0</v>
      </c>
      <c r="E340" s="22">
        <f t="shared" si="41"/>
        <v>0</v>
      </c>
      <c r="F340" s="22">
        <f t="shared" si="42"/>
        <v>0</v>
      </c>
      <c r="G340" s="22">
        <f t="shared" si="43"/>
        <v>0</v>
      </c>
      <c r="H340" s="22">
        <f t="shared" si="44"/>
        <v>1</v>
      </c>
      <c r="I340" s="10">
        <f t="shared" si="45"/>
        <v>256.05636188079694</v>
      </c>
      <c r="J340" s="22">
        <f t="shared" si="46"/>
        <v>60.76636188079695</v>
      </c>
      <c r="K340" s="10">
        <f t="shared" si="47"/>
        <v>3692.5507362279727</v>
      </c>
    </row>
    <row r="341" spans="1:11" s="22" customFormat="1" ht="17.25" customHeight="1" x14ac:dyDescent="0.35">
      <c r="A341" s="10">
        <v>18</v>
      </c>
      <c r="B341" s="24">
        <v>288.52999999999997</v>
      </c>
      <c r="C341" s="10">
        <v>6</v>
      </c>
      <c r="D341" s="22">
        <f t="shared" si="40"/>
        <v>0</v>
      </c>
      <c r="E341" s="22">
        <f t="shared" si="41"/>
        <v>0</v>
      </c>
      <c r="F341" s="22">
        <f t="shared" si="42"/>
        <v>0</v>
      </c>
      <c r="G341" s="22">
        <f t="shared" si="43"/>
        <v>0</v>
      </c>
      <c r="H341" s="22">
        <f t="shared" si="44"/>
        <v>1</v>
      </c>
      <c r="I341" s="10">
        <f t="shared" si="45"/>
        <v>256.05636188079694</v>
      </c>
      <c r="J341" s="22">
        <f t="shared" si="46"/>
        <v>-32.473638119203031</v>
      </c>
      <c r="K341" s="10">
        <f t="shared" si="47"/>
        <v>1054.5371726969561</v>
      </c>
    </row>
    <row r="342" spans="1:11" s="22" customFormat="1" ht="17.25" customHeight="1" x14ac:dyDescent="0.35">
      <c r="A342" s="10">
        <v>19</v>
      </c>
      <c r="B342" s="24">
        <v>279.83999999999997</v>
      </c>
      <c r="C342" s="10">
        <v>6</v>
      </c>
      <c r="D342" s="22">
        <f t="shared" si="40"/>
        <v>0</v>
      </c>
      <c r="E342" s="22">
        <f t="shared" si="41"/>
        <v>0</v>
      </c>
      <c r="F342" s="22">
        <f t="shared" si="42"/>
        <v>0</v>
      </c>
      <c r="G342" s="22">
        <f t="shared" si="43"/>
        <v>0</v>
      </c>
      <c r="H342" s="22">
        <f t="shared" si="44"/>
        <v>1</v>
      </c>
      <c r="I342" s="10">
        <f t="shared" si="45"/>
        <v>256.05636188079694</v>
      </c>
      <c r="J342" s="22">
        <f t="shared" si="46"/>
        <v>-23.783638119203033</v>
      </c>
      <c r="K342" s="10">
        <f t="shared" si="47"/>
        <v>565.66144218520753</v>
      </c>
    </row>
    <row r="343" spans="1:11" s="22" customFormat="1" ht="17.25" customHeight="1" x14ac:dyDescent="0.35">
      <c r="A343" s="10">
        <v>35</v>
      </c>
      <c r="B343" s="24">
        <v>222.03</v>
      </c>
      <c r="C343" s="10">
        <v>6</v>
      </c>
      <c r="D343" s="22">
        <f t="shared" si="40"/>
        <v>0</v>
      </c>
      <c r="E343" s="22">
        <f t="shared" si="41"/>
        <v>0</v>
      </c>
      <c r="F343" s="22">
        <f t="shared" si="42"/>
        <v>0</v>
      </c>
      <c r="G343" s="22">
        <f t="shared" si="43"/>
        <v>0</v>
      </c>
      <c r="H343" s="22">
        <f t="shared" si="44"/>
        <v>1</v>
      </c>
      <c r="I343" s="10">
        <f t="shared" si="45"/>
        <v>256.05636188079694</v>
      </c>
      <c r="J343" s="22">
        <f t="shared" si="46"/>
        <v>34.026361880796941</v>
      </c>
      <c r="K343" s="10">
        <f t="shared" si="47"/>
        <v>1157.7933028429511</v>
      </c>
    </row>
    <row r="344" spans="1:11" s="22" customFormat="1" ht="17.25" customHeight="1" x14ac:dyDescent="0.35">
      <c r="A344" s="10">
        <v>43</v>
      </c>
      <c r="B344" s="24">
        <v>246.66</v>
      </c>
      <c r="C344" s="10">
        <v>6</v>
      </c>
      <c r="D344" s="22">
        <f t="shared" si="40"/>
        <v>0</v>
      </c>
      <c r="E344" s="22">
        <f t="shared" si="41"/>
        <v>0</v>
      </c>
      <c r="F344" s="22">
        <f t="shared" si="42"/>
        <v>0</v>
      </c>
      <c r="G344" s="22">
        <f t="shared" si="43"/>
        <v>0</v>
      </c>
      <c r="H344" s="22">
        <f t="shared" si="44"/>
        <v>1</v>
      </c>
      <c r="I344" s="10">
        <f t="shared" si="45"/>
        <v>256.05636188079694</v>
      </c>
      <c r="J344" s="22">
        <f t="shared" si="46"/>
        <v>9.3963618807969453</v>
      </c>
      <c r="K344" s="10">
        <f t="shared" si="47"/>
        <v>88.29161659489391</v>
      </c>
    </row>
    <row r="345" spans="1:11" s="22" customFormat="1" ht="17.25" customHeight="1" x14ac:dyDescent="0.35">
      <c r="A345" s="10">
        <v>45</v>
      </c>
      <c r="B345" s="24">
        <v>194.15</v>
      </c>
      <c r="C345" s="10">
        <v>6</v>
      </c>
      <c r="D345" s="22">
        <f t="shared" si="40"/>
        <v>0</v>
      </c>
      <c r="E345" s="22">
        <f t="shared" si="41"/>
        <v>0</v>
      </c>
      <c r="F345" s="22">
        <f t="shared" si="42"/>
        <v>0</v>
      </c>
      <c r="G345" s="22">
        <f t="shared" si="43"/>
        <v>0</v>
      </c>
      <c r="H345" s="22">
        <f t="shared" si="44"/>
        <v>1</v>
      </c>
      <c r="I345" s="10">
        <f t="shared" si="45"/>
        <v>256.05636188079694</v>
      </c>
      <c r="J345" s="22">
        <f t="shared" si="46"/>
        <v>61.906361880796936</v>
      </c>
      <c r="K345" s="10">
        <f t="shared" si="47"/>
        <v>3832.3976413161881</v>
      </c>
    </row>
    <row r="346" spans="1:11" s="22" customFormat="1" ht="17.25" customHeight="1" x14ac:dyDescent="0.35">
      <c r="A346" s="10">
        <v>52</v>
      </c>
      <c r="B346" s="24">
        <v>209.44</v>
      </c>
      <c r="C346" s="10">
        <v>6</v>
      </c>
      <c r="D346" s="22">
        <f t="shared" si="40"/>
        <v>0</v>
      </c>
      <c r="E346" s="22">
        <f t="shared" si="41"/>
        <v>0</v>
      </c>
      <c r="F346" s="22">
        <f t="shared" si="42"/>
        <v>0</v>
      </c>
      <c r="G346" s="22">
        <f t="shared" si="43"/>
        <v>0</v>
      </c>
      <c r="H346" s="22">
        <f t="shared" si="44"/>
        <v>1</v>
      </c>
      <c r="I346" s="10">
        <f t="shared" si="45"/>
        <v>256.05636188079694</v>
      </c>
      <c r="J346" s="22">
        <f t="shared" si="46"/>
        <v>46.616361880796944</v>
      </c>
      <c r="K346" s="10">
        <f t="shared" si="47"/>
        <v>2173.0851950014185</v>
      </c>
    </row>
    <row r="347" spans="1:11" s="22" customFormat="1" ht="17.25" customHeight="1" x14ac:dyDescent="0.35">
      <c r="A347" s="10">
        <v>58</v>
      </c>
      <c r="B347" s="24">
        <v>179.9</v>
      </c>
      <c r="C347" s="10">
        <v>6</v>
      </c>
      <c r="D347" s="22">
        <f t="shared" si="40"/>
        <v>0</v>
      </c>
      <c r="E347" s="22">
        <f t="shared" si="41"/>
        <v>0</v>
      </c>
      <c r="F347" s="22">
        <f t="shared" si="42"/>
        <v>0</v>
      </c>
      <c r="G347" s="22">
        <f t="shared" si="43"/>
        <v>0</v>
      </c>
      <c r="H347" s="22">
        <f t="shared" si="44"/>
        <v>1</v>
      </c>
      <c r="I347" s="10">
        <f t="shared" si="45"/>
        <v>256.05636188079694</v>
      </c>
      <c r="J347" s="22">
        <f t="shared" si="46"/>
        <v>76.156361880796936</v>
      </c>
      <c r="K347" s="10">
        <f t="shared" si="47"/>
        <v>5799.7914549189009</v>
      </c>
    </row>
    <row r="348" spans="1:11" s="22" customFormat="1" ht="17.25" customHeight="1" x14ac:dyDescent="0.35">
      <c r="A348" s="10">
        <v>70</v>
      </c>
      <c r="B348" s="24">
        <v>232.33</v>
      </c>
      <c r="C348" s="10">
        <v>6</v>
      </c>
      <c r="D348" s="22">
        <f t="shared" si="40"/>
        <v>0</v>
      </c>
      <c r="E348" s="22">
        <f t="shared" si="41"/>
        <v>0</v>
      </c>
      <c r="F348" s="22">
        <f t="shared" si="42"/>
        <v>0</v>
      </c>
      <c r="G348" s="22">
        <f t="shared" si="43"/>
        <v>0</v>
      </c>
      <c r="H348" s="22">
        <f t="shared" si="44"/>
        <v>1</v>
      </c>
      <c r="I348" s="10">
        <f t="shared" si="45"/>
        <v>256.05636188079694</v>
      </c>
      <c r="J348" s="22">
        <f t="shared" si="46"/>
        <v>23.726361880796929</v>
      </c>
      <c r="K348" s="10">
        <f t="shared" si="47"/>
        <v>562.94024809853363</v>
      </c>
    </row>
    <row r="349" spans="1:11" s="22" customFormat="1" ht="17.25" customHeight="1" x14ac:dyDescent="0.35">
      <c r="A349" s="10">
        <v>80</v>
      </c>
      <c r="B349" s="24">
        <v>261.37</v>
      </c>
      <c r="C349" s="10">
        <v>6</v>
      </c>
      <c r="D349" s="22">
        <f t="shared" si="40"/>
        <v>0</v>
      </c>
      <c r="E349" s="22">
        <f t="shared" si="41"/>
        <v>0</v>
      </c>
      <c r="F349" s="22">
        <f t="shared" si="42"/>
        <v>0</v>
      </c>
      <c r="G349" s="22">
        <f t="shared" si="43"/>
        <v>0</v>
      </c>
      <c r="H349" s="22">
        <f t="shared" si="44"/>
        <v>1</v>
      </c>
      <c r="I349" s="10">
        <f t="shared" si="45"/>
        <v>256.05636188079694</v>
      </c>
      <c r="J349" s="22">
        <f t="shared" si="46"/>
        <v>-5.3136381192030626</v>
      </c>
      <c r="K349" s="10">
        <f t="shared" si="47"/>
        <v>28.234750061847862</v>
      </c>
    </row>
    <row r="350" spans="1:11" s="22" customFormat="1" ht="17.25" customHeight="1" x14ac:dyDescent="0.35">
      <c r="A350" s="10">
        <v>84</v>
      </c>
      <c r="B350" s="24">
        <v>232.25</v>
      </c>
      <c r="C350" s="10">
        <v>6</v>
      </c>
      <c r="D350" s="22">
        <f t="shared" si="40"/>
        <v>0</v>
      </c>
      <c r="E350" s="22">
        <f t="shared" si="41"/>
        <v>0</v>
      </c>
      <c r="F350" s="22">
        <f t="shared" si="42"/>
        <v>0</v>
      </c>
      <c r="G350" s="22">
        <f t="shared" si="43"/>
        <v>0</v>
      </c>
      <c r="H350" s="22">
        <f t="shared" si="44"/>
        <v>1</v>
      </c>
      <c r="I350" s="10">
        <f t="shared" si="45"/>
        <v>256.05636188079694</v>
      </c>
      <c r="J350" s="22">
        <f t="shared" si="46"/>
        <v>23.806361880796942</v>
      </c>
      <c r="K350" s="10">
        <f t="shared" si="47"/>
        <v>566.74286599946174</v>
      </c>
    </row>
    <row r="351" spans="1:11" s="22" customFormat="1" ht="17.25" customHeight="1" x14ac:dyDescent="0.35">
      <c r="A351" s="10">
        <v>90</v>
      </c>
      <c r="B351" s="24">
        <v>384.35</v>
      </c>
      <c r="C351" s="10">
        <v>6</v>
      </c>
      <c r="D351" s="22">
        <f t="shared" si="40"/>
        <v>0</v>
      </c>
      <c r="E351" s="22">
        <f t="shared" si="41"/>
        <v>0</v>
      </c>
      <c r="F351" s="22">
        <f t="shared" si="42"/>
        <v>0</v>
      </c>
      <c r="G351" s="22">
        <f t="shared" si="43"/>
        <v>0</v>
      </c>
      <c r="H351" s="22">
        <f t="shared" si="44"/>
        <v>1</v>
      </c>
      <c r="I351" s="10">
        <f t="shared" si="45"/>
        <v>256.05636188079694</v>
      </c>
      <c r="J351" s="22">
        <f t="shared" si="46"/>
        <v>-128.29363811920308</v>
      </c>
      <c r="K351" s="10">
        <f t="shared" si="47"/>
        <v>16459.257581861038</v>
      </c>
    </row>
    <row r="352" spans="1:11" s="22" customFormat="1" ht="17.25" customHeight="1" x14ac:dyDescent="0.35">
      <c r="A352" s="10">
        <v>94</v>
      </c>
      <c r="B352" s="24">
        <v>321.62</v>
      </c>
      <c r="C352" s="10">
        <v>6</v>
      </c>
      <c r="D352" s="22">
        <f t="shared" si="40"/>
        <v>0</v>
      </c>
      <c r="E352" s="22">
        <f t="shared" si="41"/>
        <v>0</v>
      </c>
      <c r="F352" s="22">
        <f t="shared" si="42"/>
        <v>0</v>
      </c>
      <c r="G352" s="22">
        <f t="shared" si="43"/>
        <v>0</v>
      </c>
      <c r="H352" s="22">
        <f t="shared" si="44"/>
        <v>1</v>
      </c>
      <c r="I352" s="10">
        <f t="shared" si="45"/>
        <v>256.05636188079694</v>
      </c>
      <c r="J352" s="22">
        <f t="shared" si="46"/>
        <v>-65.563638119203063</v>
      </c>
      <c r="K352" s="10">
        <f t="shared" si="47"/>
        <v>4298.5906434258168</v>
      </c>
    </row>
    <row r="353" spans="1:11" s="22" customFormat="1" ht="17.25" customHeight="1" x14ac:dyDescent="0.35">
      <c r="A353" s="10">
        <v>96</v>
      </c>
      <c r="B353" s="24">
        <v>320.67</v>
      </c>
      <c r="C353" s="10">
        <v>6</v>
      </c>
      <c r="D353" s="22">
        <f t="shared" si="40"/>
        <v>0</v>
      </c>
      <c r="E353" s="22">
        <f t="shared" si="41"/>
        <v>0</v>
      </c>
      <c r="F353" s="22">
        <f t="shared" si="42"/>
        <v>0</v>
      </c>
      <c r="G353" s="22">
        <f t="shared" si="43"/>
        <v>0</v>
      </c>
      <c r="H353" s="22">
        <f t="shared" si="44"/>
        <v>1</v>
      </c>
      <c r="I353" s="10">
        <f t="shared" si="45"/>
        <v>256.05636188079694</v>
      </c>
      <c r="J353" s="22">
        <f t="shared" si="46"/>
        <v>-64.613638119203074</v>
      </c>
      <c r="K353" s="10">
        <f t="shared" si="47"/>
        <v>4174.9222309993329</v>
      </c>
    </row>
    <row r="354" spans="1:11" s="22" customFormat="1" ht="17.25" customHeight="1" x14ac:dyDescent="0.35">
      <c r="A354" s="10">
        <v>103</v>
      </c>
      <c r="B354" s="24">
        <v>285.66000000000003</v>
      </c>
      <c r="C354" s="10">
        <v>6</v>
      </c>
      <c r="D354" s="22">
        <f t="shared" si="40"/>
        <v>0</v>
      </c>
      <c r="E354" s="22">
        <f t="shared" si="41"/>
        <v>0</v>
      </c>
      <c r="F354" s="22">
        <f t="shared" si="42"/>
        <v>0</v>
      </c>
      <c r="G354" s="22">
        <f t="shared" si="43"/>
        <v>0</v>
      </c>
      <c r="H354" s="22">
        <f t="shared" si="44"/>
        <v>1</v>
      </c>
      <c r="I354" s="10">
        <f t="shared" si="45"/>
        <v>256.05636188079694</v>
      </c>
      <c r="J354" s="22">
        <f t="shared" si="46"/>
        <v>-29.603638119203083</v>
      </c>
      <c r="K354" s="10">
        <f t="shared" si="47"/>
        <v>876.37538989273389</v>
      </c>
    </row>
    <row r="355" spans="1:11" s="22" customFormat="1" ht="17.25" customHeight="1" x14ac:dyDescent="0.35">
      <c r="A355" s="10">
        <v>105</v>
      </c>
      <c r="B355" s="24">
        <v>229.1</v>
      </c>
      <c r="C355" s="10">
        <v>6</v>
      </c>
      <c r="D355" s="22">
        <f t="shared" si="40"/>
        <v>0</v>
      </c>
      <c r="E355" s="22">
        <f t="shared" si="41"/>
        <v>0</v>
      </c>
      <c r="F355" s="22">
        <f t="shared" si="42"/>
        <v>0</v>
      </c>
      <c r="G355" s="22">
        <f t="shared" si="43"/>
        <v>0</v>
      </c>
      <c r="H355" s="22">
        <f t="shared" si="44"/>
        <v>1</v>
      </c>
      <c r="I355" s="10">
        <f t="shared" si="45"/>
        <v>256.05636188079694</v>
      </c>
      <c r="J355" s="22">
        <f t="shared" si="46"/>
        <v>26.956361880796948</v>
      </c>
      <c r="K355" s="10">
        <f t="shared" si="47"/>
        <v>726.64544584848272</v>
      </c>
    </row>
    <row r="356" spans="1:11" s="22" customFormat="1" ht="17.25" customHeight="1" x14ac:dyDescent="0.35">
      <c r="A356" s="10">
        <v>107</v>
      </c>
      <c r="B356" s="24">
        <v>207.22</v>
      </c>
      <c r="C356" s="10">
        <v>6</v>
      </c>
      <c r="D356" s="22">
        <f t="shared" si="40"/>
        <v>0</v>
      </c>
      <c r="E356" s="22">
        <f t="shared" si="41"/>
        <v>0</v>
      </c>
      <c r="F356" s="22">
        <f t="shared" si="42"/>
        <v>0</v>
      </c>
      <c r="G356" s="22">
        <f t="shared" si="43"/>
        <v>0</v>
      </c>
      <c r="H356" s="22">
        <f t="shared" si="44"/>
        <v>1</v>
      </c>
      <c r="I356" s="10">
        <f t="shared" si="45"/>
        <v>256.05636188079694</v>
      </c>
      <c r="J356" s="22">
        <f t="shared" si="46"/>
        <v>48.836361880796943</v>
      </c>
      <c r="K356" s="10">
        <f t="shared" si="47"/>
        <v>2384.9902417521566</v>
      </c>
    </row>
    <row r="357" spans="1:11" s="22" customFormat="1" ht="17.25" customHeight="1" x14ac:dyDescent="0.35">
      <c r="A357" s="10">
        <v>111</v>
      </c>
      <c r="B357" s="24">
        <v>199.54</v>
      </c>
      <c r="C357" s="10">
        <v>6</v>
      </c>
      <c r="D357" s="22">
        <f t="shared" si="40"/>
        <v>0</v>
      </c>
      <c r="E357" s="22">
        <f t="shared" si="41"/>
        <v>0</v>
      </c>
      <c r="F357" s="22">
        <f t="shared" si="42"/>
        <v>0</v>
      </c>
      <c r="G357" s="22">
        <f t="shared" si="43"/>
        <v>0</v>
      </c>
      <c r="H357" s="22">
        <f t="shared" si="44"/>
        <v>1</v>
      </c>
      <c r="I357" s="10">
        <f t="shared" si="45"/>
        <v>256.05636188079694</v>
      </c>
      <c r="J357" s="22">
        <f t="shared" si="46"/>
        <v>56.51636188079695</v>
      </c>
      <c r="K357" s="10">
        <f t="shared" si="47"/>
        <v>3194.0991602411987</v>
      </c>
    </row>
    <row r="358" spans="1:11" s="22" customFormat="1" ht="17.25" customHeight="1" x14ac:dyDescent="0.35">
      <c r="A358" s="10">
        <v>112</v>
      </c>
      <c r="B358" s="24">
        <v>225.15</v>
      </c>
      <c r="C358" s="10">
        <v>6</v>
      </c>
      <c r="D358" s="22">
        <f t="shared" si="40"/>
        <v>0</v>
      </c>
      <c r="E358" s="22">
        <f t="shared" si="41"/>
        <v>0</v>
      </c>
      <c r="F358" s="22">
        <f t="shared" si="42"/>
        <v>0</v>
      </c>
      <c r="G358" s="22">
        <f t="shared" si="43"/>
        <v>0</v>
      </c>
      <c r="H358" s="22">
        <f t="shared" si="44"/>
        <v>1</v>
      </c>
      <c r="I358" s="10">
        <f t="shared" si="45"/>
        <v>256.05636188079694</v>
      </c>
      <c r="J358" s="22">
        <f t="shared" si="46"/>
        <v>30.906361880796936</v>
      </c>
      <c r="K358" s="10">
        <f t="shared" si="47"/>
        <v>955.20320470677791</v>
      </c>
    </row>
    <row r="359" spans="1:11" s="22" customFormat="1" ht="17.25" customHeight="1" x14ac:dyDescent="0.35">
      <c r="A359" s="10">
        <v>122</v>
      </c>
      <c r="B359" s="24">
        <v>313.79000000000002</v>
      </c>
      <c r="C359" s="10">
        <v>6</v>
      </c>
      <c r="D359" s="22">
        <f t="shared" si="40"/>
        <v>0</v>
      </c>
      <c r="E359" s="22">
        <f t="shared" si="41"/>
        <v>0</v>
      </c>
      <c r="F359" s="22">
        <f t="shared" si="42"/>
        <v>0</v>
      </c>
      <c r="G359" s="22">
        <f t="shared" si="43"/>
        <v>0</v>
      </c>
      <c r="H359" s="22">
        <f t="shared" si="44"/>
        <v>1</v>
      </c>
      <c r="I359" s="10">
        <f t="shared" si="45"/>
        <v>256.05636188079694</v>
      </c>
      <c r="J359" s="22">
        <f t="shared" si="46"/>
        <v>-57.733638119203079</v>
      </c>
      <c r="K359" s="10">
        <f t="shared" si="47"/>
        <v>3333.1729704790987</v>
      </c>
    </row>
    <row r="360" spans="1:11" s="22" customFormat="1" ht="17.25" customHeight="1" x14ac:dyDescent="0.35">
      <c r="A360" s="10">
        <v>126</v>
      </c>
      <c r="B360" s="24">
        <v>203.17</v>
      </c>
      <c r="C360" s="10">
        <v>6</v>
      </c>
      <c r="D360" s="22">
        <f t="shared" si="40"/>
        <v>0</v>
      </c>
      <c r="E360" s="22">
        <f t="shared" si="41"/>
        <v>0</v>
      </c>
      <c r="F360" s="22">
        <f t="shared" si="42"/>
        <v>0</v>
      </c>
      <c r="G360" s="22">
        <f t="shared" si="43"/>
        <v>0</v>
      </c>
      <c r="H360" s="22">
        <f t="shared" si="44"/>
        <v>1</v>
      </c>
      <c r="I360" s="10">
        <f t="shared" si="45"/>
        <v>256.05636188079694</v>
      </c>
      <c r="J360" s="22">
        <f t="shared" si="46"/>
        <v>52.886361880796954</v>
      </c>
      <c r="K360" s="10">
        <f t="shared" si="47"/>
        <v>2796.9672729866134</v>
      </c>
    </row>
    <row r="361" spans="1:11" s="22" customFormat="1" ht="17.25" customHeight="1" x14ac:dyDescent="0.35">
      <c r="A361" s="10">
        <v>151</v>
      </c>
      <c r="B361" s="24">
        <v>264.87</v>
      </c>
      <c r="C361" s="10">
        <v>6</v>
      </c>
      <c r="D361" s="22">
        <f t="shared" si="40"/>
        <v>0</v>
      </c>
      <c r="E361" s="22">
        <f t="shared" si="41"/>
        <v>0</v>
      </c>
      <c r="F361" s="22">
        <f t="shared" si="42"/>
        <v>0</v>
      </c>
      <c r="G361" s="22">
        <f t="shared" si="43"/>
        <v>0</v>
      </c>
      <c r="H361" s="22">
        <f t="shared" si="44"/>
        <v>1</v>
      </c>
      <c r="I361" s="10">
        <f t="shared" si="45"/>
        <v>256.05636188079694</v>
      </c>
      <c r="J361" s="22">
        <f t="shared" si="46"/>
        <v>-8.8136381192030626</v>
      </c>
      <c r="K361" s="10">
        <f t="shared" si="47"/>
        <v>77.6802168962693</v>
      </c>
    </row>
    <row r="362" spans="1:11" s="22" customFormat="1" ht="17.25" customHeight="1" x14ac:dyDescent="0.35">
      <c r="A362" s="10">
        <v>156</v>
      </c>
      <c r="B362" s="24">
        <v>219.41</v>
      </c>
      <c r="C362" s="10">
        <v>6</v>
      </c>
      <c r="D362" s="22">
        <f t="shared" si="40"/>
        <v>0</v>
      </c>
      <c r="E362" s="22">
        <f t="shared" si="41"/>
        <v>0</v>
      </c>
      <c r="F362" s="22">
        <f t="shared" si="42"/>
        <v>0</v>
      </c>
      <c r="G362" s="22">
        <f t="shared" si="43"/>
        <v>0</v>
      </c>
      <c r="H362" s="22">
        <f t="shared" si="44"/>
        <v>1</v>
      </c>
      <c r="I362" s="10">
        <f t="shared" si="45"/>
        <v>256.05636188079694</v>
      </c>
      <c r="J362" s="22">
        <f t="shared" si="46"/>
        <v>36.646361880796945</v>
      </c>
      <c r="K362" s="10">
        <f t="shared" si="47"/>
        <v>1342.9558390983275</v>
      </c>
    </row>
    <row r="363" spans="1:11" s="22" customFormat="1" ht="17.25" customHeight="1" x14ac:dyDescent="0.35">
      <c r="A363" s="10">
        <v>157</v>
      </c>
      <c r="B363" s="24">
        <v>331.52</v>
      </c>
      <c r="C363" s="10">
        <v>6</v>
      </c>
      <c r="D363" s="22">
        <f t="shared" si="40"/>
        <v>0</v>
      </c>
      <c r="E363" s="22">
        <f t="shared" si="41"/>
        <v>0</v>
      </c>
      <c r="F363" s="22">
        <f t="shared" si="42"/>
        <v>0</v>
      </c>
      <c r="G363" s="22">
        <f t="shared" si="43"/>
        <v>0</v>
      </c>
      <c r="H363" s="22">
        <f t="shared" si="44"/>
        <v>1</v>
      </c>
      <c r="I363" s="10">
        <f t="shared" si="45"/>
        <v>256.05636188079694</v>
      </c>
      <c r="J363" s="22">
        <f t="shared" si="46"/>
        <v>-75.46363811920304</v>
      </c>
      <c r="K363" s="10">
        <f t="shared" si="47"/>
        <v>5694.7606781860341</v>
      </c>
    </row>
    <row r="364" spans="1:11" s="22" customFormat="1" ht="17.25" customHeight="1" x14ac:dyDescent="0.35">
      <c r="A364" s="10">
        <v>176</v>
      </c>
      <c r="B364" s="24">
        <v>358.06</v>
      </c>
      <c r="C364" s="10">
        <v>6</v>
      </c>
      <c r="D364" s="22">
        <f t="shared" si="40"/>
        <v>0</v>
      </c>
      <c r="E364" s="22">
        <f t="shared" si="41"/>
        <v>0</v>
      </c>
      <c r="F364" s="22">
        <f t="shared" si="42"/>
        <v>0</v>
      </c>
      <c r="G364" s="22">
        <f t="shared" si="43"/>
        <v>0</v>
      </c>
      <c r="H364" s="22">
        <f t="shared" si="44"/>
        <v>1</v>
      </c>
      <c r="I364" s="10">
        <f t="shared" si="45"/>
        <v>256.05636188079694</v>
      </c>
      <c r="J364" s="22">
        <f t="shared" si="46"/>
        <v>-102.00363811920306</v>
      </c>
      <c r="K364" s="10">
        <f t="shared" si="47"/>
        <v>10404.742189553335</v>
      </c>
    </row>
    <row r="365" spans="1:11" s="22" customFormat="1" ht="17.25" customHeight="1" x14ac:dyDescent="0.35">
      <c r="A365" s="10">
        <v>209</v>
      </c>
      <c r="B365" s="24">
        <v>362.09</v>
      </c>
      <c r="C365" s="10">
        <v>6</v>
      </c>
      <c r="D365" s="22">
        <f t="shared" si="40"/>
        <v>0</v>
      </c>
      <c r="E365" s="22">
        <f t="shared" si="41"/>
        <v>0</v>
      </c>
      <c r="F365" s="22">
        <f t="shared" si="42"/>
        <v>0</v>
      </c>
      <c r="G365" s="22">
        <f t="shared" si="43"/>
        <v>0</v>
      </c>
      <c r="H365" s="22">
        <f t="shared" si="44"/>
        <v>1</v>
      </c>
      <c r="I365" s="10">
        <f t="shared" si="45"/>
        <v>256.05636188079694</v>
      </c>
      <c r="J365" s="22">
        <f t="shared" si="46"/>
        <v>-106.03363811920303</v>
      </c>
      <c r="K365" s="10">
        <f t="shared" si="47"/>
        <v>11243.132412794106</v>
      </c>
    </row>
    <row r="366" spans="1:11" s="22" customFormat="1" ht="17.25" customHeight="1" x14ac:dyDescent="0.35">
      <c r="A366" s="10">
        <v>227</v>
      </c>
      <c r="B366" s="24">
        <v>275.52</v>
      </c>
      <c r="C366" s="10">
        <v>6</v>
      </c>
      <c r="D366" s="22">
        <f t="shared" si="40"/>
        <v>0</v>
      </c>
      <c r="E366" s="22">
        <f t="shared" si="41"/>
        <v>0</v>
      </c>
      <c r="F366" s="22">
        <f t="shared" si="42"/>
        <v>0</v>
      </c>
      <c r="G366" s="22">
        <f t="shared" si="43"/>
        <v>0</v>
      </c>
      <c r="H366" s="22">
        <f t="shared" si="44"/>
        <v>1</v>
      </c>
      <c r="I366" s="10">
        <f t="shared" si="45"/>
        <v>256.05636188079694</v>
      </c>
      <c r="J366" s="22">
        <f t="shared" si="46"/>
        <v>-19.46363811920304</v>
      </c>
      <c r="K366" s="10">
        <f t="shared" si="47"/>
        <v>378.83320883529365</v>
      </c>
    </row>
    <row r="367" spans="1:11" s="22" customFormat="1" ht="17.25" customHeight="1" x14ac:dyDescent="0.35">
      <c r="A367" s="10">
        <v>249</v>
      </c>
      <c r="B367" s="24">
        <v>308.83999999999997</v>
      </c>
      <c r="C367" s="10">
        <v>6</v>
      </c>
      <c r="D367" s="22">
        <f t="shared" si="40"/>
        <v>0</v>
      </c>
      <c r="E367" s="22">
        <f t="shared" si="41"/>
        <v>0</v>
      </c>
      <c r="F367" s="22">
        <f t="shared" si="42"/>
        <v>0</v>
      </c>
      <c r="G367" s="22">
        <f t="shared" si="43"/>
        <v>0</v>
      </c>
      <c r="H367" s="22">
        <f t="shared" si="44"/>
        <v>1</v>
      </c>
      <c r="I367" s="10">
        <f t="shared" si="45"/>
        <v>256.05636188079694</v>
      </c>
      <c r="J367" s="22">
        <f t="shared" si="46"/>
        <v>-52.783638119203033</v>
      </c>
      <c r="K367" s="10">
        <f t="shared" si="47"/>
        <v>2786.1124530989837</v>
      </c>
    </row>
    <row r="368" spans="1:11" s="22" customFormat="1" ht="17.25" customHeight="1" x14ac:dyDescent="0.35">
      <c r="A368" s="10">
        <v>276</v>
      </c>
      <c r="B368" s="24">
        <v>316.81</v>
      </c>
      <c r="C368" s="10">
        <v>6</v>
      </c>
      <c r="D368" s="22">
        <f t="shared" si="40"/>
        <v>0</v>
      </c>
      <c r="E368" s="22">
        <f t="shared" si="41"/>
        <v>0</v>
      </c>
      <c r="F368" s="22">
        <f t="shared" si="42"/>
        <v>0</v>
      </c>
      <c r="G368" s="22">
        <f t="shared" si="43"/>
        <v>0</v>
      </c>
      <c r="H368" s="22">
        <f t="shared" si="44"/>
        <v>1</v>
      </c>
      <c r="I368" s="10">
        <f t="shared" si="45"/>
        <v>256.05636188079694</v>
      </c>
      <c r="J368" s="22">
        <f t="shared" si="46"/>
        <v>-60.75363811920306</v>
      </c>
      <c r="K368" s="10">
        <f t="shared" si="47"/>
        <v>3691.0045447190832</v>
      </c>
    </row>
    <row r="369" spans="1:11" s="22" customFormat="1" ht="17.25" customHeight="1" x14ac:dyDescent="0.35">
      <c r="A369" s="10">
        <v>287</v>
      </c>
      <c r="B369" s="24">
        <v>227.31</v>
      </c>
      <c r="C369" s="10">
        <v>6</v>
      </c>
      <c r="D369" s="22">
        <f t="shared" si="40"/>
        <v>0</v>
      </c>
      <c r="E369" s="22">
        <f t="shared" si="41"/>
        <v>0</v>
      </c>
      <c r="F369" s="22">
        <f t="shared" si="42"/>
        <v>0</v>
      </c>
      <c r="G369" s="22">
        <f t="shared" si="43"/>
        <v>0</v>
      </c>
      <c r="H369" s="22">
        <f t="shared" si="44"/>
        <v>1</v>
      </c>
      <c r="I369" s="10">
        <f t="shared" si="45"/>
        <v>256.05636188079694</v>
      </c>
      <c r="J369" s="22">
        <f t="shared" si="46"/>
        <v>28.74636188079694</v>
      </c>
      <c r="K369" s="10">
        <f t="shared" si="47"/>
        <v>826.35332138173533</v>
      </c>
    </row>
    <row r="370" spans="1:11" s="22" customFormat="1" ht="17.25" customHeight="1" x14ac:dyDescent="0.35">
      <c r="A370" s="10">
        <v>296</v>
      </c>
      <c r="B370" s="24">
        <v>225.12</v>
      </c>
      <c r="C370" s="10">
        <v>6</v>
      </c>
      <c r="D370" s="22">
        <f t="shared" si="40"/>
        <v>0</v>
      </c>
      <c r="E370" s="22">
        <f t="shared" si="41"/>
        <v>0</v>
      </c>
      <c r="F370" s="22">
        <f t="shared" si="42"/>
        <v>0</v>
      </c>
      <c r="G370" s="22">
        <f t="shared" si="43"/>
        <v>0</v>
      </c>
      <c r="H370" s="22">
        <f t="shared" si="44"/>
        <v>1</v>
      </c>
      <c r="I370" s="10">
        <f t="shared" si="45"/>
        <v>256.05636188079694</v>
      </c>
      <c r="J370" s="22">
        <f t="shared" si="46"/>
        <v>30.936361880796937</v>
      </c>
      <c r="K370" s="10">
        <f t="shared" si="47"/>
        <v>957.05848641962586</v>
      </c>
    </row>
    <row r="371" spans="1:11" s="22" customFormat="1" ht="17.25" customHeight="1" x14ac:dyDescent="0.35">
      <c r="A371" s="10">
        <v>305</v>
      </c>
      <c r="B371" s="24">
        <v>276.10000000000002</v>
      </c>
      <c r="C371" s="10">
        <v>6</v>
      </c>
      <c r="D371" s="22">
        <f t="shared" si="40"/>
        <v>0</v>
      </c>
      <c r="E371" s="22">
        <f t="shared" si="41"/>
        <v>0</v>
      </c>
      <c r="F371" s="22">
        <f t="shared" si="42"/>
        <v>0</v>
      </c>
      <c r="G371" s="22">
        <f t="shared" si="43"/>
        <v>0</v>
      </c>
      <c r="H371" s="22">
        <f t="shared" si="44"/>
        <v>1</v>
      </c>
      <c r="I371" s="10">
        <f t="shared" si="45"/>
        <v>256.05636188079694</v>
      </c>
      <c r="J371" s="22">
        <f t="shared" si="46"/>
        <v>-20.043638119203081</v>
      </c>
      <c r="K371" s="10">
        <f t="shared" si="47"/>
        <v>401.74742905357084</v>
      </c>
    </row>
    <row r="372" spans="1:11" s="22" customFormat="1" ht="17.25" customHeight="1" x14ac:dyDescent="0.35">
      <c r="A372" s="10">
        <v>308</v>
      </c>
      <c r="B372" s="24">
        <v>369.98</v>
      </c>
      <c r="C372" s="10">
        <v>6</v>
      </c>
      <c r="D372" s="22">
        <f t="shared" si="40"/>
        <v>0</v>
      </c>
      <c r="E372" s="22">
        <f t="shared" si="41"/>
        <v>0</v>
      </c>
      <c r="F372" s="22">
        <f t="shared" si="42"/>
        <v>0</v>
      </c>
      <c r="G372" s="22">
        <f t="shared" si="43"/>
        <v>0</v>
      </c>
      <c r="H372" s="22">
        <f t="shared" si="44"/>
        <v>1</v>
      </c>
      <c r="I372" s="10">
        <f t="shared" si="45"/>
        <v>256.05636188079694</v>
      </c>
      <c r="J372" s="22">
        <f t="shared" si="46"/>
        <v>-113.92363811920308</v>
      </c>
      <c r="K372" s="10">
        <f t="shared" si="47"/>
        <v>12978.595322315141</v>
      </c>
    </row>
    <row r="373" spans="1:11" s="22" customFormat="1" ht="17.25" customHeight="1" x14ac:dyDescent="0.35">
      <c r="A373" s="10">
        <v>310</v>
      </c>
      <c r="B373" s="24">
        <v>222.2</v>
      </c>
      <c r="C373" s="10">
        <v>6</v>
      </c>
      <c r="D373" s="22">
        <f t="shared" si="40"/>
        <v>0</v>
      </c>
      <c r="E373" s="22">
        <f t="shared" si="41"/>
        <v>0</v>
      </c>
      <c r="F373" s="22">
        <f t="shared" si="42"/>
        <v>0</v>
      </c>
      <c r="G373" s="22">
        <f t="shared" si="43"/>
        <v>0</v>
      </c>
      <c r="H373" s="22">
        <f t="shared" si="44"/>
        <v>1</v>
      </c>
      <c r="I373" s="10">
        <f t="shared" si="45"/>
        <v>256.05636188079694</v>
      </c>
      <c r="J373" s="22">
        <f t="shared" si="46"/>
        <v>33.856361880796953</v>
      </c>
      <c r="K373" s="10">
        <f t="shared" si="47"/>
        <v>1146.2532398034809</v>
      </c>
    </row>
    <row r="374" spans="1:11" s="22" customFormat="1" ht="17.25" customHeight="1" x14ac:dyDescent="0.35">
      <c r="A374" s="10">
        <v>314</v>
      </c>
      <c r="B374" s="24">
        <v>187.66</v>
      </c>
      <c r="C374" s="10">
        <v>6</v>
      </c>
      <c r="D374" s="22">
        <f t="shared" si="40"/>
        <v>0</v>
      </c>
      <c r="E374" s="22">
        <f t="shared" si="41"/>
        <v>0</v>
      </c>
      <c r="F374" s="22">
        <f t="shared" si="42"/>
        <v>0</v>
      </c>
      <c r="G374" s="22">
        <f t="shared" si="43"/>
        <v>0</v>
      </c>
      <c r="H374" s="22">
        <f t="shared" si="44"/>
        <v>1</v>
      </c>
      <c r="I374" s="10">
        <f t="shared" si="45"/>
        <v>256.05636188079694</v>
      </c>
      <c r="J374" s="22">
        <f t="shared" si="46"/>
        <v>68.396361880796945</v>
      </c>
      <c r="K374" s="10">
        <f t="shared" si="47"/>
        <v>4678.0623185289332</v>
      </c>
    </row>
    <row r="375" spans="1:11" s="22" customFormat="1" ht="17.25" customHeight="1" x14ac:dyDescent="0.35">
      <c r="A375" s="10">
        <v>334</v>
      </c>
      <c r="B375" s="24">
        <v>227.54</v>
      </c>
      <c r="C375" s="10">
        <v>6</v>
      </c>
      <c r="D375" s="22">
        <f t="shared" si="40"/>
        <v>0</v>
      </c>
      <c r="E375" s="22">
        <f t="shared" si="41"/>
        <v>0</v>
      </c>
      <c r="F375" s="22">
        <f t="shared" si="42"/>
        <v>0</v>
      </c>
      <c r="G375" s="22">
        <f t="shared" si="43"/>
        <v>0</v>
      </c>
      <c r="H375" s="22">
        <f t="shared" si="44"/>
        <v>1</v>
      </c>
      <c r="I375" s="10">
        <f t="shared" si="45"/>
        <v>256.05636188079694</v>
      </c>
      <c r="J375" s="22">
        <f t="shared" si="46"/>
        <v>28.51636188079695</v>
      </c>
      <c r="K375" s="10">
        <f t="shared" si="47"/>
        <v>813.18289491656935</v>
      </c>
    </row>
    <row r="376" spans="1:11" s="22" customFormat="1" ht="17.25" customHeight="1" x14ac:dyDescent="0.35">
      <c r="A376" s="10">
        <v>335</v>
      </c>
      <c r="B376" s="24">
        <v>174.76</v>
      </c>
      <c r="C376" s="10">
        <v>6</v>
      </c>
      <c r="D376" s="22">
        <f t="shared" si="40"/>
        <v>0</v>
      </c>
      <c r="E376" s="22">
        <f t="shared" si="41"/>
        <v>0</v>
      </c>
      <c r="F376" s="22">
        <f t="shared" si="42"/>
        <v>0</v>
      </c>
      <c r="G376" s="22">
        <f t="shared" si="43"/>
        <v>0</v>
      </c>
      <c r="H376" s="22">
        <f t="shared" si="44"/>
        <v>1</v>
      </c>
      <c r="I376" s="10">
        <f t="shared" si="45"/>
        <v>256.05636188079694</v>
      </c>
      <c r="J376" s="22">
        <f t="shared" si="46"/>
        <v>81.296361880796951</v>
      </c>
      <c r="K376" s="10">
        <f t="shared" si="47"/>
        <v>6609.0984550534959</v>
      </c>
    </row>
    <row r="377" spans="1:11" s="22" customFormat="1" ht="17.25" customHeight="1" x14ac:dyDescent="0.35">
      <c r="A377" s="10">
        <v>350</v>
      </c>
      <c r="B377" s="24">
        <v>287.35000000000002</v>
      </c>
      <c r="C377" s="10">
        <v>6</v>
      </c>
      <c r="D377" s="22">
        <f t="shared" si="40"/>
        <v>0</v>
      </c>
      <c r="E377" s="22">
        <f t="shared" si="41"/>
        <v>0</v>
      </c>
      <c r="F377" s="22">
        <f t="shared" si="42"/>
        <v>0</v>
      </c>
      <c r="G377" s="22">
        <f t="shared" si="43"/>
        <v>0</v>
      </c>
      <c r="H377" s="22">
        <f t="shared" si="44"/>
        <v>1</v>
      </c>
      <c r="I377" s="10">
        <f t="shared" si="45"/>
        <v>256.05636188079694</v>
      </c>
      <c r="J377" s="22">
        <f t="shared" si="46"/>
        <v>-31.293638119203081</v>
      </c>
      <c r="K377" s="10">
        <f t="shared" si="47"/>
        <v>979.29178673564013</v>
      </c>
    </row>
    <row r="378" spans="1:11" s="22" customFormat="1" ht="17.25" customHeight="1" x14ac:dyDescent="0.35">
      <c r="A378" s="10">
        <v>351</v>
      </c>
      <c r="B378" s="24">
        <v>194.22</v>
      </c>
      <c r="C378" s="10">
        <v>6</v>
      </c>
      <c r="D378" s="22">
        <f t="shared" si="40"/>
        <v>0</v>
      </c>
      <c r="E378" s="22">
        <f t="shared" si="41"/>
        <v>0</v>
      </c>
      <c r="F378" s="22">
        <f t="shared" si="42"/>
        <v>0</v>
      </c>
      <c r="G378" s="22">
        <f t="shared" si="43"/>
        <v>0</v>
      </c>
      <c r="H378" s="22">
        <f t="shared" si="44"/>
        <v>1</v>
      </c>
      <c r="I378" s="10">
        <f t="shared" si="45"/>
        <v>256.05636188079694</v>
      </c>
      <c r="J378" s="22">
        <f t="shared" si="46"/>
        <v>61.836361880796943</v>
      </c>
      <c r="K378" s="10">
        <f t="shared" si="47"/>
        <v>3823.7356506528772</v>
      </c>
    </row>
    <row r="379" spans="1:11" s="22" customFormat="1" ht="17.25" customHeight="1" x14ac:dyDescent="0.35">
      <c r="A379" s="10">
        <v>355</v>
      </c>
      <c r="B379" s="24">
        <v>268.3</v>
      </c>
      <c r="C379" s="10">
        <v>6</v>
      </c>
      <c r="D379" s="22">
        <f t="shared" si="40"/>
        <v>0</v>
      </c>
      <c r="E379" s="22">
        <f t="shared" si="41"/>
        <v>0</v>
      </c>
      <c r="F379" s="22">
        <f t="shared" si="42"/>
        <v>0</v>
      </c>
      <c r="G379" s="22">
        <f t="shared" si="43"/>
        <v>0</v>
      </c>
      <c r="H379" s="22">
        <f t="shared" si="44"/>
        <v>1</v>
      </c>
      <c r="I379" s="10">
        <f t="shared" si="45"/>
        <v>256.05636188079694</v>
      </c>
      <c r="J379" s="22">
        <f t="shared" si="46"/>
        <v>-12.243638119203069</v>
      </c>
      <c r="K379" s="10">
        <f t="shared" si="47"/>
        <v>149.90667439400247</v>
      </c>
    </row>
    <row r="380" spans="1:11" s="22" customFormat="1" ht="17.25" customHeight="1" x14ac:dyDescent="0.35">
      <c r="A380" s="10">
        <v>358</v>
      </c>
      <c r="B380" s="24">
        <v>389.41</v>
      </c>
      <c r="C380" s="10">
        <v>6</v>
      </c>
      <c r="D380" s="22">
        <f t="shared" si="40"/>
        <v>0</v>
      </c>
      <c r="E380" s="22">
        <f t="shared" si="41"/>
        <v>0</v>
      </c>
      <c r="F380" s="22">
        <f t="shared" si="42"/>
        <v>0</v>
      </c>
      <c r="G380" s="22">
        <f t="shared" si="43"/>
        <v>0</v>
      </c>
      <c r="H380" s="22">
        <f t="shared" si="44"/>
        <v>1</v>
      </c>
      <c r="I380" s="10">
        <f t="shared" si="45"/>
        <v>256.05636188079694</v>
      </c>
      <c r="J380" s="22">
        <f t="shared" si="46"/>
        <v>-133.35363811920308</v>
      </c>
      <c r="K380" s="10">
        <f t="shared" si="47"/>
        <v>17783.192799627373</v>
      </c>
    </row>
    <row r="381" spans="1:11" s="22" customFormat="1" ht="17.25" customHeight="1" x14ac:dyDescent="0.35">
      <c r="A381" s="10">
        <v>364</v>
      </c>
      <c r="B381" s="24">
        <v>161.84</v>
      </c>
      <c r="C381" s="10">
        <v>6</v>
      </c>
      <c r="D381" s="22">
        <f t="shared" si="40"/>
        <v>0</v>
      </c>
      <c r="E381" s="22">
        <f t="shared" si="41"/>
        <v>0</v>
      </c>
      <c r="F381" s="22">
        <f t="shared" si="42"/>
        <v>0</v>
      </c>
      <c r="G381" s="22">
        <f t="shared" si="43"/>
        <v>0</v>
      </c>
      <c r="H381" s="22">
        <f t="shared" si="44"/>
        <v>1</v>
      </c>
      <c r="I381" s="10">
        <f t="shared" si="45"/>
        <v>256.05636188079694</v>
      </c>
      <c r="J381" s="22">
        <f t="shared" si="46"/>
        <v>94.216361880796939</v>
      </c>
      <c r="K381" s="10">
        <f t="shared" si="47"/>
        <v>8876.722846053286</v>
      </c>
    </row>
    <row r="382" spans="1:11" s="22" customFormat="1" ht="17.25" customHeight="1" x14ac:dyDescent="0.35">
      <c r="A382" s="10">
        <v>368</v>
      </c>
      <c r="B382" s="24">
        <v>192.94</v>
      </c>
      <c r="C382" s="10">
        <v>6</v>
      </c>
      <c r="D382" s="22">
        <f t="shared" si="40"/>
        <v>0</v>
      </c>
      <c r="E382" s="22">
        <f t="shared" si="41"/>
        <v>0</v>
      </c>
      <c r="F382" s="22">
        <f t="shared" si="42"/>
        <v>0</v>
      </c>
      <c r="G382" s="22">
        <f t="shared" si="43"/>
        <v>0</v>
      </c>
      <c r="H382" s="22">
        <f t="shared" si="44"/>
        <v>1</v>
      </c>
      <c r="I382" s="10">
        <f t="shared" si="45"/>
        <v>256.05636188079694</v>
      </c>
      <c r="J382" s="22">
        <f t="shared" si="46"/>
        <v>63.116361880796944</v>
      </c>
      <c r="K382" s="10">
        <f t="shared" si="47"/>
        <v>3983.6751370677175</v>
      </c>
    </row>
    <row r="383" spans="1:11" s="22" customFormat="1" ht="17.25" customHeight="1" x14ac:dyDescent="0.35">
      <c r="A383" s="10">
        <v>371</v>
      </c>
      <c r="B383" s="24">
        <v>117.68</v>
      </c>
      <c r="C383" s="10">
        <v>6</v>
      </c>
      <c r="D383" s="22">
        <f t="shared" si="40"/>
        <v>0</v>
      </c>
      <c r="E383" s="22">
        <f t="shared" si="41"/>
        <v>0</v>
      </c>
      <c r="F383" s="22">
        <f t="shared" si="42"/>
        <v>0</v>
      </c>
      <c r="G383" s="22">
        <f t="shared" si="43"/>
        <v>0</v>
      </c>
      <c r="H383" s="22">
        <f t="shared" si="44"/>
        <v>1</v>
      </c>
      <c r="I383" s="10">
        <f t="shared" si="45"/>
        <v>256.05636188079694</v>
      </c>
      <c r="J383" s="22">
        <f t="shared" si="46"/>
        <v>138.37636188079694</v>
      </c>
      <c r="K383" s="10">
        <f t="shared" si="47"/>
        <v>19148.017527365271</v>
      </c>
    </row>
    <row r="384" spans="1:11" s="22" customFormat="1" ht="17.25" customHeight="1" x14ac:dyDescent="0.35">
      <c r="A384" s="10">
        <v>374</v>
      </c>
      <c r="B384" s="24">
        <v>321.88</v>
      </c>
      <c r="C384" s="10">
        <v>6</v>
      </c>
      <c r="D384" s="22">
        <f t="shared" si="40"/>
        <v>0</v>
      </c>
      <c r="E384" s="22">
        <f t="shared" si="41"/>
        <v>0</v>
      </c>
      <c r="F384" s="22">
        <f t="shared" si="42"/>
        <v>0</v>
      </c>
      <c r="G384" s="22">
        <f t="shared" si="43"/>
        <v>0</v>
      </c>
      <c r="H384" s="22">
        <f t="shared" si="44"/>
        <v>1</v>
      </c>
      <c r="I384" s="10">
        <f t="shared" si="45"/>
        <v>256.05636188079694</v>
      </c>
      <c r="J384" s="22">
        <f t="shared" si="46"/>
        <v>-65.823638119203054</v>
      </c>
      <c r="K384" s="10">
        <f t="shared" si="47"/>
        <v>4332.7513352478009</v>
      </c>
    </row>
    <row r="385" spans="1:11" s="22" customFormat="1" ht="17.25" customHeight="1" x14ac:dyDescent="0.35">
      <c r="A385" s="10">
        <v>375</v>
      </c>
      <c r="B385" s="24">
        <v>264.91000000000003</v>
      </c>
      <c r="C385" s="10">
        <v>6</v>
      </c>
      <c r="D385" s="22">
        <f t="shared" si="40"/>
        <v>0</v>
      </c>
      <c r="E385" s="22">
        <f t="shared" si="41"/>
        <v>0</v>
      </c>
      <c r="F385" s="22">
        <f t="shared" si="42"/>
        <v>0</v>
      </c>
      <c r="G385" s="22">
        <f t="shared" si="43"/>
        <v>0</v>
      </c>
      <c r="H385" s="22">
        <f t="shared" si="44"/>
        <v>1</v>
      </c>
      <c r="I385" s="10">
        <f t="shared" si="45"/>
        <v>256.05636188079694</v>
      </c>
      <c r="J385" s="22">
        <f t="shared" si="46"/>
        <v>-8.8536381192030831</v>
      </c>
      <c r="K385" s="10">
        <f t="shared" si="47"/>
        <v>78.386907945805902</v>
      </c>
    </row>
  </sheetData>
  <sortState ref="A9:K385">
    <sortCondition ref="C9:C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Introductory Analysis</vt:lpstr>
      <vt:lpstr>intercept only demo</vt:lpstr>
      <vt:lpstr>intercept only model</vt:lpstr>
      <vt:lpstr>one binary</vt:lpstr>
      <vt:lpstr>one binary model</vt:lpstr>
      <vt:lpstr>one continuous</vt:lpstr>
      <vt:lpstr>one continuous model</vt:lpstr>
      <vt:lpstr>categorical multiple</vt:lpstr>
      <vt:lpstr>categorical multiple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de Langhe</dc:creator>
  <cp:lastModifiedBy>The Law</cp:lastModifiedBy>
  <dcterms:created xsi:type="dcterms:W3CDTF">2016-01-31T19:54:53Z</dcterms:created>
  <dcterms:modified xsi:type="dcterms:W3CDTF">2018-03-20T20:16:42Z</dcterms:modified>
</cp:coreProperties>
</file>