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7.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drawings/drawing12.xml" ContentType="application/vnd.openxmlformats-officedocument.drawing+xml"/>
  <Override PartName="/xl/slicers/slicer8.xml" ContentType="application/vnd.ms-excel.slicer+xml"/>
  <Override PartName="/xl/slicers/slicer9.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Ex2.xml" ContentType="application/vnd.ms-office.chartex+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harts/chart24.xml" ContentType="application/vnd.openxmlformats-officedocument.drawingml.chart+xml"/>
  <Override PartName="/xl/charts/style25.xml" ContentType="application/vnd.ms-office.chartstyle+xml"/>
  <Override PartName="/xl/charts/colors25.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defaultThemeVersion="166925"/>
  <mc:AlternateContent xmlns:mc="http://schemas.openxmlformats.org/markup-compatibility/2006">
    <mc:Choice Requires="x15">
      <x15ac:absPath xmlns:x15ac="http://schemas.microsoft.com/office/spreadsheetml/2010/11/ac" url="C:\CLG\AIDTM\Trimester 1\Project\Stats\"/>
    </mc:Choice>
  </mc:AlternateContent>
  <xr:revisionPtr revIDLastSave="0" documentId="13_ncr:1_{F0651FCE-291B-4BEB-B644-BBCC27983F92}" xr6:coauthVersionLast="47" xr6:coauthVersionMax="47" xr10:uidLastSave="{00000000-0000-0000-0000-000000000000}"/>
  <bookViews>
    <workbookView xWindow="-110" yWindow="-110" windowWidth="19420" windowHeight="11020" firstSheet="8" activeTab="11" xr2:uid="{64CD94FF-0722-4916-8B8B-A1B89D8B0A5E}"/>
  </bookViews>
  <sheets>
    <sheet name="Kajal Sheet 2" sheetId="32" r:id="rId1"/>
    <sheet name="Kajal Sheet 1" sheetId="31" r:id="rId2"/>
    <sheet name="Arin Sheet 1" sheetId="22" r:id="rId3"/>
    <sheet name="Aditya Sheet 2" sheetId="20" r:id="rId4"/>
    <sheet name="Aditya Sheet 1" sheetId="19" r:id="rId5"/>
    <sheet name="Jatin Sheet 1" sheetId="17" r:id="rId6"/>
    <sheet name="Jatin Sheet 2" sheetId="15" r:id="rId7"/>
    <sheet name="Aayush Sheet 1" sheetId="24" r:id="rId8"/>
    <sheet name="Aayush Sheet 2" sheetId="26" r:id="rId9"/>
    <sheet name="Aayush Sheet 3" sheetId="27" r:id="rId10"/>
    <sheet name="Housing_Dataset" sheetId="1" r:id="rId11"/>
    <sheet name="Dashboard" sheetId="13" r:id="rId12"/>
    <sheet name="Information" sheetId="14" r:id="rId13"/>
  </sheets>
  <externalReferences>
    <externalReference r:id="rId14"/>
  </externalReferences>
  <definedNames>
    <definedName name="_xlchart.v1.0" hidden="1">'Aditya Sheet 2'!$C$2:$C$9</definedName>
    <definedName name="_xlchart.v1.1" hidden="1">'Aditya Sheet 2'!$D$2:$D$9</definedName>
    <definedName name="_xlchart.v1.2" hidden="1">'Aditya Sheet 2'!$C$2:$C$9</definedName>
    <definedName name="_xlchart.v1.3" hidden="1">'Aditya Sheet 2'!$D$2:$D$9</definedName>
    <definedName name="_xlchart.v1.4" hidden="1">'Aditya Sheet 2'!$C$2:$C$9</definedName>
    <definedName name="_xlchart.v1.5" hidden="1">'Aditya Sheet 2'!$D$2:$D$9</definedName>
    <definedName name="_xlcn.WorksheetConnection_Housing_updated_xlsx.xlsxTable11" hidden="1">Table1</definedName>
    <definedName name="Slicer_airconditioning2">#N/A</definedName>
    <definedName name="Slicer_furnishingstatus">#N/A</definedName>
    <definedName name="Slicer_furnishingstatus3">#N/A</definedName>
    <definedName name="Slicer_furnishingstatus4">#N/A</definedName>
    <definedName name="Slicer_has_luxury_features">#N/A</definedName>
    <definedName name="Slicer_mainroad11">#N/A</definedName>
    <definedName name="Slicer_mainroad2">#N/A</definedName>
    <definedName name="Slicer_parking">#N/A</definedName>
    <definedName name="Slicer_parking1">#N/A</definedName>
    <definedName name="Slicer_price_category1">#N/A</definedName>
    <definedName name="Slicer_price_category3">#N/A</definedName>
    <definedName name="Slicer_price_category4">#N/A</definedName>
    <definedName name="Slicer_Short_Form_For_Better_Visualization">#N/A</definedName>
  </definedNames>
  <calcPr calcId="191029"/>
  <pivotCaches>
    <pivotCache cacheId="0" r:id="rId15"/>
    <pivotCache cacheId="1" r:id="rId16"/>
    <pivotCache cacheId="2" r:id="rId17"/>
    <pivotCache cacheId="3" r:id="rId18"/>
    <pivotCache cacheId="4"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2"/>
      </x15:slicerCaches>
    </ext>
    <ext xmlns:x15="http://schemas.microsoft.com/office/spreadsheetml/2010/11/main" uri="{FCE2AD5D-F65C-4FA6-A056-5C36A1767C68}">
      <x15:dataModel>
        <x15:modelTables>
          <x15:modelTable id="Table1" name="Table1" connection="WorksheetConnection_Housing_updated_xlsx.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7" i="1" l="1"/>
  <c r="AH8" i="1"/>
  <c r="E26" i="14"/>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AH11" i="1" a="1"/>
  <c r="AH11" i="1" s="1"/>
  <c r="S11" i="1"/>
  <c r="AH10" i="1"/>
  <c r="S10" i="1"/>
  <c r="S9" i="1"/>
  <c r="S8" i="1"/>
  <c r="S7" i="1"/>
  <c r="AH6" i="1"/>
  <c r="S6" i="1"/>
  <c r="AH5" i="1"/>
  <c r="S5" i="1"/>
  <c r="AH4" i="1"/>
  <c r="S4" i="1"/>
  <c r="AH3" i="1"/>
  <c r="S3" i="1"/>
  <c r="S2" i="1"/>
  <c r="A3" i="20"/>
  <c r="A4" i="20" s="1"/>
  <c r="A5" i="20" s="1"/>
  <c r="A6" i="20" s="1"/>
  <c r="A7" i="20" s="1"/>
  <c r="A8" i="20" s="1"/>
  <c r="A9" i="20" s="1"/>
  <c r="AC3" i="1" l="1"/>
  <c r="AC4" i="1"/>
  <c r="AC6" i="1"/>
  <c r="AC7" i="1"/>
  <c r="AC11" i="1"/>
  <c r="AD11" i="1"/>
  <c r="AC12" i="1"/>
  <c r="AD1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49A72D-881C-46D2-A51D-E72B0806C4D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B16B1E7-0925-4C24-BF89-8276F37246B5}" name="WorksheetConnection_Housing_updated_xlsx.xlsx!Table1" type="102" refreshedVersion="8" minRefreshableVersion="5">
    <extLst>
      <ext xmlns:x15="http://schemas.microsoft.com/office/spreadsheetml/2010/11/main" uri="{DE250136-89BD-433C-8126-D09CA5730AF9}">
        <x15:connection id="Table1">
          <x15:rangePr sourceName="_xlcn.WorksheetConnection_Housing_updated_xlsx.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<sst xmlns="http://schemas.openxmlformats.org/spreadsheetml/2006/main" count="4757" uniqueCount="160">
  <si>
    <t>price</t>
  </si>
  <si>
    <t>area</t>
  </si>
  <si>
    <t>bedrooms</t>
  </si>
  <si>
    <t>bathrooms</t>
  </si>
  <si>
    <t>stories</t>
  </si>
  <si>
    <t>mainroad</t>
  </si>
  <si>
    <t>guestroom</t>
  </si>
  <si>
    <t>basement</t>
  </si>
  <si>
    <t>hotwaterheating</t>
  </si>
  <si>
    <t>airconditioning</t>
  </si>
  <si>
    <t>parking</t>
  </si>
  <si>
    <t>prefarea</t>
  </si>
  <si>
    <t>furnishingstatus</t>
  </si>
  <si>
    <t>price_per_sqft</t>
  </si>
  <si>
    <t>total_rooms</t>
  </si>
  <si>
    <t>price_category</t>
  </si>
  <si>
    <t>has_luxury_features</t>
  </si>
  <si>
    <t>total_amenities</t>
  </si>
  <si>
    <t>yes</t>
  </si>
  <si>
    <t>no</t>
  </si>
  <si>
    <t>furnished</t>
  </si>
  <si>
    <t>High</t>
  </si>
  <si>
    <t>semi-furnished</t>
  </si>
  <si>
    <t>unfurnished</t>
  </si>
  <si>
    <t>Medium</t>
  </si>
  <si>
    <t>Low</t>
  </si>
  <si>
    <t>Row Labels</t>
  </si>
  <si>
    <t>Grand Total</t>
  </si>
  <si>
    <t>Column1</t>
  </si>
  <si>
    <t>Average of price</t>
  </si>
  <si>
    <t>Count of has_luxury_features</t>
  </si>
  <si>
    <t xml:space="preserve">Total House Sold </t>
  </si>
  <si>
    <t>Total Sale Amount</t>
  </si>
  <si>
    <t>Price Per SQ Feet</t>
  </si>
  <si>
    <t>Average Sale Price</t>
  </si>
  <si>
    <t>Total Houses 545</t>
  </si>
  <si>
    <t>Facility</t>
  </si>
  <si>
    <t>Availability</t>
  </si>
  <si>
    <t>Basically, Mainroad and Furnished are your top tiers, while Hotwater heating is at the bottom of the list.</t>
  </si>
  <si>
    <t>Mainroad</t>
  </si>
  <si>
    <t>Furnished</t>
  </si>
  <si>
    <t>Parking</t>
  </si>
  <si>
    <t>Basement</t>
  </si>
  <si>
    <t>AC</t>
  </si>
  <si>
    <t>Prefarea</t>
  </si>
  <si>
    <t>Guestroom</t>
  </si>
  <si>
    <t>Hotwaterheating</t>
  </si>
  <si>
    <t>No.</t>
  </si>
  <si>
    <t>Facilities add on</t>
  </si>
  <si>
    <t>Short Form For Better Visualization</t>
  </si>
  <si>
    <t>Available Houses</t>
  </si>
  <si>
    <t>M</t>
  </si>
  <si>
    <t>mainroad+furnished</t>
  </si>
  <si>
    <t>MF</t>
  </si>
  <si>
    <t>mainroad+furnished+parking</t>
  </si>
  <si>
    <t>MFP</t>
  </si>
  <si>
    <t>mainroad+furnished+parking+basement</t>
  </si>
  <si>
    <t>MFPB</t>
  </si>
  <si>
    <t>mainroad+furnished+parking+basement+AC</t>
  </si>
  <si>
    <t>MFPBA</t>
  </si>
  <si>
    <t>mainroad+furnished+parking+basement+AC+prefarea</t>
  </si>
  <si>
    <t>MFPBAP</t>
  </si>
  <si>
    <t>mainroad+furnished+parking+basement+AC+prefarea+guestroom</t>
  </si>
  <si>
    <t>MFPBAPG</t>
  </si>
  <si>
    <t>mainroad+furnished+parking+basement+AC+prefarea+guestroom+hotwaterheating</t>
  </si>
  <si>
    <t>MFPBAPGH</t>
  </si>
  <si>
    <t>correlation between area and price.</t>
  </si>
  <si>
    <t xml:space="preserve"> TREND--forecast prices based on areas.</t>
  </si>
  <si>
    <t>B2:B546</t>
  </si>
  <si>
    <t>A2:A546</t>
  </si>
  <si>
    <t>Total Count of has_luxury_features</t>
  </si>
  <si>
    <t>Total Average of price</t>
  </si>
  <si>
    <t>Average of total_rooms</t>
  </si>
  <si>
    <t>Correlation Analysis</t>
  </si>
  <si>
    <t>Average Price and Area by Proximity to Main Road:</t>
  </si>
  <si>
    <t>Price vs Area</t>
  </si>
  <si>
    <t xml:space="preserve">Not Near Main Road : </t>
  </si>
  <si>
    <t>Price vs Bedroom</t>
  </si>
  <si>
    <t>Area</t>
  </si>
  <si>
    <t>3,606 sq ft</t>
  </si>
  <si>
    <t>Price vs Bathroom</t>
  </si>
  <si>
    <t>Price</t>
  </si>
  <si>
    <t>Price vs Stories</t>
  </si>
  <si>
    <t>Price per Square Foot</t>
  </si>
  <si>
    <t xml:space="preserve">Near Main Road : </t>
  </si>
  <si>
    <t>5,405 sq ft</t>
  </si>
  <si>
    <t>Measure of Central Tendency</t>
  </si>
  <si>
    <t>Mean Price</t>
  </si>
  <si>
    <t>Price Range Distribution by Furnishing Status:</t>
  </si>
  <si>
    <t>Median Price</t>
  </si>
  <si>
    <t>Mode Price</t>
  </si>
  <si>
    <t>1,750,000 to 13,300,000</t>
  </si>
  <si>
    <t>Mean Area</t>
  </si>
  <si>
    <t>5,150 sq ft</t>
  </si>
  <si>
    <t>Semi - Furnished</t>
  </si>
  <si>
    <t>1,767,150 to 12,250,000</t>
  </si>
  <si>
    <t>Median Area</t>
  </si>
  <si>
    <t>4,600 sq ft</t>
  </si>
  <si>
    <t>Unfurnished</t>
  </si>
  <si>
    <t>1,750,000 to 10,150,000</t>
  </si>
  <si>
    <t>Mode Area</t>
  </si>
  <si>
    <t>6,000 sq ft</t>
  </si>
  <si>
    <t xml:space="preserve">Furnished with luxury features: </t>
  </si>
  <si>
    <t>1,231 per sq ft</t>
  </si>
  <si>
    <t xml:space="preserve">Semi-furnished without luxury features: </t>
  </si>
  <si>
    <t>1,032 per sq ft</t>
  </si>
  <si>
    <t xml:space="preserve">Unfurnished without luxury features: </t>
  </si>
  <si>
    <t>883 per sq ft</t>
  </si>
  <si>
    <t>Average Price by Number of Stories</t>
  </si>
  <si>
    <t>1 story</t>
  </si>
  <si>
    <t>2 story</t>
  </si>
  <si>
    <t>3 story</t>
  </si>
  <si>
    <t>4 story</t>
  </si>
  <si>
    <t>Average Price with or Without Air Conditioning:</t>
  </si>
  <si>
    <t>Without Air Conditioning</t>
  </si>
  <si>
    <t>With Air Conditioning</t>
  </si>
  <si>
    <t>Column2</t>
  </si>
  <si>
    <t>Proximity</t>
  </si>
  <si>
    <t>Average Price for Near Main Road:</t>
  </si>
  <si>
    <t>Average Price for Away from Main Road:</t>
  </si>
  <si>
    <t>Average Area for Near Main Road:</t>
  </si>
  <si>
    <t>Average Area for Away from Main Road:</t>
  </si>
  <si>
    <t>Average Price</t>
  </si>
  <si>
    <t>Average Area</t>
  </si>
  <si>
    <t>Near Main Road</t>
  </si>
  <si>
    <t>Away From Main Road</t>
  </si>
  <si>
    <t xml:space="preserve"> </t>
  </si>
  <si>
    <t>Average of area</t>
  </si>
  <si>
    <t>Maximum house price</t>
  </si>
  <si>
    <t xml:space="preserve">Mininum house price </t>
  </si>
  <si>
    <t>Average of price_per_sqft</t>
  </si>
  <si>
    <t>Statistic</t>
  </si>
  <si>
    <t>Mean</t>
  </si>
  <si>
    <t>Median</t>
  </si>
  <si>
    <t>Mode</t>
  </si>
  <si>
    <t>Mininum</t>
  </si>
  <si>
    <t>Maximum</t>
  </si>
  <si>
    <t>Standard Deviation</t>
  </si>
  <si>
    <t>Skewness</t>
  </si>
  <si>
    <t>Kurtosis</t>
  </si>
  <si>
    <t>Range</t>
  </si>
  <si>
    <t>IQR</t>
  </si>
  <si>
    <t>Std. Deviation</t>
  </si>
  <si>
    <t>Standard Error</t>
  </si>
  <si>
    <t>Sample Variance</t>
  </si>
  <si>
    <t>Minimum</t>
  </si>
  <si>
    <t>Sum</t>
  </si>
  <si>
    <t>Count</t>
  </si>
  <si>
    <t>Smallest(1)</t>
  </si>
  <si>
    <t>Largest(1)</t>
  </si>
  <si>
    <t>Column3</t>
  </si>
  <si>
    <t>Descriptive analysis of price</t>
  </si>
  <si>
    <t>Descriptive analysis of area</t>
  </si>
  <si>
    <t>Count of total_rooms</t>
  </si>
  <si>
    <r>
      <t>Price</t>
    </r>
    <r>
      <rPr>
        <sz val="11"/>
        <color theme="1"/>
        <rFont val="Calibri"/>
        <family val="2"/>
        <scheme val="minor"/>
      </rPr>
      <t xml:space="preserve">: Right-skewed with a </t>
    </r>
    <r>
      <rPr>
        <b/>
        <sz val="11"/>
        <color theme="1"/>
        <rFont val="Calibri"/>
        <family val="2"/>
        <scheme val="minor"/>
      </rPr>
      <t>platykurtic</t>
    </r>
    <r>
      <rPr>
        <sz val="11"/>
        <color theme="1"/>
        <rFont val="Calibri"/>
        <family val="2"/>
        <scheme val="minor"/>
      </rPr>
      <t xml:space="preserve"> tendency (flatter, fewer extreme outliers).</t>
    </r>
  </si>
  <si>
    <r>
      <t>Area</t>
    </r>
    <r>
      <rPr>
        <sz val="11"/>
        <color theme="1"/>
        <rFont val="Calibri"/>
        <family val="2"/>
        <scheme val="minor"/>
      </rPr>
      <t xml:space="preserve">: Right-skewed with a </t>
    </r>
    <r>
      <rPr>
        <b/>
        <sz val="11"/>
        <color theme="1"/>
        <rFont val="Calibri"/>
        <family val="2"/>
        <scheme val="minor"/>
      </rPr>
      <t>mesokurtic</t>
    </r>
    <r>
      <rPr>
        <sz val="11"/>
        <color theme="1"/>
        <rFont val="Calibri"/>
        <family val="2"/>
        <scheme val="minor"/>
      </rPr>
      <t xml:space="preserve"> tendency (closer to normal, moderate outliers).</t>
    </r>
  </si>
  <si>
    <r>
      <t xml:space="preserve">Both price and area distributions are </t>
    </r>
    <r>
      <rPr>
        <b/>
        <sz val="11"/>
        <color theme="1"/>
        <rFont val="Calibri"/>
        <family val="2"/>
        <scheme val="minor"/>
      </rPr>
      <t>positively skewed</t>
    </r>
    <r>
      <rPr>
        <sz val="11"/>
        <color theme="1"/>
        <rFont val="Calibri"/>
        <family val="2"/>
        <scheme val="minor"/>
      </rPr>
      <t>.</t>
    </r>
  </si>
  <si>
    <r>
      <t xml:space="preserve">Price distribution leans toward </t>
    </r>
    <r>
      <rPr>
        <b/>
        <sz val="11"/>
        <color theme="1"/>
        <rFont val="Calibri"/>
        <family val="2"/>
        <scheme val="minor"/>
      </rPr>
      <t>platykurtic</t>
    </r>
    <r>
      <rPr>
        <sz val="11"/>
        <color theme="1"/>
        <rFont val="Calibri"/>
        <family val="2"/>
        <scheme val="minor"/>
      </rPr>
      <t xml:space="preserve"> (flatter with lighter tails).</t>
    </r>
  </si>
  <si>
    <r>
      <t xml:space="preserve">Area distribution is closer to </t>
    </r>
    <r>
      <rPr>
        <b/>
        <sz val="11"/>
        <color theme="1"/>
        <rFont val="Calibri"/>
        <family val="2"/>
        <scheme val="minor"/>
      </rPr>
      <t>mesokurtic</t>
    </r>
    <r>
      <rPr>
        <sz val="11"/>
        <color theme="1"/>
        <rFont val="Calibri"/>
        <family val="2"/>
        <scheme val="minor"/>
      </rPr>
      <t xml:space="preserve"> (normal-like, but with moderate outliers).</t>
    </r>
  </si>
  <si>
    <t>Summary of Distribution Type for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</si>
</sst>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sz val="16"/>
      <color theme="1"/>
      <name val="Calibri"/>
      <family val="2"/>
      <scheme val="minor"/>
    </font>
    <font>
      <sz val="16"/>
      <color theme="1"/>
      <name val="ADLaM Display"/>
    </font>
    <font>
      <sz val="11"/>
      <color theme="1"/>
      <name val="ADLaM Display"/>
    </font>
    <font>
      <sz val="14"/>
      <color theme="1"/>
      <name val="Calibri"/>
      <family val="2"/>
      <scheme val="minor"/>
    </font>
    <font>
      <b/>
      <i/>
      <sz val="12"/>
      <color theme="1"/>
      <name val="Calibri"/>
      <family val="2"/>
      <scheme val="minor"/>
    </font>
    <font>
      <sz val="8"/>
      <name val="Calibri"/>
      <family val="2"/>
      <scheme val="minor"/>
    </font>
    <font>
      <b/>
      <i/>
      <sz val="12"/>
      <color theme="1" tint="4.9989318521683403E-2"/>
      <name val="Calibri"/>
      <family val="2"/>
      <scheme val="minor"/>
    </font>
    <font>
      <i/>
      <sz val="11"/>
      <color theme="1"/>
      <name val="Calibri"/>
      <family val="2"/>
      <scheme val="minor"/>
    </font>
    <font>
      <b/>
      <sz val="13.5"/>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theme="6" tint="0.79998168889431442"/>
      </patternFill>
    </fill>
    <fill>
      <patternFill patternType="solid">
        <fgColor theme="6" tint="0.59999389629810485"/>
        <bgColor theme="6" tint="0.59999389629810485"/>
      </patternFill>
    </fill>
    <fill>
      <patternFill patternType="solid">
        <fgColor theme="4" tint="0.39997558519241921"/>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bottom style="medium">
        <color indexed="64"/>
      </bottom>
      <diagonal/>
    </border>
    <border>
      <left/>
      <right/>
      <top style="medium">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83">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8" fillId="33" borderId="0" xfId="0" applyFont="1" applyFill="1"/>
    <xf numFmtId="0" fontId="19" fillId="0" borderId="0" xfId="42"/>
    <xf numFmtId="0" fontId="22" fillId="0" borderId="0" xfId="0" applyFont="1" applyAlignment="1">
      <alignment vertical="top"/>
    </xf>
    <xf numFmtId="0" fontId="0" fillId="0" borderId="0" xfId="0" applyAlignment="1">
      <alignment horizontal="center" vertical="center"/>
    </xf>
    <xf numFmtId="0" fontId="16" fillId="36" borderId="20" xfId="0" applyFont="1" applyFill="1" applyBorder="1" applyAlignment="1">
      <alignment horizontal="center" vertical="top"/>
    </xf>
    <xf numFmtId="0" fontId="0" fillId="0" borderId="0" xfId="0" applyAlignment="1">
      <alignment horizontal="center" vertical="top"/>
    </xf>
    <xf numFmtId="0" fontId="0" fillId="37" borderId="20" xfId="0" applyFill="1" applyBorder="1" applyAlignment="1">
      <alignment horizontal="center" vertical="top"/>
    </xf>
    <xf numFmtId="0" fontId="0" fillId="36" borderId="20" xfId="0" applyFill="1" applyBorder="1" applyAlignment="1">
      <alignment horizontal="center" vertical="top"/>
    </xf>
    <xf numFmtId="0" fontId="20" fillId="0" borderId="10" xfId="0" applyFont="1" applyBorder="1"/>
    <xf numFmtId="0" fontId="20" fillId="0" borderId="12" xfId="0" pivotButton="1" applyFont="1" applyBorder="1"/>
    <xf numFmtId="0" fontId="20" fillId="0" borderId="13" xfId="0" pivotButton="1" applyFont="1" applyBorder="1"/>
    <xf numFmtId="0" fontId="20" fillId="0" borderId="13" xfId="0" applyFont="1" applyBorder="1"/>
    <xf numFmtId="0" fontId="20" fillId="0" borderId="14" xfId="0" applyFont="1" applyBorder="1"/>
    <xf numFmtId="0" fontId="20" fillId="0" borderId="15" xfId="0" applyFont="1" applyBorder="1"/>
    <xf numFmtId="0" fontId="20" fillId="0" borderId="16" xfId="0" applyFont="1" applyBorder="1" applyAlignment="1">
      <alignment horizontal="left"/>
    </xf>
    <xf numFmtId="0" fontId="20" fillId="0" borderId="16" xfId="0" applyFont="1" applyBorder="1" applyAlignment="1">
      <alignment horizontal="left" indent="1"/>
    </xf>
    <xf numFmtId="0" fontId="20" fillId="0" borderId="11" xfId="0" pivotButton="1" applyFont="1" applyBorder="1"/>
    <xf numFmtId="0" fontId="20" fillId="0" borderId="11" xfId="0" applyFont="1" applyBorder="1" applyAlignment="1">
      <alignment horizontal="left"/>
    </xf>
    <xf numFmtId="0" fontId="24" fillId="0" borderId="0" xfId="0" applyFont="1" applyAlignment="1">
      <alignment horizontal="center"/>
    </xf>
    <xf numFmtId="0" fontId="18" fillId="0" borderId="0" xfId="0" applyFont="1" applyAlignment="1">
      <alignment horizontal="center"/>
    </xf>
    <xf numFmtId="3" fontId="18" fillId="0" borderId="0" xfId="0" applyNumberFormat="1" applyFont="1" applyAlignment="1">
      <alignment horizontal="center"/>
    </xf>
    <xf numFmtId="0" fontId="18" fillId="33" borderId="0" xfId="0" applyFont="1" applyFill="1" applyAlignment="1">
      <alignment horizontal="center"/>
    </xf>
    <xf numFmtId="0" fontId="0" fillId="0" borderId="0" xfId="0" applyAlignment="1">
      <alignment horizontal="center"/>
    </xf>
    <xf numFmtId="0" fontId="0" fillId="38" borderId="0" xfId="0" applyFill="1"/>
    <xf numFmtId="0" fontId="0" fillId="38" borderId="0" xfId="0" applyFill="1" applyAlignment="1">
      <alignment horizontal="center"/>
    </xf>
    <xf numFmtId="0" fontId="16" fillId="0" borderId="0" xfId="0" applyFont="1" applyAlignment="1">
      <alignment horizontal="center"/>
    </xf>
    <xf numFmtId="0" fontId="26" fillId="0" borderId="0" xfId="0" applyFont="1" applyAlignment="1">
      <alignment horizontal="center"/>
    </xf>
    <xf numFmtId="0" fontId="0" fillId="0" borderId="21" xfId="0" applyBorder="1"/>
    <xf numFmtId="0" fontId="27" fillId="0" borderId="22" xfId="0" applyFont="1" applyBorder="1" applyAlignment="1">
      <alignment horizontal="center"/>
    </xf>
    <xf numFmtId="0" fontId="0" fillId="0" borderId="10" xfId="0" applyBorder="1"/>
    <xf numFmtId="0" fontId="26" fillId="39" borderId="23" xfId="0" applyFont="1" applyFill="1" applyBorder="1" applyAlignment="1">
      <alignment horizontal="center"/>
    </xf>
    <xf numFmtId="0" fontId="26" fillId="39" borderId="24" xfId="0" applyFont="1" applyFill="1" applyBorder="1" applyAlignment="1">
      <alignment horizontal="center"/>
    </xf>
    <xf numFmtId="0" fontId="26" fillId="39" borderId="25" xfId="0" applyFont="1" applyFill="1" applyBorder="1" applyAlignment="1">
      <alignment horizontal="center"/>
    </xf>
    <xf numFmtId="0" fontId="16" fillId="40" borderId="23" xfId="0" applyFont="1" applyFill="1" applyBorder="1" applyAlignment="1">
      <alignment horizontal="center"/>
    </xf>
    <xf numFmtId="0" fontId="16" fillId="40" borderId="24" xfId="0" applyFont="1" applyFill="1" applyBorder="1" applyAlignment="1">
      <alignment horizontal="center"/>
    </xf>
    <xf numFmtId="0" fontId="16" fillId="40" borderId="25" xfId="0" applyFont="1" applyFill="1" applyBorder="1" applyAlignment="1">
      <alignment horizontal="center"/>
    </xf>
    <xf numFmtId="0" fontId="16" fillId="0" borderId="23" xfId="0" applyFont="1" applyBorder="1" applyAlignment="1">
      <alignment horizontal="center"/>
    </xf>
    <xf numFmtId="0" fontId="16" fillId="0" borderId="24" xfId="0" applyFont="1" applyBorder="1" applyAlignment="1">
      <alignment horizontal="center"/>
    </xf>
    <xf numFmtId="0" fontId="16" fillId="0" borderId="25" xfId="0" applyFont="1" applyBorder="1" applyAlignment="1">
      <alignment horizontal="center"/>
    </xf>
    <xf numFmtId="0" fontId="0" fillId="0" borderId="21" xfId="0" applyBorder="1" applyAlignment="1">
      <alignment horizont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20" fillId="41" borderId="34" xfId="0" applyFont="1" applyFill="1" applyBorder="1"/>
    <xf numFmtId="0" fontId="0" fillId="41" borderId="0" xfId="0" applyFill="1"/>
    <xf numFmtId="0" fontId="20" fillId="41" borderId="34" xfId="0" applyFont="1" applyFill="1" applyBorder="1" applyAlignment="1">
      <alignment vertical="center"/>
    </xf>
    <xf numFmtId="0" fontId="28"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21" fillId="34" borderId="0" xfId="0" applyFont="1" applyFill="1" applyAlignment="1">
      <alignment horizontal="center" vertical="center"/>
    </xf>
    <xf numFmtId="0" fontId="23" fillId="35" borderId="0" xfId="0" applyFont="1" applyFill="1" applyAlignment="1">
      <alignment horizontal="center" vertical="center"/>
    </xf>
    <xf numFmtId="0" fontId="0" fillId="0" borderId="0" xfId="0" applyNumberFormat="1"/>
    <xf numFmtId="0" fontId="0" fillId="0" borderId="10" xfId="0" applyFont="1" applyBorder="1"/>
    <xf numFmtId="0" fontId="0" fillId="0" borderId="10" xfId="0" pivotButton="1" applyFont="1" applyBorder="1"/>
    <xf numFmtId="0" fontId="0" fillId="0" borderId="10" xfId="0" applyFont="1" applyBorder="1" applyAlignment="1">
      <alignment horizontal="left"/>
    </xf>
    <xf numFmtId="0" fontId="0" fillId="0" borderId="10" xfId="0" applyNumberFormat="1" applyFont="1" applyBorder="1"/>
    <xf numFmtId="0" fontId="20" fillId="0" borderId="10" xfId="0" applyNumberFormat="1" applyFont="1" applyBorder="1"/>
    <xf numFmtId="0" fontId="20" fillId="0" borderId="15" xfId="0" applyNumberFormat="1" applyFont="1" applyBorder="1"/>
    <xf numFmtId="0" fontId="20" fillId="0" borderId="18" xfId="0" applyNumberFormat="1" applyFont="1" applyBorder="1"/>
    <xf numFmtId="0" fontId="20" fillId="0" borderId="19" xfId="0" applyNumberFormat="1" applyFont="1" applyBorder="1"/>
    <xf numFmtId="0" fontId="20" fillId="0" borderId="12" xfId="0" applyNumberFormat="1" applyFont="1" applyBorder="1"/>
    <xf numFmtId="0" fontId="20" fillId="0" borderId="13" xfId="0" applyNumberFormat="1" applyFont="1" applyBorder="1"/>
    <xf numFmtId="0" fontId="20" fillId="0" borderId="14" xfId="0" applyNumberFormat="1" applyFont="1" applyBorder="1"/>
    <xf numFmtId="0" fontId="20" fillId="0" borderId="16" xfId="0" applyNumberFormat="1" applyFont="1" applyBorder="1"/>
    <xf numFmtId="0" fontId="20" fillId="0" borderId="17" xfId="0" applyNumberFormat="1" applyFont="1" applyBorder="1"/>
    <xf numFmtId="2" fontId="16" fillId="0" borderId="24" xfId="0" applyNumberFormat="1" applyFont="1" applyBorder="1" applyAlignment="1">
      <alignment horizontal="center"/>
    </xf>
    <xf numFmtId="165" fontId="16" fillId="0" borderId="24" xfId="0" applyNumberFormat="1" applyFont="1" applyBorder="1" applyAlignment="1">
      <alignment horizontal="center"/>
    </xf>
    <xf numFmtId="2" fontId="16" fillId="40" borderId="24" xfId="0" applyNumberFormat="1" applyFont="1" applyFill="1" applyBorder="1" applyAlignment="1">
      <alignment horizontal="center"/>
    </xf>
    <xf numFmtId="165" fontId="16" fillId="40" borderId="24" xfId="0" applyNumberFormat="1" applyFont="1" applyFill="1" applyBorder="1" applyAlignment="1">
      <alignment horizontal="center"/>
    </xf>
    <xf numFmtId="2" fontId="16" fillId="0" borderId="25" xfId="0" applyNumberFormat="1" applyFont="1" applyBorder="1" applyAlignment="1">
      <alignment horizontal="center"/>
    </xf>
    <xf numFmtId="2" fontId="16" fillId="40" borderId="25" xfId="0" applyNumberFormat="1" applyFont="1" applyFill="1" applyBorder="1" applyAlignment="1">
      <alignment horizontal="center"/>
    </xf>
    <xf numFmtId="165" fontId="16" fillId="0" borderId="25" xfId="0" applyNumberFormat="1" applyFont="1" applyBorder="1" applyAlignment="1">
      <alignment horizontal="center"/>
    </xf>
    <xf numFmtId="165" fontId="16" fillId="40" borderId="25" xfId="0" applyNumberFormat="1"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0A7447D-7704-4329-A423-BAA7FB1747C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6"/>
      </font>
    </dxf>
    <dxf>
      <font>
        <sz val="16"/>
      </font>
    </dxf>
    <dxf>
      <font>
        <sz val="16"/>
      </font>
    </dxf>
    <dxf>
      <font>
        <sz val="16"/>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3088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07/relationships/slicerCache" Target="slicerCaches/slicerCache7.xml"/><Relationship Id="rId39" Type="http://schemas.openxmlformats.org/officeDocument/2006/relationships/calcChain" Target="calcChain.xml"/><Relationship Id="rId21" Type="http://schemas.microsoft.com/office/2007/relationships/slicerCache" Target="slicerCaches/slicerCache2.xml"/><Relationship Id="rId34" Type="http://schemas.openxmlformats.org/officeDocument/2006/relationships/connections" Target="connections.xml"/><Relationship Id="rId42" Type="http://schemas.openxmlformats.org/officeDocument/2006/relationships/customXml" Target="../customXml/item3.xml"/><Relationship Id="rId47" Type="http://schemas.openxmlformats.org/officeDocument/2006/relationships/customXml" Target="../customXml/item8.xml"/><Relationship Id="rId50" Type="http://schemas.openxmlformats.org/officeDocument/2006/relationships/customXml" Target="../customXml/item11.xml"/><Relationship Id="rId55"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9" Type="http://schemas.microsoft.com/office/2007/relationships/slicerCache" Target="slicerCaches/slicerCache10.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sheetMetadata" Target="metadata.xml"/><Relationship Id="rId40" Type="http://schemas.openxmlformats.org/officeDocument/2006/relationships/customXml" Target="../customXml/item1.xml"/><Relationship Id="rId45" Type="http://schemas.openxmlformats.org/officeDocument/2006/relationships/customXml" Target="../customXml/item6.xml"/><Relationship Id="rId53" Type="http://schemas.openxmlformats.org/officeDocument/2006/relationships/customXml" Target="../customXml/item14.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31" Type="http://schemas.microsoft.com/office/2007/relationships/slicerCache" Target="slicerCaches/slicerCache12.xml"/><Relationship Id="rId44" Type="http://schemas.openxmlformats.org/officeDocument/2006/relationships/customXml" Target="../customXml/item5.xml"/><Relationship Id="rId52"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styles" Target="styles.xml"/><Relationship Id="rId43" Type="http://schemas.openxmlformats.org/officeDocument/2006/relationships/customXml" Target="../customXml/item4.xml"/><Relationship Id="rId48" Type="http://schemas.openxmlformats.org/officeDocument/2006/relationships/customXml" Target="../customXml/item9.xml"/><Relationship Id="rId8" Type="http://schemas.openxmlformats.org/officeDocument/2006/relationships/worksheet" Target="worksheets/sheet8.xml"/><Relationship Id="rId51" Type="http://schemas.openxmlformats.org/officeDocument/2006/relationships/customXml" Target="../customXml/item1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microsoft.com/office/2007/relationships/slicerCache" Target="slicerCaches/slicerCache6.xml"/><Relationship Id="rId33" Type="http://schemas.openxmlformats.org/officeDocument/2006/relationships/theme" Target="theme/theme1.xml"/><Relationship Id="rId38" Type="http://schemas.openxmlformats.org/officeDocument/2006/relationships/powerPivotData" Target="model/item.data"/><Relationship Id="rId46" Type="http://schemas.openxmlformats.org/officeDocument/2006/relationships/customXml" Target="../customXml/item7.xml"/><Relationship Id="rId20" Type="http://schemas.microsoft.com/office/2007/relationships/slicerCache" Target="slicerCaches/slicerCache1.xml"/><Relationship Id="rId41" Type="http://schemas.openxmlformats.org/officeDocument/2006/relationships/customXml" Target="../customXml/item2.xml"/><Relationship Id="rId54"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1.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sharedStrings" Target="sharedStrings.xml"/><Relationship Id="rId49" Type="http://schemas.openxmlformats.org/officeDocument/2006/relationships/customXml" Target="../customXml/item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[Housing_updated_new_xlsx.xlsx]Kajal Sheet 2!PivotTable9</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pattFill prst="narVert">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Vert">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'Kajal Sheet 2'!$B$3</c:f>
              <c:strCache>
                <c:ptCount val="1"/>
                <c:pt idx="0">
                  <c:v>Average of price</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'Kajal Sheet 2'!$A$4:$A$8</c:f>
              <c:strCache>
                <c:ptCount val="4"/>
                <c:pt idx="0">
                  <c:v>1</c:v>
                </c:pt>
                <c:pt idx="1">
                  <c:v>2</c:v>
                </c:pt>
                <c:pt idx="2">
                  <c:v>3</c:v>
                </c:pt>
                <c:pt idx="3">
                  <c:v>4</c:v>
                </c:pt>
              </c:strCache>
            </c:strRef>
          </c:cat>
          <c:val>
            <c:numRef>
              <c:f>'Kajal Sheet 2'!$B$4:$B$8</c:f>
              <c:numCache>
                <c:formatCode>General</c:formatCode>
                <c:ptCount val="4"/>
                <c:pt idx="0">
                  <c:v>4170658.5903083701</c:v>
                </c:pt>
                <c:pt idx="1">
                  <c:v>4764073.5294117648</c:v>
                </c:pt>
                <c:pt idx="2">
                  <c:v>5685435.897435897</c:v>
                </c:pt>
                <c:pt idx="3">
                  <c:v>7208449.7560975607</c:v>
                </c:pt>
              </c:numCache>
            </c:numRef>
          </c:val>
          <c:extLst>
            <c:ext xmlns:c16="http://schemas.microsoft.com/office/drawing/2014/chart" uri="{C3380CC4-5D6E-409C-BE32-E72D297353CC}">
              <c16:uniqueId val="{00000000-79B1-4E8A-AAC6-C5DA00C5D86A}"/>
            </c:ext>
          </c:extLst>
        </c:ser>
        <c:ser>
          <c:idx val="1"/>
          <c:order val="1"/>
          <c:tx>
            <c:strRef>
              <c:f>'Kajal Sheet 2'!$C$3</c:f>
              <c:strCache>
                <c:ptCount val="1"/>
                <c:pt idx="0">
                  <c:v>Count of total_rooms</c:v>
                </c:pt>
              </c:strCache>
            </c:strRef>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'Kajal Sheet 2'!$A$4:$A$8</c:f>
              <c:strCache>
                <c:ptCount val="4"/>
                <c:pt idx="0">
                  <c:v>1</c:v>
                </c:pt>
                <c:pt idx="1">
                  <c:v>2</c:v>
                </c:pt>
                <c:pt idx="2">
                  <c:v>3</c:v>
                </c:pt>
                <c:pt idx="3">
                  <c:v>4</c:v>
                </c:pt>
              </c:strCache>
            </c:strRef>
          </c:cat>
          <c:val>
            <c:numRef>
              <c:f>'Kajal Sheet 2'!$C$4:$C$8</c:f>
              <c:numCache>
                <c:formatCode>General</c:formatCode>
                <c:ptCount val="4"/>
                <c:pt idx="0">
                  <c:v>227</c:v>
                </c:pt>
                <c:pt idx="1">
                  <c:v>238</c:v>
                </c:pt>
                <c:pt idx="2">
                  <c:v>39</c:v>
                </c:pt>
                <c:pt idx="3">
                  <c:v>41</c:v>
                </c:pt>
              </c:numCache>
            </c:numRef>
          </c:val>
          <c:extLst>
            <c:ext xmlns:c16="http://schemas.microsoft.com/office/drawing/2014/chart" uri="{C3380CC4-5D6E-409C-BE32-E72D297353CC}">
              <c16:uniqueId val="{00000001-79B1-4E8A-AAC6-C5DA00C5D86A}"/>
            </c:ext>
          </c:extLst>
        </c:ser>
        <c:dLbls>
          <c:showLegendKey val="0"/>
          <c:showVal val="1"/>
          <c:showCatName val="0"/>
          <c:showSerName val="0"/>
          <c:showPercent val="0"/>
          <c:showBubbleSize val="0"/>
        </c:dLbls>
        <c:gapWidth val="227"/>
        <c:overlap val="-48"/>
        <c:axId val="1975824576"/>
        <c:axId val="1975814496"/>
      </c:barChart>
      <c:catAx>
        <c:axId val="1975824576"/>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814496"/>
        <c:crosses val="autoZero"/>
        <c:auto val="1"/>
        <c:lblAlgn val="ctr"/>
        <c:lblOffset val="100"/>
        <c:noMultiLvlLbl val="0"/>
      </c:catAx>
      <c:valAx>
        <c:axId val="1975814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824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[Housing_updated_new_xlsx.xlsx]Kajal Sheet 1!PivotTable1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latin typeface="Calibri" panose="020F0502020204030204" pitchFamily="34" charset="0"/>
                <a:ea typeface="Calibri" panose="020F0502020204030204" pitchFamily="34" charset="0"/>
                <a:cs typeface="Calibri" panose="020F0502020204030204" pitchFamily="34" charset="0"/>
              </a:rPr>
              <a:t>Average</a:t>
            </a:r>
            <a:r>
              <a:rPr lang="en-IN" b="1" baseline="0">
                <a:solidFill>
                  <a:schemeClr val="tx1"/>
                </a:solidFill>
                <a:latin typeface="Calibri" panose="020F0502020204030204" pitchFamily="34" charset="0"/>
                <a:ea typeface="Calibri" panose="020F0502020204030204" pitchFamily="34" charset="0"/>
                <a:cs typeface="Calibri" panose="020F0502020204030204" pitchFamily="34" charset="0"/>
              </a:rPr>
              <a:t> Price &amp; Area Analysis</a:t>
            </a:r>
            <a:endParaRPr lang="en-IN" b="1">
              <a:solidFill>
                <a:schemeClr val="tx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'Kajal Sheet 1'!$B$3</c:f>
              <c:strCache>
                <c:ptCount val="1"/>
                <c:pt idx="0">
                  <c:v>Average of price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'Kajal Sheet 1'!$A$4:$A$10</c:f>
              <c:strCache>
                <c:ptCount val="6"/>
                <c:pt idx="0">
                  <c:v>1</c:v>
                </c:pt>
                <c:pt idx="1">
                  <c:v>2</c:v>
                </c:pt>
                <c:pt idx="2">
                  <c:v>3</c:v>
                </c:pt>
                <c:pt idx="3">
                  <c:v>4</c:v>
                </c:pt>
                <c:pt idx="4">
                  <c:v>5</c:v>
                </c:pt>
                <c:pt idx="5">
                  <c:v>6</c:v>
                </c:pt>
              </c:strCache>
            </c:strRef>
          </c:cat>
          <c:val>
            <c:numRef>
              <c:f>'Kajal Sheet 1'!$B$4:$B$10</c:f>
              <c:numCache>
                <c:formatCode>General</c:formatCode>
                <c:ptCount val="6"/>
                <c:pt idx="0">
                  <c:v>2712500</c:v>
                </c:pt>
                <c:pt idx="1">
                  <c:v>3632022.0588235296</c:v>
                </c:pt>
                <c:pt idx="2">
                  <c:v>4954598.1333333338</c:v>
                </c:pt>
                <c:pt idx="3">
                  <c:v>5729757.8947368423</c:v>
                </c:pt>
                <c:pt idx="4">
                  <c:v>5819800</c:v>
                </c:pt>
                <c:pt idx="5">
                  <c:v>4791500</c:v>
                </c:pt>
              </c:numCache>
            </c:numRef>
          </c:val>
          <c:extLst>
            <c:ext xmlns:c16="http://schemas.microsoft.com/office/drawing/2014/chart" uri="{C3380CC4-5D6E-409C-BE32-E72D297353CC}">
              <c16:uniqueId val="{00000000-DE11-45C2-A909-42F3EB2069DF}"/>
            </c:ext>
          </c:extLst>
        </c:ser>
        <c:ser>
          <c:idx val="1"/>
          <c:order val="1"/>
          <c:tx>
            <c:strRef>
              <c:f>'Kajal Sheet 1'!$C$3</c:f>
              <c:strCache>
                <c:ptCount val="1"/>
                <c:pt idx="0">
                  <c:v>Average of area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'Kajal Sheet 1'!$A$4:$A$10</c:f>
              <c:strCache>
                <c:ptCount val="6"/>
                <c:pt idx="0">
                  <c:v>1</c:v>
                </c:pt>
                <c:pt idx="1">
                  <c:v>2</c:v>
                </c:pt>
                <c:pt idx="2">
                  <c:v>3</c:v>
                </c:pt>
                <c:pt idx="3">
                  <c:v>4</c:v>
                </c:pt>
                <c:pt idx="4">
                  <c:v>5</c:v>
                </c:pt>
                <c:pt idx="5">
                  <c:v>6</c:v>
                </c:pt>
              </c:strCache>
            </c:strRef>
          </c:cat>
          <c:val>
            <c:numRef>
              <c:f>'Kajal Sheet 1'!$C$4:$C$10</c:f>
              <c:numCache>
                <c:formatCode>General</c:formatCode>
                <c:ptCount val="6"/>
                <c:pt idx="0">
                  <c:v>3710</c:v>
                </c:pt>
                <c:pt idx="1">
                  <c:v>4636.2352941176468</c:v>
                </c:pt>
                <c:pt idx="2">
                  <c:v>5226.62</c:v>
                </c:pt>
                <c:pt idx="3">
                  <c:v>5582.0631578947368</c:v>
                </c:pt>
                <c:pt idx="4">
                  <c:v>6291.5</c:v>
                </c:pt>
                <c:pt idx="5">
                  <c:v>3950</c:v>
                </c:pt>
              </c:numCache>
            </c:numRef>
          </c:val>
          <c:extLst>
            <c:ext xmlns:c16="http://schemas.microsoft.com/office/drawing/2014/chart" uri="{C3380CC4-5D6E-409C-BE32-E72D297353CC}">
              <c16:uniqueId val="{00000001-DE11-45C2-A909-42F3EB2069DF}"/>
            </c:ext>
          </c:extLst>
        </c:ser>
        <c:dLbls>
          <c:showLegendKey val="0"/>
          <c:showVal val="1"/>
          <c:showCatName val="0"/>
          <c:showSerName val="0"/>
          <c:showPercent val="0"/>
          <c:showBubbleSize val="0"/>
        </c:dLbls>
        <c:gapWidth val="150"/>
        <c:overlap val="-25"/>
        <c:axId val="570174047"/>
        <c:axId val="570173087"/>
      </c:barChart>
      <c:catAx>
        <c:axId val="57017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173087"/>
        <c:crosses val="autoZero"/>
        <c:auto val="1"/>
        <c:lblAlgn val="ctr"/>
        <c:lblOffset val="100"/>
        <c:noMultiLvlLbl val="0"/>
      </c:catAx>
      <c:valAx>
        <c:axId val="570173087"/>
        <c:scaling>
          <c:orientation val="minMax"/>
        </c:scaling>
        <c:delete val="1"/>
        <c:axPos val="l"/>
        <c:numFmt formatCode="General" sourceLinked="1"/>
        <c:majorTickMark val="none"/>
        <c:minorTickMark val="none"/>
        <c:tickLblPos val="nextTo"/>
        <c:crossAx val="5701740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[Housing_updated_new_xlsx.xlsx]Arin Sheet 1!PivotTable2</c:name>
    <c:fmtId val="1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Room Count by Condition &amp; Amenities"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'Arin Sheet 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'Arin Sheet 1'!$A$4:$A$18</c:f>
              <c:multiLvlStrCache>
                <c:ptCount val="8"/>
                <c:lvl>
                  <c:pt idx="0">
                    <c:v>no</c:v>
                  </c:pt>
                  <c:pt idx="1">
                    <c:v>yes</c:v>
                  </c:pt>
                  <c:pt idx="2">
                    <c:v>no</c:v>
                  </c:pt>
                  <c:pt idx="3">
                    <c:v>yes</c:v>
                  </c:pt>
                  <c:pt idx="4">
                    <c:v>no</c:v>
                  </c:pt>
                  <c:pt idx="5">
                    <c:v>yes</c:v>
                  </c:pt>
                  <c:pt idx="6">
                    <c:v>no</c:v>
                  </c:pt>
                  <c:pt idx="7">
                    <c:v>yes</c:v>
                  </c:pt>
                </c:lvl>
                <c:lvl>
                  <c:pt idx="0">
                    <c:v>no</c:v>
                  </c:pt>
                  <c:pt idx="2">
                    <c:v>yes</c:v>
                  </c:pt>
                  <c:pt idx="4">
                    <c:v>no</c:v>
                  </c:pt>
                  <c:pt idx="6">
                    <c:v>yes</c:v>
                  </c:pt>
                </c:lvl>
                <c:lvl>
                  <c:pt idx="0">
                    <c:v>no</c:v>
                  </c:pt>
                  <c:pt idx="4">
                    <c:v>yes</c:v>
                  </c:pt>
                </c:lvl>
              </c:multiLvlStrCache>
            </c:multiLvlStrRef>
          </c:cat>
          <c:val>
            <c:numRef>
              <c:f>'Arin Sheet 1'!$B$4:$B$18</c:f>
              <c:numCache>
                <c:formatCode>General</c:formatCode>
                <c:ptCount val="8"/>
                <c:pt idx="0">
                  <c:v>4.0839416058394162</c:v>
                </c:pt>
                <c:pt idx="1">
                  <c:v>4.8636363636363633</c:v>
                </c:pt>
                <c:pt idx="2">
                  <c:v>4.3493975903614457</c:v>
                </c:pt>
                <c:pt idx="3">
                  <c:v>4.3421052631578947</c:v>
                </c:pt>
                <c:pt idx="4">
                  <c:v>4.2407407407407405</c:v>
                </c:pt>
                <c:pt idx="5">
                  <c:v>4.5</c:v>
                </c:pt>
                <c:pt idx="6">
                  <c:v>4.5945945945945947</c:v>
                </c:pt>
                <c:pt idx="7">
                  <c:v>4.4848484848484844</c:v>
                </c:pt>
              </c:numCache>
            </c:numRef>
          </c:val>
          <c:extLst>
            <c:ext xmlns:c16="http://schemas.microsoft.com/office/drawing/2014/chart" uri="{C3380CC4-5D6E-409C-BE32-E72D297353CC}">
              <c16:uniqueId val="{00000000-2FA2-481F-8A13-2FD606DB851F}"/>
            </c:ext>
          </c:extLst>
        </c:ser>
        <c:dLbls>
          <c:dLblPos val="ctr"/>
          <c:showLegendKey val="0"/>
          <c:showVal val="1"/>
          <c:showCatName val="0"/>
          <c:showSerName val="0"/>
          <c:showPercent val="0"/>
          <c:showBubbleSize val="0"/>
        </c:dLbls>
        <c:gapWidth val="150"/>
        <c:overlap val="100"/>
        <c:axId val="112574175"/>
        <c:axId val="112574655"/>
      </c:barChart>
      <c:catAx>
        <c:axId val="11257417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574655"/>
        <c:crosses val="autoZero"/>
        <c:auto val="1"/>
        <c:lblAlgn val="ctr"/>
        <c:lblOffset val="100"/>
        <c:noMultiLvlLbl val="0"/>
      </c:catAx>
      <c:valAx>
        <c:axId val="1125746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574175"/>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Facilities Availability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58752222803832699"/>
          <c:y val="0.14418143767271382"/>
          <c:w val="0.33626270107325695"/>
          <c:h val="0.83784221906182432"/>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79-457C-8D51-10FC4EAF83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79-457C-8D51-10FC4EAF83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79-457C-8D51-10FC4EAF83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D79-457C-8D51-10FC4EAF83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D79-457C-8D51-10FC4EAF83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D79-457C-8D51-10FC4EAF83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D79-457C-8D51-10FC4EAF83E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D79-457C-8D51-10FC4EAF83E6}"/>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D79-457C-8D51-10FC4EAF83E6}"/>
                </c:ext>
              </c:extLst>
            </c:dLbl>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D79-457C-8D51-10FC4EAF83E6}"/>
                </c:ext>
              </c:extLst>
            </c:dLbl>
            <c:dLbl>
              <c:idx val="4"/>
              <c:layout>
                <c:manualLayout>
                  <c:x val="-5.7241421554978897E-2"/>
                  <c:y val="3.5655058043117742E-2"/>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127000">
                    <a:schemeClr val="bg2"/>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6D79-457C-8D51-10FC4EAF83E6}"/>
                </c:ext>
              </c:extLst>
            </c:dLbl>
            <c:dLbl>
              <c:idx val="5"/>
              <c:layout>
                <c:manualLayout>
                  <c:x val="-3.9215549788949561E-2"/>
                  <c:y val="-1.6306265681547517E-2"/>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6D79-457C-8D51-10FC4EAF83E6}"/>
                </c:ext>
              </c:extLst>
            </c:dLbl>
            <c:dLbl>
              <c:idx val="6"/>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6D79-457C-8D51-10FC4EAF83E6}"/>
                </c:ext>
              </c:extLst>
            </c:dLbl>
            <c:dLbl>
              <c:idx val="7"/>
              <c:layout>
                <c:manualLayout>
                  <c:x val="3.0679147779794937E-2"/>
                  <c:y val="-1.3709574849399333E-2"/>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F-6D79-457C-8D51-10FC4EAF83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'Aditya Sheet 2'!$C$2:$C$9</c:f>
              <c:strCache>
                <c:ptCount val="8"/>
                <c:pt idx="0">
                  <c:v>M</c:v>
                </c:pt>
                <c:pt idx="1">
                  <c:v>MF</c:v>
                </c:pt>
                <c:pt idx="2">
                  <c:v>MFP</c:v>
                </c:pt>
                <c:pt idx="3">
                  <c:v>MFPB</c:v>
                </c:pt>
                <c:pt idx="4">
                  <c:v>MFPBA</c:v>
                </c:pt>
                <c:pt idx="5">
                  <c:v>MFPBAP</c:v>
                </c:pt>
                <c:pt idx="6">
                  <c:v>MFPBAPG</c:v>
                </c:pt>
                <c:pt idx="7">
                  <c:v>MFPBAPGH</c:v>
                </c:pt>
              </c:strCache>
            </c:strRef>
          </c:cat>
          <c:val>
            <c:numRef>
              <c:f>'Aditya Sheet 2'!$D$2:$D$9</c:f>
              <c:numCache>
                <c:formatCode>General</c:formatCode>
                <c:ptCount val="8"/>
                <c:pt idx="0">
                  <c:v>468</c:v>
                </c:pt>
                <c:pt idx="1">
                  <c:v>327</c:v>
                </c:pt>
                <c:pt idx="2">
                  <c:v>176</c:v>
                </c:pt>
                <c:pt idx="3">
                  <c:v>70</c:v>
                </c:pt>
                <c:pt idx="4">
                  <c:v>31</c:v>
                </c:pt>
                <c:pt idx="5">
                  <c:v>13</c:v>
                </c:pt>
                <c:pt idx="6">
                  <c:v>6</c:v>
                </c:pt>
                <c:pt idx="7">
                  <c:v>0</c:v>
                </c:pt>
              </c:numCache>
            </c:numRef>
          </c:val>
          <c:extLst>
            <c:ext xmlns:c16="http://schemas.microsoft.com/office/drawing/2014/chart" uri="{C3380CC4-5D6E-409C-BE32-E72D297353CC}">
              <c16:uniqueId val="{00000010-6D79-457C-8D51-10FC4EAF83E6}"/>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9.6360428748801605E-3"/>
          <c:y val="0.34374792703150914"/>
          <c:w val="0.45722924230279599"/>
          <c:h val="0.22909990728770846"/>
        </c:manualLayout>
      </c:layout>
      <c:overlay val="0"/>
      <c:spPr>
        <a:solidFill>
          <a:schemeClr val="accent3">
            <a:lumMod val="20000"/>
            <a:lumOff val="80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'Aditya Sheet 1'!$R$1</c:f>
              <c:strCache>
                <c:ptCount val="1"/>
                <c:pt idx="0">
                  <c:v>Availability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96E-40FA-9D46-06304D83468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96E-40FA-9D46-06304D83468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96E-40FA-9D46-06304D83468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96E-40FA-9D46-06304D83468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96E-40FA-9D46-06304D83468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96E-40FA-9D46-06304D83468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96E-40FA-9D46-06304D83468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696E-40FA-9D46-06304D83468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'Aditya Sheet 1'!$Q$2:$Q$9</c:f>
              <c:strCache>
                <c:ptCount val="8"/>
                <c:pt idx="0">
                  <c:v>Mainroad</c:v>
                </c:pt>
                <c:pt idx="1">
                  <c:v>Furnished</c:v>
                </c:pt>
                <c:pt idx="2">
                  <c:v>Parking</c:v>
                </c:pt>
                <c:pt idx="3">
                  <c:v>Basement</c:v>
                </c:pt>
                <c:pt idx="4">
                  <c:v>AC</c:v>
                </c:pt>
                <c:pt idx="5">
                  <c:v>Prefarea</c:v>
                </c:pt>
                <c:pt idx="6">
                  <c:v>Guestroom</c:v>
                </c:pt>
                <c:pt idx="7">
                  <c:v>Hotwaterheating</c:v>
                </c:pt>
              </c:strCache>
            </c:strRef>
          </c:cat>
          <c:val>
            <c:numRef>
              <c:f>'Aditya Sheet 1'!$R$2:$R$9</c:f>
              <c:numCache>
                <c:formatCode>General</c:formatCode>
                <c:ptCount val="8"/>
                <c:pt idx="0">
                  <c:v>468</c:v>
                </c:pt>
                <c:pt idx="1">
                  <c:v>367</c:v>
                </c:pt>
                <c:pt idx="2">
                  <c:v>246</c:v>
                </c:pt>
                <c:pt idx="3">
                  <c:v>191</c:v>
                </c:pt>
                <c:pt idx="4">
                  <c:v>172</c:v>
                </c:pt>
                <c:pt idx="5">
                  <c:v>128</c:v>
                </c:pt>
                <c:pt idx="6">
                  <c:v>97</c:v>
                </c:pt>
                <c:pt idx="7">
                  <c:v>25</c:v>
                </c:pt>
              </c:numCache>
            </c:numRef>
          </c:val>
          <c:extLst>
            <c:ext xmlns:c16="http://schemas.microsoft.com/office/drawing/2014/chart" uri="{C3380CC4-5D6E-409C-BE32-E72D297353CC}">
              <c16:uniqueId val="{00000010-696E-40FA-9D46-06304D83468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[Housing_updated_new_xlsx.xlsx]Jatin Sheet 1!PivotTable1</c:name>
    <c:fmtId val="19"/>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'Jatin Sheet 1'!$B$3:$B$4</c:f>
              <c:strCache>
                <c:ptCount val="1"/>
                <c:pt idx="0">
                  <c:v>0</c:v>
                </c:pt>
              </c:strCache>
            </c:strRef>
          </c:tx>
          <c:spPr>
            <a:solidFill>
              <a:schemeClr val="accent2"/>
            </a:solidFill>
            <a:ln>
              <a:noFill/>
            </a:ln>
            <a:effectLst/>
          </c:spPr>
          <c:invertIfNegative val="0"/>
          <c:cat>
            <c:multiLvlStrRef>
              <c:f>'Jatin Sheet 1'!$A$5:$A$17</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'Jatin Sheet 1'!$B$5:$B$17</c:f>
              <c:numCache>
                <c:formatCode>General</c:formatCode>
                <c:ptCount val="9"/>
                <c:pt idx="2">
                  <c:v>10150000</c:v>
                </c:pt>
                <c:pt idx="3">
                  <c:v>3626628.205128205</c:v>
                </c:pt>
                <c:pt idx="4">
                  <c:v>3938793.4782608696</c:v>
                </c:pt>
                <c:pt idx="5">
                  <c:v>3126077.3195876288</c:v>
                </c:pt>
                <c:pt idx="6">
                  <c:v>6094666.666666667</c:v>
                </c:pt>
                <c:pt idx="7">
                  <c:v>5976793.1034482755</c:v>
                </c:pt>
                <c:pt idx="8">
                  <c:v>5908350</c:v>
                </c:pt>
              </c:numCache>
            </c:numRef>
          </c:val>
          <c:extLst>
            <c:ext xmlns:c16="http://schemas.microsoft.com/office/drawing/2014/chart" uri="{C3380CC4-5D6E-409C-BE32-E72D297353CC}">
              <c16:uniqueId val="{00000000-680E-4DB6-9001-EAFEC4206B9E}"/>
            </c:ext>
          </c:extLst>
        </c:ser>
        <c:ser>
          <c:idx val="1"/>
          <c:order val="1"/>
          <c:tx>
            <c:strRef>
              <c:f>'Jatin Sheet 1'!$C$3:$C$4</c:f>
              <c:strCache>
                <c:ptCount val="1"/>
                <c:pt idx="0">
                  <c:v>1</c:v>
                </c:pt>
              </c:strCache>
            </c:strRef>
          </c:tx>
          <c:spPr>
            <a:solidFill>
              <a:schemeClr val="accent4"/>
            </a:solidFill>
            <a:ln>
              <a:noFill/>
            </a:ln>
            <a:effectLst/>
          </c:spPr>
          <c:invertIfNegative val="0"/>
          <c:cat>
            <c:multiLvlStrRef>
              <c:f>'Jatin Sheet 1'!$A$5:$A$17</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'Jatin Sheet 1'!$C$5:$C$17</c:f>
              <c:numCache>
                <c:formatCode>General</c:formatCode>
                <c:ptCount val="9"/>
                <c:pt idx="3">
                  <c:v>4005235.2941176472</c:v>
                </c:pt>
                <c:pt idx="4">
                  <c:v>4011000</c:v>
                </c:pt>
                <c:pt idx="5">
                  <c:v>3197384.6153846155</c:v>
                </c:pt>
                <c:pt idx="6">
                  <c:v>6938166.666666667</c:v>
                </c:pt>
                <c:pt idx="7">
                  <c:v>6710480</c:v>
                </c:pt>
                <c:pt idx="8">
                  <c:v>7579444.444444444</c:v>
                </c:pt>
              </c:numCache>
            </c:numRef>
          </c:val>
          <c:extLst>
            <c:ext xmlns:c16="http://schemas.microsoft.com/office/drawing/2014/chart" uri="{C3380CC4-5D6E-409C-BE32-E72D297353CC}">
              <c16:uniqueId val="{00000001-680E-4DB6-9001-EAFEC4206B9E}"/>
            </c:ext>
          </c:extLst>
        </c:ser>
        <c:ser>
          <c:idx val="2"/>
          <c:order val="2"/>
          <c:tx>
            <c:strRef>
              <c:f>'Jatin Sheet 1'!$D$3:$D$4</c:f>
              <c:strCache>
                <c:ptCount val="1"/>
                <c:pt idx="0">
                  <c:v>2</c:v>
                </c:pt>
              </c:strCache>
            </c:strRef>
          </c:tx>
          <c:spPr>
            <a:solidFill>
              <a:schemeClr val="accent6"/>
            </a:solidFill>
            <a:ln>
              <a:noFill/>
            </a:ln>
            <a:effectLst/>
          </c:spPr>
          <c:invertIfNegative val="0"/>
          <c:cat>
            <c:multiLvlStrRef>
              <c:f>'Jatin Sheet 1'!$A$5:$A$17</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'Jatin Sheet 1'!$D$5:$D$17</c:f>
              <c:numCache>
                <c:formatCode>General</c:formatCode>
                <c:ptCount val="9"/>
                <c:pt idx="0">
                  <c:v>12355000</c:v>
                </c:pt>
                <c:pt idx="1">
                  <c:v>11083333.333333334</c:v>
                </c:pt>
                <c:pt idx="3">
                  <c:v>4150300</c:v>
                </c:pt>
                <c:pt idx="4">
                  <c:v>4240600</c:v>
                </c:pt>
                <c:pt idx="5">
                  <c:v>3702363.6363636362</c:v>
                </c:pt>
                <c:pt idx="6">
                  <c:v>7230815.4545454541</c:v>
                </c:pt>
                <c:pt idx="7">
                  <c:v>6466478.2608695654</c:v>
                </c:pt>
                <c:pt idx="8">
                  <c:v>6899375</c:v>
                </c:pt>
              </c:numCache>
            </c:numRef>
          </c:val>
          <c:extLst>
            <c:ext xmlns:c16="http://schemas.microsoft.com/office/drawing/2014/chart" uri="{C3380CC4-5D6E-409C-BE32-E72D297353CC}">
              <c16:uniqueId val="{00000002-680E-4DB6-9001-EAFEC4206B9E}"/>
            </c:ext>
          </c:extLst>
        </c:ser>
        <c:ser>
          <c:idx val="3"/>
          <c:order val="3"/>
          <c:tx>
            <c:strRef>
              <c:f>'Jatin Sheet 1'!$E$3:$E$4</c:f>
              <c:strCache>
                <c:ptCount val="1"/>
                <c:pt idx="0">
                  <c:v>3</c:v>
                </c:pt>
              </c:strCache>
            </c:strRef>
          </c:tx>
          <c:spPr>
            <a:solidFill>
              <a:schemeClr val="accent2">
                <a:lumMod val="60000"/>
              </a:schemeClr>
            </a:solidFill>
            <a:ln>
              <a:noFill/>
            </a:ln>
            <a:effectLst/>
          </c:spPr>
          <c:invertIfNegative val="0"/>
          <c:cat>
            <c:multiLvlStrRef>
              <c:f>'Jatin Sheet 1'!$A$5:$A$17</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'Jatin Sheet 1'!$E$5:$E$17</c:f>
              <c:numCache>
                <c:formatCode>General</c:formatCode>
                <c:ptCount val="9"/>
                <c:pt idx="0">
                  <c:v>12232500</c:v>
                </c:pt>
                <c:pt idx="3">
                  <c:v>4060000</c:v>
                </c:pt>
                <c:pt idx="4">
                  <c:v>3995250</c:v>
                </c:pt>
                <c:pt idx="5">
                  <c:v>4025000</c:v>
                </c:pt>
                <c:pt idx="6">
                  <c:v>7490000</c:v>
                </c:pt>
                <c:pt idx="7">
                  <c:v>6300000</c:v>
                </c:pt>
              </c:numCache>
            </c:numRef>
          </c:val>
          <c:extLst>
            <c:ext xmlns:c16="http://schemas.microsoft.com/office/drawing/2014/chart" uri="{C3380CC4-5D6E-409C-BE32-E72D297353CC}">
              <c16:uniqueId val="{00000006-F600-4A5F-B449-CBB80CE187F7}"/>
            </c:ext>
          </c:extLst>
        </c:ser>
        <c:dLbls>
          <c:showLegendKey val="0"/>
          <c:showVal val="0"/>
          <c:showCatName val="0"/>
          <c:showSerName val="0"/>
          <c:showPercent val="0"/>
          <c:showBubbleSize val="0"/>
        </c:dLbls>
        <c:gapWidth val="150"/>
        <c:overlap val="100"/>
        <c:axId val="1726826208"/>
        <c:axId val="574744768"/>
      </c:barChart>
      <c:catAx>
        <c:axId val="1726826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574744768"/>
        <c:crosses val="autoZero"/>
        <c:auto val="1"/>
        <c:lblAlgn val="ctr"/>
        <c:lblOffset val="100"/>
        <c:noMultiLvlLbl val="0"/>
      </c:catAx>
      <c:valAx>
        <c:axId val="57474476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726826208"/>
        <c:crosses val="autoZero"/>
        <c:crossBetween val="between"/>
      </c:valAx>
      <c:spPr>
        <a:noFill/>
        <a:ln>
          <a:noFill/>
        </a:ln>
        <a:effectLst/>
      </c:spPr>
    </c:plotArea>
    <c:legend>
      <c:legendPos val="r"/>
      <c:layout>
        <c:manualLayout>
          <c:xMode val="edge"/>
          <c:yMode val="edge"/>
          <c:x val="0.91138373137990214"/>
          <c:y val="0.40415685351520159"/>
          <c:w val="8.1068734756977831E-2"/>
          <c:h val="0.15059137773325609"/>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[Housing_updated_new_xlsx.xlsx]Jatin Sheet 2!PivotTable2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Luxury</a:t>
            </a:r>
            <a:r>
              <a:rPr lang="en-US" sz="1600" b="1" baseline="0">
                <a:solidFill>
                  <a:schemeClr val="tx1"/>
                </a:solidFill>
              </a:rPr>
              <a:t> Features With Parking Impact on Price</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'Jatin Sheet 2'!$B$3:$B$5</c:f>
              <c:strCache>
                <c:ptCount val="1"/>
                <c:pt idx="0">
                  <c:v>High - Average of 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2'!$B$6:$B$10</c:f>
              <c:numCache>
                <c:formatCode>General</c:formatCode>
                <c:ptCount val="4"/>
                <c:pt idx="0">
                  <c:v>10150000</c:v>
                </c:pt>
                <c:pt idx="2">
                  <c:v>11592000</c:v>
                </c:pt>
                <c:pt idx="3">
                  <c:v>12232500</c:v>
                </c:pt>
              </c:numCache>
            </c:numRef>
          </c:val>
          <c:extLst>
            <c:ext xmlns:c16="http://schemas.microsoft.com/office/drawing/2014/chart" uri="{C3380CC4-5D6E-409C-BE32-E72D297353CC}">
              <c16:uniqueId val="{00000000-6869-40DB-AA63-69FB1FB69A65}"/>
            </c:ext>
          </c:extLst>
        </c:ser>
        <c:ser>
          <c:idx val="1"/>
          <c:order val="1"/>
          <c:tx>
            <c:strRef>
              <c:f>'Jatin Sheet 2'!$C$3:$C$5</c:f>
              <c:strCache>
                <c:ptCount val="1"/>
                <c:pt idx="0">
                  <c:v>High - Count of has_luxury_features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2'!$C$6:$C$10</c:f>
              <c:numCache>
                <c:formatCode>General</c:formatCode>
                <c:ptCount val="4"/>
                <c:pt idx="0">
                  <c:v>1</c:v>
                </c:pt>
                <c:pt idx="2">
                  <c:v>5</c:v>
                </c:pt>
                <c:pt idx="3">
                  <c:v>2</c:v>
                </c:pt>
              </c:numCache>
            </c:numRef>
          </c:val>
          <c:extLst>
            <c:ext xmlns:c16="http://schemas.microsoft.com/office/drawing/2014/chart" uri="{C3380CC4-5D6E-409C-BE32-E72D297353CC}">
              <c16:uniqueId val="{00000005-324D-4C6B-BC62-16EAC2ADABD2}"/>
            </c:ext>
          </c:extLst>
        </c:ser>
        <c:ser>
          <c:idx val="2"/>
          <c:order val="2"/>
          <c:tx>
            <c:strRef>
              <c:f>'Jatin Sheet 2'!$D$3:$D$5</c:f>
              <c:strCache>
                <c:ptCount val="1"/>
                <c:pt idx="0">
                  <c:v>Low - Average of price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2'!$D$6:$D$10</c:f>
              <c:numCache>
                <c:formatCode>General</c:formatCode>
                <c:ptCount val="4"/>
                <c:pt idx="0">
                  <c:v>3539635.9649122809</c:v>
                </c:pt>
                <c:pt idx="1">
                  <c:v>3698470.588235294</c:v>
                </c:pt>
                <c:pt idx="2">
                  <c:v>4092260.8695652173</c:v>
                </c:pt>
                <c:pt idx="3">
                  <c:v>4018875</c:v>
                </c:pt>
              </c:numCache>
            </c:numRef>
          </c:val>
          <c:extLst>
            <c:ext xmlns:c16="http://schemas.microsoft.com/office/drawing/2014/chart" uri="{C3380CC4-5D6E-409C-BE32-E72D297353CC}">
              <c16:uniqueId val="{00000015-4FF5-424D-92B5-7CD8EEEF7FFB}"/>
            </c:ext>
          </c:extLst>
        </c:ser>
        <c:ser>
          <c:idx val="3"/>
          <c:order val="3"/>
          <c:tx>
            <c:strRef>
              <c:f>'Jatin Sheet 2'!$E$3:$E$5</c:f>
              <c:strCache>
                <c:ptCount val="1"/>
                <c:pt idx="0">
                  <c:v>Low - Count of has_luxury_features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2'!$E$6:$E$10</c:f>
              <c:numCache>
                <c:formatCode>General</c:formatCode>
                <c:ptCount val="4"/>
                <c:pt idx="0">
                  <c:v>228</c:v>
                </c:pt>
                <c:pt idx="1">
                  <c:v>68</c:v>
                </c:pt>
                <c:pt idx="2">
                  <c:v>46</c:v>
                </c:pt>
                <c:pt idx="3">
                  <c:v>8</c:v>
                </c:pt>
              </c:numCache>
            </c:numRef>
          </c:val>
          <c:extLst>
            <c:ext xmlns:c16="http://schemas.microsoft.com/office/drawing/2014/chart" uri="{C3380CC4-5D6E-409C-BE32-E72D297353CC}">
              <c16:uniqueId val="{00000016-4FF5-424D-92B5-7CD8EEEF7FFB}"/>
            </c:ext>
          </c:extLst>
        </c:ser>
        <c:ser>
          <c:idx val="4"/>
          <c:order val="4"/>
          <c:tx>
            <c:strRef>
              <c:f>'Jatin Sheet 2'!$F$3:$F$5</c:f>
              <c:strCache>
                <c:ptCount val="1"/>
                <c:pt idx="0">
                  <c:v>Medium - Average of price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2'!$F$6:$F$10</c:f>
              <c:numCache>
                <c:formatCode>General</c:formatCode>
                <c:ptCount val="4"/>
                <c:pt idx="0">
                  <c:v>5992600</c:v>
                </c:pt>
                <c:pt idx="1">
                  <c:v>6939534.4827586208</c:v>
                </c:pt>
                <c:pt idx="2">
                  <c:v>6852621.7543859649</c:v>
                </c:pt>
                <c:pt idx="3">
                  <c:v>6895000</c:v>
                </c:pt>
              </c:numCache>
            </c:numRef>
          </c:val>
          <c:extLst>
            <c:ext xmlns:c16="http://schemas.microsoft.com/office/drawing/2014/chart" uri="{C3380CC4-5D6E-409C-BE32-E72D297353CC}">
              <c16:uniqueId val="{00000017-4FF5-424D-92B5-7CD8EEEF7FFB}"/>
            </c:ext>
          </c:extLst>
        </c:ser>
        <c:ser>
          <c:idx val="5"/>
          <c:order val="5"/>
          <c:tx>
            <c:strRef>
              <c:f>'Jatin Sheet 2'!$G$3:$G$5</c:f>
              <c:strCache>
                <c:ptCount val="1"/>
                <c:pt idx="0">
                  <c:v>Medium - Count of has_luxury_features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2'!$G$6:$G$10</c:f>
              <c:numCache>
                <c:formatCode>General</c:formatCode>
                <c:ptCount val="4"/>
                <c:pt idx="0">
                  <c:v>70</c:v>
                </c:pt>
                <c:pt idx="1">
                  <c:v>58</c:v>
                </c:pt>
                <c:pt idx="2">
                  <c:v>57</c:v>
                </c:pt>
                <c:pt idx="3">
                  <c:v>2</c:v>
                </c:pt>
              </c:numCache>
            </c:numRef>
          </c:val>
          <c:extLst>
            <c:ext xmlns:c16="http://schemas.microsoft.com/office/drawing/2014/chart" uri="{C3380CC4-5D6E-409C-BE32-E72D297353CC}">
              <c16:uniqueId val="{00000018-4FF5-424D-92B5-7CD8EEEF7FFB}"/>
            </c:ext>
          </c:extLst>
        </c:ser>
        <c:dLbls>
          <c:showLegendKey val="0"/>
          <c:showVal val="1"/>
          <c:showCatName val="0"/>
          <c:showSerName val="0"/>
          <c:showPercent val="0"/>
          <c:showBubbleSize val="0"/>
        </c:dLbls>
        <c:gapWidth val="75"/>
        <c:axId val="168531487"/>
        <c:axId val="1890301472"/>
      </c:barChart>
      <c:catAx>
        <c:axId val="16853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90301472"/>
        <c:crosses val="autoZero"/>
        <c:auto val="1"/>
        <c:lblAlgn val="ctr"/>
        <c:lblOffset val="100"/>
        <c:noMultiLvlLbl val="0"/>
      </c:catAx>
      <c:valAx>
        <c:axId val="1890301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31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[Housing_updated_new_xlsx.xlsx]Jatin Sheet 2!PivotTable2</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'Jatin Sheet 2'!$B$3:$B$5</c:f>
              <c:strCache>
                <c:ptCount val="1"/>
                <c:pt idx="0">
                  <c:v>High - Average of price</c:v>
                </c:pt>
              </c:strCache>
            </c:strRef>
          </c:tx>
          <c:spPr>
            <a:solidFill>
              <a:schemeClr val="accent1"/>
            </a:solidFill>
            <a:ln>
              <a:noFill/>
            </a:ln>
            <a:effectLst/>
          </c:spPr>
          <c:invertIfNegative val="0"/>
          <c:cat>
            <c:strRef>
              <c:f>'Jatin Sheet 2'!$A$6:$A$10</c:f>
              <c:strCache>
                <c:ptCount val="4"/>
                <c:pt idx="0">
                  <c:v>0</c:v>
                </c:pt>
                <c:pt idx="1">
                  <c:v>1</c:v>
                </c:pt>
                <c:pt idx="2">
                  <c:v>2</c:v>
                </c:pt>
                <c:pt idx="3">
                  <c:v>3</c:v>
                </c:pt>
              </c:strCache>
            </c:strRef>
          </c:cat>
          <c:val>
            <c:numRef>
              <c:f>'Jatin Sheet 2'!$B$6:$B$10</c:f>
              <c:numCache>
                <c:formatCode>General</c:formatCode>
                <c:ptCount val="4"/>
                <c:pt idx="0">
                  <c:v>10150000</c:v>
                </c:pt>
                <c:pt idx="2">
                  <c:v>11592000</c:v>
                </c:pt>
                <c:pt idx="3">
                  <c:v>12232500</c:v>
                </c:pt>
              </c:numCache>
            </c:numRef>
          </c:val>
          <c:extLst>
            <c:ext xmlns:c16="http://schemas.microsoft.com/office/drawing/2014/chart" uri="{C3380CC4-5D6E-409C-BE32-E72D297353CC}">
              <c16:uniqueId val="{00000000-3743-4130-B086-2CDD25353C92}"/>
            </c:ext>
          </c:extLst>
        </c:ser>
        <c:ser>
          <c:idx val="1"/>
          <c:order val="1"/>
          <c:tx>
            <c:strRef>
              <c:f>'Jatin Sheet 2'!$C$3:$C$5</c:f>
              <c:strCache>
                <c:ptCount val="1"/>
                <c:pt idx="0">
                  <c:v>High - Count of has_luxury_features</c:v>
                </c:pt>
              </c:strCache>
            </c:strRef>
          </c:tx>
          <c:spPr>
            <a:solidFill>
              <a:schemeClr val="accent2"/>
            </a:solidFill>
            <a:ln>
              <a:noFill/>
            </a:ln>
            <a:effectLst/>
          </c:spPr>
          <c:invertIfNegative val="0"/>
          <c:cat>
            <c:strRef>
              <c:f>'Jatin Sheet 2'!$A$6:$A$10</c:f>
              <c:strCache>
                <c:ptCount val="4"/>
                <c:pt idx="0">
                  <c:v>0</c:v>
                </c:pt>
                <c:pt idx="1">
                  <c:v>1</c:v>
                </c:pt>
                <c:pt idx="2">
                  <c:v>2</c:v>
                </c:pt>
                <c:pt idx="3">
                  <c:v>3</c:v>
                </c:pt>
              </c:strCache>
            </c:strRef>
          </c:cat>
          <c:val>
            <c:numRef>
              <c:f>'Jatin Sheet 2'!$C$6:$C$10</c:f>
              <c:numCache>
                <c:formatCode>General</c:formatCode>
                <c:ptCount val="4"/>
                <c:pt idx="0">
                  <c:v>1</c:v>
                </c:pt>
                <c:pt idx="2">
                  <c:v>5</c:v>
                </c:pt>
                <c:pt idx="3">
                  <c:v>2</c:v>
                </c:pt>
              </c:numCache>
            </c:numRef>
          </c:val>
          <c:extLst>
            <c:ext xmlns:c16="http://schemas.microsoft.com/office/drawing/2014/chart" uri="{C3380CC4-5D6E-409C-BE32-E72D297353CC}">
              <c16:uniqueId val="{00000001-3743-4130-B086-2CDD25353C92}"/>
            </c:ext>
          </c:extLst>
        </c:ser>
        <c:ser>
          <c:idx val="2"/>
          <c:order val="2"/>
          <c:tx>
            <c:strRef>
              <c:f>'Jatin Sheet 2'!$D$3:$D$5</c:f>
              <c:strCache>
                <c:ptCount val="1"/>
                <c:pt idx="0">
                  <c:v>Low - Average of price</c:v>
                </c:pt>
              </c:strCache>
            </c:strRef>
          </c:tx>
          <c:spPr>
            <a:solidFill>
              <a:schemeClr val="accent3"/>
            </a:solidFill>
            <a:ln>
              <a:noFill/>
            </a:ln>
            <a:effectLst/>
          </c:spPr>
          <c:invertIfNegative val="0"/>
          <c:cat>
            <c:strRef>
              <c:f>'Jatin Sheet 2'!$A$6:$A$10</c:f>
              <c:strCache>
                <c:ptCount val="4"/>
                <c:pt idx="0">
                  <c:v>0</c:v>
                </c:pt>
                <c:pt idx="1">
                  <c:v>1</c:v>
                </c:pt>
                <c:pt idx="2">
                  <c:v>2</c:v>
                </c:pt>
                <c:pt idx="3">
                  <c:v>3</c:v>
                </c:pt>
              </c:strCache>
            </c:strRef>
          </c:cat>
          <c:val>
            <c:numRef>
              <c:f>'Jatin Sheet 2'!$D$6:$D$10</c:f>
              <c:numCache>
                <c:formatCode>General</c:formatCode>
                <c:ptCount val="4"/>
                <c:pt idx="0">
                  <c:v>3539635.9649122809</c:v>
                </c:pt>
                <c:pt idx="1">
                  <c:v>3698470.588235294</c:v>
                </c:pt>
                <c:pt idx="2">
                  <c:v>4092260.8695652173</c:v>
                </c:pt>
                <c:pt idx="3">
                  <c:v>4018875</c:v>
                </c:pt>
              </c:numCache>
            </c:numRef>
          </c:val>
          <c:extLst>
            <c:ext xmlns:c16="http://schemas.microsoft.com/office/drawing/2014/chart" uri="{C3380CC4-5D6E-409C-BE32-E72D297353CC}">
              <c16:uniqueId val="{00000015-4BFF-469F-A1E4-53923A464858}"/>
            </c:ext>
          </c:extLst>
        </c:ser>
        <c:ser>
          <c:idx val="3"/>
          <c:order val="3"/>
          <c:tx>
            <c:strRef>
              <c:f>'Jatin Sheet 2'!$E$3:$E$5</c:f>
              <c:strCache>
                <c:ptCount val="1"/>
                <c:pt idx="0">
                  <c:v>Low - Count of has_luxury_features</c:v>
                </c:pt>
              </c:strCache>
            </c:strRef>
          </c:tx>
          <c:spPr>
            <a:solidFill>
              <a:schemeClr val="accent4"/>
            </a:solidFill>
            <a:ln>
              <a:noFill/>
            </a:ln>
            <a:effectLst/>
          </c:spPr>
          <c:invertIfNegative val="0"/>
          <c:cat>
            <c:strRef>
              <c:f>'Jatin Sheet 2'!$A$6:$A$10</c:f>
              <c:strCache>
                <c:ptCount val="4"/>
                <c:pt idx="0">
                  <c:v>0</c:v>
                </c:pt>
                <c:pt idx="1">
                  <c:v>1</c:v>
                </c:pt>
                <c:pt idx="2">
                  <c:v>2</c:v>
                </c:pt>
                <c:pt idx="3">
                  <c:v>3</c:v>
                </c:pt>
              </c:strCache>
            </c:strRef>
          </c:cat>
          <c:val>
            <c:numRef>
              <c:f>'Jatin Sheet 2'!$E$6:$E$10</c:f>
              <c:numCache>
                <c:formatCode>General</c:formatCode>
                <c:ptCount val="4"/>
                <c:pt idx="0">
                  <c:v>228</c:v>
                </c:pt>
                <c:pt idx="1">
                  <c:v>68</c:v>
                </c:pt>
                <c:pt idx="2">
                  <c:v>46</c:v>
                </c:pt>
                <c:pt idx="3">
                  <c:v>8</c:v>
                </c:pt>
              </c:numCache>
            </c:numRef>
          </c:val>
          <c:extLst>
            <c:ext xmlns:c16="http://schemas.microsoft.com/office/drawing/2014/chart" uri="{C3380CC4-5D6E-409C-BE32-E72D297353CC}">
              <c16:uniqueId val="{00000016-4BFF-469F-A1E4-53923A464858}"/>
            </c:ext>
          </c:extLst>
        </c:ser>
        <c:ser>
          <c:idx val="4"/>
          <c:order val="4"/>
          <c:tx>
            <c:strRef>
              <c:f>'Jatin Sheet 2'!$F$3:$F$5</c:f>
              <c:strCache>
                <c:ptCount val="1"/>
                <c:pt idx="0">
                  <c:v>Medium - Average of price</c:v>
                </c:pt>
              </c:strCache>
            </c:strRef>
          </c:tx>
          <c:spPr>
            <a:solidFill>
              <a:schemeClr val="accent5"/>
            </a:solidFill>
            <a:ln>
              <a:noFill/>
            </a:ln>
            <a:effectLst/>
          </c:spPr>
          <c:invertIfNegative val="0"/>
          <c:cat>
            <c:strRef>
              <c:f>'Jatin Sheet 2'!$A$6:$A$10</c:f>
              <c:strCache>
                <c:ptCount val="4"/>
                <c:pt idx="0">
                  <c:v>0</c:v>
                </c:pt>
                <c:pt idx="1">
                  <c:v>1</c:v>
                </c:pt>
                <c:pt idx="2">
                  <c:v>2</c:v>
                </c:pt>
                <c:pt idx="3">
                  <c:v>3</c:v>
                </c:pt>
              </c:strCache>
            </c:strRef>
          </c:cat>
          <c:val>
            <c:numRef>
              <c:f>'Jatin Sheet 2'!$F$6:$F$10</c:f>
              <c:numCache>
                <c:formatCode>General</c:formatCode>
                <c:ptCount val="4"/>
                <c:pt idx="0">
                  <c:v>5992600</c:v>
                </c:pt>
                <c:pt idx="1">
                  <c:v>6939534.4827586208</c:v>
                </c:pt>
                <c:pt idx="2">
                  <c:v>6852621.7543859649</c:v>
                </c:pt>
                <c:pt idx="3">
                  <c:v>6895000</c:v>
                </c:pt>
              </c:numCache>
            </c:numRef>
          </c:val>
          <c:extLst>
            <c:ext xmlns:c16="http://schemas.microsoft.com/office/drawing/2014/chart" uri="{C3380CC4-5D6E-409C-BE32-E72D297353CC}">
              <c16:uniqueId val="{00000017-4BFF-469F-A1E4-53923A464858}"/>
            </c:ext>
          </c:extLst>
        </c:ser>
        <c:ser>
          <c:idx val="5"/>
          <c:order val="5"/>
          <c:tx>
            <c:strRef>
              <c:f>'Jatin Sheet 2'!$G$3:$G$5</c:f>
              <c:strCache>
                <c:ptCount val="1"/>
                <c:pt idx="0">
                  <c:v>Medium - Count of has_luxury_features</c:v>
                </c:pt>
              </c:strCache>
            </c:strRef>
          </c:tx>
          <c:spPr>
            <a:solidFill>
              <a:schemeClr val="accent6"/>
            </a:solidFill>
            <a:ln>
              <a:noFill/>
            </a:ln>
            <a:effectLst/>
          </c:spPr>
          <c:invertIfNegative val="0"/>
          <c:cat>
            <c:strRef>
              <c:f>'Jatin Sheet 2'!$A$6:$A$10</c:f>
              <c:strCache>
                <c:ptCount val="4"/>
                <c:pt idx="0">
                  <c:v>0</c:v>
                </c:pt>
                <c:pt idx="1">
                  <c:v>1</c:v>
                </c:pt>
                <c:pt idx="2">
                  <c:v>2</c:v>
                </c:pt>
                <c:pt idx="3">
                  <c:v>3</c:v>
                </c:pt>
              </c:strCache>
            </c:strRef>
          </c:cat>
          <c:val>
            <c:numRef>
              <c:f>'Jatin Sheet 2'!$G$6:$G$10</c:f>
              <c:numCache>
                <c:formatCode>General</c:formatCode>
                <c:ptCount val="4"/>
                <c:pt idx="0">
                  <c:v>70</c:v>
                </c:pt>
                <c:pt idx="1">
                  <c:v>58</c:v>
                </c:pt>
                <c:pt idx="2">
                  <c:v>57</c:v>
                </c:pt>
                <c:pt idx="3">
                  <c:v>2</c:v>
                </c:pt>
              </c:numCache>
            </c:numRef>
          </c:val>
          <c:extLst>
            <c:ext xmlns:c16="http://schemas.microsoft.com/office/drawing/2014/chart" uri="{C3380CC4-5D6E-409C-BE32-E72D297353CC}">
              <c16:uniqueId val="{00000018-4BFF-469F-A1E4-53923A464858}"/>
            </c:ext>
          </c:extLst>
        </c:ser>
        <c:dLbls>
          <c:showLegendKey val="0"/>
          <c:showVal val="0"/>
          <c:showCatName val="0"/>
          <c:showSerName val="0"/>
          <c:showPercent val="0"/>
          <c:showBubbleSize val="0"/>
        </c:dLbls>
        <c:gapWidth val="219"/>
        <c:overlap val="-27"/>
        <c:axId val="762993231"/>
        <c:axId val="762982671"/>
      </c:barChart>
      <c:catAx>
        <c:axId val="76299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982671"/>
        <c:crosses val="autoZero"/>
        <c:auto val="1"/>
        <c:lblAlgn val="ctr"/>
        <c:lblOffset val="100"/>
        <c:noMultiLvlLbl val="0"/>
      </c:catAx>
      <c:valAx>
        <c:axId val="76298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99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[Housing_updated_new_xlsx.xlsx]Aayush Sheet 1!PivotTable4</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Furnishing</a:t>
            </a:r>
            <a:r>
              <a:rPr lang="en-US" baseline="0"/>
              <a:t> Status Impact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'Aayush Sheet 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'Aayush Sheet 1'!$A$4:$A$16</c:f>
              <c:multiLvlStrCache>
                <c:ptCount val="9"/>
                <c:lvl>
                  <c:pt idx="0">
                    <c:v>High</c:v>
                  </c:pt>
                  <c:pt idx="1">
                    <c:v>Low</c:v>
                  </c:pt>
                  <c:pt idx="2">
                    <c:v>Medium</c:v>
                  </c:pt>
                  <c:pt idx="3">
                    <c:v>High</c:v>
                  </c:pt>
                  <c:pt idx="4">
                    <c:v>Low</c:v>
                  </c:pt>
                  <c:pt idx="5">
                    <c:v>Medium</c:v>
                  </c:pt>
                  <c:pt idx="6">
                    <c:v>High</c:v>
                  </c:pt>
                  <c:pt idx="7">
                    <c:v>Low</c:v>
                  </c:pt>
                  <c:pt idx="8">
                    <c:v>Medium</c:v>
                  </c:pt>
                </c:lvl>
                <c:lvl>
                  <c:pt idx="0">
                    <c:v>furnished</c:v>
                  </c:pt>
                  <c:pt idx="3">
                    <c:v>semi-furnished</c:v>
                  </c:pt>
                  <c:pt idx="6">
                    <c:v>unfurnished</c:v>
                  </c:pt>
                </c:lvl>
              </c:multiLvlStrCache>
            </c:multiLvlStrRef>
          </c:cat>
          <c:val>
            <c:numRef>
              <c:f>'Aayush Sheet 1'!$B$4:$B$16</c:f>
              <c:numCache>
                <c:formatCode>General</c:formatCode>
                <c:ptCount val="9"/>
                <c:pt idx="0">
                  <c:v>12293750</c:v>
                </c:pt>
                <c:pt idx="1">
                  <c:v>3811036.7647058824</c:v>
                </c:pt>
                <c:pt idx="2">
                  <c:v>6780469.7058823528</c:v>
                </c:pt>
                <c:pt idx="3">
                  <c:v>11083333.333333334</c:v>
                </c:pt>
                <c:pt idx="4">
                  <c:v>4004383.5616438356</c:v>
                </c:pt>
                <c:pt idx="5">
                  <c:v>6360487.179487179</c:v>
                </c:pt>
                <c:pt idx="6">
                  <c:v>10150000</c:v>
                </c:pt>
                <c:pt idx="7">
                  <c:v>3199540.4411764704</c:v>
                </c:pt>
                <c:pt idx="8">
                  <c:v>6565231.7073170729</c:v>
                </c:pt>
              </c:numCache>
            </c:numRef>
          </c:val>
          <c:smooth val="0"/>
          <c:extLst>
            <c:ext xmlns:c16="http://schemas.microsoft.com/office/drawing/2014/chart" uri="{C3380CC4-5D6E-409C-BE32-E72D297353CC}">
              <c16:uniqueId val="{00000000-C41A-4E9D-BBF0-FC339A5F992C}"/>
            </c:ext>
          </c:extLst>
        </c:ser>
        <c:dLbls>
          <c:dLblPos val="ctr"/>
          <c:showLegendKey val="0"/>
          <c:showVal val="1"/>
          <c:showCatName val="0"/>
          <c:showSerName val="0"/>
          <c:showPercent val="0"/>
          <c:showBubbleSize val="0"/>
        </c:dLbls>
        <c:marker val="1"/>
        <c:smooth val="0"/>
        <c:axId val="1182361120"/>
        <c:axId val="1182365440"/>
      </c:lineChart>
      <c:catAx>
        <c:axId val="1182361120"/>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365440"/>
        <c:crosses val="autoZero"/>
        <c:auto val="1"/>
        <c:lblAlgn val="ctr"/>
        <c:lblOffset val="100"/>
        <c:noMultiLvlLbl val="0"/>
      </c:catAx>
      <c:valAx>
        <c:axId val="1182365440"/>
        <c:scaling>
          <c:orientation val="minMax"/>
        </c:scaling>
        <c:delete val="1"/>
        <c:axPos val="l"/>
        <c:numFmt formatCode="General" sourceLinked="1"/>
        <c:majorTickMark val="none"/>
        <c:minorTickMark val="none"/>
        <c:tickLblPos val="nextTo"/>
        <c:crossAx val="118236112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[Housing_updated_new_xlsx.xlsx]Aayush Sheet 2!PivotTable1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Price Per SQ Feet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50729E-3"/>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15740740740740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0225563909774441E-3"/>
              <c:y val="-0.157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50174E-3"/>
              <c:y val="-0.226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5915E-3"/>
              <c:y val="-0.152777777777777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208333333333333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3708E-3"/>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'Aayush Sheet 2'!$B$3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DA2-4908-8CB9-D961A077C008}"/>
              </c:ext>
            </c:extLst>
          </c:dPt>
          <c:dPt>
            <c:idx val="1"/>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3DA2-4908-8CB9-D961A077C008}"/>
              </c:ext>
            </c:extLst>
          </c:dPt>
          <c:dPt>
            <c:idx val="2"/>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DA2-4908-8CB9-D961A077C008}"/>
              </c:ext>
            </c:extLst>
          </c:dPt>
          <c:dPt>
            <c:idx val="3"/>
            <c:invertIfNegative val="0"/>
            <c:bubble3D val="0"/>
            <c:extLst>
              <c:ext xmlns:c16="http://schemas.microsoft.com/office/drawing/2014/chart" uri="{C3380CC4-5D6E-409C-BE32-E72D297353CC}">
                <c16:uniqueId val="{00000008-3DA2-4908-8CB9-D961A077C008}"/>
              </c:ext>
            </c:extLst>
          </c:dPt>
          <c:dPt>
            <c:idx val="4"/>
            <c:invertIfNegative val="0"/>
            <c:bubble3D val="0"/>
            <c:extLst>
              <c:ext xmlns:c16="http://schemas.microsoft.com/office/drawing/2014/chart" uri="{C3380CC4-5D6E-409C-BE32-E72D297353CC}">
                <c16:uniqueId val="{00000009-3DA2-4908-8CB9-D961A077C008}"/>
              </c:ext>
            </c:extLst>
          </c:dPt>
          <c:dPt>
            <c:idx val="5"/>
            <c:invertIfNegative val="0"/>
            <c:bubble3D val="0"/>
            <c:extLst>
              <c:ext xmlns:c16="http://schemas.microsoft.com/office/drawing/2014/chart" uri="{C3380CC4-5D6E-409C-BE32-E72D297353CC}">
                <c16:uniqueId val="{0000000A-3DA2-4908-8CB9-D961A077C008}"/>
              </c:ext>
            </c:extLst>
          </c:dPt>
          <c:dPt>
            <c:idx val="6"/>
            <c:invertIfNegative val="0"/>
            <c:bubble3D val="0"/>
            <c:extLst>
              <c:ext xmlns:c16="http://schemas.microsoft.com/office/drawing/2014/chart" uri="{C3380CC4-5D6E-409C-BE32-E72D297353CC}">
                <c16:uniqueId val="{0000000B-3DA2-4908-8CB9-D961A077C008}"/>
              </c:ext>
            </c:extLst>
          </c:dPt>
          <c:dPt>
            <c:idx val="7"/>
            <c:invertIfNegative val="0"/>
            <c:bubble3D val="0"/>
            <c:extLst>
              <c:ext xmlns:c16="http://schemas.microsoft.com/office/drawing/2014/chart" uri="{C3380CC4-5D6E-409C-BE32-E72D297353CC}">
                <c16:uniqueId val="{0000000C-3DA2-4908-8CB9-D961A077C008}"/>
              </c:ext>
            </c:extLst>
          </c:dPt>
          <c:dPt>
            <c:idx val="8"/>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DA2-4908-8CB9-D961A077C008}"/>
              </c:ext>
            </c:extLst>
          </c:dPt>
          <c:dLbls>
            <c:dLbl>
              <c:idx val="0"/>
              <c:layout>
                <c:manualLayout>
                  <c:x val="6.0150375939850729E-3"/>
                  <c:y val="-0.1990740740740740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DA2-4908-8CB9-D961A077C008}"/>
                </c:ext>
              </c:extLst>
            </c:dLbl>
            <c:dLbl>
              <c:idx val="1"/>
              <c:layout>
                <c:manualLayout>
                  <c:x val="0"/>
                  <c:y val="-0.1805555555555555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DA2-4908-8CB9-D961A077C008}"/>
                </c:ext>
              </c:extLst>
            </c:dLbl>
            <c:dLbl>
              <c:idx val="2"/>
              <c:layout>
                <c:manualLayout>
                  <c:x val="-3.0075187969924814E-3"/>
                  <c:y val="-0.1157407407407408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DA2-4908-8CB9-D961A077C008}"/>
                </c:ext>
              </c:extLst>
            </c:dLbl>
            <c:dLbl>
              <c:idx val="3"/>
              <c:layout>
                <c:manualLayout>
                  <c:x val="-9.0225563909774441E-3"/>
                  <c:y val="-0.1574074074074074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DA2-4908-8CB9-D961A077C008}"/>
                </c:ext>
              </c:extLst>
            </c:dLbl>
            <c:dLbl>
              <c:idx val="4"/>
              <c:layout>
                <c:manualLayout>
                  <c:x val="-6.0150375939850174E-3"/>
                  <c:y val="-0.2268518518518518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DA2-4908-8CB9-D961A077C008}"/>
                </c:ext>
              </c:extLst>
            </c:dLbl>
            <c:dLbl>
              <c:idx val="5"/>
              <c:layout>
                <c:manualLayout>
                  <c:x val="-3.0075187969925915E-3"/>
                  <c:y val="-0.1527777777777778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DA2-4908-8CB9-D961A077C008}"/>
                </c:ext>
              </c:extLst>
            </c:dLbl>
            <c:dLbl>
              <c:idx val="6"/>
              <c:layout>
                <c:manualLayout>
                  <c:x val="3.0075187969924814E-3"/>
                  <c:y val="-0.2083333333333333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DA2-4908-8CB9-D961A077C008}"/>
                </c:ext>
              </c:extLst>
            </c:dLbl>
            <c:dLbl>
              <c:idx val="7"/>
              <c:layout>
                <c:manualLayout>
                  <c:x val="3.0075187969923708E-3"/>
                  <c:y val="-0.2870370370370370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DA2-4908-8CB9-D961A077C008}"/>
                </c:ext>
              </c:extLst>
            </c:dLbl>
            <c:dLbl>
              <c:idx val="8"/>
              <c:layout>
                <c:manualLayout>
                  <c:x val="6.0150375939850729E-3"/>
                  <c:y val="-0.1990740740740740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DA2-4908-8CB9-D961A077C00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'Aayush Sheet 2'!$A$4:$A$16</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'Aayush Sheet 2'!$B$4:$B$16</c:f>
              <c:numCache>
                <c:formatCode>General</c:formatCode>
                <c:ptCount val="9"/>
                <c:pt idx="0">
                  <c:v>1581.5107114999998</c:v>
                </c:pt>
                <c:pt idx="1">
                  <c:v>1286.5233430000001</c:v>
                </c:pt>
                <c:pt idx="2">
                  <c:v>626.54320989999997</c:v>
                </c:pt>
                <c:pt idx="3">
                  <c:v>971.86640454264727</c:v>
                </c:pt>
                <c:pt idx="4">
                  <c:v>995.93159151849295</c:v>
                </c:pt>
                <c:pt idx="5">
                  <c:v>842.44792641397044</c:v>
                </c:pt>
                <c:pt idx="6">
                  <c:v>1090.0001081117643</c:v>
                </c:pt>
                <c:pt idx="7">
                  <c:v>1091.3868824820513</c:v>
                </c:pt>
                <c:pt idx="8">
                  <c:v>1103.3418798146342</c:v>
                </c:pt>
              </c:numCache>
            </c:numRef>
          </c:val>
          <c:extLst>
            <c:ext xmlns:c16="http://schemas.microsoft.com/office/drawing/2014/chart" uri="{C3380CC4-5D6E-409C-BE32-E72D297353CC}">
              <c16:uniqueId val="{00000000-3DA2-4908-8CB9-D961A077C008}"/>
            </c:ext>
          </c:extLst>
        </c:ser>
        <c:dLbls>
          <c:dLblPos val="ctr"/>
          <c:showLegendKey val="0"/>
          <c:showVal val="1"/>
          <c:showCatName val="0"/>
          <c:showSerName val="0"/>
          <c:showPercent val="0"/>
          <c:showBubbleSize val="0"/>
        </c:dLbls>
        <c:gapWidth val="300"/>
        <c:overlap val="100"/>
        <c:serLines>
          <c:spPr>
            <a:ln w="9525" cap="flat" cmpd="sng" algn="ctr">
              <a:solidFill>
                <a:schemeClr val="tx1">
                  <a:lumMod val="35000"/>
                  <a:lumOff val="65000"/>
                </a:schemeClr>
              </a:solidFill>
              <a:round/>
            </a:ln>
            <a:effectLst/>
          </c:spPr>
        </c:serLines>
        <c:axId val="938806415"/>
        <c:axId val="828843535"/>
      </c:barChart>
      <c:catAx>
        <c:axId val="938806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843535"/>
        <c:crosses val="autoZero"/>
        <c:auto val="1"/>
        <c:lblAlgn val="ctr"/>
        <c:lblOffset val="100"/>
        <c:noMultiLvlLbl val="0"/>
      </c:catAx>
      <c:valAx>
        <c:axId val="828843535"/>
        <c:scaling>
          <c:orientation val="minMax"/>
        </c:scaling>
        <c:delete val="1"/>
        <c:axPos val="l"/>
        <c:numFmt formatCode="General" sourceLinked="1"/>
        <c:majorTickMark val="out"/>
        <c:minorTickMark val="none"/>
        <c:tickLblPos val="nextTo"/>
        <c:crossAx val="938806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b="1" i="0" u="none" strike="noStrike" cap="all" baseline="0">
                <a:solidFill>
                  <a:schemeClr val="tx1"/>
                </a:solidFill>
              </a:rPr>
              <a:t>Effect of Main Road Proximity on Property Prices and Size</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Housing_Dataset!$AB$11</c:f>
              <c:strCache>
                <c:ptCount val="1"/>
                <c:pt idx="0">
                  <c:v>Near Main Road</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Housing_Dataset!$AC$11:$AD$11</c:f>
              <c:numCache>
                <c:formatCode>General</c:formatCode>
                <c:ptCount val="2"/>
                <c:pt idx="0">
                  <c:v>4991777.329059829</c:v>
                </c:pt>
                <c:pt idx="1">
                  <c:v>5404.5918803418799</c:v>
                </c:pt>
              </c:numCache>
            </c:numRef>
          </c:val>
          <c:extLst>
            <c:ext xmlns:c16="http://schemas.microsoft.com/office/drawing/2014/chart" uri="{C3380CC4-5D6E-409C-BE32-E72D297353CC}">
              <c16:uniqueId val="{00000000-4EDE-422B-82C4-7CDB7CF1A2E7}"/>
            </c:ext>
          </c:extLst>
        </c:ser>
        <c:ser>
          <c:idx val="1"/>
          <c:order val="1"/>
          <c:tx>
            <c:strRef>
              <c:f>Housing_Dataset!$AB$12</c:f>
              <c:strCache>
                <c:ptCount val="1"/>
                <c:pt idx="0">
                  <c:v>Away From Main Road</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Housing_Dataset!$AC$12:$AD$12</c:f>
              <c:numCache>
                <c:formatCode>General</c:formatCode>
                <c:ptCount val="2"/>
                <c:pt idx="0">
                  <c:v>3398904.5454545454</c:v>
                </c:pt>
                <c:pt idx="1">
                  <c:v>3606.4415584415583</c:v>
                </c:pt>
              </c:numCache>
            </c:numRef>
          </c:val>
          <c:extLst>
            <c:ext xmlns:c16="http://schemas.microsoft.com/office/drawing/2014/chart" uri="{C3380CC4-5D6E-409C-BE32-E72D297353CC}">
              <c16:uniqueId val="{00000001-4EDE-422B-82C4-7CDB7CF1A2E7}"/>
            </c:ext>
          </c:extLst>
        </c:ser>
        <c:dLbls>
          <c:showLegendKey val="0"/>
          <c:showVal val="1"/>
          <c:showCatName val="0"/>
          <c:showSerName val="0"/>
          <c:showPercent val="0"/>
          <c:showBubbleSize val="0"/>
        </c:dLbls>
        <c:gapWidth val="95"/>
        <c:overlap val="100"/>
        <c:axId val="1731014575"/>
        <c:axId val="1731010735"/>
      </c:barChart>
      <c:catAx>
        <c:axId val="173101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10735"/>
        <c:crosses val="autoZero"/>
        <c:auto val="1"/>
        <c:lblAlgn val="ctr"/>
        <c:lblOffset val="100"/>
        <c:noMultiLvlLbl val="0"/>
      </c:catAx>
      <c:valAx>
        <c:axId val="1731010735"/>
        <c:scaling>
          <c:orientation val="minMax"/>
        </c:scaling>
        <c:delete val="1"/>
        <c:axPos val="l"/>
        <c:numFmt formatCode="0%" sourceLinked="1"/>
        <c:majorTickMark val="none"/>
        <c:minorTickMark val="none"/>
        <c:tickLblPos val="nextTo"/>
        <c:crossAx val="17310145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Statistical</a:t>
            </a:r>
            <a:r>
              <a:rPr lang="en-US" b="1" baseline="0">
                <a:solidFill>
                  <a:schemeClr val="tx1"/>
                </a:solidFill>
              </a:rPr>
              <a:t>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'Aayush Sheet 3'!$I$10</c:f>
              <c:strCache>
                <c:ptCount val="1"/>
                <c:pt idx="0">
                  <c:v>Area</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'Aayush Sheet 3'!$H$11:$H$21</c:f>
              <c:numCache>
                <c:formatCode>0.0</c:formatCode>
                <c:ptCount val="11"/>
                <c:pt idx="1">
                  <c:v>4766729.2477064217</c:v>
                </c:pt>
                <c:pt idx="2" formatCode="General">
                  <c:v>4340000</c:v>
                </c:pt>
                <c:pt idx="3" formatCode="General">
                  <c:v>4200000</c:v>
                </c:pt>
                <c:pt idx="4" formatCode="General">
                  <c:v>1750000</c:v>
                </c:pt>
                <c:pt idx="5" formatCode="General">
                  <c:v>13300000</c:v>
                </c:pt>
                <c:pt idx="6">
                  <c:v>1870439.6156573924</c:v>
                </c:pt>
                <c:pt idx="7" formatCode="0.00">
                  <c:v>1.2122388370279782</c:v>
                </c:pt>
                <c:pt idx="8" formatCode="0.00">
                  <c:v>1.9601302314151781</c:v>
                </c:pt>
                <c:pt idx="9" formatCode="General">
                  <c:v>11550000</c:v>
                </c:pt>
                <c:pt idx="10" formatCode="General">
                  <c:v>2327500</c:v>
                </c:pt>
              </c:numCache>
            </c:numRef>
          </c:xVal>
          <c:yVal>
            <c:numRef>
              <c:f>'Aayush Sheet 3'!$I$11:$I$21</c:f>
              <c:numCache>
                <c:formatCode>0.0</c:formatCode>
                <c:ptCount val="11"/>
                <c:pt idx="1">
                  <c:v>5150.54128440367</c:v>
                </c:pt>
                <c:pt idx="2" formatCode="General">
                  <c:v>4600</c:v>
                </c:pt>
                <c:pt idx="3" formatCode="General">
                  <c:v>6000</c:v>
                </c:pt>
                <c:pt idx="4" formatCode="General">
                  <c:v>1650</c:v>
                </c:pt>
                <c:pt idx="5" formatCode="General">
                  <c:v>16200</c:v>
                </c:pt>
                <c:pt idx="6">
                  <c:v>2170.1410225088025</c:v>
                </c:pt>
                <c:pt idx="7" formatCode="0.00">
                  <c:v>1.3211883431534821</c:v>
                </c:pt>
                <c:pt idx="8" formatCode="0.00">
                  <c:v>2.7514801872608174</c:v>
                </c:pt>
                <c:pt idx="9" formatCode="General">
                  <c:v>14550</c:v>
                </c:pt>
                <c:pt idx="10" formatCode="General">
                  <c:v>2768</c:v>
                </c:pt>
              </c:numCache>
            </c:numRef>
          </c:yVal>
          <c:smooth val="0"/>
          <c:extLst>
            <c:ext xmlns:c16="http://schemas.microsoft.com/office/drawing/2014/chart" uri="{C3380CC4-5D6E-409C-BE32-E72D297353CC}">
              <c16:uniqueId val="{00000000-12F6-4CE1-80B1-4CADDAD55BFD}"/>
            </c:ext>
          </c:extLst>
        </c:ser>
        <c:ser>
          <c:idx val="1"/>
          <c:order val="1"/>
          <c:tx>
            <c:strRef>
              <c:f>'Aayush Sheet 3'!$J$10</c:f>
              <c:strCache>
                <c:ptCount val="1"/>
                <c:pt idx="0">
                  <c:v>Price Per SQ Feet</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'Aayush Sheet 3'!$H$11:$H$21</c:f>
              <c:numCache>
                <c:formatCode>0.0</c:formatCode>
                <c:ptCount val="11"/>
                <c:pt idx="1">
                  <c:v>4766729.2477064217</c:v>
                </c:pt>
                <c:pt idx="2" formatCode="General">
                  <c:v>4340000</c:v>
                </c:pt>
                <c:pt idx="3" formatCode="General">
                  <c:v>4200000</c:v>
                </c:pt>
                <c:pt idx="4" formatCode="General">
                  <c:v>1750000</c:v>
                </c:pt>
                <c:pt idx="5" formatCode="General">
                  <c:v>13300000</c:v>
                </c:pt>
                <c:pt idx="6">
                  <c:v>1870439.6156573924</c:v>
                </c:pt>
                <c:pt idx="7" formatCode="0.00">
                  <c:v>1.2122388370279782</c:v>
                </c:pt>
                <c:pt idx="8" formatCode="0.00">
                  <c:v>1.9601302314151781</c:v>
                </c:pt>
                <c:pt idx="9" formatCode="General">
                  <c:v>11550000</c:v>
                </c:pt>
                <c:pt idx="10" formatCode="General">
                  <c:v>2327500</c:v>
                </c:pt>
              </c:numCache>
            </c:numRef>
          </c:xVal>
          <c:yVal>
            <c:numRef>
              <c:f>'Aayush Sheet 3'!$J$11:$J$21</c:f>
              <c:numCache>
                <c:formatCode>0.00</c:formatCode>
                <c:ptCount val="11"/>
                <c:pt idx="1">
                  <c:v>993.32697835853264</c:v>
                </c:pt>
                <c:pt idx="2">
                  <c:v>952.38095239999996</c:v>
                </c:pt>
                <c:pt idx="3" formatCode="General">
                  <c:v>1225</c:v>
                </c:pt>
                <c:pt idx="4">
                  <c:v>270.39555009999998</c:v>
                </c:pt>
                <c:pt idx="5" formatCode="General">
                  <c:v>2640</c:v>
                </c:pt>
                <c:pt idx="6">
                  <c:v>346.53702451238877</c:v>
                </c:pt>
                <c:pt idx="7">
                  <c:v>0.81534508857950616</c:v>
                </c:pt>
                <c:pt idx="8">
                  <c:v>1.0969367121253679</c:v>
                </c:pt>
                <c:pt idx="9" formatCode="0.0">
                  <c:v>2369.6044499</c:v>
                </c:pt>
                <c:pt idx="10" formatCode="0.0">
                  <c:v>441.07705260000012</c:v>
                </c:pt>
              </c:numCache>
            </c:numRef>
          </c:yVal>
          <c:smooth val="0"/>
          <c:extLst>
            <c:ext xmlns:c16="http://schemas.microsoft.com/office/drawing/2014/chart" uri="{C3380CC4-5D6E-409C-BE32-E72D297353CC}">
              <c16:uniqueId val="{00000001-12F6-4CE1-80B1-4CADDAD55BFD}"/>
            </c:ext>
          </c:extLst>
        </c:ser>
        <c:dLbls>
          <c:showLegendKey val="0"/>
          <c:showVal val="0"/>
          <c:showCatName val="0"/>
          <c:showSerName val="0"/>
          <c:showPercent val="0"/>
          <c:showBubbleSize val="0"/>
        </c:dLbls>
        <c:axId val="787311471"/>
        <c:axId val="787308591"/>
      </c:scatterChart>
      <c:valAx>
        <c:axId val="78731147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308591"/>
        <c:crosses val="autoZero"/>
        <c:crossBetween val="midCat"/>
      </c:valAx>
      <c:valAx>
        <c:axId val="787308591"/>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311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Housing_Dataset!$B$1</c:f>
              <c:strCache>
                <c:ptCount val="1"/>
                <c:pt idx="0">
                  <c:v>area</c:v>
                </c:pt>
              </c:strCache>
            </c:strRef>
          </c:tx>
          <c:spPr>
            <a:ln w="9525" cap="rnd">
              <a:solidFill>
                <a:schemeClr val="accent1">
                  <a:alpha val="50000"/>
                </a:schemeClr>
              </a:solidFill>
              <a:round/>
            </a:ln>
            <a:effectLst/>
          </c:spPr>
          <c:marker>
            <c:symbol val="none"/>
          </c:marker>
          <c:trendline>
            <c:spPr>
              <a:ln w="19050" cap="rnd">
                <a:solidFill>
                  <a:schemeClr val="accent1"/>
                </a:solidFill>
              </a:ln>
              <a:effectLst/>
            </c:spPr>
            <c:trendlineType val="linear"/>
            <c:dispRSqr val="0"/>
            <c:dispEq val="0"/>
          </c:trendline>
          <c:xVal>
            <c:numRef>
              <c:f>Housing_Dataset!$A$2:$A$555</c:f>
              <c:numCache>
                <c:formatCode>General</c:formatCode>
                <c:ptCount val="554"/>
                <c:pt idx="0">
                  <c:v>13300000</c:v>
                </c:pt>
                <c:pt idx="1">
                  <c:v>12250000</c:v>
                </c:pt>
                <c:pt idx="2">
                  <c:v>12250000</c:v>
                </c:pt>
                <c:pt idx="3">
                  <c:v>12215000</c:v>
                </c:pt>
                <c:pt idx="4">
                  <c:v>11410000</c:v>
                </c:pt>
                <c:pt idx="5">
                  <c:v>10850000</c:v>
                </c:pt>
                <c:pt idx="6">
                  <c:v>10150000</c:v>
                </c:pt>
                <c:pt idx="7">
                  <c:v>10150000</c:v>
                </c:pt>
                <c:pt idx="8">
                  <c:v>9870000</c:v>
                </c:pt>
                <c:pt idx="9">
                  <c:v>9800000</c:v>
                </c:pt>
                <c:pt idx="10">
                  <c:v>9800000</c:v>
                </c:pt>
                <c:pt idx="11">
                  <c:v>9681000</c:v>
                </c:pt>
                <c:pt idx="12">
                  <c:v>9310000</c:v>
                </c:pt>
                <c:pt idx="13">
                  <c:v>9240000</c:v>
                </c:pt>
                <c:pt idx="14">
                  <c:v>9240000</c:v>
                </c:pt>
                <c:pt idx="15">
                  <c:v>9100000</c:v>
                </c:pt>
                <c:pt idx="16">
                  <c:v>9100000</c:v>
                </c:pt>
                <c:pt idx="17">
                  <c:v>8960000</c:v>
                </c:pt>
                <c:pt idx="18">
                  <c:v>8890000</c:v>
                </c:pt>
                <c:pt idx="19">
                  <c:v>8855000</c:v>
                </c:pt>
                <c:pt idx="20">
                  <c:v>8750000</c:v>
                </c:pt>
                <c:pt idx="21">
                  <c:v>8680000</c:v>
                </c:pt>
                <c:pt idx="22">
                  <c:v>8645000</c:v>
                </c:pt>
                <c:pt idx="23">
                  <c:v>8645000</c:v>
                </c:pt>
                <c:pt idx="24">
                  <c:v>8575000</c:v>
                </c:pt>
                <c:pt idx="25">
                  <c:v>8540000</c:v>
                </c:pt>
                <c:pt idx="26">
                  <c:v>8463000</c:v>
                </c:pt>
                <c:pt idx="27">
                  <c:v>8400000</c:v>
                </c:pt>
                <c:pt idx="28">
                  <c:v>8400000</c:v>
                </c:pt>
                <c:pt idx="29">
                  <c:v>8400000</c:v>
                </c:pt>
                <c:pt idx="30">
                  <c:v>8400000</c:v>
                </c:pt>
                <c:pt idx="31">
                  <c:v>8400000</c:v>
                </c:pt>
                <c:pt idx="32">
                  <c:v>8295000</c:v>
                </c:pt>
                <c:pt idx="33">
                  <c:v>8190000</c:v>
                </c:pt>
                <c:pt idx="34">
                  <c:v>8120000</c:v>
                </c:pt>
                <c:pt idx="35">
                  <c:v>8080940</c:v>
                </c:pt>
                <c:pt idx="36">
                  <c:v>8043000</c:v>
                </c:pt>
                <c:pt idx="37">
                  <c:v>7980000</c:v>
                </c:pt>
                <c:pt idx="38">
                  <c:v>7962500</c:v>
                </c:pt>
                <c:pt idx="39">
                  <c:v>7910000</c:v>
                </c:pt>
                <c:pt idx="40">
                  <c:v>7875000</c:v>
                </c:pt>
                <c:pt idx="41">
                  <c:v>7840000</c:v>
                </c:pt>
                <c:pt idx="42">
                  <c:v>7700000</c:v>
                </c:pt>
                <c:pt idx="43">
                  <c:v>7700000</c:v>
                </c:pt>
                <c:pt idx="44">
                  <c:v>7560000</c:v>
                </c:pt>
                <c:pt idx="45">
                  <c:v>7560000</c:v>
                </c:pt>
                <c:pt idx="46">
                  <c:v>7525000</c:v>
                </c:pt>
                <c:pt idx="47">
                  <c:v>7490000</c:v>
                </c:pt>
                <c:pt idx="48">
                  <c:v>7455000</c:v>
                </c:pt>
                <c:pt idx="49">
                  <c:v>7420000</c:v>
                </c:pt>
                <c:pt idx="50">
                  <c:v>7420000</c:v>
                </c:pt>
                <c:pt idx="51">
                  <c:v>7420000</c:v>
                </c:pt>
                <c:pt idx="52">
                  <c:v>7350000</c:v>
                </c:pt>
                <c:pt idx="53">
                  <c:v>7350000</c:v>
                </c:pt>
                <c:pt idx="54">
                  <c:v>7350000</c:v>
                </c:pt>
                <c:pt idx="55">
                  <c:v>7350000</c:v>
                </c:pt>
                <c:pt idx="56">
                  <c:v>7343000</c:v>
                </c:pt>
                <c:pt idx="57">
                  <c:v>7245000</c:v>
                </c:pt>
                <c:pt idx="58">
                  <c:v>7210000</c:v>
                </c:pt>
                <c:pt idx="59">
                  <c:v>7210000</c:v>
                </c:pt>
                <c:pt idx="60">
                  <c:v>7140000</c:v>
                </c:pt>
                <c:pt idx="61">
                  <c:v>7070000</c:v>
                </c:pt>
                <c:pt idx="62">
                  <c:v>7070000</c:v>
                </c:pt>
                <c:pt idx="63">
                  <c:v>7035000</c:v>
                </c:pt>
                <c:pt idx="64">
                  <c:v>7000000</c:v>
                </c:pt>
                <c:pt idx="65">
                  <c:v>6930000</c:v>
                </c:pt>
                <c:pt idx="66">
                  <c:v>6930000</c:v>
                </c:pt>
                <c:pt idx="67">
                  <c:v>6895000</c:v>
                </c:pt>
                <c:pt idx="68">
                  <c:v>6860000</c:v>
                </c:pt>
                <c:pt idx="69">
                  <c:v>6790000</c:v>
                </c:pt>
                <c:pt idx="70">
                  <c:v>6790000</c:v>
                </c:pt>
                <c:pt idx="71">
                  <c:v>6755000</c:v>
                </c:pt>
                <c:pt idx="72">
                  <c:v>6720000</c:v>
                </c:pt>
                <c:pt idx="73">
                  <c:v>6685000</c:v>
                </c:pt>
                <c:pt idx="74">
                  <c:v>6650000</c:v>
                </c:pt>
                <c:pt idx="75">
                  <c:v>6650000</c:v>
                </c:pt>
                <c:pt idx="76">
                  <c:v>6650000</c:v>
                </c:pt>
                <c:pt idx="77">
                  <c:v>6650000</c:v>
                </c:pt>
                <c:pt idx="78">
                  <c:v>6650000</c:v>
                </c:pt>
                <c:pt idx="79">
                  <c:v>6650000</c:v>
                </c:pt>
                <c:pt idx="80">
                  <c:v>6629000</c:v>
                </c:pt>
                <c:pt idx="81">
                  <c:v>6615000</c:v>
                </c:pt>
                <c:pt idx="82">
                  <c:v>6615000</c:v>
                </c:pt>
                <c:pt idx="83">
                  <c:v>6580000</c:v>
                </c:pt>
                <c:pt idx="84">
                  <c:v>6510000</c:v>
                </c:pt>
                <c:pt idx="85">
                  <c:v>6510000</c:v>
                </c:pt>
                <c:pt idx="86">
                  <c:v>6510000</c:v>
                </c:pt>
                <c:pt idx="87">
                  <c:v>6475000</c:v>
                </c:pt>
                <c:pt idx="88">
                  <c:v>6475000</c:v>
                </c:pt>
                <c:pt idx="89">
                  <c:v>6440000</c:v>
                </c:pt>
                <c:pt idx="90">
                  <c:v>6440000</c:v>
                </c:pt>
                <c:pt idx="91">
                  <c:v>6419000</c:v>
                </c:pt>
                <c:pt idx="92">
                  <c:v>6405000</c:v>
                </c:pt>
                <c:pt idx="93">
                  <c:v>6300000</c:v>
                </c:pt>
                <c:pt idx="94">
                  <c:v>6300000</c:v>
                </c:pt>
                <c:pt idx="95">
                  <c:v>6300000</c:v>
                </c:pt>
                <c:pt idx="96">
                  <c:v>6300000</c:v>
                </c:pt>
                <c:pt idx="97">
                  <c:v>6300000</c:v>
                </c:pt>
                <c:pt idx="98">
                  <c:v>6293000</c:v>
                </c:pt>
                <c:pt idx="99">
                  <c:v>6265000</c:v>
                </c:pt>
                <c:pt idx="100">
                  <c:v>6230000</c:v>
                </c:pt>
                <c:pt idx="101">
                  <c:v>6230000</c:v>
                </c:pt>
                <c:pt idx="102">
                  <c:v>6195000</c:v>
                </c:pt>
                <c:pt idx="103">
                  <c:v>6195000</c:v>
                </c:pt>
                <c:pt idx="104">
                  <c:v>6195000</c:v>
                </c:pt>
                <c:pt idx="105">
                  <c:v>6160000</c:v>
                </c:pt>
                <c:pt idx="106">
                  <c:v>6160000</c:v>
                </c:pt>
                <c:pt idx="107">
                  <c:v>6125000</c:v>
                </c:pt>
                <c:pt idx="108">
                  <c:v>6107500</c:v>
                </c:pt>
                <c:pt idx="109">
                  <c:v>6090000</c:v>
                </c:pt>
                <c:pt idx="110">
                  <c:v>6090000</c:v>
                </c:pt>
                <c:pt idx="111">
                  <c:v>6090000</c:v>
                </c:pt>
                <c:pt idx="112">
                  <c:v>6083000</c:v>
                </c:pt>
                <c:pt idx="113">
                  <c:v>6083000</c:v>
                </c:pt>
                <c:pt idx="114">
                  <c:v>6020000</c:v>
                </c:pt>
                <c:pt idx="115">
                  <c:v>6020000</c:v>
                </c:pt>
                <c:pt idx="116">
                  <c:v>6020000</c:v>
                </c:pt>
                <c:pt idx="117">
                  <c:v>5950000</c:v>
                </c:pt>
                <c:pt idx="118">
                  <c:v>5950000</c:v>
                </c:pt>
                <c:pt idx="119">
                  <c:v>5950000</c:v>
                </c:pt>
                <c:pt idx="120">
                  <c:v>5950000</c:v>
                </c:pt>
                <c:pt idx="121">
                  <c:v>5950000</c:v>
                </c:pt>
                <c:pt idx="122">
                  <c:v>5950000</c:v>
                </c:pt>
                <c:pt idx="123">
                  <c:v>5950000</c:v>
                </c:pt>
                <c:pt idx="124">
                  <c:v>5950000</c:v>
                </c:pt>
                <c:pt idx="125">
                  <c:v>5943000</c:v>
                </c:pt>
                <c:pt idx="126">
                  <c:v>5880000</c:v>
                </c:pt>
                <c:pt idx="127">
                  <c:v>5880000</c:v>
                </c:pt>
                <c:pt idx="128">
                  <c:v>5873000</c:v>
                </c:pt>
                <c:pt idx="129">
                  <c:v>5873000</c:v>
                </c:pt>
                <c:pt idx="130">
                  <c:v>5866000</c:v>
                </c:pt>
                <c:pt idx="131">
                  <c:v>5810000</c:v>
                </c:pt>
                <c:pt idx="132">
                  <c:v>5810000</c:v>
                </c:pt>
                <c:pt idx="133">
                  <c:v>5810000</c:v>
                </c:pt>
                <c:pt idx="134">
                  <c:v>5803000</c:v>
                </c:pt>
                <c:pt idx="135">
                  <c:v>5775000</c:v>
                </c:pt>
                <c:pt idx="136">
                  <c:v>5740000</c:v>
                </c:pt>
                <c:pt idx="137">
                  <c:v>5740000</c:v>
                </c:pt>
                <c:pt idx="138">
                  <c:v>5740000</c:v>
                </c:pt>
                <c:pt idx="139">
                  <c:v>5740000</c:v>
                </c:pt>
                <c:pt idx="140">
                  <c:v>5740000</c:v>
                </c:pt>
                <c:pt idx="141">
                  <c:v>5652500</c:v>
                </c:pt>
                <c:pt idx="142">
                  <c:v>5600000</c:v>
                </c:pt>
                <c:pt idx="143">
                  <c:v>5600000</c:v>
                </c:pt>
                <c:pt idx="144">
                  <c:v>5600000</c:v>
                </c:pt>
                <c:pt idx="145">
                  <c:v>5600000</c:v>
                </c:pt>
                <c:pt idx="146">
                  <c:v>5600000</c:v>
                </c:pt>
                <c:pt idx="147">
                  <c:v>5600000</c:v>
                </c:pt>
                <c:pt idx="148">
                  <c:v>5600000</c:v>
                </c:pt>
                <c:pt idx="149">
                  <c:v>5600000</c:v>
                </c:pt>
                <c:pt idx="150">
                  <c:v>5600000</c:v>
                </c:pt>
                <c:pt idx="151">
                  <c:v>5565000</c:v>
                </c:pt>
                <c:pt idx="152">
                  <c:v>5565000</c:v>
                </c:pt>
                <c:pt idx="153">
                  <c:v>5530000</c:v>
                </c:pt>
                <c:pt idx="154">
                  <c:v>5530000</c:v>
                </c:pt>
                <c:pt idx="155">
                  <c:v>5530000</c:v>
                </c:pt>
                <c:pt idx="156">
                  <c:v>5523000</c:v>
                </c:pt>
                <c:pt idx="157">
                  <c:v>5495000</c:v>
                </c:pt>
                <c:pt idx="158">
                  <c:v>5495000</c:v>
                </c:pt>
                <c:pt idx="159">
                  <c:v>5460000</c:v>
                </c:pt>
                <c:pt idx="160">
                  <c:v>5460000</c:v>
                </c:pt>
                <c:pt idx="161">
                  <c:v>5460000</c:v>
                </c:pt>
                <c:pt idx="162">
                  <c:v>5460000</c:v>
                </c:pt>
                <c:pt idx="163">
                  <c:v>5425000</c:v>
                </c:pt>
                <c:pt idx="164">
                  <c:v>5390000</c:v>
                </c:pt>
                <c:pt idx="165">
                  <c:v>5383000</c:v>
                </c:pt>
                <c:pt idx="166">
                  <c:v>5320000</c:v>
                </c:pt>
                <c:pt idx="167">
                  <c:v>5285000</c:v>
                </c:pt>
                <c:pt idx="168">
                  <c:v>5250000</c:v>
                </c:pt>
                <c:pt idx="169">
                  <c:v>5250000</c:v>
                </c:pt>
                <c:pt idx="170">
                  <c:v>5250000</c:v>
                </c:pt>
                <c:pt idx="171">
                  <c:v>5250000</c:v>
                </c:pt>
                <c:pt idx="172">
                  <c:v>5250000</c:v>
                </c:pt>
                <c:pt idx="173">
                  <c:v>5250000</c:v>
                </c:pt>
                <c:pt idx="174">
                  <c:v>5250000</c:v>
                </c:pt>
                <c:pt idx="175">
                  <c:v>5250000</c:v>
                </c:pt>
                <c:pt idx="176">
                  <c:v>5250000</c:v>
                </c:pt>
                <c:pt idx="177">
                  <c:v>5243000</c:v>
                </c:pt>
                <c:pt idx="178">
                  <c:v>5229000</c:v>
                </c:pt>
                <c:pt idx="179">
                  <c:v>5215000</c:v>
                </c:pt>
                <c:pt idx="180">
                  <c:v>5215000</c:v>
                </c:pt>
                <c:pt idx="181">
                  <c:v>5215000</c:v>
                </c:pt>
                <c:pt idx="182">
                  <c:v>5145000</c:v>
                </c:pt>
                <c:pt idx="183">
                  <c:v>5145000</c:v>
                </c:pt>
                <c:pt idx="184">
                  <c:v>5110000</c:v>
                </c:pt>
                <c:pt idx="185">
                  <c:v>5110000</c:v>
                </c:pt>
                <c:pt idx="186">
                  <c:v>5110000</c:v>
                </c:pt>
                <c:pt idx="187">
                  <c:v>5110000</c:v>
                </c:pt>
                <c:pt idx="188">
                  <c:v>5075000</c:v>
                </c:pt>
                <c:pt idx="189">
                  <c:v>5040000</c:v>
                </c:pt>
                <c:pt idx="190">
                  <c:v>5040000</c:v>
                </c:pt>
                <c:pt idx="191">
                  <c:v>5040000</c:v>
                </c:pt>
                <c:pt idx="192">
                  <c:v>5040000</c:v>
                </c:pt>
                <c:pt idx="193">
                  <c:v>5033000</c:v>
                </c:pt>
                <c:pt idx="194">
                  <c:v>5005000</c:v>
                </c:pt>
                <c:pt idx="195">
                  <c:v>4970000</c:v>
                </c:pt>
                <c:pt idx="196">
                  <c:v>4970000</c:v>
                </c:pt>
                <c:pt idx="197">
                  <c:v>4956000</c:v>
                </c:pt>
                <c:pt idx="198">
                  <c:v>4935000</c:v>
                </c:pt>
                <c:pt idx="199">
                  <c:v>4907000</c:v>
                </c:pt>
                <c:pt idx="200">
                  <c:v>4900000</c:v>
                </c:pt>
                <c:pt idx="201">
                  <c:v>4900000</c:v>
                </c:pt>
                <c:pt idx="202">
                  <c:v>4900000</c:v>
                </c:pt>
                <c:pt idx="203">
                  <c:v>4900000</c:v>
                </c:pt>
                <c:pt idx="204">
                  <c:v>4900000</c:v>
                </c:pt>
                <c:pt idx="205">
                  <c:v>4900000</c:v>
                </c:pt>
                <c:pt idx="206">
                  <c:v>4900000</c:v>
                </c:pt>
                <c:pt idx="207">
                  <c:v>4900000</c:v>
                </c:pt>
                <c:pt idx="208">
                  <c:v>4900000</c:v>
                </c:pt>
                <c:pt idx="209">
                  <c:v>4900000</c:v>
                </c:pt>
                <c:pt idx="210">
                  <c:v>4900000</c:v>
                </c:pt>
                <c:pt idx="211">
                  <c:v>4900000</c:v>
                </c:pt>
                <c:pt idx="212">
                  <c:v>4893000</c:v>
                </c:pt>
                <c:pt idx="213">
                  <c:v>4893000</c:v>
                </c:pt>
                <c:pt idx="214">
                  <c:v>4865000</c:v>
                </c:pt>
                <c:pt idx="215">
                  <c:v>4830000</c:v>
                </c:pt>
                <c:pt idx="216">
                  <c:v>4830000</c:v>
                </c:pt>
                <c:pt idx="217">
                  <c:v>4830000</c:v>
                </c:pt>
                <c:pt idx="218">
                  <c:v>4830000</c:v>
                </c:pt>
                <c:pt idx="219">
                  <c:v>4795000</c:v>
                </c:pt>
                <c:pt idx="220">
                  <c:v>4795000</c:v>
                </c:pt>
                <c:pt idx="221">
                  <c:v>4767000</c:v>
                </c:pt>
                <c:pt idx="222">
                  <c:v>4760000</c:v>
                </c:pt>
                <c:pt idx="223">
                  <c:v>4760000</c:v>
                </c:pt>
                <c:pt idx="224">
                  <c:v>4760000</c:v>
                </c:pt>
                <c:pt idx="225">
                  <c:v>4753000</c:v>
                </c:pt>
                <c:pt idx="226">
                  <c:v>4690000</c:v>
                </c:pt>
                <c:pt idx="227">
                  <c:v>4690000</c:v>
                </c:pt>
                <c:pt idx="228">
                  <c:v>4690000</c:v>
                </c:pt>
                <c:pt idx="229">
                  <c:v>4690000</c:v>
                </c:pt>
                <c:pt idx="230">
                  <c:v>4690000</c:v>
                </c:pt>
                <c:pt idx="231">
                  <c:v>4690000</c:v>
                </c:pt>
                <c:pt idx="232">
                  <c:v>4655000</c:v>
                </c:pt>
                <c:pt idx="233">
                  <c:v>4620000</c:v>
                </c:pt>
                <c:pt idx="234">
                  <c:v>4620000</c:v>
                </c:pt>
                <c:pt idx="235">
                  <c:v>4620000</c:v>
                </c:pt>
                <c:pt idx="236">
                  <c:v>4620000</c:v>
                </c:pt>
                <c:pt idx="237">
                  <c:v>4620000</c:v>
                </c:pt>
                <c:pt idx="238">
                  <c:v>4613000</c:v>
                </c:pt>
                <c:pt idx="239">
                  <c:v>4585000</c:v>
                </c:pt>
                <c:pt idx="240">
                  <c:v>4585000</c:v>
                </c:pt>
                <c:pt idx="241">
                  <c:v>4550000</c:v>
                </c:pt>
                <c:pt idx="242">
                  <c:v>4550000</c:v>
                </c:pt>
                <c:pt idx="243">
                  <c:v>4550000</c:v>
                </c:pt>
                <c:pt idx="244">
                  <c:v>4550000</c:v>
                </c:pt>
                <c:pt idx="245">
                  <c:v>4550000</c:v>
                </c:pt>
                <c:pt idx="246">
                  <c:v>4550000</c:v>
                </c:pt>
                <c:pt idx="247">
                  <c:v>4550000</c:v>
                </c:pt>
                <c:pt idx="248">
                  <c:v>4543000</c:v>
                </c:pt>
                <c:pt idx="249">
                  <c:v>4543000</c:v>
                </c:pt>
                <c:pt idx="250">
                  <c:v>4515000</c:v>
                </c:pt>
                <c:pt idx="251">
                  <c:v>4515000</c:v>
                </c:pt>
                <c:pt idx="252">
                  <c:v>4515000</c:v>
                </c:pt>
                <c:pt idx="253">
                  <c:v>4515000</c:v>
                </c:pt>
                <c:pt idx="254">
                  <c:v>4480000</c:v>
                </c:pt>
                <c:pt idx="255">
                  <c:v>4480000</c:v>
                </c:pt>
                <c:pt idx="256">
                  <c:v>4480000</c:v>
                </c:pt>
                <c:pt idx="257">
                  <c:v>4480000</c:v>
                </c:pt>
                <c:pt idx="258">
                  <c:v>4480000</c:v>
                </c:pt>
                <c:pt idx="259">
                  <c:v>4473000</c:v>
                </c:pt>
                <c:pt idx="260">
                  <c:v>4473000</c:v>
                </c:pt>
                <c:pt idx="261">
                  <c:v>4473000</c:v>
                </c:pt>
                <c:pt idx="262">
                  <c:v>4445000</c:v>
                </c:pt>
                <c:pt idx="263">
                  <c:v>4410000</c:v>
                </c:pt>
                <c:pt idx="264">
                  <c:v>4410000</c:v>
                </c:pt>
                <c:pt idx="265">
                  <c:v>4403000</c:v>
                </c:pt>
                <c:pt idx="266">
                  <c:v>4403000</c:v>
                </c:pt>
                <c:pt idx="267">
                  <c:v>4403000</c:v>
                </c:pt>
                <c:pt idx="268">
                  <c:v>4382000</c:v>
                </c:pt>
                <c:pt idx="269">
                  <c:v>4375000</c:v>
                </c:pt>
                <c:pt idx="270">
                  <c:v>4340000</c:v>
                </c:pt>
                <c:pt idx="271">
                  <c:v>4340000</c:v>
                </c:pt>
                <c:pt idx="272">
                  <c:v>4340000</c:v>
                </c:pt>
                <c:pt idx="273">
                  <c:v>4340000</c:v>
                </c:pt>
                <c:pt idx="274">
                  <c:v>4340000</c:v>
                </c:pt>
                <c:pt idx="275">
                  <c:v>4319000</c:v>
                </c:pt>
                <c:pt idx="276">
                  <c:v>4305000</c:v>
                </c:pt>
                <c:pt idx="277">
                  <c:v>4305000</c:v>
                </c:pt>
                <c:pt idx="278">
                  <c:v>4277000</c:v>
                </c:pt>
                <c:pt idx="279">
                  <c:v>4270000</c:v>
                </c:pt>
                <c:pt idx="280">
                  <c:v>4270000</c:v>
                </c:pt>
                <c:pt idx="281">
                  <c:v>4270000</c:v>
                </c:pt>
                <c:pt idx="282">
                  <c:v>4270000</c:v>
                </c:pt>
                <c:pt idx="283">
                  <c:v>4270000</c:v>
                </c:pt>
                <c:pt idx="284">
                  <c:v>4270000</c:v>
                </c:pt>
                <c:pt idx="285">
                  <c:v>4235000</c:v>
                </c:pt>
                <c:pt idx="286">
                  <c:v>4235000</c:v>
                </c:pt>
                <c:pt idx="287">
                  <c:v>4200000</c:v>
                </c:pt>
                <c:pt idx="288">
                  <c:v>4200000</c:v>
                </c:pt>
                <c:pt idx="289">
                  <c:v>4200000</c:v>
                </c:pt>
                <c:pt idx="290">
                  <c:v>4200000</c:v>
                </c:pt>
                <c:pt idx="291">
                  <c:v>4200000</c:v>
                </c:pt>
                <c:pt idx="292">
                  <c:v>4200000</c:v>
                </c:pt>
                <c:pt idx="293">
                  <c:v>4200000</c:v>
                </c:pt>
                <c:pt idx="294">
                  <c:v>4200000</c:v>
                </c:pt>
                <c:pt idx="295">
                  <c:v>4200000</c:v>
                </c:pt>
                <c:pt idx="296">
                  <c:v>4200000</c:v>
                </c:pt>
                <c:pt idx="297">
                  <c:v>4200000</c:v>
                </c:pt>
                <c:pt idx="298">
                  <c:v>4200000</c:v>
                </c:pt>
                <c:pt idx="299">
                  <c:v>4200000</c:v>
                </c:pt>
                <c:pt idx="300">
                  <c:v>4200000</c:v>
                </c:pt>
                <c:pt idx="301">
                  <c:v>4200000</c:v>
                </c:pt>
                <c:pt idx="302">
                  <c:v>4200000</c:v>
                </c:pt>
                <c:pt idx="303">
                  <c:v>4200000</c:v>
                </c:pt>
                <c:pt idx="304">
                  <c:v>4193000</c:v>
                </c:pt>
                <c:pt idx="305">
                  <c:v>4193000</c:v>
                </c:pt>
                <c:pt idx="306">
                  <c:v>4165000</c:v>
                </c:pt>
                <c:pt idx="307">
                  <c:v>4165000</c:v>
                </c:pt>
                <c:pt idx="308">
                  <c:v>4165000</c:v>
                </c:pt>
                <c:pt idx="309">
                  <c:v>4130000</c:v>
                </c:pt>
                <c:pt idx="310">
                  <c:v>4130000</c:v>
                </c:pt>
                <c:pt idx="311">
                  <c:v>4123000</c:v>
                </c:pt>
                <c:pt idx="312">
                  <c:v>4098500</c:v>
                </c:pt>
                <c:pt idx="313">
                  <c:v>4095000</c:v>
                </c:pt>
                <c:pt idx="314">
                  <c:v>4095000</c:v>
                </c:pt>
                <c:pt idx="315">
                  <c:v>4095000</c:v>
                </c:pt>
                <c:pt idx="316">
                  <c:v>4060000</c:v>
                </c:pt>
                <c:pt idx="317">
                  <c:v>4060000</c:v>
                </c:pt>
                <c:pt idx="318">
                  <c:v>4060000</c:v>
                </c:pt>
                <c:pt idx="319">
                  <c:v>4060000</c:v>
                </c:pt>
                <c:pt idx="320">
                  <c:v>4060000</c:v>
                </c:pt>
                <c:pt idx="321">
                  <c:v>4025000</c:v>
                </c:pt>
                <c:pt idx="322">
                  <c:v>4025000</c:v>
                </c:pt>
                <c:pt idx="323">
                  <c:v>4025000</c:v>
                </c:pt>
                <c:pt idx="324">
                  <c:v>4007500</c:v>
                </c:pt>
                <c:pt idx="325">
                  <c:v>4007500</c:v>
                </c:pt>
                <c:pt idx="326">
                  <c:v>3990000</c:v>
                </c:pt>
                <c:pt idx="327">
                  <c:v>3990000</c:v>
                </c:pt>
                <c:pt idx="328">
                  <c:v>3990000</c:v>
                </c:pt>
                <c:pt idx="329">
                  <c:v>3990000</c:v>
                </c:pt>
                <c:pt idx="330">
                  <c:v>3990000</c:v>
                </c:pt>
                <c:pt idx="331">
                  <c:v>3920000</c:v>
                </c:pt>
                <c:pt idx="332">
                  <c:v>3920000</c:v>
                </c:pt>
                <c:pt idx="333">
                  <c:v>3920000</c:v>
                </c:pt>
                <c:pt idx="334">
                  <c:v>3920000</c:v>
                </c:pt>
                <c:pt idx="335">
                  <c:v>3920000</c:v>
                </c:pt>
                <c:pt idx="336">
                  <c:v>3920000</c:v>
                </c:pt>
                <c:pt idx="337">
                  <c:v>3920000</c:v>
                </c:pt>
                <c:pt idx="338">
                  <c:v>3885000</c:v>
                </c:pt>
                <c:pt idx="339">
                  <c:v>3885000</c:v>
                </c:pt>
                <c:pt idx="340">
                  <c:v>3850000</c:v>
                </c:pt>
                <c:pt idx="341">
                  <c:v>3850000</c:v>
                </c:pt>
                <c:pt idx="342">
                  <c:v>3850000</c:v>
                </c:pt>
                <c:pt idx="343">
                  <c:v>3850000</c:v>
                </c:pt>
                <c:pt idx="344">
                  <c:v>3850000</c:v>
                </c:pt>
                <c:pt idx="345">
                  <c:v>3850000</c:v>
                </c:pt>
                <c:pt idx="346">
                  <c:v>3850000</c:v>
                </c:pt>
                <c:pt idx="347">
                  <c:v>3836000</c:v>
                </c:pt>
                <c:pt idx="348">
                  <c:v>3815000</c:v>
                </c:pt>
                <c:pt idx="349">
                  <c:v>3780000</c:v>
                </c:pt>
                <c:pt idx="350">
                  <c:v>3780000</c:v>
                </c:pt>
                <c:pt idx="351">
                  <c:v>3780000</c:v>
                </c:pt>
                <c:pt idx="352">
                  <c:v>3780000</c:v>
                </c:pt>
                <c:pt idx="353">
                  <c:v>3780000</c:v>
                </c:pt>
                <c:pt idx="354">
                  <c:v>3780000</c:v>
                </c:pt>
                <c:pt idx="355">
                  <c:v>3773000</c:v>
                </c:pt>
                <c:pt idx="356">
                  <c:v>3773000</c:v>
                </c:pt>
                <c:pt idx="357">
                  <c:v>3773000</c:v>
                </c:pt>
                <c:pt idx="358">
                  <c:v>3745000</c:v>
                </c:pt>
                <c:pt idx="359">
                  <c:v>3710000</c:v>
                </c:pt>
                <c:pt idx="360">
                  <c:v>3710000</c:v>
                </c:pt>
                <c:pt idx="361">
                  <c:v>3710000</c:v>
                </c:pt>
                <c:pt idx="362">
                  <c:v>3710000</c:v>
                </c:pt>
                <c:pt idx="363">
                  <c:v>3710000</c:v>
                </c:pt>
                <c:pt idx="364">
                  <c:v>3703000</c:v>
                </c:pt>
                <c:pt idx="365">
                  <c:v>3703000</c:v>
                </c:pt>
                <c:pt idx="366">
                  <c:v>3675000</c:v>
                </c:pt>
                <c:pt idx="367">
                  <c:v>3675000</c:v>
                </c:pt>
                <c:pt idx="368">
                  <c:v>3675000</c:v>
                </c:pt>
                <c:pt idx="369">
                  <c:v>3675000</c:v>
                </c:pt>
                <c:pt idx="370">
                  <c:v>3640000</c:v>
                </c:pt>
                <c:pt idx="371">
                  <c:v>3640000</c:v>
                </c:pt>
                <c:pt idx="372">
                  <c:v>3640000</c:v>
                </c:pt>
                <c:pt idx="373">
                  <c:v>3640000</c:v>
                </c:pt>
                <c:pt idx="374">
                  <c:v>3640000</c:v>
                </c:pt>
                <c:pt idx="375">
                  <c:v>3640000</c:v>
                </c:pt>
                <c:pt idx="376">
                  <c:v>3640000</c:v>
                </c:pt>
                <c:pt idx="377">
                  <c:v>3640000</c:v>
                </c:pt>
                <c:pt idx="378">
                  <c:v>3640000</c:v>
                </c:pt>
                <c:pt idx="379">
                  <c:v>3633000</c:v>
                </c:pt>
                <c:pt idx="380">
                  <c:v>3605000</c:v>
                </c:pt>
                <c:pt idx="381">
                  <c:v>3605000</c:v>
                </c:pt>
                <c:pt idx="382">
                  <c:v>3570000</c:v>
                </c:pt>
                <c:pt idx="383">
                  <c:v>3570000</c:v>
                </c:pt>
                <c:pt idx="384">
                  <c:v>3570000</c:v>
                </c:pt>
                <c:pt idx="385">
                  <c:v>3570000</c:v>
                </c:pt>
                <c:pt idx="386">
                  <c:v>3535000</c:v>
                </c:pt>
                <c:pt idx="387">
                  <c:v>3500000</c:v>
                </c:pt>
                <c:pt idx="388">
                  <c:v>3500000</c:v>
                </c:pt>
                <c:pt idx="389">
                  <c:v>3500000</c:v>
                </c:pt>
                <c:pt idx="390">
                  <c:v>3500000</c:v>
                </c:pt>
                <c:pt idx="391">
                  <c:v>3500000</c:v>
                </c:pt>
                <c:pt idx="392">
                  <c:v>3500000</c:v>
                </c:pt>
                <c:pt idx="393">
                  <c:v>3500000</c:v>
                </c:pt>
                <c:pt idx="394">
                  <c:v>3500000</c:v>
                </c:pt>
                <c:pt idx="395">
                  <c:v>3500000</c:v>
                </c:pt>
                <c:pt idx="396">
                  <c:v>3500000</c:v>
                </c:pt>
                <c:pt idx="397">
                  <c:v>3500000</c:v>
                </c:pt>
                <c:pt idx="398">
                  <c:v>3500000</c:v>
                </c:pt>
                <c:pt idx="399">
                  <c:v>3500000</c:v>
                </c:pt>
                <c:pt idx="400">
                  <c:v>3500000</c:v>
                </c:pt>
                <c:pt idx="401">
                  <c:v>3500000</c:v>
                </c:pt>
                <c:pt idx="402">
                  <c:v>3500000</c:v>
                </c:pt>
                <c:pt idx="403">
                  <c:v>3500000</c:v>
                </c:pt>
                <c:pt idx="404">
                  <c:v>3493000</c:v>
                </c:pt>
                <c:pt idx="405">
                  <c:v>3465000</c:v>
                </c:pt>
                <c:pt idx="406">
                  <c:v>3465000</c:v>
                </c:pt>
                <c:pt idx="407">
                  <c:v>3465000</c:v>
                </c:pt>
                <c:pt idx="408">
                  <c:v>3430000</c:v>
                </c:pt>
                <c:pt idx="409">
                  <c:v>3430000</c:v>
                </c:pt>
                <c:pt idx="410">
                  <c:v>3430000</c:v>
                </c:pt>
                <c:pt idx="411">
                  <c:v>3430000</c:v>
                </c:pt>
                <c:pt idx="412">
                  <c:v>3430000</c:v>
                </c:pt>
                <c:pt idx="413">
                  <c:v>3430000</c:v>
                </c:pt>
                <c:pt idx="414">
                  <c:v>3423000</c:v>
                </c:pt>
                <c:pt idx="415">
                  <c:v>3395000</c:v>
                </c:pt>
                <c:pt idx="416">
                  <c:v>3395000</c:v>
                </c:pt>
                <c:pt idx="417">
                  <c:v>3395000</c:v>
                </c:pt>
                <c:pt idx="418">
                  <c:v>3360000</c:v>
                </c:pt>
                <c:pt idx="419">
                  <c:v>3360000</c:v>
                </c:pt>
                <c:pt idx="420">
                  <c:v>3360000</c:v>
                </c:pt>
                <c:pt idx="421">
                  <c:v>3360000</c:v>
                </c:pt>
                <c:pt idx="422">
                  <c:v>3360000</c:v>
                </c:pt>
                <c:pt idx="423">
                  <c:v>3360000</c:v>
                </c:pt>
                <c:pt idx="424">
                  <c:v>3360000</c:v>
                </c:pt>
                <c:pt idx="425">
                  <c:v>3360000</c:v>
                </c:pt>
                <c:pt idx="426">
                  <c:v>3353000</c:v>
                </c:pt>
                <c:pt idx="427">
                  <c:v>3332000</c:v>
                </c:pt>
                <c:pt idx="428">
                  <c:v>3325000</c:v>
                </c:pt>
                <c:pt idx="429">
                  <c:v>3325000</c:v>
                </c:pt>
                <c:pt idx="430">
                  <c:v>3290000</c:v>
                </c:pt>
                <c:pt idx="431">
                  <c:v>3290000</c:v>
                </c:pt>
                <c:pt idx="432">
                  <c:v>3290000</c:v>
                </c:pt>
                <c:pt idx="433">
                  <c:v>3290000</c:v>
                </c:pt>
                <c:pt idx="434">
                  <c:v>3290000</c:v>
                </c:pt>
                <c:pt idx="435">
                  <c:v>3290000</c:v>
                </c:pt>
                <c:pt idx="436">
                  <c:v>3290000</c:v>
                </c:pt>
                <c:pt idx="437">
                  <c:v>3290000</c:v>
                </c:pt>
                <c:pt idx="438">
                  <c:v>3255000</c:v>
                </c:pt>
                <c:pt idx="439">
                  <c:v>3255000</c:v>
                </c:pt>
                <c:pt idx="440">
                  <c:v>3234000</c:v>
                </c:pt>
                <c:pt idx="441">
                  <c:v>3220000</c:v>
                </c:pt>
                <c:pt idx="442">
                  <c:v>3220000</c:v>
                </c:pt>
                <c:pt idx="443">
                  <c:v>3220000</c:v>
                </c:pt>
                <c:pt idx="444">
                  <c:v>3220000</c:v>
                </c:pt>
                <c:pt idx="445">
                  <c:v>3150000</c:v>
                </c:pt>
                <c:pt idx="446">
                  <c:v>3150000</c:v>
                </c:pt>
                <c:pt idx="447">
                  <c:v>3150000</c:v>
                </c:pt>
                <c:pt idx="448">
                  <c:v>3150000</c:v>
                </c:pt>
                <c:pt idx="449">
                  <c:v>3150000</c:v>
                </c:pt>
                <c:pt idx="450">
                  <c:v>3150000</c:v>
                </c:pt>
                <c:pt idx="451">
                  <c:v>3150000</c:v>
                </c:pt>
                <c:pt idx="452">
                  <c:v>3150000</c:v>
                </c:pt>
                <c:pt idx="453">
                  <c:v>3150000</c:v>
                </c:pt>
                <c:pt idx="454">
                  <c:v>3143000</c:v>
                </c:pt>
                <c:pt idx="455">
                  <c:v>3129000</c:v>
                </c:pt>
                <c:pt idx="456">
                  <c:v>3118850</c:v>
                </c:pt>
                <c:pt idx="457">
                  <c:v>3115000</c:v>
                </c:pt>
                <c:pt idx="458">
                  <c:v>3115000</c:v>
                </c:pt>
                <c:pt idx="459">
                  <c:v>3115000</c:v>
                </c:pt>
                <c:pt idx="460">
                  <c:v>3087000</c:v>
                </c:pt>
                <c:pt idx="461">
                  <c:v>3080000</c:v>
                </c:pt>
                <c:pt idx="462">
                  <c:v>3080000</c:v>
                </c:pt>
                <c:pt idx="463">
                  <c:v>3080000</c:v>
                </c:pt>
                <c:pt idx="464">
                  <c:v>3080000</c:v>
                </c:pt>
                <c:pt idx="465">
                  <c:v>3045000</c:v>
                </c:pt>
                <c:pt idx="466">
                  <c:v>3010000</c:v>
                </c:pt>
                <c:pt idx="467">
                  <c:v>3010000</c:v>
                </c:pt>
                <c:pt idx="468">
                  <c:v>3010000</c:v>
                </c:pt>
                <c:pt idx="469">
                  <c:v>3010000</c:v>
                </c:pt>
                <c:pt idx="470">
                  <c:v>3010000</c:v>
                </c:pt>
                <c:pt idx="471">
                  <c:v>3010000</c:v>
                </c:pt>
                <c:pt idx="472">
                  <c:v>3010000</c:v>
                </c:pt>
                <c:pt idx="473">
                  <c:v>3003000</c:v>
                </c:pt>
                <c:pt idx="474">
                  <c:v>2975000</c:v>
                </c:pt>
                <c:pt idx="475">
                  <c:v>2961000</c:v>
                </c:pt>
                <c:pt idx="476">
                  <c:v>2940000</c:v>
                </c:pt>
                <c:pt idx="477">
                  <c:v>2940000</c:v>
                </c:pt>
                <c:pt idx="478">
                  <c:v>2940000</c:v>
                </c:pt>
                <c:pt idx="479">
                  <c:v>2940000</c:v>
                </c:pt>
                <c:pt idx="480">
                  <c:v>2940000</c:v>
                </c:pt>
                <c:pt idx="481">
                  <c:v>2940000</c:v>
                </c:pt>
                <c:pt idx="482">
                  <c:v>2940000</c:v>
                </c:pt>
                <c:pt idx="483">
                  <c:v>2940000</c:v>
                </c:pt>
                <c:pt idx="484">
                  <c:v>2870000</c:v>
                </c:pt>
                <c:pt idx="485">
                  <c:v>2870000</c:v>
                </c:pt>
                <c:pt idx="486">
                  <c:v>2870000</c:v>
                </c:pt>
                <c:pt idx="487">
                  <c:v>2870000</c:v>
                </c:pt>
                <c:pt idx="488">
                  <c:v>2852500</c:v>
                </c:pt>
                <c:pt idx="489">
                  <c:v>2835000</c:v>
                </c:pt>
                <c:pt idx="490">
                  <c:v>2835000</c:v>
                </c:pt>
                <c:pt idx="491">
                  <c:v>2835000</c:v>
                </c:pt>
                <c:pt idx="492">
                  <c:v>2800000</c:v>
                </c:pt>
                <c:pt idx="493">
                  <c:v>2800000</c:v>
                </c:pt>
                <c:pt idx="494">
                  <c:v>2730000</c:v>
                </c:pt>
                <c:pt idx="495">
                  <c:v>2730000</c:v>
                </c:pt>
                <c:pt idx="496">
                  <c:v>2695000</c:v>
                </c:pt>
                <c:pt idx="497">
                  <c:v>2660000</c:v>
                </c:pt>
                <c:pt idx="498">
                  <c:v>2660000</c:v>
                </c:pt>
                <c:pt idx="499">
                  <c:v>2660000</c:v>
                </c:pt>
                <c:pt idx="500">
                  <c:v>2660000</c:v>
                </c:pt>
                <c:pt idx="501">
                  <c:v>2660000</c:v>
                </c:pt>
                <c:pt idx="502">
                  <c:v>2660000</c:v>
                </c:pt>
                <c:pt idx="503">
                  <c:v>2660000</c:v>
                </c:pt>
                <c:pt idx="504">
                  <c:v>2653000</c:v>
                </c:pt>
                <c:pt idx="505">
                  <c:v>2653000</c:v>
                </c:pt>
                <c:pt idx="506">
                  <c:v>2604000</c:v>
                </c:pt>
                <c:pt idx="507">
                  <c:v>2590000</c:v>
                </c:pt>
                <c:pt idx="508">
                  <c:v>2590000</c:v>
                </c:pt>
                <c:pt idx="509">
                  <c:v>2590000</c:v>
                </c:pt>
                <c:pt idx="510">
                  <c:v>2520000</c:v>
                </c:pt>
                <c:pt idx="511">
                  <c:v>2520000</c:v>
                </c:pt>
                <c:pt idx="512">
                  <c:v>2520000</c:v>
                </c:pt>
                <c:pt idx="513">
                  <c:v>2485000</c:v>
                </c:pt>
                <c:pt idx="514">
                  <c:v>2485000</c:v>
                </c:pt>
                <c:pt idx="515">
                  <c:v>2450000</c:v>
                </c:pt>
                <c:pt idx="516">
                  <c:v>2450000</c:v>
                </c:pt>
                <c:pt idx="517">
                  <c:v>2450000</c:v>
                </c:pt>
                <c:pt idx="518">
                  <c:v>2450000</c:v>
                </c:pt>
                <c:pt idx="519">
                  <c:v>2450000</c:v>
                </c:pt>
                <c:pt idx="520">
                  <c:v>2450000</c:v>
                </c:pt>
                <c:pt idx="521">
                  <c:v>2408000</c:v>
                </c:pt>
                <c:pt idx="522">
                  <c:v>2380000</c:v>
                </c:pt>
                <c:pt idx="523">
                  <c:v>2380000</c:v>
                </c:pt>
                <c:pt idx="524">
                  <c:v>2380000</c:v>
                </c:pt>
                <c:pt idx="525">
                  <c:v>2345000</c:v>
                </c:pt>
                <c:pt idx="526">
                  <c:v>2310000</c:v>
                </c:pt>
                <c:pt idx="527">
                  <c:v>2275000</c:v>
                </c:pt>
                <c:pt idx="528">
                  <c:v>2275000</c:v>
                </c:pt>
                <c:pt idx="529">
                  <c:v>2275000</c:v>
                </c:pt>
                <c:pt idx="530">
                  <c:v>2240000</c:v>
                </c:pt>
                <c:pt idx="531">
                  <c:v>2233000</c:v>
                </c:pt>
                <c:pt idx="532">
                  <c:v>2135000</c:v>
                </c:pt>
                <c:pt idx="533">
                  <c:v>2100000</c:v>
                </c:pt>
                <c:pt idx="534">
                  <c:v>2100000</c:v>
                </c:pt>
                <c:pt idx="535">
                  <c:v>2100000</c:v>
                </c:pt>
                <c:pt idx="536">
                  <c:v>1960000</c:v>
                </c:pt>
                <c:pt idx="537">
                  <c:v>1890000</c:v>
                </c:pt>
                <c:pt idx="538">
                  <c:v>1890000</c:v>
                </c:pt>
                <c:pt idx="539">
                  <c:v>1855000</c:v>
                </c:pt>
                <c:pt idx="540">
                  <c:v>1820000</c:v>
                </c:pt>
                <c:pt idx="541">
                  <c:v>1767150</c:v>
                </c:pt>
                <c:pt idx="542">
                  <c:v>1750000</c:v>
                </c:pt>
                <c:pt idx="543">
                  <c:v>1750000</c:v>
                </c:pt>
                <c:pt idx="544">
                  <c:v>1750000</c:v>
                </c:pt>
              </c:numCache>
            </c:numRef>
          </c:xVal>
          <c:yVal>
            <c:numRef>
              <c:f>Housing_Dataset!$B$2:$B$555</c:f>
              <c:numCache>
                <c:formatCode>General</c:formatCode>
                <c:ptCount val="554"/>
                <c:pt idx="0">
                  <c:v>7420</c:v>
                </c:pt>
                <c:pt idx="1">
                  <c:v>8960</c:v>
                </c:pt>
                <c:pt idx="2">
                  <c:v>9960</c:v>
                </c:pt>
                <c:pt idx="3">
                  <c:v>7500</c:v>
                </c:pt>
                <c:pt idx="4">
                  <c:v>7420</c:v>
                </c:pt>
                <c:pt idx="5">
                  <c:v>7500</c:v>
                </c:pt>
                <c:pt idx="6">
                  <c:v>8580</c:v>
                </c:pt>
                <c:pt idx="7">
                  <c:v>16200</c:v>
                </c:pt>
                <c:pt idx="8">
                  <c:v>8100</c:v>
                </c:pt>
                <c:pt idx="9">
                  <c:v>5750</c:v>
                </c:pt>
                <c:pt idx="10">
                  <c:v>13200</c:v>
                </c:pt>
                <c:pt idx="11">
                  <c:v>6000</c:v>
                </c:pt>
                <c:pt idx="12">
                  <c:v>6550</c:v>
                </c:pt>
                <c:pt idx="13">
                  <c:v>3500</c:v>
                </c:pt>
                <c:pt idx="14">
                  <c:v>7800</c:v>
                </c:pt>
                <c:pt idx="15">
                  <c:v>6000</c:v>
                </c:pt>
                <c:pt idx="16">
                  <c:v>6600</c:v>
                </c:pt>
                <c:pt idx="17">
                  <c:v>8500</c:v>
                </c:pt>
                <c:pt idx="18">
                  <c:v>4600</c:v>
                </c:pt>
                <c:pt idx="19">
                  <c:v>6420</c:v>
                </c:pt>
                <c:pt idx="20">
                  <c:v>4320</c:v>
                </c:pt>
                <c:pt idx="21">
                  <c:v>7155</c:v>
                </c:pt>
                <c:pt idx="22">
                  <c:v>8050</c:v>
                </c:pt>
                <c:pt idx="23">
                  <c:v>4560</c:v>
                </c:pt>
                <c:pt idx="24">
                  <c:v>8800</c:v>
                </c:pt>
                <c:pt idx="25">
                  <c:v>6540</c:v>
                </c:pt>
                <c:pt idx="26">
                  <c:v>6000</c:v>
                </c:pt>
                <c:pt idx="27">
                  <c:v>8875</c:v>
                </c:pt>
                <c:pt idx="28">
                  <c:v>7950</c:v>
                </c:pt>
                <c:pt idx="29">
                  <c:v>5500</c:v>
                </c:pt>
                <c:pt idx="30">
                  <c:v>7475</c:v>
                </c:pt>
                <c:pt idx="31">
                  <c:v>7000</c:v>
                </c:pt>
                <c:pt idx="32">
                  <c:v>4880</c:v>
                </c:pt>
                <c:pt idx="33">
                  <c:v>5960</c:v>
                </c:pt>
                <c:pt idx="34">
                  <c:v>6840</c:v>
                </c:pt>
                <c:pt idx="35">
                  <c:v>7000</c:v>
                </c:pt>
                <c:pt idx="36">
                  <c:v>7482</c:v>
                </c:pt>
                <c:pt idx="37">
                  <c:v>9000</c:v>
                </c:pt>
                <c:pt idx="38">
                  <c:v>6000</c:v>
                </c:pt>
                <c:pt idx="39">
                  <c:v>6000</c:v>
                </c:pt>
                <c:pt idx="40">
                  <c:v>6550</c:v>
                </c:pt>
                <c:pt idx="41">
                  <c:v>6360</c:v>
                </c:pt>
                <c:pt idx="42">
                  <c:v>6480</c:v>
                </c:pt>
                <c:pt idx="43">
                  <c:v>6000</c:v>
                </c:pt>
                <c:pt idx="44">
                  <c:v>6000</c:v>
                </c:pt>
                <c:pt idx="45">
                  <c:v>6000</c:v>
                </c:pt>
                <c:pt idx="46">
                  <c:v>6000</c:v>
                </c:pt>
                <c:pt idx="47">
                  <c:v>6600</c:v>
                </c:pt>
                <c:pt idx="48">
                  <c:v>4300</c:v>
                </c:pt>
                <c:pt idx="49">
                  <c:v>7440</c:v>
                </c:pt>
                <c:pt idx="50">
                  <c:v>7440</c:v>
                </c:pt>
                <c:pt idx="51">
                  <c:v>6325</c:v>
                </c:pt>
                <c:pt idx="52">
                  <c:v>6000</c:v>
                </c:pt>
                <c:pt idx="53">
                  <c:v>5150</c:v>
                </c:pt>
                <c:pt idx="54">
                  <c:v>6000</c:v>
                </c:pt>
                <c:pt idx="55">
                  <c:v>6000</c:v>
                </c:pt>
                <c:pt idx="56">
                  <c:v>11440</c:v>
                </c:pt>
                <c:pt idx="57">
                  <c:v>9000</c:v>
                </c:pt>
                <c:pt idx="58">
                  <c:v>7680</c:v>
                </c:pt>
                <c:pt idx="59">
                  <c:v>6000</c:v>
                </c:pt>
                <c:pt idx="60">
                  <c:v>6000</c:v>
                </c:pt>
                <c:pt idx="61">
                  <c:v>8880</c:v>
                </c:pt>
                <c:pt idx="62">
                  <c:v>6240</c:v>
                </c:pt>
                <c:pt idx="63">
                  <c:v>6360</c:v>
                </c:pt>
                <c:pt idx="64">
                  <c:v>11175</c:v>
                </c:pt>
                <c:pt idx="65">
                  <c:v>8880</c:v>
                </c:pt>
                <c:pt idx="66">
                  <c:v>13200</c:v>
                </c:pt>
                <c:pt idx="67">
                  <c:v>7700</c:v>
                </c:pt>
                <c:pt idx="68">
                  <c:v>6000</c:v>
                </c:pt>
                <c:pt idx="69">
                  <c:v>12090</c:v>
                </c:pt>
                <c:pt idx="70">
                  <c:v>4000</c:v>
                </c:pt>
                <c:pt idx="71">
                  <c:v>6000</c:v>
                </c:pt>
                <c:pt idx="72">
                  <c:v>5020</c:v>
                </c:pt>
                <c:pt idx="73">
                  <c:v>6600</c:v>
                </c:pt>
                <c:pt idx="74">
                  <c:v>4040</c:v>
                </c:pt>
                <c:pt idx="75">
                  <c:v>4260</c:v>
                </c:pt>
                <c:pt idx="76">
                  <c:v>6420</c:v>
                </c:pt>
                <c:pt idx="77">
                  <c:v>6500</c:v>
                </c:pt>
                <c:pt idx="78">
                  <c:v>5700</c:v>
                </c:pt>
                <c:pt idx="79">
                  <c:v>6000</c:v>
                </c:pt>
                <c:pt idx="80">
                  <c:v>6000</c:v>
                </c:pt>
                <c:pt idx="81">
                  <c:v>4000</c:v>
                </c:pt>
                <c:pt idx="82">
                  <c:v>10500</c:v>
                </c:pt>
                <c:pt idx="83">
                  <c:v>6000</c:v>
                </c:pt>
                <c:pt idx="84">
                  <c:v>3760</c:v>
                </c:pt>
                <c:pt idx="85">
                  <c:v>8250</c:v>
                </c:pt>
                <c:pt idx="86">
                  <c:v>6670</c:v>
                </c:pt>
                <c:pt idx="87">
                  <c:v>3960</c:v>
                </c:pt>
                <c:pt idx="88">
                  <c:v>7410</c:v>
                </c:pt>
                <c:pt idx="89">
                  <c:v>8580</c:v>
                </c:pt>
                <c:pt idx="90">
                  <c:v>5000</c:v>
                </c:pt>
                <c:pt idx="91">
                  <c:v>6750</c:v>
                </c:pt>
                <c:pt idx="92">
                  <c:v>4800</c:v>
                </c:pt>
                <c:pt idx="93">
                  <c:v>7200</c:v>
                </c:pt>
                <c:pt idx="94">
                  <c:v>6000</c:v>
                </c:pt>
                <c:pt idx="95">
                  <c:v>4100</c:v>
                </c:pt>
                <c:pt idx="96">
                  <c:v>9000</c:v>
                </c:pt>
                <c:pt idx="97">
                  <c:v>6400</c:v>
                </c:pt>
                <c:pt idx="98">
                  <c:v>6600</c:v>
                </c:pt>
                <c:pt idx="99">
                  <c:v>6000</c:v>
                </c:pt>
                <c:pt idx="100">
                  <c:v>6600</c:v>
                </c:pt>
                <c:pt idx="101">
                  <c:v>5500</c:v>
                </c:pt>
                <c:pt idx="102">
                  <c:v>5500</c:v>
                </c:pt>
                <c:pt idx="103">
                  <c:v>6350</c:v>
                </c:pt>
                <c:pt idx="104">
                  <c:v>5500</c:v>
                </c:pt>
                <c:pt idx="105">
                  <c:v>4500</c:v>
                </c:pt>
                <c:pt idx="106">
                  <c:v>5450</c:v>
                </c:pt>
                <c:pt idx="107">
                  <c:v>6420</c:v>
                </c:pt>
                <c:pt idx="108">
                  <c:v>3240</c:v>
                </c:pt>
                <c:pt idx="109">
                  <c:v>6615</c:v>
                </c:pt>
                <c:pt idx="110">
                  <c:v>6600</c:v>
                </c:pt>
                <c:pt idx="111">
                  <c:v>8372</c:v>
                </c:pt>
                <c:pt idx="112">
                  <c:v>4300</c:v>
                </c:pt>
                <c:pt idx="113">
                  <c:v>9620</c:v>
                </c:pt>
                <c:pt idx="114">
                  <c:v>6800</c:v>
                </c:pt>
                <c:pt idx="115">
                  <c:v>8000</c:v>
                </c:pt>
                <c:pt idx="116">
                  <c:v>6900</c:v>
                </c:pt>
                <c:pt idx="117">
                  <c:v>3700</c:v>
                </c:pt>
                <c:pt idx="118">
                  <c:v>6420</c:v>
                </c:pt>
                <c:pt idx="119">
                  <c:v>7020</c:v>
                </c:pt>
                <c:pt idx="120">
                  <c:v>6540</c:v>
                </c:pt>
                <c:pt idx="121">
                  <c:v>7231</c:v>
                </c:pt>
                <c:pt idx="122">
                  <c:v>6254</c:v>
                </c:pt>
                <c:pt idx="123">
                  <c:v>7320</c:v>
                </c:pt>
                <c:pt idx="124">
                  <c:v>6525</c:v>
                </c:pt>
                <c:pt idx="125">
                  <c:v>15600</c:v>
                </c:pt>
                <c:pt idx="126">
                  <c:v>7160</c:v>
                </c:pt>
                <c:pt idx="127">
                  <c:v>6500</c:v>
                </c:pt>
                <c:pt idx="128">
                  <c:v>5500</c:v>
                </c:pt>
                <c:pt idx="129">
                  <c:v>11460</c:v>
                </c:pt>
                <c:pt idx="130">
                  <c:v>4800</c:v>
                </c:pt>
                <c:pt idx="131">
                  <c:v>5828</c:v>
                </c:pt>
                <c:pt idx="132">
                  <c:v>5200</c:v>
                </c:pt>
                <c:pt idx="133">
                  <c:v>4800</c:v>
                </c:pt>
                <c:pt idx="134">
                  <c:v>7000</c:v>
                </c:pt>
                <c:pt idx="135">
                  <c:v>6000</c:v>
                </c:pt>
                <c:pt idx="136">
                  <c:v>5400</c:v>
                </c:pt>
                <c:pt idx="137">
                  <c:v>4640</c:v>
                </c:pt>
                <c:pt idx="138">
                  <c:v>5000</c:v>
                </c:pt>
                <c:pt idx="139">
                  <c:v>6360</c:v>
                </c:pt>
                <c:pt idx="140">
                  <c:v>5800</c:v>
                </c:pt>
                <c:pt idx="141">
                  <c:v>6660</c:v>
                </c:pt>
                <c:pt idx="142">
                  <c:v>10500</c:v>
                </c:pt>
                <c:pt idx="143">
                  <c:v>4800</c:v>
                </c:pt>
                <c:pt idx="144">
                  <c:v>4700</c:v>
                </c:pt>
                <c:pt idx="145">
                  <c:v>5000</c:v>
                </c:pt>
                <c:pt idx="146">
                  <c:v>10500</c:v>
                </c:pt>
                <c:pt idx="147">
                  <c:v>5500</c:v>
                </c:pt>
                <c:pt idx="148">
                  <c:v>6360</c:v>
                </c:pt>
                <c:pt idx="149">
                  <c:v>6600</c:v>
                </c:pt>
                <c:pt idx="150">
                  <c:v>5136</c:v>
                </c:pt>
                <c:pt idx="151">
                  <c:v>4400</c:v>
                </c:pt>
                <c:pt idx="152">
                  <c:v>5400</c:v>
                </c:pt>
                <c:pt idx="153">
                  <c:v>3300</c:v>
                </c:pt>
                <c:pt idx="154">
                  <c:v>3650</c:v>
                </c:pt>
                <c:pt idx="155">
                  <c:v>6100</c:v>
                </c:pt>
                <c:pt idx="156">
                  <c:v>6900</c:v>
                </c:pt>
                <c:pt idx="157">
                  <c:v>2817</c:v>
                </c:pt>
                <c:pt idx="158">
                  <c:v>7980</c:v>
                </c:pt>
                <c:pt idx="159">
                  <c:v>3150</c:v>
                </c:pt>
                <c:pt idx="160">
                  <c:v>6210</c:v>
                </c:pt>
                <c:pt idx="161">
                  <c:v>6100</c:v>
                </c:pt>
                <c:pt idx="162">
                  <c:v>6600</c:v>
                </c:pt>
                <c:pt idx="163">
                  <c:v>6825</c:v>
                </c:pt>
                <c:pt idx="164">
                  <c:v>6710</c:v>
                </c:pt>
                <c:pt idx="165">
                  <c:v>6450</c:v>
                </c:pt>
                <c:pt idx="166">
                  <c:v>7800</c:v>
                </c:pt>
                <c:pt idx="167">
                  <c:v>4600</c:v>
                </c:pt>
                <c:pt idx="168">
                  <c:v>4260</c:v>
                </c:pt>
                <c:pt idx="169">
                  <c:v>6540</c:v>
                </c:pt>
                <c:pt idx="170">
                  <c:v>5500</c:v>
                </c:pt>
                <c:pt idx="171">
                  <c:v>10269</c:v>
                </c:pt>
                <c:pt idx="172">
                  <c:v>8400</c:v>
                </c:pt>
                <c:pt idx="173">
                  <c:v>5300</c:v>
                </c:pt>
                <c:pt idx="174">
                  <c:v>3800</c:v>
                </c:pt>
                <c:pt idx="175">
                  <c:v>9800</c:v>
                </c:pt>
                <c:pt idx="176">
                  <c:v>8520</c:v>
                </c:pt>
                <c:pt idx="177">
                  <c:v>6050</c:v>
                </c:pt>
                <c:pt idx="178">
                  <c:v>7085</c:v>
                </c:pt>
                <c:pt idx="179">
                  <c:v>3180</c:v>
                </c:pt>
                <c:pt idx="180">
                  <c:v>4500</c:v>
                </c:pt>
                <c:pt idx="181">
                  <c:v>7200</c:v>
                </c:pt>
                <c:pt idx="182">
                  <c:v>3410</c:v>
                </c:pt>
                <c:pt idx="183">
                  <c:v>7980</c:v>
                </c:pt>
                <c:pt idx="184">
                  <c:v>3000</c:v>
                </c:pt>
                <c:pt idx="185">
                  <c:v>3000</c:v>
                </c:pt>
                <c:pt idx="186">
                  <c:v>11410</c:v>
                </c:pt>
                <c:pt idx="187">
                  <c:v>6100</c:v>
                </c:pt>
                <c:pt idx="188">
                  <c:v>5720</c:v>
                </c:pt>
                <c:pt idx="189">
                  <c:v>3540</c:v>
                </c:pt>
                <c:pt idx="190">
                  <c:v>7600</c:v>
                </c:pt>
                <c:pt idx="191">
                  <c:v>10700</c:v>
                </c:pt>
                <c:pt idx="192">
                  <c:v>6600</c:v>
                </c:pt>
                <c:pt idx="193">
                  <c:v>4800</c:v>
                </c:pt>
                <c:pt idx="194">
                  <c:v>8150</c:v>
                </c:pt>
                <c:pt idx="195">
                  <c:v>4410</c:v>
                </c:pt>
                <c:pt idx="196">
                  <c:v>7686</c:v>
                </c:pt>
                <c:pt idx="197">
                  <c:v>2800</c:v>
                </c:pt>
                <c:pt idx="198">
                  <c:v>5948</c:v>
                </c:pt>
                <c:pt idx="199">
                  <c:v>4200</c:v>
                </c:pt>
                <c:pt idx="200">
                  <c:v>4520</c:v>
                </c:pt>
                <c:pt idx="201">
                  <c:v>4095</c:v>
                </c:pt>
                <c:pt idx="202">
                  <c:v>4120</c:v>
                </c:pt>
                <c:pt idx="203">
                  <c:v>5400</c:v>
                </c:pt>
                <c:pt idx="204">
                  <c:v>4770</c:v>
                </c:pt>
                <c:pt idx="205">
                  <c:v>6300</c:v>
                </c:pt>
                <c:pt idx="206">
                  <c:v>5800</c:v>
                </c:pt>
                <c:pt idx="207">
                  <c:v>3000</c:v>
                </c:pt>
                <c:pt idx="208">
                  <c:v>2970</c:v>
                </c:pt>
                <c:pt idx="209">
                  <c:v>6720</c:v>
                </c:pt>
                <c:pt idx="210">
                  <c:v>4646</c:v>
                </c:pt>
                <c:pt idx="211">
                  <c:v>12900</c:v>
                </c:pt>
                <c:pt idx="212">
                  <c:v>3420</c:v>
                </c:pt>
                <c:pt idx="213">
                  <c:v>4995</c:v>
                </c:pt>
                <c:pt idx="214">
                  <c:v>4350</c:v>
                </c:pt>
                <c:pt idx="215">
                  <c:v>4160</c:v>
                </c:pt>
                <c:pt idx="216">
                  <c:v>6040</c:v>
                </c:pt>
                <c:pt idx="217">
                  <c:v>6862</c:v>
                </c:pt>
                <c:pt idx="218">
                  <c:v>4815</c:v>
                </c:pt>
                <c:pt idx="219">
                  <c:v>7000</c:v>
                </c:pt>
                <c:pt idx="220">
                  <c:v>8100</c:v>
                </c:pt>
                <c:pt idx="221">
                  <c:v>3420</c:v>
                </c:pt>
                <c:pt idx="222">
                  <c:v>9166</c:v>
                </c:pt>
                <c:pt idx="223">
                  <c:v>6321</c:v>
                </c:pt>
                <c:pt idx="224">
                  <c:v>10240</c:v>
                </c:pt>
                <c:pt idx="225">
                  <c:v>6440</c:v>
                </c:pt>
                <c:pt idx="226">
                  <c:v>5170</c:v>
                </c:pt>
                <c:pt idx="227">
                  <c:v>6000</c:v>
                </c:pt>
                <c:pt idx="228">
                  <c:v>3630</c:v>
                </c:pt>
                <c:pt idx="229">
                  <c:v>9667</c:v>
                </c:pt>
                <c:pt idx="230">
                  <c:v>5400</c:v>
                </c:pt>
                <c:pt idx="231">
                  <c:v>4320</c:v>
                </c:pt>
                <c:pt idx="232">
                  <c:v>3745</c:v>
                </c:pt>
                <c:pt idx="233">
                  <c:v>4160</c:v>
                </c:pt>
                <c:pt idx="234">
                  <c:v>3880</c:v>
                </c:pt>
                <c:pt idx="235">
                  <c:v>5680</c:v>
                </c:pt>
                <c:pt idx="236">
                  <c:v>2870</c:v>
                </c:pt>
                <c:pt idx="237">
                  <c:v>5010</c:v>
                </c:pt>
                <c:pt idx="238">
                  <c:v>4510</c:v>
                </c:pt>
                <c:pt idx="239">
                  <c:v>4000</c:v>
                </c:pt>
                <c:pt idx="240">
                  <c:v>3840</c:v>
                </c:pt>
                <c:pt idx="241">
                  <c:v>3760</c:v>
                </c:pt>
                <c:pt idx="242">
                  <c:v>3640</c:v>
                </c:pt>
                <c:pt idx="243">
                  <c:v>2550</c:v>
                </c:pt>
                <c:pt idx="244">
                  <c:v>5320</c:v>
                </c:pt>
                <c:pt idx="245">
                  <c:v>5360</c:v>
                </c:pt>
                <c:pt idx="246">
                  <c:v>3520</c:v>
                </c:pt>
                <c:pt idx="247">
                  <c:v>8400</c:v>
                </c:pt>
                <c:pt idx="248">
                  <c:v>4100</c:v>
                </c:pt>
                <c:pt idx="249">
                  <c:v>4990</c:v>
                </c:pt>
                <c:pt idx="250">
                  <c:v>3510</c:v>
                </c:pt>
                <c:pt idx="251">
                  <c:v>3450</c:v>
                </c:pt>
                <c:pt idx="252">
                  <c:v>9860</c:v>
                </c:pt>
                <c:pt idx="253">
                  <c:v>3520</c:v>
                </c:pt>
                <c:pt idx="254">
                  <c:v>4510</c:v>
                </c:pt>
                <c:pt idx="255">
                  <c:v>5885</c:v>
                </c:pt>
                <c:pt idx="256">
                  <c:v>4000</c:v>
                </c:pt>
                <c:pt idx="257">
                  <c:v>8250</c:v>
                </c:pt>
                <c:pt idx="258">
                  <c:v>4040</c:v>
                </c:pt>
                <c:pt idx="259">
                  <c:v>6360</c:v>
                </c:pt>
                <c:pt idx="260">
                  <c:v>3162</c:v>
                </c:pt>
                <c:pt idx="261">
                  <c:v>3510</c:v>
                </c:pt>
                <c:pt idx="262">
                  <c:v>3750</c:v>
                </c:pt>
                <c:pt idx="263">
                  <c:v>3968</c:v>
                </c:pt>
                <c:pt idx="264">
                  <c:v>4900</c:v>
                </c:pt>
                <c:pt idx="265">
                  <c:v>2880</c:v>
                </c:pt>
                <c:pt idx="266">
                  <c:v>4880</c:v>
                </c:pt>
                <c:pt idx="267">
                  <c:v>4920</c:v>
                </c:pt>
                <c:pt idx="268">
                  <c:v>4950</c:v>
                </c:pt>
                <c:pt idx="269">
                  <c:v>3900</c:v>
                </c:pt>
                <c:pt idx="270">
                  <c:v>4500</c:v>
                </c:pt>
                <c:pt idx="271">
                  <c:v>1905</c:v>
                </c:pt>
                <c:pt idx="272">
                  <c:v>4075</c:v>
                </c:pt>
                <c:pt idx="273">
                  <c:v>3500</c:v>
                </c:pt>
                <c:pt idx="274">
                  <c:v>6450</c:v>
                </c:pt>
                <c:pt idx="275">
                  <c:v>4032</c:v>
                </c:pt>
                <c:pt idx="276">
                  <c:v>4400</c:v>
                </c:pt>
                <c:pt idx="277">
                  <c:v>10360</c:v>
                </c:pt>
                <c:pt idx="278">
                  <c:v>3400</c:v>
                </c:pt>
                <c:pt idx="279">
                  <c:v>6360</c:v>
                </c:pt>
                <c:pt idx="280">
                  <c:v>6360</c:v>
                </c:pt>
                <c:pt idx="281">
                  <c:v>4500</c:v>
                </c:pt>
                <c:pt idx="282">
                  <c:v>2175</c:v>
                </c:pt>
                <c:pt idx="283">
                  <c:v>4360</c:v>
                </c:pt>
                <c:pt idx="284">
                  <c:v>7770</c:v>
                </c:pt>
                <c:pt idx="285">
                  <c:v>6650</c:v>
                </c:pt>
                <c:pt idx="286">
                  <c:v>2787</c:v>
                </c:pt>
                <c:pt idx="287">
                  <c:v>5500</c:v>
                </c:pt>
                <c:pt idx="288">
                  <c:v>5040</c:v>
                </c:pt>
                <c:pt idx="289">
                  <c:v>5850</c:v>
                </c:pt>
                <c:pt idx="290">
                  <c:v>2610</c:v>
                </c:pt>
                <c:pt idx="291">
                  <c:v>2953</c:v>
                </c:pt>
                <c:pt idx="292">
                  <c:v>2747</c:v>
                </c:pt>
                <c:pt idx="293">
                  <c:v>4410</c:v>
                </c:pt>
                <c:pt idx="294">
                  <c:v>4000</c:v>
                </c:pt>
                <c:pt idx="295">
                  <c:v>2325</c:v>
                </c:pt>
                <c:pt idx="296">
                  <c:v>4600</c:v>
                </c:pt>
                <c:pt idx="297">
                  <c:v>3640</c:v>
                </c:pt>
                <c:pt idx="298">
                  <c:v>5800</c:v>
                </c:pt>
                <c:pt idx="299">
                  <c:v>7000</c:v>
                </c:pt>
                <c:pt idx="300">
                  <c:v>4079</c:v>
                </c:pt>
                <c:pt idx="301">
                  <c:v>3520</c:v>
                </c:pt>
                <c:pt idx="302">
                  <c:v>2145</c:v>
                </c:pt>
                <c:pt idx="303">
                  <c:v>4500</c:v>
                </c:pt>
                <c:pt idx="304">
                  <c:v>8250</c:v>
                </c:pt>
                <c:pt idx="305">
                  <c:v>3450</c:v>
                </c:pt>
                <c:pt idx="306">
                  <c:v>4840</c:v>
                </c:pt>
                <c:pt idx="307">
                  <c:v>4080</c:v>
                </c:pt>
                <c:pt idx="308">
                  <c:v>4046</c:v>
                </c:pt>
                <c:pt idx="309">
                  <c:v>4632</c:v>
                </c:pt>
                <c:pt idx="310">
                  <c:v>5985</c:v>
                </c:pt>
                <c:pt idx="311">
                  <c:v>6060</c:v>
                </c:pt>
                <c:pt idx="312">
                  <c:v>3600</c:v>
                </c:pt>
                <c:pt idx="313">
                  <c:v>3680</c:v>
                </c:pt>
                <c:pt idx="314">
                  <c:v>4040</c:v>
                </c:pt>
                <c:pt idx="315">
                  <c:v>5600</c:v>
                </c:pt>
                <c:pt idx="316">
                  <c:v>5900</c:v>
                </c:pt>
                <c:pt idx="317">
                  <c:v>4992</c:v>
                </c:pt>
                <c:pt idx="318">
                  <c:v>4340</c:v>
                </c:pt>
                <c:pt idx="319">
                  <c:v>3000</c:v>
                </c:pt>
                <c:pt idx="320">
                  <c:v>4320</c:v>
                </c:pt>
                <c:pt idx="321">
                  <c:v>3630</c:v>
                </c:pt>
                <c:pt idx="322">
                  <c:v>3460</c:v>
                </c:pt>
                <c:pt idx="323">
                  <c:v>5400</c:v>
                </c:pt>
                <c:pt idx="324">
                  <c:v>4500</c:v>
                </c:pt>
                <c:pt idx="325">
                  <c:v>3460</c:v>
                </c:pt>
                <c:pt idx="326">
                  <c:v>4100</c:v>
                </c:pt>
                <c:pt idx="327">
                  <c:v>6480</c:v>
                </c:pt>
                <c:pt idx="328">
                  <c:v>4500</c:v>
                </c:pt>
                <c:pt idx="329">
                  <c:v>3960</c:v>
                </c:pt>
                <c:pt idx="330">
                  <c:v>4050</c:v>
                </c:pt>
                <c:pt idx="331">
                  <c:v>7260</c:v>
                </c:pt>
                <c:pt idx="332">
                  <c:v>5500</c:v>
                </c:pt>
                <c:pt idx="333">
                  <c:v>3000</c:v>
                </c:pt>
                <c:pt idx="334">
                  <c:v>3290</c:v>
                </c:pt>
                <c:pt idx="335">
                  <c:v>3816</c:v>
                </c:pt>
                <c:pt idx="336">
                  <c:v>8080</c:v>
                </c:pt>
                <c:pt idx="337">
                  <c:v>2145</c:v>
                </c:pt>
                <c:pt idx="338">
                  <c:v>3780</c:v>
                </c:pt>
                <c:pt idx="339">
                  <c:v>3180</c:v>
                </c:pt>
                <c:pt idx="340">
                  <c:v>5300</c:v>
                </c:pt>
                <c:pt idx="341">
                  <c:v>3180</c:v>
                </c:pt>
                <c:pt idx="342">
                  <c:v>7152</c:v>
                </c:pt>
                <c:pt idx="343">
                  <c:v>4080</c:v>
                </c:pt>
                <c:pt idx="344">
                  <c:v>3850</c:v>
                </c:pt>
                <c:pt idx="345">
                  <c:v>2015</c:v>
                </c:pt>
                <c:pt idx="346">
                  <c:v>2176</c:v>
                </c:pt>
                <c:pt idx="347">
                  <c:v>3350</c:v>
                </c:pt>
                <c:pt idx="348">
                  <c:v>3150</c:v>
                </c:pt>
                <c:pt idx="349">
                  <c:v>4820</c:v>
                </c:pt>
                <c:pt idx="350">
                  <c:v>3420</c:v>
                </c:pt>
                <c:pt idx="351">
                  <c:v>3600</c:v>
                </c:pt>
                <c:pt idx="352">
                  <c:v>5830</c:v>
                </c:pt>
                <c:pt idx="353">
                  <c:v>2856</c:v>
                </c:pt>
                <c:pt idx="354">
                  <c:v>8400</c:v>
                </c:pt>
                <c:pt idx="355">
                  <c:v>8250</c:v>
                </c:pt>
                <c:pt idx="356">
                  <c:v>2520</c:v>
                </c:pt>
                <c:pt idx="357">
                  <c:v>6930</c:v>
                </c:pt>
                <c:pt idx="358">
                  <c:v>3480</c:v>
                </c:pt>
                <c:pt idx="359">
                  <c:v>3600</c:v>
                </c:pt>
                <c:pt idx="360">
                  <c:v>4040</c:v>
                </c:pt>
                <c:pt idx="361">
                  <c:v>6020</c:v>
                </c:pt>
                <c:pt idx="362">
                  <c:v>4050</c:v>
                </c:pt>
                <c:pt idx="363">
                  <c:v>3584</c:v>
                </c:pt>
                <c:pt idx="364">
                  <c:v>3120</c:v>
                </c:pt>
                <c:pt idx="365">
                  <c:v>5450</c:v>
                </c:pt>
                <c:pt idx="366">
                  <c:v>3630</c:v>
                </c:pt>
                <c:pt idx="367">
                  <c:v>3630</c:v>
                </c:pt>
                <c:pt idx="368">
                  <c:v>5640</c:v>
                </c:pt>
                <c:pt idx="369">
                  <c:v>3600</c:v>
                </c:pt>
                <c:pt idx="370">
                  <c:v>4280</c:v>
                </c:pt>
                <c:pt idx="371">
                  <c:v>3570</c:v>
                </c:pt>
                <c:pt idx="372">
                  <c:v>3180</c:v>
                </c:pt>
                <c:pt idx="373">
                  <c:v>3000</c:v>
                </c:pt>
                <c:pt idx="374">
                  <c:v>3520</c:v>
                </c:pt>
                <c:pt idx="375">
                  <c:v>5960</c:v>
                </c:pt>
                <c:pt idx="376">
                  <c:v>4130</c:v>
                </c:pt>
                <c:pt idx="377">
                  <c:v>2850</c:v>
                </c:pt>
                <c:pt idx="378">
                  <c:v>2275</c:v>
                </c:pt>
                <c:pt idx="379">
                  <c:v>3520</c:v>
                </c:pt>
                <c:pt idx="380">
                  <c:v>4500</c:v>
                </c:pt>
                <c:pt idx="381">
                  <c:v>4000</c:v>
                </c:pt>
                <c:pt idx="382">
                  <c:v>3150</c:v>
                </c:pt>
                <c:pt idx="383">
                  <c:v>4500</c:v>
                </c:pt>
                <c:pt idx="384">
                  <c:v>4500</c:v>
                </c:pt>
                <c:pt idx="385">
                  <c:v>3640</c:v>
                </c:pt>
                <c:pt idx="386">
                  <c:v>3850</c:v>
                </c:pt>
                <c:pt idx="387">
                  <c:v>4240</c:v>
                </c:pt>
                <c:pt idx="388">
                  <c:v>3650</c:v>
                </c:pt>
                <c:pt idx="389">
                  <c:v>4600</c:v>
                </c:pt>
                <c:pt idx="390">
                  <c:v>2135</c:v>
                </c:pt>
                <c:pt idx="391">
                  <c:v>3036</c:v>
                </c:pt>
                <c:pt idx="392">
                  <c:v>3990</c:v>
                </c:pt>
                <c:pt idx="393">
                  <c:v>7424</c:v>
                </c:pt>
                <c:pt idx="394">
                  <c:v>3480</c:v>
                </c:pt>
                <c:pt idx="395">
                  <c:v>3600</c:v>
                </c:pt>
                <c:pt idx="396">
                  <c:v>3640</c:v>
                </c:pt>
                <c:pt idx="397">
                  <c:v>5900</c:v>
                </c:pt>
                <c:pt idx="398">
                  <c:v>3120</c:v>
                </c:pt>
                <c:pt idx="399">
                  <c:v>7350</c:v>
                </c:pt>
                <c:pt idx="400">
                  <c:v>3512</c:v>
                </c:pt>
                <c:pt idx="401">
                  <c:v>9500</c:v>
                </c:pt>
                <c:pt idx="402">
                  <c:v>5880</c:v>
                </c:pt>
                <c:pt idx="403">
                  <c:v>12944</c:v>
                </c:pt>
                <c:pt idx="404">
                  <c:v>4900</c:v>
                </c:pt>
                <c:pt idx="405">
                  <c:v>3060</c:v>
                </c:pt>
                <c:pt idx="406">
                  <c:v>5320</c:v>
                </c:pt>
                <c:pt idx="407">
                  <c:v>2145</c:v>
                </c:pt>
                <c:pt idx="408">
                  <c:v>4000</c:v>
                </c:pt>
                <c:pt idx="409">
                  <c:v>3185</c:v>
                </c:pt>
                <c:pt idx="410">
                  <c:v>3850</c:v>
                </c:pt>
                <c:pt idx="411">
                  <c:v>2145</c:v>
                </c:pt>
                <c:pt idx="412">
                  <c:v>2610</c:v>
                </c:pt>
                <c:pt idx="413">
                  <c:v>1950</c:v>
                </c:pt>
                <c:pt idx="414">
                  <c:v>4040</c:v>
                </c:pt>
                <c:pt idx="415">
                  <c:v>4785</c:v>
                </c:pt>
                <c:pt idx="416">
                  <c:v>3450</c:v>
                </c:pt>
                <c:pt idx="417">
                  <c:v>3640</c:v>
                </c:pt>
                <c:pt idx="418">
                  <c:v>3500</c:v>
                </c:pt>
                <c:pt idx="419">
                  <c:v>4960</c:v>
                </c:pt>
                <c:pt idx="420">
                  <c:v>4120</c:v>
                </c:pt>
                <c:pt idx="421">
                  <c:v>4750</c:v>
                </c:pt>
                <c:pt idx="422">
                  <c:v>3720</c:v>
                </c:pt>
                <c:pt idx="423">
                  <c:v>3750</c:v>
                </c:pt>
                <c:pt idx="424">
                  <c:v>3100</c:v>
                </c:pt>
                <c:pt idx="425">
                  <c:v>3185</c:v>
                </c:pt>
                <c:pt idx="426">
                  <c:v>2700</c:v>
                </c:pt>
                <c:pt idx="427">
                  <c:v>2145</c:v>
                </c:pt>
                <c:pt idx="428">
                  <c:v>4040</c:v>
                </c:pt>
                <c:pt idx="429">
                  <c:v>4775</c:v>
                </c:pt>
                <c:pt idx="430">
                  <c:v>2500</c:v>
                </c:pt>
                <c:pt idx="431">
                  <c:v>3180</c:v>
                </c:pt>
                <c:pt idx="432">
                  <c:v>6060</c:v>
                </c:pt>
                <c:pt idx="433">
                  <c:v>3480</c:v>
                </c:pt>
                <c:pt idx="434">
                  <c:v>3792</c:v>
                </c:pt>
                <c:pt idx="435">
                  <c:v>4040</c:v>
                </c:pt>
                <c:pt idx="436">
                  <c:v>2145</c:v>
                </c:pt>
                <c:pt idx="437">
                  <c:v>5880</c:v>
                </c:pt>
                <c:pt idx="438">
                  <c:v>4500</c:v>
                </c:pt>
                <c:pt idx="439">
                  <c:v>3930</c:v>
                </c:pt>
                <c:pt idx="440">
                  <c:v>3640</c:v>
                </c:pt>
                <c:pt idx="441">
                  <c:v>4370</c:v>
                </c:pt>
                <c:pt idx="442">
                  <c:v>2684</c:v>
                </c:pt>
                <c:pt idx="443">
                  <c:v>4320</c:v>
                </c:pt>
                <c:pt idx="444">
                  <c:v>3120</c:v>
                </c:pt>
                <c:pt idx="445">
                  <c:v>3450</c:v>
                </c:pt>
                <c:pt idx="446">
                  <c:v>3986</c:v>
                </c:pt>
                <c:pt idx="447">
                  <c:v>3500</c:v>
                </c:pt>
                <c:pt idx="448">
                  <c:v>4095</c:v>
                </c:pt>
                <c:pt idx="449">
                  <c:v>1650</c:v>
                </c:pt>
                <c:pt idx="450">
                  <c:v>3450</c:v>
                </c:pt>
                <c:pt idx="451">
                  <c:v>6750</c:v>
                </c:pt>
                <c:pt idx="452">
                  <c:v>9000</c:v>
                </c:pt>
                <c:pt idx="453">
                  <c:v>3069</c:v>
                </c:pt>
                <c:pt idx="454">
                  <c:v>4500</c:v>
                </c:pt>
                <c:pt idx="455">
                  <c:v>5495</c:v>
                </c:pt>
                <c:pt idx="456">
                  <c:v>2398</c:v>
                </c:pt>
                <c:pt idx="457">
                  <c:v>3000</c:v>
                </c:pt>
                <c:pt idx="458">
                  <c:v>3850</c:v>
                </c:pt>
                <c:pt idx="459">
                  <c:v>3500</c:v>
                </c:pt>
                <c:pt idx="460">
                  <c:v>8100</c:v>
                </c:pt>
                <c:pt idx="461">
                  <c:v>4960</c:v>
                </c:pt>
                <c:pt idx="462">
                  <c:v>2160</c:v>
                </c:pt>
                <c:pt idx="463">
                  <c:v>3090</c:v>
                </c:pt>
                <c:pt idx="464">
                  <c:v>4500</c:v>
                </c:pt>
                <c:pt idx="465">
                  <c:v>3800</c:v>
                </c:pt>
                <c:pt idx="466">
                  <c:v>3090</c:v>
                </c:pt>
                <c:pt idx="467">
                  <c:v>3240</c:v>
                </c:pt>
                <c:pt idx="468">
                  <c:v>2835</c:v>
                </c:pt>
                <c:pt idx="469">
                  <c:v>4600</c:v>
                </c:pt>
                <c:pt idx="470">
                  <c:v>5076</c:v>
                </c:pt>
                <c:pt idx="471">
                  <c:v>3750</c:v>
                </c:pt>
                <c:pt idx="472">
                  <c:v>3630</c:v>
                </c:pt>
                <c:pt idx="473">
                  <c:v>8050</c:v>
                </c:pt>
                <c:pt idx="474">
                  <c:v>4352</c:v>
                </c:pt>
                <c:pt idx="475">
                  <c:v>3000</c:v>
                </c:pt>
                <c:pt idx="476">
                  <c:v>5850</c:v>
                </c:pt>
                <c:pt idx="477">
                  <c:v>4960</c:v>
                </c:pt>
                <c:pt idx="478">
                  <c:v>3600</c:v>
                </c:pt>
                <c:pt idx="479">
                  <c:v>3660</c:v>
                </c:pt>
                <c:pt idx="480">
                  <c:v>3480</c:v>
                </c:pt>
                <c:pt idx="481">
                  <c:v>2700</c:v>
                </c:pt>
                <c:pt idx="482">
                  <c:v>3150</c:v>
                </c:pt>
                <c:pt idx="483">
                  <c:v>6615</c:v>
                </c:pt>
                <c:pt idx="484">
                  <c:v>3040</c:v>
                </c:pt>
                <c:pt idx="485">
                  <c:v>3630</c:v>
                </c:pt>
                <c:pt idx="486">
                  <c:v>6000</c:v>
                </c:pt>
                <c:pt idx="487">
                  <c:v>5400</c:v>
                </c:pt>
                <c:pt idx="488">
                  <c:v>5200</c:v>
                </c:pt>
                <c:pt idx="489">
                  <c:v>3300</c:v>
                </c:pt>
                <c:pt idx="490">
                  <c:v>4350</c:v>
                </c:pt>
                <c:pt idx="491">
                  <c:v>2640</c:v>
                </c:pt>
                <c:pt idx="492">
                  <c:v>2650</c:v>
                </c:pt>
                <c:pt idx="493">
                  <c:v>3960</c:v>
                </c:pt>
                <c:pt idx="494">
                  <c:v>6800</c:v>
                </c:pt>
                <c:pt idx="495">
                  <c:v>4000</c:v>
                </c:pt>
                <c:pt idx="496">
                  <c:v>4000</c:v>
                </c:pt>
                <c:pt idx="497">
                  <c:v>3934</c:v>
                </c:pt>
                <c:pt idx="498">
                  <c:v>2000</c:v>
                </c:pt>
                <c:pt idx="499">
                  <c:v>3630</c:v>
                </c:pt>
                <c:pt idx="500">
                  <c:v>2800</c:v>
                </c:pt>
                <c:pt idx="501">
                  <c:v>2430</c:v>
                </c:pt>
                <c:pt idx="502">
                  <c:v>3480</c:v>
                </c:pt>
                <c:pt idx="503">
                  <c:v>4000</c:v>
                </c:pt>
                <c:pt idx="504">
                  <c:v>3185</c:v>
                </c:pt>
                <c:pt idx="505">
                  <c:v>4000</c:v>
                </c:pt>
                <c:pt idx="506">
                  <c:v>2910</c:v>
                </c:pt>
                <c:pt idx="507">
                  <c:v>3600</c:v>
                </c:pt>
                <c:pt idx="508">
                  <c:v>4400</c:v>
                </c:pt>
                <c:pt idx="509">
                  <c:v>3600</c:v>
                </c:pt>
                <c:pt idx="510">
                  <c:v>2880</c:v>
                </c:pt>
                <c:pt idx="511">
                  <c:v>3180</c:v>
                </c:pt>
                <c:pt idx="512">
                  <c:v>3000</c:v>
                </c:pt>
                <c:pt idx="513">
                  <c:v>4400</c:v>
                </c:pt>
                <c:pt idx="514">
                  <c:v>3000</c:v>
                </c:pt>
                <c:pt idx="515">
                  <c:v>3210</c:v>
                </c:pt>
                <c:pt idx="516">
                  <c:v>3240</c:v>
                </c:pt>
                <c:pt idx="517">
                  <c:v>3000</c:v>
                </c:pt>
                <c:pt idx="518">
                  <c:v>3500</c:v>
                </c:pt>
                <c:pt idx="519">
                  <c:v>4840</c:v>
                </c:pt>
                <c:pt idx="520">
                  <c:v>7700</c:v>
                </c:pt>
                <c:pt idx="521">
                  <c:v>3635</c:v>
                </c:pt>
                <c:pt idx="522">
                  <c:v>2475</c:v>
                </c:pt>
                <c:pt idx="523">
                  <c:v>2787</c:v>
                </c:pt>
                <c:pt idx="524">
                  <c:v>3264</c:v>
                </c:pt>
                <c:pt idx="525">
                  <c:v>3640</c:v>
                </c:pt>
                <c:pt idx="526">
                  <c:v>3180</c:v>
                </c:pt>
                <c:pt idx="527">
                  <c:v>1836</c:v>
                </c:pt>
                <c:pt idx="528">
                  <c:v>3970</c:v>
                </c:pt>
                <c:pt idx="529">
                  <c:v>3970</c:v>
                </c:pt>
                <c:pt idx="530">
                  <c:v>1950</c:v>
                </c:pt>
                <c:pt idx="531">
                  <c:v>5300</c:v>
                </c:pt>
                <c:pt idx="532">
                  <c:v>3000</c:v>
                </c:pt>
                <c:pt idx="533">
                  <c:v>2400</c:v>
                </c:pt>
                <c:pt idx="534">
                  <c:v>3000</c:v>
                </c:pt>
                <c:pt idx="535">
                  <c:v>3360</c:v>
                </c:pt>
                <c:pt idx="536">
                  <c:v>3420</c:v>
                </c:pt>
                <c:pt idx="537">
                  <c:v>1700</c:v>
                </c:pt>
                <c:pt idx="538">
                  <c:v>3649</c:v>
                </c:pt>
                <c:pt idx="539">
                  <c:v>2990</c:v>
                </c:pt>
                <c:pt idx="540">
                  <c:v>3000</c:v>
                </c:pt>
                <c:pt idx="541">
                  <c:v>2400</c:v>
                </c:pt>
                <c:pt idx="542">
                  <c:v>3620</c:v>
                </c:pt>
                <c:pt idx="543">
                  <c:v>2910</c:v>
                </c:pt>
                <c:pt idx="544">
                  <c:v>3850</c:v>
                </c:pt>
              </c:numCache>
            </c:numRef>
          </c:yVal>
          <c:smooth val="1"/>
          <c:extLst>
            <c:ext xmlns:c16="http://schemas.microsoft.com/office/drawing/2014/chart" uri="{C3380CC4-5D6E-409C-BE32-E72D297353CC}">
              <c16:uniqueId val="{00000000-929E-4F3F-AB54-16D8FC654C42}"/>
            </c:ext>
          </c:extLst>
        </c:ser>
        <c:dLbls>
          <c:showLegendKey val="0"/>
          <c:showVal val="0"/>
          <c:showCatName val="0"/>
          <c:showSerName val="0"/>
          <c:showPercent val="0"/>
          <c:showBubbleSize val="0"/>
        </c:dLbls>
        <c:axId val="607060975"/>
        <c:axId val="607057615"/>
      </c:scatterChart>
      <c:valAx>
        <c:axId val="6070609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07057615"/>
        <c:crosses val="autoZero"/>
        <c:crossBetween val="midCat"/>
      </c:valAx>
      <c:valAx>
        <c:axId val="607057615"/>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07060975"/>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b="1" i="0" u="none" strike="noStrike" cap="all" baseline="0">
                <a:solidFill>
                  <a:schemeClr val="tx1"/>
                </a:solidFill>
              </a:rPr>
              <a:t>Effect of Main Road Proximity on Property Prices and Size</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Housing_Dataset!$AB$11</c:f>
              <c:strCache>
                <c:ptCount val="1"/>
                <c:pt idx="0">
                  <c:v>Near Main Road</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Housing_Dataset!$AC$11:$AD$11</c:f>
              <c:numCache>
                <c:formatCode>General</c:formatCode>
                <c:ptCount val="2"/>
                <c:pt idx="0">
                  <c:v>4991777.329059829</c:v>
                </c:pt>
                <c:pt idx="1">
                  <c:v>5404.5918803418799</c:v>
                </c:pt>
              </c:numCache>
            </c:numRef>
          </c:val>
          <c:extLst>
            <c:ext xmlns:c16="http://schemas.microsoft.com/office/drawing/2014/chart" uri="{C3380CC4-5D6E-409C-BE32-E72D297353CC}">
              <c16:uniqueId val="{00000000-0D86-4D13-AF26-2449558836D0}"/>
            </c:ext>
          </c:extLst>
        </c:ser>
        <c:ser>
          <c:idx val="1"/>
          <c:order val="1"/>
          <c:tx>
            <c:strRef>
              <c:f>Housing_Dataset!$AB$12</c:f>
              <c:strCache>
                <c:ptCount val="1"/>
                <c:pt idx="0">
                  <c:v>Away From Main Road</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Housing_Dataset!$AC$12:$AD$12</c:f>
              <c:numCache>
                <c:formatCode>General</c:formatCode>
                <c:ptCount val="2"/>
                <c:pt idx="0">
                  <c:v>3398904.5454545454</c:v>
                </c:pt>
                <c:pt idx="1">
                  <c:v>3606.4415584415583</c:v>
                </c:pt>
              </c:numCache>
            </c:numRef>
          </c:val>
          <c:extLst>
            <c:ext xmlns:c16="http://schemas.microsoft.com/office/drawing/2014/chart" uri="{C3380CC4-5D6E-409C-BE32-E72D297353CC}">
              <c16:uniqueId val="{00000001-0D86-4D13-AF26-2449558836D0}"/>
            </c:ext>
          </c:extLst>
        </c:ser>
        <c:dLbls>
          <c:showLegendKey val="0"/>
          <c:showVal val="1"/>
          <c:showCatName val="0"/>
          <c:showSerName val="0"/>
          <c:showPercent val="0"/>
          <c:showBubbleSize val="0"/>
        </c:dLbls>
        <c:gapWidth val="95"/>
        <c:overlap val="100"/>
        <c:axId val="1731014575"/>
        <c:axId val="1731010735"/>
      </c:barChart>
      <c:catAx>
        <c:axId val="173101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10735"/>
        <c:crosses val="autoZero"/>
        <c:auto val="1"/>
        <c:lblAlgn val="ctr"/>
        <c:lblOffset val="100"/>
        <c:noMultiLvlLbl val="0"/>
      </c:catAx>
      <c:valAx>
        <c:axId val="1731010735"/>
        <c:scaling>
          <c:orientation val="minMax"/>
        </c:scaling>
        <c:delete val="1"/>
        <c:axPos val="l"/>
        <c:numFmt formatCode="0%" sourceLinked="1"/>
        <c:majorTickMark val="none"/>
        <c:minorTickMark val="none"/>
        <c:tickLblPos val="nextTo"/>
        <c:crossAx val="17310145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b="1" i="0" u="none" strike="noStrike" cap="all" baseline="0">
                <a:solidFill>
                  <a:schemeClr val="tx1"/>
                </a:solidFill>
              </a:rPr>
              <a:t>Effect of Main Road Proximity on Property Prices and Size</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Housing_Dataset!$AB$11</c:f>
              <c:strCache>
                <c:ptCount val="1"/>
                <c:pt idx="0">
                  <c:v>Near Main Road</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Housing_Dataset!$AC$11:$AD$11</c:f>
              <c:numCache>
                <c:formatCode>General</c:formatCode>
                <c:ptCount val="2"/>
                <c:pt idx="0">
                  <c:v>4991777.329059829</c:v>
                </c:pt>
                <c:pt idx="1">
                  <c:v>5404.5918803418799</c:v>
                </c:pt>
              </c:numCache>
            </c:numRef>
          </c:val>
          <c:extLst>
            <c:ext xmlns:c16="http://schemas.microsoft.com/office/drawing/2014/chart" uri="{C3380CC4-5D6E-409C-BE32-E72D297353CC}">
              <c16:uniqueId val="{00000000-1CF3-45DA-8FC0-A343128CEF30}"/>
            </c:ext>
          </c:extLst>
        </c:ser>
        <c:ser>
          <c:idx val="1"/>
          <c:order val="1"/>
          <c:tx>
            <c:strRef>
              <c:f>Housing_Dataset!$AB$12</c:f>
              <c:strCache>
                <c:ptCount val="1"/>
                <c:pt idx="0">
                  <c:v>Away From Main Road</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Housing_Dataset!$AC$12:$AD$12</c:f>
              <c:numCache>
                <c:formatCode>General</c:formatCode>
                <c:ptCount val="2"/>
                <c:pt idx="0">
                  <c:v>3398904.5454545454</c:v>
                </c:pt>
                <c:pt idx="1">
                  <c:v>3606.4415584415583</c:v>
                </c:pt>
              </c:numCache>
            </c:numRef>
          </c:val>
          <c:extLst>
            <c:ext xmlns:c16="http://schemas.microsoft.com/office/drawing/2014/chart" uri="{C3380CC4-5D6E-409C-BE32-E72D297353CC}">
              <c16:uniqueId val="{00000001-1CF3-45DA-8FC0-A343128CEF30}"/>
            </c:ext>
          </c:extLst>
        </c:ser>
        <c:dLbls>
          <c:showLegendKey val="0"/>
          <c:showVal val="1"/>
          <c:showCatName val="0"/>
          <c:showSerName val="0"/>
          <c:showPercent val="0"/>
          <c:showBubbleSize val="0"/>
        </c:dLbls>
        <c:gapWidth val="355"/>
        <c:overlap val="-70"/>
        <c:axId val="1731014575"/>
        <c:axId val="1731010735"/>
      </c:barChart>
      <c:catAx>
        <c:axId val="173101457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Proximity</a:t>
                </a:r>
                <a:r>
                  <a:rPr lang="en-US" baseline="0"/>
                  <a:t> to main road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10735"/>
        <c:crosses val="autoZero"/>
        <c:auto val="1"/>
        <c:lblAlgn val="ctr"/>
        <c:lblOffset val="100"/>
        <c:noMultiLvlLbl val="0"/>
      </c:catAx>
      <c:valAx>
        <c:axId val="1731010735"/>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Price</a:t>
                </a:r>
                <a:r>
                  <a:rPr lang="en-US" baseline="0"/>
                  <a:t> &amp; area</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73101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lineChart>
        <c:grouping val="standard"/>
        <c:varyColors val="0"/>
        <c:ser>
          <c:idx val="0"/>
          <c:order val="0"/>
          <c:tx>
            <c:strRef>
              <c:f>Housing_Dataset!$B$1</c:f>
              <c:strCache>
                <c:ptCount val="1"/>
                <c:pt idx="0">
                  <c:v>area</c:v>
                </c:pt>
              </c:strCache>
            </c:strRef>
          </c:tx>
          <c:spPr>
            <a:ln w="19050" cap="rnd">
              <a:solidFill>
                <a:schemeClr val="accent1">
                  <a:alpha val="60000"/>
                </a:schemeClr>
              </a:solidFill>
              <a:round/>
            </a:ln>
            <a:effectLst/>
          </c:spPr>
          <c:marker>
            <c:symbol val="none"/>
          </c:marker>
          <c:trendline>
            <c:spPr>
              <a:ln w="15875" cap="rnd">
                <a:solidFill>
                  <a:schemeClr val="accent1"/>
                </a:solidFill>
              </a:ln>
              <a:effectLst/>
            </c:spPr>
            <c:trendlineType val="linear"/>
            <c:dispRSqr val="0"/>
            <c:dispEq val="0"/>
          </c:trendline>
          <c:val>
            <c:numRef>
              <c:f>Housing_Dataset!$B$2:$B$546</c:f>
              <c:numCache>
                <c:formatCode>General</c:formatCode>
                <c:ptCount val="545"/>
                <c:pt idx="0">
                  <c:v>7420</c:v>
                </c:pt>
                <c:pt idx="1">
                  <c:v>8960</c:v>
                </c:pt>
                <c:pt idx="2">
                  <c:v>9960</c:v>
                </c:pt>
                <c:pt idx="3">
                  <c:v>7500</c:v>
                </c:pt>
                <c:pt idx="4">
                  <c:v>7420</c:v>
                </c:pt>
                <c:pt idx="5">
                  <c:v>7500</c:v>
                </c:pt>
                <c:pt idx="6">
                  <c:v>8580</c:v>
                </c:pt>
                <c:pt idx="7">
                  <c:v>16200</c:v>
                </c:pt>
                <c:pt idx="8">
                  <c:v>8100</c:v>
                </c:pt>
                <c:pt idx="9">
                  <c:v>5750</c:v>
                </c:pt>
                <c:pt idx="10">
                  <c:v>13200</c:v>
                </c:pt>
                <c:pt idx="11">
                  <c:v>6000</c:v>
                </c:pt>
                <c:pt idx="12">
                  <c:v>6550</c:v>
                </c:pt>
                <c:pt idx="13">
                  <c:v>3500</c:v>
                </c:pt>
                <c:pt idx="14">
                  <c:v>7800</c:v>
                </c:pt>
                <c:pt idx="15">
                  <c:v>6000</c:v>
                </c:pt>
                <c:pt idx="16">
                  <c:v>6600</c:v>
                </c:pt>
                <c:pt idx="17">
                  <c:v>8500</c:v>
                </c:pt>
                <c:pt idx="18">
                  <c:v>4600</c:v>
                </c:pt>
                <c:pt idx="19">
                  <c:v>6420</c:v>
                </c:pt>
                <c:pt idx="20">
                  <c:v>4320</c:v>
                </c:pt>
                <c:pt idx="21">
                  <c:v>7155</c:v>
                </c:pt>
                <c:pt idx="22">
                  <c:v>8050</c:v>
                </c:pt>
                <c:pt idx="23">
                  <c:v>4560</c:v>
                </c:pt>
                <c:pt idx="24">
                  <c:v>8800</c:v>
                </c:pt>
                <c:pt idx="25">
                  <c:v>6540</c:v>
                </c:pt>
                <c:pt idx="26">
                  <c:v>6000</c:v>
                </c:pt>
                <c:pt idx="27">
                  <c:v>8875</c:v>
                </c:pt>
                <c:pt idx="28">
                  <c:v>7950</c:v>
                </c:pt>
                <c:pt idx="29">
                  <c:v>5500</c:v>
                </c:pt>
                <c:pt idx="30">
                  <c:v>7475</c:v>
                </c:pt>
                <c:pt idx="31">
                  <c:v>7000</c:v>
                </c:pt>
                <c:pt idx="32">
                  <c:v>4880</c:v>
                </c:pt>
                <c:pt idx="33">
                  <c:v>5960</c:v>
                </c:pt>
                <c:pt idx="34">
                  <c:v>6840</c:v>
                </c:pt>
                <c:pt idx="35">
                  <c:v>7000</c:v>
                </c:pt>
                <c:pt idx="36">
                  <c:v>7482</c:v>
                </c:pt>
                <c:pt idx="37">
                  <c:v>9000</c:v>
                </c:pt>
                <c:pt idx="38">
                  <c:v>6000</c:v>
                </c:pt>
                <c:pt idx="39">
                  <c:v>6000</c:v>
                </c:pt>
                <c:pt idx="40">
                  <c:v>6550</c:v>
                </c:pt>
                <c:pt idx="41">
                  <c:v>6360</c:v>
                </c:pt>
                <c:pt idx="42">
                  <c:v>6480</c:v>
                </c:pt>
                <c:pt idx="43">
                  <c:v>6000</c:v>
                </c:pt>
                <c:pt idx="44">
                  <c:v>6000</c:v>
                </c:pt>
                <c:pt idx="45">
                  <c:v>6000</c:v>
                </c:pt>
                <c:pt idx="46">
                  <c:v>6000</c:v>
                </c:pt>
                <c:pt idx="47">
                  <c:v>6600</c:v>
                </c:pt>
                <c:pt idx="48">
                  <c:v>4300</c:v>
                </c:pt>
                <c:pt idx="49">
                  <c:v>7440</c:v>
                </c:pt>
                <c:pt idx="50">
                  <c:v>7440</c:v>
                </c:pt>
                <c:pt idx="51">
                  <c:v>6325</c:v>
                </c:pt>
                <c:pt idx="52">
                  <c:v>6000</c:v>
                </c:pt>
                <c:pt idx="53">
                  <c:v>5150</c:v>
                </c:pt>
                <c:pt idx="54">
                  <c:v>6000</c:v>
                </c:pt>
                <c:pt idx="55">
                  <c:v>6000</c:v>
                </c:pt>
                <c:pt idx="56">
                  <c:v>11440</c:v>
                </c:pt>
                <c:pt idx="57">
                  <c:v>9000</c:v>
                </c:pt>
                <c:pt idx="58">
                  <c:v>7680</c:v>
                </c:pt>
                <c:pt idx="59">
                  <c:v>6000</c:v>
                </c:pt>
                <c:pt idx="60">
                  <c:v>6000</c:v>
                </c:pt>
                <c:pt idx="61">
                  <c:v>8880</c:v>
                </c:pt>
                <c:pt idx="62">
                  <c:v>6240</c:v>
                </c:pt>
                <c:pt idx="63">
                  <c:v>6360</c:v>
                </c:pt>
                <c:pt idx="64">
                  <c:v>11175</c:v>
                </c:pt>
                <c:pt idx="65">
                  <c:v>8880</c:v>
                </c:pt>
                <c:pt idx="66">
                  <c:v>13200</c:v>
                </c:pt>
                <c:pt idx="67">
                  <c:v>7700</c:v>
                </c:pt>
                <c:pt idx="68">
                  <c:v>6000</c:v>
                </c:pt>
                <c:pt idx="69">
                  <c:v>12090</c:v>
                </c:pt>
                <c:pt idx="70">
                  <c:v>4000</c:v>
                </c:pt>
                <c:pt idx="71">
                  <c:v>6000</c:v>
                </c:pt>
                <c:pt idx="72">
                  <c:v>5020</c:v>
                </c:pt>
                <c:pt idx="73">
                  <c:v>6600</c:v>
                </c:pt>
                <c:pt idx="74">
                  <c:v>4040</c:v>
                </c:pt>
                <c:pt idx="75">
                  <c:v>4260</c:v>
                </c:pt>
                <c:pt idx="76">
                  <c:v>6420</c:v>
                </c:pt>
                <c:pt idx="77">
                  <c:v>6500</c:v>
                </c:pt>
                <c:pt idx="78">
                  <c:v>5700</c:v>
                </c:pt>
                <c:pt idx="79">
                  <c:v>6000</c:v>
                </c:pt>
                <c:pt idx="80">
                  <c:v>6000</c:v>
                </c:pt>
                <c:pt idx="81">
                  <c:v>4000</c:v>
                </c:pt>
                <c:pt idx="82">
                  <c:v>10500</c:v>
                </c:pt>
                <c:pt idx="83">
                  <c:v>6000</c:v>
                </c:pt>
                <c:pt idx="84">
                  <c:v>3760</c:v>
                </c:pt>
                <c:pt idx="85">
                  <c:v>8250</c:v>
                </c:pt>
                <c:pt idx="86">
                  <c:v>6670</c:v>
                </c:pt>
                <c:pt idx="87">
                  <c:v>3960</c:v>
                </c:pt>
                <c:pt idx="88">
                  <c:v>7410</c:v>
                </c:pt>
                <c:pt idx="89">
                  <c:v>8580</c:v>
                </c:pt>
                <c:pt idx="90">
                  <c:v>5000</c:v>
                </c:pt>
                <c:pt idx="91">
                  <c:v>6750</c:v>
                </c:pt>
                <c:pt idx="92">
                  <c:v>4800</c:v>
                </c:pt>
                <c:pt idx="93">
                  <c:v>7200</c:v>
                </c:pt>
                <c:pt idx="94">
                  <c:v>6000</c:v>
                </c:pt>
                <c:pt idx="95">
                  <c:v>4100</c:v>
                </c:pt>
                <c:pt idx="96">
                  <c:v>9000</c:v>
                </c:pt>
                <c:pt idx="97">
                  <c:v>6400</c:v>
                </c:pt>
                <c:pt idx="98">
                  <c:v>6600</c:v>
                </c:pt>
                <c:pt idx="99">
                  <c:v>6000</c:v>
                </c:pt>
                <c:pt idx="100">
                  <c:v>6600</c:v>
                </c:pt>
                <c:pt idx="101">
                  <c:v>5500</c:v>
                </c:pt>
                <c:pt idx="102">
                  <c:v>5500</c:v>
                </c:pt>
                <c:pt idx="103">
                  <c:v>6350</c:v>
                </c:pt>
                <c:pt idx="104">
                  <c:v>5500</c:v>
                </c:pt>
                <c:pt idx="105">
                  <c:v>4500</c:v>
                </c:pt>
                <c:pt idx="106">
                  <c:v>5450</c:v>
                </c:pt>
                <c:pt idx="107">
                  <c:v>6420</c:v>
                </c:pt>
                <c:pt idx="108">
                  <c:v>3240</c:v>
                </c:pt>
                <c:pt idx="109">
                  <c:v>6615</c:v>
                </c:pt>
                <c:pt idx="110">
                  <c:v>6600</c:v>
                </c:pt>
                <c:pt idx="111">
                  <c:v>8372</c:v>
                </c:pt>
                <c:pt idx="112">
                  <c:v>4300</c:v>
                </c:pt>
                <c:pt idx="113">
                  <c:v>9620</c:v>
                </c:pt>
                <c:pt idx="114">
                  <c:v>6800</c:v>
                </c:pt>
                <c:pt idx="115">
                  <c:v>8000</c:v>
                </c:pt>
                <c:pt idx="116">
                  <c:v>6900</c:v>
                </c:pt>
                <c:pt idx="117">
                  <c:v>3700</c:v>
                </c:pt>
                <c:pt idx="118">
                  <c:v>6420</c:v>
                </c:pt>
                <c:pt idx="119">
                  <c:v>7020</c:v>
                </c:pt>
                <c:pt idx="120">
                  <c:v>6540</c:v>
                </c:pt>
                <c:pt idx="121">
                  <c:v>7231</c:v>
                </c:pt>
                <c:pt idx="122">
                  <c:v>6254</c:v>
                </c:pt>
                <c:pt idx="123">
                  <c:v>7320</c:v>
                </c:pt>
                <c:pt idx="124">
                  <c:v>6525</c:v>
                </c:pt>
                <c:pt idx="125">
                  <c:v>15600</c:v>
                </c:pt>
                <c:pt idx="126">
                  <c:v>7160</c:v>
                </c:pt>
                <c:pt idx="127">
                  <c:v>6500</c:v>
                </c:pt>
                <c:pt idx="128">
                  <c:v>5500</c:v>
                </c:pt>
                <c:pt idx="129">
                  <c:v>11460</c:v>
                </c:pt>
                <c:pt idx="130">
                  <c:v>4800</c:v>
                </c:pt>
                <c:pt idx="131">
                  <c:v>5828</c:v>
                </c:pt>
                <c:pt idx="132">
                  <c:v>5200</c:v>
                </c:pt>
                <c:pt idx="133">
                  <c:v>4800</c:v>
                </c:pt>
                <c:pt idx="134">
                  <c:v>7000</c:v>
                </c:pt>
                <c:pt idx="135">
                  <c:v>6000</c:v>
                </c:pt>
                <c:pt idx="136">
                  <c:v>5400</c:v>
                </c:pt>
                <c:pt idx="137">
                  <c:v>4640</c:v>
                </c:pt>
                <c:pt idx="138">
                  <c:v>5000</c:v>
                </c:pt>
                <c:pt idx="139">
                  <c:v>6360</c:v>
                </c:pt>
                <c:pt idx="140">
                  <c:v>5800</c:v>
                </c:pt>
                <c:pt idx="141">
                  <c:v>6660</c:v>
                </c:pt>
                <c:pt idx="142">
                  <c:v>10500</c:v>
                </c:pt>
                <c:pt idx="143">
                  <c:v>4800</c:v>
                </c:pt>
                <c:pt idx="144">
                  <c:v>4700</c:v>
                </c:pt>
                <c:pt idx="145">
                  <c:v>5000</c:v>
                </c:pt>
                <c:pt idx="146">
                  <c:v>10500</c:v>
                </c:pt>
                <c:pt idx="147">
                  <c:v>5500</c:v>
                </c:pt>
                <c:pt idx="148">
                  <c:v>6360</c:v>
                </c:pt>
                <c:pt idx="149">
                  <c:v>6600</c:v>
                </c:pt>
                <c:pt idx="150">
                  <c:v>5136</c:v>
                </c:pt>
                <c:pt idx="151">
                  <c:v>4400</c:v>
                </c:pt>
                <c:pt idx="152">
                  <c:v>5400</c:v>
                </c:pt>
                <c:pt idx="153">
                  <c:v>3300</c:v>
                </c:pt>
                <c:pt idx="154">
                  <c:v>3650</c:v>
                </c:pt>
                <c:pt idx="155">
                  <c:v>6100</c:v>
                </c:pt>
                <c:pt idx="156">
                  <c:v>6900</c:v>
                </c:pt>
                <c:pt idx="157">
                  <c:v>2817</c:v>
                </c:pt>
                <c:pt idx="158">
                  <c:v>7980</c:v>
                </c:pt>
                <c:pt idx="159">
                  <c:v>3150</c:v>
                </c:pt>
                <c:pt idx="160">
                  <c:v>6210</c:v>
                </c:pt>
                <c:pt idx="161">
                  <c:v>6100</c:v>
                </c:pt>
                <c:pt idx="162">
                  <c:v>6600</c:v>
                </c:pt>
                <c:pt idx="163">
                  <c:v>6825</c:v>
                </c:pt>
                <c:pt idx="164">
                  <c:v>6710</c:v>
                </c:pt>
                <c:pt idx="165">
                  <c:v>6450</c:v>
                </c:pt>
                <c:pt idx="166">
                  <c:v>7800</c:v>
                </c:pt>
                <c:pt idx="167">
                  <c:v>4600</c:v>
                </c:pt>
                <c:pt idx="168">
                  <c:v>4260</c:v>
                </c:pt>
                <c:pt idx="169">
                  <c:v>6540</c:v>
                </c:pt>
                <c:pt idx="170">
                  <c:v>5500</c:v>
                </c:pt>
                <c:pt idx="171">
                  <c:v>10269</c:v>
                </c:pt>
                <c:pt idx="172">
                  <c:v>8400</c:v>
                </c:pt>
                <c:pt idx="173">
                  <c:v>5300</c:v>
                </c:pt>
                <c:pt idx="174">
                  <c:v>3800</c:v>
                </c:pt>
                <c:pt idx="175">
                  <c:v>9800</c:v>
                </c:pt>
                <c:pt idx="176">
                  <c:v>8520</c:v>
                </c:pt>
                <c:pt idx="177">
                  <c:v>6050</c:v>
                </c:pt>
                <c:pt idx="178">
                  <c:v>7085</c:v>
                </c:pt>
                <c:pt idx="179">
                  <c:v>3180</c:v>
                </c:pt>
                <c:pt idx="180">
                  <c:v>4500</c:v>
                </c:pt>
                <c:pt idx="181">
                  <c:v>7200</c:v>
                </c:pt>
                <c:pt idx="182">
                  <c:v>3410</c:v>
                </c:pt>
                <c:pt idx="183">
                  <c:v>7980</c:v>
                </c:pt>
                <c:pt idx="184">
                  <c:v>3000</c:v>
                </c:pt>
                <c:pt idx="185">
                  <c:v>3000</c:v>
                </c:pt>
                <c:pt idx="186">
                  <c:v>11410</c:v>
                </c:pt>
                <c:pt idx="187">
                  <c:v>6100</c:v>
                </c:pt>
                <c:pt idx="188">
                  <c:v>5720</c:v>
                </c:pt>
                <c:pt idx="189">
                  <c:v>3540</c:v>
                </c:pt>
                <c:pt idx="190">
                  <c:v>7600</c:v>
                </c:pt>
                <c:pt idx="191">
                  <c:v>10700</c:v>
                </c:pt>
                <c:pt idx="192">
                  <c:v>6600</c:v>
                </c:pt>
                <c:pt idx="193">
                  <c:v>4800</c:v>
                </c:pt>
                <c:pt idx="194">
                  <c:v>8150</c:v>
                </c:pt>
                <c:pt idx="195">
                  <c:v>4410</c:v>
                </c:pt>
                <c:pt idx="196">
                  <c:v>7686</c:v>
                </c:pt>
                <c:pt idx="197">
                  <c:v>2800</c:v>
                </c:pt>
                <c:pt idx="198">
                  <c:v>5948</c:v>
                </c:pt>
                <c:pt idx="199">
                  <c:v>4200</c:v>
                </c:pt>
                <c:pt idx="200">
                  <c:v>4520</c:v>
                </c:pt>
                <c:pt idx="201">
                  <c:v>4095</c:v>
                </c:pt>
                <c:pt idx="202">
                  <c:v>4120</c:v>
                </c:pt>
                <c:pt idx="203">
                  <c:v>5400</c:v>
                </c:pt>
                <c:pt idx="204">
                  <c:v>4770</c:v>
                </c:pt>
                <c:pt idx="205">
                  <c:v>6300</c:v>
                </c:pt>
                <c:pt idx="206">
                  <c:v>5800</c:v>
                </c:pt>
                <c:pt idx="207">
                  <c:v>3000</c:v>
                </c:pt>
                <c:pt idx="208">
                  <c:v>2970</c:v>
                </c:pt>
                <c:pt idx="209">
                  <c:v>6720</c:v>
                </c:pt>
                <c:pt idx="210">
                  <c:v>4646</c:v>
                </c:pt>
                <c:pt idx="211">
                  <c:v>12900</c:v>
                </c:pt>
                <c:pt idx="212">
                  <c:v>3420</c:v>
                </c:pt>
                <c:pt idx="213">
                  <c:v>4995</c:v>
                </c:pt>
                <c:pt idx="214">
                  <c:v>4350</c:v>
                </c:pt>
                <c:pt idx="215">
                  <c:v>4160</c:v>
                </c:pt>
                <c:pt idx="216">
                  <c:v>6040</c:v>
                </c:pt>
                <c:pt idx="217">
                  <c:v>6862</c:v>
                </c:pt>
                <c:pt idx="218">
                  <c:v>4815</c:v>
                </c:pt>
                <c:pt idx="219">
                  <c:v>7000</c:v>
                </c:pt>
                <c:pt idx="220">
                  <c:v>8100</c:v>
                </c:pt>
                <c:pt idx="221">
                  <c:v>3420</c:v>
                </c:pt>
                <c:pt idx="222">
                  <c:v>9166</c:v>
                </c:pt>
                <c:pt idx="223">
                  <c:v>6321</c:v>
                </c:pt>
                <c:pt idx="224">
                  <c:v>10240</c:v>
                </c:pt>
                <c:pt idx="225">
                  <c:v>6440</c:v>
                </c:pt>
                <c:pt idx="226">
                  <c:v>5170</c:v>
                </c:pt>
                <c:pt idx="227">
                  <c:v>6000</c:v>
                </c:pt>
                <c:pt idx="228">
                  <c:v>3630</c:v>
                </c:pt>
                <c:pt idx="229">
                  <c:v>9667</c:v>
                </c:pt>
                <c:pt idx="230">
                  <c:v>5400</c:v>
                </c:pt>
                <c:pt idx="231">
                  <c:v>4320</c:v>
                </c:pt>
                <c:pt idx="232">
                  <c:v>3745</c:v>
                </c:pt>
                <c:pt idx="233">
                  <c:v>4160</c:v>
                </c:pt>
                <c:pt idx="234">
                  <c:v>3880</c:v>
                </c:pt>
                <c:pt idx="235">
                  <c:v>5680</c:v>
                </c:pt>
                <c:pt idx="236">
                  <c:v>2870</c:v>
                </c:pt>
                <c:pt idx="237">
                  <c:v>5010</c:v>
                </c:pt>
                <c:pt idx="238">
                  <c:v>4510</c:v>
                </c:pt>
                <c:pt idx="239">
                  <c:v>4000</c:v>
                </c:pt>
                <c:pt idx="240">
                  <c:v>3840</c:v>
                </c:pt>
                <c:pt idx="241">
                  <c:v>3760</c:v>
                </c:pt>
                <c:pt idx="242">
                  <c:v>3640</c:v>
                </c:pt>
                <c:pt idx="243">
                  <c:v>2550</c:v>
                </c:pt>
                <c:pt idx="244">
                  <c:v>5320</c:v>
                </c:pt>
                <c:pt idx="245">
                  <c:v>5360</c:v>
                </c:pt>
                <c:pt idx="246">
                  <c:v>3520</c:v>
                </c:pt>
                <c:pt idx="247">
                  <c:v>8400</c:v>
                </c:pt>
                <c:pt idx="248">
                  <c:v>4100</c:v>
                </c:pt>
                <c:pt idx="249">
                  <c:v>4990</c:v>
                </c:pt>
                <c:pt idx="250">
                  <c:v>3510</c:v>
                </c:pt>
                <c:pt idx="251">
                  <c:v>3450</c:v>
                </c:pt>
                <c:pt idx="252">
                  <c:v>9860</c:v>
                </c:pt>
                <c:pt idx="253">
                  <c:v>3520</c:v>
                </c:pt>
                <c:pt idx="254">
                  <c:v>4510</c:v>
                </c:pt>
                <c:pt idx="255">
                  <c:v>5885</c:v>
                </c:pt>
                <c:pt idx="256">
                  <c:v>4000</c:v>
                </c:pt>
                <c:pt idx="257">
                  <c:v>8250</c:v>
                </c:pt>
                <c:pt idx="258">
                  <c:v>4040</c:v>
                </c:pt>
                <c:pt idx="259">
                  <c:v>6360</c:v>
                </c:pt>
                <c:pt idx="260">
                  <c:v>3162</c:v>
                </c:pt>
                <c:pt idx="261">
                  <c:v>3510</c:v>
                </c:pt>
                <c:pt idx="262">
                  <c:v>3750</c:v>
                </c:pt>
                <c:pt idx="263">
                  <c:v>3968</c:v>
                </c:pt>
                <c:pt idx="264">
                  <c:v>4900</c:v>
                </c:pt>
                <c:pt idx="265">
                  <c:v>2880</c:v>
                </c:pt>
                <c:pt idx="266">
                  <c:v>4880</c:v>
                </c:pt>
                <c:pt idx="267">
                  <c:v>4920</c:v>
                </c:pt>
                <c:pt idx="268">
                  <c:v>4950</c:v>
                </c:pt>
                <c:pt idx="269">
                  <c:v>3900</c:v>
                </c:pt>
                <c:pt idx="270">
                  <c:v>4500</c:v>
                </c:pt>
                <c:pt idx="271">
                  <c:v>1905</c:v>
                </c:pt>
                <c:pt idx="272">
                  <c:v>4075</c:v>
                </c:pt>
                <c:pt idx="273">
                  <c:v>3500</c:v>
                </c:pt>
                <c:pt idx="274">
                  <c:v>6450</c:v>
                </c:pt>
                <c:pt idx="275">
                  <c:v>4032</c:v>
                </c:pt>
                <c:pt idx="276">
                  <c:v>4400</c:v>
                </c:pt>
                <c:pt idx="277">
                  <c:v>10360</c:v>
                </c:pt>
                <c:pt idx="278">
                  <c:v>3400</c:v>
                </c:pt>
                <c:pt idx="279">
                  <c:v>6360</c:v>
                </c:pt>
                <c:pt idx="280">
                  <c:v>6360</c:v>
                </c:pt>
                <c:pt idx="281">
                  <c:v>4500</c:v>
                </c:pt>
                <c:pt idx="282">
                  <c:v>2175</c:v>
                </c:pt>
                <c:pt idx="283">
                  <c:v>4360</c:v>
                </c:pt>
                <c:pt idx="284">
                  <c:v>7770</c:v>
                </c:pt>
                <c:pt idx="285">
                  <c:v>6650</c:v>
                </c:pt>
                <c:pt idx="286">
                  <c:v>2787</c:v>
                </c:pt>
                <c:pt idx="287">
                  <c:v>5500</c:v>
                </c:pt>
                <c:pt idx="288">
                  <c:v>5040</c:v>
                </c:pt>
                <c:pt idx="289">
                  <c:v>5850</c:v>
                </c:pt>
                <c:pt idx="290">
                  <c:v>2610</c:v>
                </c:pt>
                <c:pt idx="291">
                  <c:v>2953</c:v>
                </c:pt>
                <c:pt idx="292">
                  <c:v>2747</c:v>
                </c:pt>
                <c:pt idx="293">
                  <c:v>4410</c:v>
                </c:pt>
                <c:pt idx="294">
                  <c:v>4000</c:v>
                </c:pt>
                <c:pt idx="295">
                  <c:v>2325</c:v>
                </c:pt>
                <c:pt idx="296">
                  <c:v>4600</c:v>
                </c:pt>
                <c:pt idx="297">
                  <c:v>3640</c:v>
                </c:pt>
                <c:pt idx="298">
                  <c:v>5800</c:v>
                </c:pt>
                <c:pt idx="299">
                  <c:v>7000</c:v>
                </c:pt>
                <c:pt idx="300">
                  <c:v>4079</c:v>
                </c:pt>
                <c:pt idx="301">
                  <c:v>3520</c:v>
                </c:pt>
                <c:pt idx="302">
                  <c:v>2145</c:v>
                </c:pt>
                <c:pt idx="303">
                  <c:v>4500</c:v>
                </c:pt>
                <c:pt idx="304">
                  <c:v>8250</c:v>
                </c:pt>
                <c:pt idx="305">
                  <c:v>3450</c:v>
                </c:pt>
                <c:pt idx="306">
                  <c:v>4840</c:v>
                </c:pt>
                <c:pt idx="307">
                  <c:v>4080</c:v>
                </c:pt>
                <c:pt idx="308">
                  <c:v>4046</c:v>
                </c:pt>
                <c:pt idx="309">
                  <c:v>4632</c:v>
                </c:pt>
                <c:pt idx="310">
                  <c:v>5985</c:v>
                </c:pt>
                <c:pt idx="311">
                  <c:v>6060</c:v>
                </c:pt>
                <c:pt idx="312">
                  <c:v>3600</c:v>
                </c:pt>
                <c:pt idx="313">
                  <c:v>3680</c:v>
                </c:pt>
                <c:pt idx="314">
                  <c:v>4040</c:v>
                </c:pt>
                <c:pt idx="315">
                  <c:v>5600</c:v>
                </c:pt>
                <c:pt idx="316">
                  <c:v>5900</c:v>
                </c:pt>
                <c:pt idx="317">
                  <c:v>4992</c:v>
                </c:pt>
                <c:pt idx="318">
                  <c:v>4340</c:v>
                </c:pt>
                <c:pt idx="319">
                  <c:v>3000</c:v>
                </c:pt>
                <c:pt idx="320">
                  <c:v>4320</c:v>
                </c:pt>
                <c:pt idx="321">
                  <c:v>3630</c:v>
                </c:pt>
                <c:pt idx="322">
                  <c:v>3460</c:v>
                </c:pt>
                <c:pt idx="323">
                  <c:v>5400</c:v>
                </c:pt>
                <c:pt idx="324">
                  <c:v>4500</c:v>
                </c:pt>
                <c:pt idx="325">
                  <c:v>3460</c:v>
                </c:pt>
                <c:pt idx="326">
                  <c:v>4100</c:v>
                </c:pt>
                <c:pt idx="327">
                  <c:v>6480</c:v>
                </c:pt>
                <c:pt idx="328">
                  <c:v>4500</c:v>
                </c:pt>
                <c:pt idx="329">
                  <c:v>3960</c:v>
                </c:pt>
                <c:pt idx="330">
                  <c:v>4050</c:v>
                </c:pt>
                <c:pt idx="331">
                  <c:v>7260</c:v>
                </c:pt>
                <c:pt idx="332">
                  <c:v>5500</c:v>
                </c:pt>
                <c:pt idx="333">
                  <c:v>3000</c:v>
                </c:pt>
                <c:pt idx="334">
                  <c:v>3290</c:v>
                </c:pt>
                <c:pt idx="335">
                  <c:v>3816</c:v>
                </c:pt>
                <c:pt idx="336">
                  <c:v>8080</c:v>
                </c:pt>
                <c:pt idx="337">
                  <c:v>2145</c:v>
                </c:pt>
                <c:pt idx="338">
                  <c:v>3780</c:v>
                </c:pt>
                <c:pt idx="339">
                  <c:v>3180</c:v>
                </c:pt>
                <c:pt idx="340">
                  <c:v>5300</c:v>
                </c:pt>
                <c:pt idx="341">
                  <c:v>3180</c:v>
                </c:pt>
                <c:pt idx="342">
                  <c:v>7152</c:v>
                </c:pt>
                <c:pt idx="343">
                  <c:v>4080</c:v>
                </c:pt>
                <c:pt idx="344">
                  <c:v>3850</c:v>
                </c:pt>
                <c:pt idx="345">
                  <c:v>2015</c:v>
                </c:pt>
                <c:pt idx="346">
                  <c:v>2176</c:v>
                </c:pt>
                <c:pt idx="347">
                  <c:v>3350</c:v>
                </c:pt>
                <c:pt idx="348">
                  <c:v>3150</c:v>
                </c:pt>
                <c:pt idx="349">
                  <c:v>4820</c:v>
                </c:pt>
                <c:pt idx="350">
                  <c:v>3420</c:v>
                </c:pt>
                <c:pt idx="351">
                  <c:v>3600</c:v>
                </c:pt>
                <c:pt idx="352">
                  <c:v>5830</c:v>
                </c:pt>
                <c:pt idx="353">
                  <c:v>2856</c:v>
                </c:pt>
                <c:pt idx="354">
                  <c:v>8400</c:v>
                </c:pt>
                <c:pt idx="355">
                  <c:v>8250</c:v>
                </c:pt>
                <c:pt idx="356">
                  <c:v>2520</c:v>
                </c:pt>
                <c:pt idx="357">
                  <c:v>6930</c:v>
                </c:pt>
                <c:pt idx="358">
                  <c:v>3480</c:v>
                </c:pt>
                <c:pt idx="359">
                  <c:v>3600</c:v>
                </c:pt>
                <c:pt idx="360">
                  <c:v>4040</c:v>
                </c:pt>
                <c:pt idx="361">
                  <c:v>6020</c:v>
                </c:pt>
                <c:pt idx="362">
                  <c:v>4050</c:v>
                </c:pt>
                <c:pt idx="363">
                  <c:v>3584</c:v>
                </c:pt>
                <c:pt idx="364">
                  <c:v>3120</c:v>
                </c:pt>
                <c:pt idx="365">
                  <c:v>5450</c:v>
                </c:pt>
                <c:pt idx="366">
                  <c:v>3630</c:v>
                </c:pt>
                <c:pt idx="367">
                  <c:v>3630</c:v>
                </c:pt>
                <c:pt idx="368">
                  <c:v>5640</c:v>
                </c:pt>
                <c:pt idx="369">
                  <c:v>3600</c:v>
                </c:pt>
                <c:pt idx="370">
                  <c:v>4280</c:v>
                </c:pt>
                <c:pt idx="371">
                  <c:v>3570</c:v>
                </c:pt>
                <c:pt idx="372">
                  <c:v>3180</c:v>
                </c:pt>
                <c:pt idx="373">
                  <c:v>3000</c:v>
                </c:pt>
                <c:pt idx="374">
                  <c:v>3520</c:v>
                </c:pt>
                <c:pt idx="375">
                  <c:v>5960</c:v>
                </c:pt>
                <c:pt idx="376">
                  <c:v>4130</c:v>
                </c:pt>
                <c:pt idx="377">
                  <c:v>2850</c:v>
                </c:pt>
                <c:pt idx="378">
                  <c:v>2275</c:v>
                </c:pt>
                <c:pt idx="379">
                  <c:v>3520</c:v>
                </c:pt>
                <c:pt idx="380">
                  <c:v>4500</c:v>
                </c:pt>
                <c:pt idx="381">
                  <c:v>4000</c:v>
                </c:pt>
                <c:pt idx="382">
                  <c:v>3150</c:v>
                </c:pt>
                <c:pt idx="383">
                  <c:v>4500</c:v>
                </c:pt>
                <c:pt idx="384">
                  <c:v>4500</c:v>
                </c:pt>
                <c:pt idx="385">
                  <c:v>3640</c:v>
                </c:pt>
                <c:pt idx="386">
                  <c:v>3850</c:v>
                </c:pt>
                <c:pt idx="387">
                  <c:v>4240</c:v>
                </c:pt>
                <c:pt idx="388">
                  <c:v>3650</c:v>
                </c:pt>
                <c:pt idx="389">
                  <c:v>4600</c:v>
                </c:pt>
                <c:pt idx="390">
                  <c:v>2135</c:v>
                </c:pt>
                <c:pt idx="391">
                  <c:v>3036</c:v>
                </c:pt>
                <c:pt idx="392">
                  <c:v>3990</c:v>
                </c:pt>
                <c:pt idx="393">
                  <c:v>7424</c:v>
                </c:pt>
                <c:pt idx="394">
                  <c:v>3480</c:v>
                </c:pt>
                <c:pt idx="395">
                  <c:v>3600</c:v>
                </c:pt>
                <c:pt idx="396">
                  <c:v>3640</c:v>
                </c:pt>
                <c:pt idx="397">
                  <c:v>5900</c:v>
                </c:pt>
                <c:pt idx="398">
                  <c:v>3120</c:v>
                </c:pt>
                <c:pt idx="399">
                  <c:v>7350</c:v>
                </c:pt>
                <c:pt idx="400">
                  <c:v>3512</c:v>
                </c:pt>
                <c:pt idx="401">
                  <c:v>9500</c:v>
                </c:pt>
                <c:pt idx="402">
                  <c:v>5880</c:v>
                </c:pt>
                <c:pt idx="403">
                  <c:v>12944</c:v>
                </c:pt>
                <c:pt idx="404">
                  <c:v>4900</c:v>
                </c:pt>
                <c:pt idx="405">
                  <c:v>3060</c:v>
                </c:pt>
                <c:pt idx="406">
                  <c:v>5320</c:v>
                </c:pt>
                <c:pt idx="407">
                  <c:v>2145</c:v>
                </c:pt>
                <c:pt idx="408">
                  <c:v>4000</c:v>
                </c:pt>
                <c:pt idx="409">
                  <c:v>3185</c:v>
                </c:pt>
                <c:pt idx="410">
                  <c:v>3850</c:v>
                </c:pt>
                <c:pt idx="411">
                  <c:v>2145</c:v>
                </c:pt>
                <c:pt idx="412">
                  <c:v>2610</c:v>
                </c:pt>
                <c:pt idx="413">
                  <c:v>1950</c:v>
                </c:pt>
                <c:pt idx="414">
                  <c:v>4040</c:v>
                </c:pt>
                <c:pt idx="415">
                  <c:v>4785</c:v>
                </c:pt>
                <c:pt idx="416">
                  <c:v>3450</c:v>
                </c:pt>
                <c:pt idx="417">
                  <c:v>3640</c:v>
                </c:pt>
                <c:pt idx="418">
                  <c:v>3500</c:v>
                </c:pt>
                <c:pt idx="419">
                  <c:v>4960</c:v>
                </c:pt>
                <c:pt idx="420">
                  <c:v>4120</c:v>
                </c:pt>
                <c:pt idx="421">
                  <c:v>4750</c:v>
                </c:pt>
                <c:pt idx="422">
                  <c:v>3720</c:v>
                </c:pt>
                <c:pt idx="423">
                  <c:v>3750</c:v>
                </c:pt>
                <c:pt idx="424">
                  <c:v>3100</c:v>
                </c:pt>
                <c:pt idx="425">
                  <c:v>3185</c:v>
                </c:pt>
                <c:pt idx="426">
                  <c:v>2700</c:v>
                </c:pt>
                <c:pt idx="427">
                  <c:v>2145</c:v>
                </c:pt>
                <c:pt idx="428">
                  <c:v>4040</c:v>
                </c:pt>
                <c:pt idx="429">
                  <c:v>4775</c:v>
                </c:pt>
                <c:pt idx="430">
                  <c:v>2500</c:v>
                </c:pt>
                <c:pt idx="431">
                  <c:v>3180</c:v>
                </c:pt>
                <c:pt idx="432">
                  <c:v>6060</c:v>
                </c:pt>
                <c:pt idx="433">
                  <c:v>3480</c:v>
                </c:pt>
                <c:pt idx="434">
                  <c:v>3792</c:v>
                </c:pt>
                <c:pt idx="435">
                  <c:v>4040</c:v>
                </c:pt>
                <c:pt idx="436">
                  <c:v>2145</c:v>
                </c:pt>
                <c:pt idx="437">
                  <c:v>5880</c:v>
                </c:pt>
                <c:pt idx="438">
                  <c:v>4500</c:v>
                </c:pt>
                <c:pt idx="439">
                  <c:v>3930</c:v>
                </c:pt>
                <c:pt idx="440">
                  <c:v>3640</c:v>
                </c:pt>
                <c:pt idx="441">
                  <c:v>4370</c:v>
                </c:pt>
                <c:pt idx="442">
                  <c:v>2684</c:v>
                </c:pt>
                <c:pt idx="443">
                  <c:v>4320</c:v>
                </c:pt>
                <c:pt idx="444">
                  <c:v>3120</c:v>
                </c:pt>
                <c:pt idx="445">
                  <c:v>3450</c:v>
                </c:pt>
                <c:pt idx="446">
                  <c:v>3986</c:v>
                </c:pt>
                <c:pt idx="447">
                  <c:v>3500</c:v>
                </c:pt>
                <c:pt idx="448">
                  <c:v>4095</c:v>
                </c:pt>
                <c:pt idx="449">
                  <c:v>1650</c:v>
                </c:pt>
                <c:pt idx="450">
                  <c:v>3450</c:v>
                </c:pt>
                <c:pt idx="451">
                  <c:v>6750</c:v>
                </c:pt>
                <c:pt idx="452">
                  <c:v>9000</c:v>
                </c:pt>
                <c:pt idx="453">
                  <c:v>3069</c:v>
                </c:pt>
                <c:pt idx="454">
                  <c:v>4500</c:v>
                </c:pt>
                <c:pt idx="455">
                  <c:v>5495</c:v>
                </c:pt>
                <c:pt idx="456">
                  <c:v>2398</c:v>
                </c:pt>
                <c:pt idx="457">
                  <c:v>3000</c:v>
                </c:pt>
                <c:pt idx="458">
                  <c:v>3850</c:v>
                </c:pt>
                <c:pt idx="459">
                  <c:v>3500</c:v>
                </c:pt>
                <c:pt idx="460">
                  <c:v>8100</c:v>
                </c:pt>
                <c:pt idx="461">
                  <c:v>4960</c:v>
                </c:pt>
                <c:pt idx="462">
                  <c:v>2160</c:v>
                </c:pt>
                <c:pt idx="463">
                  <c:v>3090</c:v>
                </c:pt>
                <c:pt idx="464">
                  <c:v>4500</c:v>
                </c:pt>
                <c:pt idx="465">
                  <c:v>3800</c:v>
                </c:pt>
                <c:pt idx="466">
                  <c:v>3090</c:v>
                </c:pt>
                <c:pt idx="467">
                  <c:v>3240</c:v>
                </c:pt>
                <c:pt idx="468">
                  <c:v>2835</c:v>
                </c:pt>
                <c:pt idx="469">
                  <c:v>4600</c:v>
                </c:pt>
                <c:pt idx="470">
                  <c:v>5076</c:v>
                </c:pt>
                <c:pt idx="471">
                  <c:v>3750</c:v>
                </c:pt>
                <c:pt idx="472">
                  <c:v>3630</c:v>
                </c:pt>
                <c:pt idx="473">
                  <c:v>8050</c:v>
                </c:pt>
                <c:pt idx="474">
                  <c:v>4352</c:v>
                </c:pt>
                <c:pt idx="475">
                  <c:v>3000</c:v>
                </c:pt>
                <c:pt idx="476">
                  <c:v>5850</c:v>
                </c:pt>
                <c:pt idx="477">
                  <c:v>4960</c:v>
                </c:pt>
                <c:pt idx="478">
                  <c:v>3600</c:v>
                </c:pt>
                <c:pt idx="479">
                  <c:v>3660</c:v>
                </c:pt>
                <c:pt idx="480">
                  <c:v>3480</c:v>
                </c:pt>
                <c:pt idx="481">
                  <c:v>2700</c:v>
                </c:pt>
                <c:pt idx="482">
                  <c:v>3150</c:v>
                </c:pt>
                <c:pt idx="483">
                  <c:v>6615</c:v>
                </c:pt>
                <c:pt idx="484">
                  <c:v>3040</c:v>
                </c:pt>
                <c:pt idx="485">
                  <c:v>3630</c:v>
                </c:pt>
                <c:pt idx="486">
                  <c:v>6000</c:v>
                </c:pt>
                <c:pt idx="487">
                  <c:v>5400</c:v>
                </c:pt>
                <c:pt idx="488">
                  <c:v>5200</c:v>
                </c:pt>
                <c:pt idx="489">
                  <c:v>3300</c:v>
                </c:pt>
                <c:pt idx="490">
                  <c:v>4350</c:v>
                </c:pt>
                <c:pt idx="491">
                  <c:v>2640</c:v>
                </c:pt>
                <c:pt idx="492">
                  <c:v>2650</c:v>
                </c:pt>
                <c:pt idx="493">
                  <c:v>3960</c:v>
                </c:pt>
                <c:pt idx="494">
                  <c:v>6800</c:v>
                </c:pt>
                <c:pt idx="495">
                  <c:v>4000</c:v>
                </c:pt>
                <c:pt idx="496">
                  <c:v>4000</c:v>
                </c:pt>
                <c:pt idx="497">
                  <c:v>3934</c:v>
                </c:pt>
                <c:pt idx="498">
                  <c:v>2000</c:v>
                </c:pt>
                <c:pt idx="499">
                  <c:v>3630</c:v>
                </c:pt>
                <c:pt idx="500">
                  <c:v>2800</c:v>
                </c:pt>
                <c:pt idx="501">
                  <c:v>2430</c:v>
                </c:pt>
                <c:pt idx="502">
                  <c:v>3480</c:v>
                </c:pt>
                <c:pt idx="503">
                  <c:v>4000</c:v>
                </c:pt>
                <c:pt idx="504">
                  <c:v>3185</c:v>
                </c:pt>
                <c:pt idx="505">
                  <c:v>4000</c:v>
                </c:pt>
                <c:pt idx="506">
                  <c:v>2910</c:v>
                </c:pt>
                <c:pt idx="507">
                  <c:v>3600</c:v>
                </c:pt>
                <c:pt idx="508">
                  <c:v>4400</c:v>
                </c:pt>
                <c:pt idx="509">
                  <c:v>3600</c:v>
                </c:pt>
                <c:pt idx="510">
                  <c:v>2880</c:v>
                </c:pt>
                <c:pt idx="511">
                  <c:v>3180</c:v>
                </c:pt>
                <c:pt idx="512">
                  <c:v>3000</c:v>
                </c:pt>
                <c:pt idx="513">
                  <c:v>4400</c:v>
                </c:pt>
                <c:pt idx="514">
                  <c:v>3000</c:v>
                </c:pt>
                <c:pt idx="515">
                  <c:v>3210</c:v>
                </c:pt>
                <c:pt idx="516">
                  <c:v>3240</c:v>
                </c:pt>
                <c:pt idx="517">
                  <c:v>3000</c:v>
                </c:pt>
                <c:pt idx="518">
                  <c:v>3500</c:v>
                </c:pt>
                <c:pt idx="519">
                  <c:v>4840</c:v>
                </c:pt>
                <c:pt idx="520">
                  <c:v>7700</c:v>
                </c:pt>
                <c:pt idx="521">
                  <c:v>3635</c:v>
                </c:pt>
                <c:pt idx="522">
                  <c:v>2475</c:v>
                </c:pt>
                <c:pt idx="523">
                  <c:v>2787</c:v>
                </c:pt>
                <c:pt idx="524">
                  <c:v>3264</c:v>
                </c:pt>
                <c:pt idx="525">
                  <c:v>3640</c:v>
                </c:pt>
                <c:pt idx="526">
                  <c:v>3180</c:v>
                </c:pt>
                <c:pt idx="527">
                  <c:v>1836</c:v>
                </c:pt>
                <c:pt idx="528">
                  <c:v>3970</c:v>
                </c:pt>
                <c:pt idx="529">
                  <c:v>3970</c:v>
                </c:pt>
                <c:pt idx="530">
                  <c:v>1950</c:v>
                </c:pt>
                <c:pt idx="531">
                  <c:v>5300</c:v>
                </c:pt>
                <c:pt idx="532">
                  <c:v>3000</c:v>
                </c:pt>
                <c:pt idx="533">
                  <c:v>2400</c:v>
                </c:pt>
                <c:pt idx="534">
                  <c:v>3000</c:v>
                </c:pt>
                <c:pt idx="535">
                  <c:v>3360</c:v>
                </c:pt>
                <c:pt idx="536">
                  <c:v>3420</c:v>
                </c:pt>
                <c:pt idx="537">
                  <c:v>1700</c:v>
                </c:pt>
                <c:pt idx="538">
                  <c:v>3649</c:v>
                </c:pt>
                <c:pt idx="539">
                  <c:v>2990</c:v>
                </c:pt>
                <c:pt idx="540">
                  <c:v>3000</c:v>
                </c:pt>
                <c:pt idx="541">
                  <c:v>2400</c:v>
                </c:pt>
                <c:pt idx="542">
                  <c:v>3620</c:v>
                </c:pt>
                <c:pt idx="543">
                  <c:v>2910</c:v>
                </c:pt>
                <c:pt idx="544">
                  <c:v>3850</c:v>
                </c:pt>
              </c:numCache>
            </c:numRef>
          </c:val>
          <c:smooth val="0"/>
          <c:extLst>
            <c:ext xmlns:c16="http://schemas.microsoft.com/office/drawing/2014/chart" uri="{C3380CC4-5D6E-409C-BE32-E72D297353CC}">
              <c16:uniqueId val="{00000001-55F3-4131-B13D-AFFD26FADDFE}"/>
            </c:ext>
          </c:extLst>
        </c:ser>
        <c:ser>
          <c:idx val="1"/>
          <c:order val="1"/>
          <c:tx>
            <c:strRef>
              <c:f>Housing_Dataset!$C$1</c:f>
              <c:strCache>
                <c:ptCount val="1"/>
                <c:pt idx="0">
                  <c:v>bedrooms</c:v>
                </c:pt>
              </c:strCache>
            </c:strRef>
          </c:tx>
          <c:spPr>
            <a:ln w="19050" cap="rnd">
              <a:solidFill>
                <a:schemeClr val="accent2">
                  <a:alpha val="60000"/>
                </a:schemeClr>
              </a:solidFill>
              <a:round/>
            </a:ln>
            <a:effectLst/>
          </c:spPr>
          <c:marker>
            <c:symbol val="none"/>
          </c:marker>
          <c:val>
            <c:numRef>
              <c:f>Housing_Dataset!$C$2:$C$546</c:f>
              <c:numCache>
                <c:formatCode>General</c:formatCode>
                <c:ptCount val="545"/>
                <c:pt idx="0">
                  <c:v>4</c:v>
                </c:pt>
                <c:pt idx="1">
                  <c:v>4</c:v>
                </c:pt>
                <c:pt idx="2">
                  <c:v>3</c:v>
                </c:pt>
                <c:pt idx="3">
                  <c:v>4</c:v>
                </c:pt>
                <c:pt idx="4">
                  <c:v>4</c:v>
                </c:pt>
                <c:pt idx="5">
                  <c:v>3</c:v>
                </c:pt>
                <c:pt idx="6">
                  <c:v>4</c:v>
                </c:pt>
                <c:pt idx="7">
                  <c:v>5</c:v>
                </c:pt>
                <c:pt idx="8">
                  <c:v>4</c:v>
                </c:pt>
                <c:pt idx="9">
                  <c:v>3</c:v>
                </c:pt>
                <c:pt idx="10">
                  <c:v>3</c:v>
                </c:pt>
                <c:pt idx="11">
                  <c:v>4</c:v>
                </c:pt>
                <c:pt idx="12">
                  <c:v>4</c:v>
                </c:pt>
                <c:pt idx="13">
                  <c:v>4</c:v>
                </c:pt>
                <c:pt idx="14">
                  <c:v>3</c:v>
                </c:pt>
                <c:pt idx="15">
                  <c:v>4</c:v>
                </c:pt>
                <c:pt idx="16">
                  <c:v>4</c:v>
                </c:pt>
                <c:pt idx="17">
                  <c:v>3</c:v>
                </c:pt>
                <c:pt idx="18">
                  <c:v>3</c:v>
                </c:pt>
                <c:pt idx="19">
                  <c:v>3</c:v>
                </c:pt>
                <c:pt idx="20">
                  <c:v>3</c:v>
                </c:pt>
                <c:pt idx="21">
                  <c:v>3</c:v>
                </c:pt>
                <c:pt idx="22">
                  <c:v>3</c:v>
                </c:pt>
                <c:pt idx="23">
                  <c:v>3</c:v>
                </c:pt>
                <c:pt idx="24">
                  <c:v>3</c:v>
                </c:pt>
                <c:pt idx="25">
                  <c:v>4</c:v>
                </c:pt>
                <c:pt idx="26">
                  <c:v>3</c:v>
                </c:pt>
                <c:pt idx="27">
                  <c:v>3</c:v>
                </c:pt>
                <c:pt idx="28">
                  <c:v>5</c:v>
                </c:pt>
                <c:pt idx="29">
                  <c:v>4</c:v>
                </c:pt>
                <c:pt idx="30">
                  <c:v>3</c:v>
                </c:pt>
                <c:pt idx="31">
                  <c:v>3</c:v>
                </c:pt>
                <c:pt idx="32">
                  <c:v>4</c:v>
                </c:pt>
                <c:pt idx="33">
                  <c:v>3</c:v>
                </c:pt>
                <c:pt idx="34">
                  <c:v>5</c:v>
                </c:pt>
                <c:pt idx="35">
                  <c:v>3</c:v>
                </c:pt>
                <c:pt idx="36">
                  <c:v>3</c:v>
                </c:pt>
                <c:pt idx="37">
                  <c:v>4</c:v>
                </c:pt>
                <c:pt idx="38">
                  <c:v>3</c:v>
                </c:pt>
                <c:pt idx="39">
                  <c:v>4</c:v>
                </c:pt>
                <c:pt idx="40">
                  <c:v>3</c:v>
                </c:pt>
                <c:pt idx="41">
                  <c:v>3</c:v>
                </c:pt>
                <c:pt idx="42">
                  <c:v>3</c:v>
                </c:pt>
                <c:pt idx="43">
                  <c:v>4</c:v>
                </c:pt>
                <c:pt idx="44">
                  <c:v>4</c:v>
                </c:pt>
                <c:pt idx="45">
                  <c:v>3</c:v>
                </c:pt>
                <c:pt idx="46">
                  <c:v>3</c:v>
                </c:pt>
                <c:pt idx="47">
                  <c:v>3</c:v>
                </c:pt>
                <c:pt idx="48">
                  <c:v>3</c:v>
                </c:pt>
                <c:pt idx="49">
                  <c:v>3</c:v>
                </c:pt>
                <c:pt idx="50">
                  <c:v>3</c:v>
                </c:pt>
                <c:pt idx="51">
                  <c:v>3</c:v>
                </c:pt>
                <c:pt idx="52">
                  <c:v>4</c:v>
                </c:pt>
                <c:pt idx="53">
                  <c:v>3</c:v>
                </c:pt>
                <c:pt idx="54">
                  <c:v>3</c:v>
                </c:pt>
                <c:pt idx="55">
                  <c:v>3</c:v>
                </c:pt>
                <c:pt idx="56">
                  <c:v>4</c:v>
                </c:pt>
                <c:pt idx="57">
                  <c:v>4</c:v>
                </c:pt>
                <c:pt idx="58">
                  <c:v>4</c:v>
                </c:pt>
                <c:pt idx="59">
                  <c:v>3</c:v>
                </c:pt>
                <c:pt idx="60">
                  <c:v>3</c:v>
                </c:pt>
                <c:pt idx="61">
                  <c:v>2</c:v>
                </c:pt>
                <c:pt idx="62">
                  <c:v>4</c:v>
                </c:pt>
                <c:pt idx="63">
                  <c:v>4</c:v>
                </c:pt>
                <c:pt idx="64">
                  <c:v>3</c:v>
                </c:pt>
                <c:pt idx="65">
                  <c:v>3</c:v>
                </c:pt>
                <c:pt idx="66">
                  <c:v>2</c:v>
                </c:pt>
                <c:pt idx="67">
                  <c:v>3</c:v>
                </c:pt>
                <c:pt idx="68">
                  <c:v>3</c:v>
                </c:pt>
                <c:pt idx="69">
                  <c:v>4</c:v>
                </c:pt>
                <c:pt idx="70">
                  <c:v>3</c:v>
                </c:pt>
                <c:pt idx="71">
                  <c:v>4</c:v>
                </c:pt>
                <c:pt idx="72">
                  <c:v>3</c:v>
                </c:pt>
                <c:pt idx="73">
                  <c:v>2</c:v>
                </c:pt>
                <c:pt idx="74">
                  <c:v>3</c:v>
                </c:pt>
                <c:pt idx="75">
                  <c:v>4</c:v>
                </c:pt>
                <c:pt idx="76">
                  <c:v>3</c:v>
                </c:pt>
                <c:pt idx="77">
                  <c:v>3</c:v>
                </c:pt>
                <c:pt idx="78">
                  <c:v>3</c:v>
                </c:pt>
                <c:pt idx="79">
                  <c:v>3</c:v>
                </c:pt>
                <c:pt idx="80">
                  <c:v>3</c:v>
                </c:pt>
                <c:pt idx="81">
                  <c:v>3</c:v>
                </c:pt>
                <c:pt idx="82">
                  <c:v>3</c:v>
                </c:pt>
                <c:pt idx="83">
                  <c:v>3</c:v>
                </c:pt>
                <c:pt idx="84">
                  <c:v>3</c:v>
                </c:pt>
                <c:pt idx="85">
                  <c:v>3</c:v>
                </c:pt>
                <c:pt idx="86">
                  <c:v>3</c:v>
                </c:pt>
                <c:pt idx="87">
                  <c:v>3</c:v>
                </c:pt>
                <c:pt idx="88">
                  <c:v>3</c:v>
                </c:pt>
                <c:pt idx="89">
                  <c:v>5</c:v>
                </c:pt>
                <c:pt idx="90">
                  <c:v>3</c:v>
                </c:pt>
                <c:pt idx="91">
                  <c:v>2</c:v>
                </c:pt>
                <c:pt idx="92">
                  <c:v>3</c:v>
                </c:pt>
                <c:pt idx="93">
                  <c:v>3</c:v>
                </c:pt>
                <c:pt idx="94">
                  <c:v>4</c:v>
                </c:pt>
                <c:pt idx="95">
                  <c:v>3</c:v>
                </c:pt>
                <c:pt idx="96">
                  <c:v>3</c:v>
                </c:pt>
                <c:pt idx="97">
                  <c:v>3</c:v>
                </c:pt>
                <c:pt idx="98">
                  <c:v>3</c:v>
                </c:pt>
                <c:pt idx="99">
                  <c:v>4</c:v>
                </c:pt>
                <c:pt idx="100">
                  <c:v>3</c:v>
                </c:pt>
                <c:pt idx="101">
                  <c:v>3</c:v>
                </c:pt>
                <c:pt idx="102">
                  <c:v>3</c:v>
                </c:pt>
                <c:pt idx="103">
                  <c:v>3</c:v>
                </c:pt>
                <c:pt idx="104">
                  <c:v>3</c:v>
                </c:pt>
                <c:pt idx="105">
                  <c:v>3</c:v>
                </c:pt>
                <c:pt idx="106">
                  <c:v>4</c:v>
                </c:pt>
                <c:pt idx="107">
                  <c:v>3</c:v>
                </c:pt>
                <c:pt idx="108">
                  <c:v>4</c:v>
                </c:pt>
                <c:pt idx="109">
                  <c:v>4</c:v>
                </c:pt>
                <c:pt idx="110">
                  <c:v>3</c:v>
                </c:pt>
                <c:pt idx="111">
                  <c:v>3</c:v>
                </c:pt>
                <c:pt idx="112">
                  <c:v>6</c:v>
                </c:pt>
                <c:pt idx="113">
                  <c:v>3</c:v>
                </c:pt>
                <c:pt idx="114">
                  <c:v>2</c:v>
                </c:pt>
                <c:pt idx="115">
                  <c:v>3</c:v>
                </c:pt>
                <c:pt idx="116">
                  <c:v>3</c:v>
                </c:pt>
                <c:pt idx="117">
                  <c:v>4</c:v>
                </c:pt>
                <c:pt idx="118">
                  <c:v>3</c:v>
                </c:pt>
                <c:pt idx="119">
                  <c:v>3</c:v>
                </c:pt>
                <c:pt idx="120">
                  <c:v>3</c:v>
                </c:pt>
                <c:pt idx="121">
                  <c:v>3</c:v>
                </c:pt>
                <c:pt idx="122">
                  <c:v>4</c:v>
                </c:pt>
                <c:pt idx="123">
                  <c:v>4</c:v>
                </c:pt>
                <c:pt idx="124">
                  <c:v>3</c:v>
                </c:pt>
                <c:pt idx="125">
                  <c:v>3</c:v>
                </c:pt>
                <c:pt idx="126">
                  <c:v>3</c:v>
                </c:pt>
                <c:pt idx="127">
                  <c:v>3</c:v>
                </c:pt>
                <c:pt idx="128">
                  <c:v>3</c:v>
                </c:pt>
                <c:pt idx="129">
                  <c:v>3</c:v>
                </c:pt>
                <c:pt idx="130">
                  <c:v>3</c:v>
                </c:pt>
                <c:pt idx="131">
                  <c:v>4</c:v>
                </c:pt>
                <c:pt idx="132">
                  <c:v>3</c:v>
                </c:pt>
                <c:pt idx="133">
                  <c:v>3</c:v>
                </c:pt>
                <c:pt idx="134">
                  <c:v>3</c:v>
                </c:pt>
                <c:pt idx="135">
                  <c:v>3</c:v>
                </c:pt>
                <c:pt idx="136">
                  <c:v>4</c:v>
                </c:pt>
                <c:pt idx="137">
                  <c:v>4</c:v>
                </c:pt>
                <c:pt idx="138">
                  <c:v>3</c:v>
                </c:pt>
                <c:pt idx="139">
                  <c:v>3</c:v>
                </c:pt>
                <c:pt idx="140">
                  <c:v>3</c:v>
                </c:pt>
                <c:pt idx="141">
                  <c:v>4</c:v>
                </c:pt>
                <c:pt idx="142">
                  <c:v>4</c:v>
                </c:pt>
                <c:pt idx="143">
                  <c:v>5</c:v>
                </c:pt>
                <c:pt idx="144">
                  <c:v>4</c:v>
                </c:pt>
                <c:pt idx="145">
                  <c:v>3</c:v>
                </c:pt>
                <c:pt idx="146">
                  <c:v>2</c:v>
                </c:pt>
                <c:pt idx="147">
                  <c:v>3</c:v>
                </c:pt>
                <c:pt idx="148">
                  <c:v>3</c:v>
                </c:pt>
                <c:pt idx="149">
                  <c:v>4</c:v>
                </c:pt>
                <c:pt idx="150">
                  <c:v>3</c:v>
                </c:pt>
                <c:pt idx="151">
                  <c:v>4</c:v>
                </c:pt>
                <c:pt idx="152">
                  <c:v>5</c:v>
                </c:pt>
                <c:pt idx="153">
                  <c:v>3</c:v>
                </c:pt>
                <c:pt idx="154">
                  <c:v>3</c:v>
                </c:pt>
                <c:pt idx="155">
                  <c:v>3</c:v>
                </c:pt>
                <c:pt idx="156">
                  <c:v>3</c:v>
                </c:pt>
                <c:pt idx="157">
                  <c:v>4</c:v>
                </c:pt>
                <c:pt idx="158">
                  <c:v>3</c:v>
                </c:pt>
                <c:pt idx="159">
                  <c:v>3</c:v>
                </c:pt>
                <c:pt idx="160">
                  <c:v>4</c:v>
                </c:pt>
                <c:pt idx="161">
                  <c:v>3</c:v>
                </c:pt>
                <c:pt idx="162">
                  <c:v>4</c:v>
                </c:pt>
                <c:pt idx="163">
                  <c:v>3</c:v>
                </c:pt>
                <c:pt idx="164">
                  <c:v>3</c:v>
                </c:pt>
                <c:pt idx="165">
                  <c:v>3</c:v>
                </c:pt>
                <c:pt idx="166">
                  <c:v>3</c:v>
                </c:pt>
                <c:pt idx="167">
                  <c:v>2</c:v>
                </c:pt>
                <c:pt idx="168">
                  <c:v>4</c:v>
                </c:pt>
                <c:pt idx="169">
                  <c:v>4</c:v>
                </c:pt>
                <c:pt idx="170">
                  <c:v>3</c:v>
                </c:pt>
                <c:pt idx="171">
                  <c:v>3</c:v>
                </c:pt>
                <c:pt idx="172">
                  <c:v>3</c:v>
                </c:pt>
                <c:pt idx="173">
                  <c:v>4</c:v>
                </c:pt>
                <c:pt idx="174">
                  <c:v>3</c:v>
                </c:pt>
                <c:pt idx="175">
                  <c:v>4</c:v>
                </c:pt>
                <c:pt idx="176">
                  <c:v>3</c:v>
                </c:pt>
                <c:pt idx="177">
                  <c:v>3</c:v>
                </c:pt>
                <c:pt idx="178">
                  <c:v>3</c:v>
                </c:pt>
                <c:pt idx="179">
                  <c:v>3</c:v>
                </c:pt>
                <c:pt idx="180">
                  <c:v>4</c:v>
                </c:pt>
                <c:pt idx="181">
                  <c:v>3</c:v>
                </c:pt>
                <c:pt idx="182">
                  <c:v>3</c:v>
                </c:pt>
                <c:pt idx="183">
                  <c:v>3</c:v>
                </c:pt>
                <c:pt idx="184">
                  <c:v>3</c:v>
                </c:pt>
                <c:pt idx="185">
                  <c:v>3</c:v>
                </c:pt>
                <c:pt idx="186">
                  <c:v>2</c:v>
                </c:pt>
                <c:pt idx="187">
                  <c:v>3</c:v>
                </c:pt>
                <c:pt idx="188">
                  <c:v>2</c:v>
                </c:pt>
                <c:pt idx="189">
                  <c:v>2</c:v>
                </c:pt>
                <c:pt idx="190">
                  <c:v>4</c:v>
                </c:pt>
                <c:pt idx="191">
                  <c:v>3</c:v>
                </c:pt>
                <c:pt idx="192">
                  <c:v>3</c:v>
                </c:pt>
                <c:pt idx="193">
                  <c:v>2</c:v>
                </c:pt>
                <c:pt idx="194">
                  <c:v>3</c:v>
                </c:pt>
                <c:pt idx="195">
                  <c:v>4</c:v>
                </c:pt>
                <c:pt idx="196">
                  <c:v>3</c:v>
                </c:pt>
                <c:pt idx="197">
                  <c:v>3</c:v>
                </c:pt>
                <c:pt idx="198">
                  <c:v>3</c:v>
                </c:pt>
                <c:pt idx="199">
                  <c:v>3</c:v>
                </c:pt>
                <c:pt idx="200">
                  <c:v>3</c:v>
                </c:pt>
                <c:pt idx="201">
                  <c:v>3</c:v>
                </c:pt>
                <c:pt idx="202">
                  <c:v>2</c:v>
                </c:pt>
                <c:pt idx="203">
                  <c:v>4</c:v>
                </c:pt>
                <c:pt idx="204">
                  <c:v>3</c:v>
                </c:pt>
                <c:pt idx="205">
                  <c:v>3</c:v>
                </c:pt>
                <c:pt idx="206">
                  <c:v>2</c:v>
                </c:pt>
                <c:pt idx="207">
                  <c:v>3</c:v>
                </c:pt>
                <c:pt idx="208">
                  <c:v>3</c:v>
                </c:pt>
                <c:pt idx="209">
                  <c:v>3</c:v>
                </c:pt>
                <c:pt idx="210">
                  <c:v>3</c:v>
                </c:pt>
                <c:pt idx="211">
                  <c:v>3</c:v>
                </c:pt>
                <c:pt idx="212">
                  <c:v>4</c:v>
                </c:pt>
                <c:pt idx="213">
                  <c:v>4</c:v>
                </c:pt>
                <c:pt idx="214">
                  <c:v>2</c:v>
                </c:pt>
                <c:pt idx="215">
                  <c:v>3</c:v>
                </c:pt>
                <c:pt idx="216">
                  <c:v>3</c:v>
                </c:pt>
                <c:pt idx="217">
                  <c:v>3</c:v>
                </c:pt>
                <c:pt idx="218">
                  <c:v>2</c:v>
                </c:pt>
                <c:pt idx="219">
                  <c:v>3</c:v>
                </c:pt>
                <c:pt idx="220">
                  <c:v>4</c:v>
                </c:pt>
                <c:pt idx="221">
                  <c:v>4</c:v>
                </c:pt>
                <c:pt idx="222">
                  <c:v>2</c:v>
                </c:pt>
                <c:pt idx="223">
                  <c:v>3</c:v>
                </c:pt>
                <c:pt idx="224">
                  <c:v>2</c:v>
                </c:pt>
                <c:pt idx="225">
                  <c:v>2</c:v>
                </c:pt>
                <c:pt idx="226">
                  <c:v>3</c:v>
                </c:pt>
                <c:pt idx="227">
                  <c:v>2</c:v>
                </c:pt>
                <c:pt idx="228">
                  <c:v>3</c:v>
                </c:pt>
                <c:pt idx="229">
                  <c:v>4</c:v>
                </c:pt>
                <c:pt idx="230">
                  <c:v>2</c:v>
                </c:pt>
                <c:pt idx="231">
                  <c:v>3</c:v>
                </c:pt>
                <c:pt idx="232">
                  <c:v>3</c:v>
                </c:pt>
                <c:pt idx="233">
                  <c:v>3</c:v>
                </c:pt>
                <c:pt idx="234">
                  <c:v>3</c:v>
                </c:pt>
                <c:pt idx="235">
                  <c:v>3</c:v>
                </c:pt>
                <c:pt idx="236">
                  <c:v>2</c:v>
                </c:pt>
                <c:pt idx="237">
                  <c:v>3</c:v>
                </c:pt>
                <c:pt idx="238">
                  <c:v>4</c:v>
                </c:pt>
                <c:pt idx="239">
                  <c:v>3</c:v>
                </c:pt>
                <c:pt idx="240">
                  <c:v>3</c:v>
                </c:pt>
                <c:pt idx="241">
                  <c:v>3</c:v>
                </c:pt>
                <c:pt idx="242">
                  <c:v>3</c:v>
                </c:pt>
                <c:pt idx="243">
                  <c:v>3</c:v>
                </c:pt>
                <c:pt idx="244">
                  <c:v>3</c:v>
                </c:pt>
                <c:pt idx="245">
                  <c:v>3</c:v>
                </c:pt>
                <c:pt idx="246">
                  <c:v>3</c:v>
                </c:pt>
                <c:pt idx="247">
                  <c:v>4</c:v>
                </c:pt>
                <c:pt idx="248">
                  <c:v>2</c:v>
                </c:pt>
                <c:pt idx="249">
                  <c:v>4</c:v>
                </c:pt>
                <c:pt idx="250">
                  <c:v>3</c:v>
                </c:pt>
                <c:pt idx="251">
                  <c:v>3</c:v>
                </c:pt>
                <c:pt idx="252">
                  <c:v>3</c:v>
                </c:pt>
                <c:pt idx="253">
                  <c:v>2</c:v>
                </c:pt>
                <c:pt idx="254">
                  <c:v>4</c:v>
                </c:pt>
                <c:pt idx="255">
                  <c:v>2</c:v>
                </c:pt>
                <c:pt idx="256">
                  <c:v>3</c:v>
                </c:pt>
                <c:pt idx="257">
                  <c:v>3</c:v>
                </c:pt>
                <c:pt idx="258">
                  <c:v>3</c:v>
                </c:pt>
                <c:pt idx="259">
                  <c:v>2</c:v>
                </c:pt>
                <c:pt idx="260">
                  <c:v>3</c:v>
                </c:pt>
                <c:pt idx="261">
                  <c:v>3</c:v>
                </c:pt>
                <c:pt idx="262">
                  <c:v>2</c:v>
                </c:pt>
                <c:pt idx="263">
                  <c:v>3</c:v>
                </c:pt>
                <c:pt idx="264">
                  <c:v>2</c:v>
                </c:pt>
                <c:pt idx="265">
                  <c:v>3</c:v>
                </c:pt>
                <c:pt idx="266">
                  <c:v>3</c:v>
                </c:pt>
                <c:pt idx="267">
                  <c:v>3</c:v>
                </c:pt>
                <c:pt idx="268">
                  <c:v>4</c:v>
                </c:pt>
                <c:pt idx="269">
                  <c:v>3</c:v>
                </c:pt>
                <c:pt idx="270">
                  <c:v>3</c:v>
                </c:pt>
                <c:pt idx="271">
                  <c:v>5</c:v>
                </c:pt>
                <c:pt idx="272">
                  <c:v>3</c:v>
                </c:pt>
                <c:pt idx="273">
                  <c:v>4</c:v>
                </c:pt>
                <c:pt idx="274">
                  <c:v>4</c:v>
                </c:pt>
                <c:pt idx="275">
                  <c:v>2</c:v>
                </c:pt>
                <c:pt idx="276">
                  <c:v>2</c:v>
                </c:pt>
                <c:pt idx="277">
                  <c:v>2</c:v>
                </c:pt>
                <c:pt idx="278">
                  <c:v>3</c:v>
                </c:pt>
                <c:pt idx="279">
                  <c:v>2</c:v>
                </c:pt>
                <c:pt idx="280">
                  <c:v>2</c:v>
                </c:pt>
                <c:pt idx="281">
                  <c:v>2</c:v>
                </c:pt>
                <c:pt idx="282">
                  <c:v>3</c:v>
                </c:pt>
                <c:pt idx="283">
                  <c:v>4</c:v>
                </c:pt>
                <c:pt idx="284">
                  <c:v>2</c:v>
                </c:pt>
                <c:pt idx="285">
                  <c:v>3</c:v>
                </c:pt>
                <c:pt idx="286">
                  <c:v>3</c:v>
                </c:pt>
                <c:pt idx="287">
                  <c:v>3</c:v>
                </c:pt>
                <c:pt idx="288">
                  <c:v>3</c:v>
                </c:pt>
                <c:pt idx="289">
                  <c:v>2</c:v>
                </c:pt>
                <c:pt idx="290">
                  <c:v>4</c:v>
                </c:pt>
                <c:pt idx="291">
                  <c:v>3</c:v>
                </c:pt>
                <c:pt idx="292">
                  <c:v>4</c:v>
                </c:pt>
                <c:pt idx="293">
                  <c:v>2</c:v>
                </c:pt>
                <c:pt idx="294">
                  <c:v>4</c:v>
                </c:pt>
                <c:pt idx="295">
                  <c:v>3</c:v>
                </c:pt>
                <c:pt idx="296">
                  <c:v>3</c:v>
                </c:pt>
                <c:pt idx="297">
                  <c:v>3</c:v>
                </c:pt>
                <c:pt idx="298">
                  <c:v>3</c:v>
                </c:pt>
                <c:pt idx="299">
                  <c:v>3</c:v>
                </c:pt>
                <c:pt idx="300">
                  <c:v>3</c:v>
                </c:pt>
                <c:pt idx="301">
                  <c:v>3</c:v>
                </c:pt>
                <c:pt idx="302">
                  <c:v>3</c:v>
                </c:pt>
                <c:pt idx="303">
                  <c:v>3</c:v>
                </c:pt>
                <c:pt idx="304">
                  <c:v>3</c:v>
                </c:pt>
                <c:pt idx="305">
                  <c:v>3</c:v>
                </c:pt>
                <c:pt idx="306">
                  <c:v>3</c:v>
                </c:pt>
                <c:pt idx="307">
                  <c:v>3</c:v>
                </c:pt>
                <c:pt idx="308">
                  <c:v>3</c:v>
                </c:pt>
                <c:pt idx="309">
                  <c:v>4</c:v>
                </c:pt>
                <c:pt idx="310">
                  <c:v>3</c:v>
                </c:pt>
                <c:pt idx="311">
                  <c:v>2</c:v>
                </c:pt>
                <c:pt idx="312">
                  <c:v>3</c:v>
                </c:pt>
                <c:pt idx="313">
                  <c:v>3</c:v>
                </c:pt>
                <c:pt idx="314">
                  <c:v>2</c:v>
                </c:pt>
                <c:pt idx="315">
                  <c:v>2</c:v>
                </c:pt>
                <c:pt idx="316">
                  <c:v>4</c:v>
                </c:pt>
                <c:pt idx="317">
                  <c:v>3</c:v>
                </c:pt>
                <c:pt idx="318">
                  <c:v>3</c:v>
                </c:pt>
                <c:pt idx="319">
                  <c:v>4</c:v>
                </c:pt>
                <c:pt idx="320">
                  <c:v>3</c:v>
                </c:pt>
                <c:pt idx="321">
                  <c:v>3</c:v>
                </c:pt>
                <c:pt idx="322">
                  <c:v>3</c:v>
                </c:pt>
                <c:pt idx="323">
                  <c:v>3</c:v>
                </c:pt>
                <c:pt idx="324">
                  <c:v>3</c:v>
                </c:pt>
                <c:pt idx="325">
                  <c:v>4</c:v>
                </c:pt>
                <c:pt idx="326">
                  <c:v>4</c:v>
                </c:pt>
                <c:pt idx="327">
                  <c:v>3</c:v>
                </c:pt>
                <c:pt idx="328">
                  <c:v>3</c:v>
                </c:pt>
                <c:pt idx="329">
                  <c:v>3</c:v>
                </c:pt>
                <c:pt idx="330">
                  <c:v>2</c:v>
                </c:pt>
                <c:pt idx="331">
                  <c:v>3</c:v>
                </c:pt>
                <c:pt idx="332">
                  <c:v>4</c:v>
                </c:pt>
                <c:pt idx="333">
                  <c:v>3</c:v>
                </c:pt>
                <c:pt idx="334">
                  <c:v>2</c:v>
                </c:pt>
                <c:pt idx="335">
                  <c:v>2</c:v>
                </c:pt>
                <c:pt idx="336">
                  <c:v>3</c:v>
                </c:pt>
                <c:pt idx="337">
                  <c:v>4</c:v>
                </c:pt>
                <c:pt idx="338">
                  <c:v>2</c:v>
                </c:pt>
                <c:pt idx="339">
                  <c:v>4</c:v>
                </c:pt>
                <c:pt idx="340">
                  <c:v>5</c:v>
                </c:pt>
                <c:pt idx="341">
                  <c:v>2</c:v>
                </c:pt>
                <c:pt idx="342">
                  <c:v>3</c:v>
                </c:pt>
                <c:pt idx="343">
                  <c:v>2</c:v>
                </c:pt>
                <c:pt idx="344">
                  <c:v>2</c:v>
                </c:pt>
                <c:pt idx="345">
                  <c:v>3</c:v>
                </c:pt>
                <c:pt idx="346">
                  <c:v>2</c:v>
                </c:pt>
                <c:pt idx="347">
                  <c:v>3</c:v>
                </c:pt>
                <c:pt idx="348">
                  <c:v>2</c:v>
                </c:pt>
                <c:pt idx="349">
                  <c:v>3</c:v>
                </c:pt>
                <c:pt idx="350">
                  <c:v>2</c:v>
                </c:pt>
                <c:pt idx="351">
                  <c:v>2</c:v>
                </c:pt>
                <c:pt idx="352">
                  <c:v>2</c:v>
                </c:pt>
                <c:pt idx="353">
                  <c:v>3</c:v>
                </c:pt>
                <c:pt idx="354">
                  <c:v>2</c:v>
                </c:pt>
                <c:pt idx="355">
                  <c:v>3</c:v>
                </c:pt>
                <c:pt idx="356">
                  <c:v>5</c:v>
                </c:pt>
                <c:pt idx="357">
                  <c:v>4</c:v>
                </c:pt>
                <c:pt idx="358">
                  <c:v>2</c:v>
                </c:pt>
                <c:pt idx="359">
                  <c:v>3</c:v>
                </c:pt>
                <c:pt idx="360">
                  <c:v>2</c:v>
                </c:pt>
                <c:pt idx="361">
                  <c:v>3</c:v>
                </c:pt>
                <c:pt idx="362">
                  <c:v>2</c:v>
                </c:pt>
                <c:pt idx="363">
                  <c:v>2</c:v>
                </c:pt>
                <c:pt idx="364">
                  <c:v>3</c:v>
                </c:pt>
                <c:pt idx="365">
                  <c:v>2</c:v>
                </c:pt>
                <c:pt idx="366">
                  <c:v>2</c:v>
                </c:pt>
                <c:pt idx="367">
                  <c:v>2</c:v>
                </c:pt>
                <c:pt idx="368">
                  <c:v>2</c:v>
                </c:pt>
                <c:pt idx="369">
                  <c:v>2</c:v>
                </c:pt>
                <c:pt idx="370">
                  <c:v>2</c:v>
                </c:pt>
                <c:pt idx="371">
                  <c:v>3</c:v>
                </c:pt>
                <c:pt idx="372">
                  <c:v>3</c:v>
                </c:pt>
                <c:pt idx="373">
                  <c:v>2</c:v>
                </c:pt>
                <c:pt idx="374">
                  <c:v>2</c:v>
                </c:pt>
                <c:pt idx="375">
                  <c:v>3</c:v>
                </c:pt>
                <c:pt idx="376">
                  <c:v>3</c:v>
                </c:pt>
                <c:pt idx="377">
                  <c:v>3</c:v>
                </c:pt>
                <c:pt idx="378">
                  <c:v>3</c:v>
                </c:pt>
                <c:pt idx="379">
                  <c:v>3</c:v>
                </c:pt>
                <c:pt idx="380">
                  <c:v>2</c:v>
                </c:pt>
                <c:pt idx="381">
                  <c:v>2</c:v>
                </c:pt>
                <c:pt idx="382">
                  <c:v>3</c:v>
                </c:pt>
                <c:pt idx="383">
                  <c:v>4</c:v>
                </c:pt>
                <c:pt idx="384">
                  <c:v>2</c:v>
                </c:pt>
                <c:pt idx="385">
                  <c:v>2</c:v>
                </c:pt>
                <c:pt idx="386">
                  <c:v>3</c:v>
                </c:pt>
                <c:pt idx="387">
                  <c:v>3</c:v>
                </c:pt>
                <c:pt idx="388">
                  <c:v>3</c:v>
                </c:pt>
                <c:pt idx="389">
                  <c:v>4</c:v>
                </c:pt>
                <c:pt idx="390">
                  <c:v>3</c:v>
                </c:pt>
                <c:pt idx="391">
                  <c:v>3</c:v>
                </c:pt>
                <c:pt idx="392">
                  <c:v>3</c:v>
                </c:pt>
                <c:pt idx="393">
                  <c:v>3</c:v>
                </c:pt>
                <c:pt idx="394">
                  <c:v>3</c:v>
                </c:pt>
                <c:pt idx="395">
                  <c:v>6</c:v>
                </c:pt>
                <c:pt idx="396">
                  <c:v>2</c:v>
                </c:pt>
                <c:pt idx="397">
                  <c:v>2</c:v>
                </c:pt>
                <c:pt idx="398">
                  <c:v>3</c:v>
                </c:pt>
                <c:pt idx="399">
                  <c:v>2</c:v>
                </c:pt>
                <c:pt idx="400">
                  <c:v>2</c:v>
                </c:pt>
                <c:pt idx="401">
                  <c:v>3</c:v>
                </c:pt>
                <c:pt idx="402">
                  <c:v>2</c:v>
                </c:pt>
                <c:pt idx="403">
                  <c:v>3</c:v>
                </c:pt>
                <c:pt idx="404">
                  <c:v>3</c:v>
                </c:pt>
                <c:pt idx="405">
                  <c:v>3</c:v>
                </c:pt>
                <c:pt idx="406">
                  <c:v>2</c:v>
                </c:pt>
                <c:pt idx="407">
                  <c:v>3</c:v>
                </c:pt>
                <c:pt idx="408">
                  <c:v>2</c:v>
                </c:pt>
                <c:pt idx="409">
                  <c:v>2</c:v>
                </c:pt>
                <c:pt idx="410">
                  <c:v>3</c:v>
                </c:pt>
                <c:pt idx="411">
                  <c:v>3</c:v>
                </c:pt>
                <c:pt idx="412">
                  <c:v>3</c:v>
                </c:pt>
                <c:pt idx="413">
                  <c:v>3</c:v>
                </c:pt>
                <c:pt idx="414">
                  <c:v>2</c:v>
                </c:pt>
                <c:pt idx="415">
                  <c:v>3</c:v>
                </c:pt>
                <c:pt idx="416">
                  <c:v>3</c:v>
                </c:pt>
                <c:pt idx="417">
                  <c:v>2</c:v>
                </c:pt>
                <c:pt idx="418">
                  <c:v>4</c:v>
                </c:pt>
                <c:pt idx="419">
                  <c:v>4</c:v>
                </c:pt>
                <c:pt idx="420">
                  <c:v>2</c:v>
                </c:pt>
                <c:pt idx="421">
                  <c:v>2</c:v>
                </c:pt>
                <c:pt idx="422">
                  <c:v>2</c:v>
                </c:pt>
                <c:pt idx="423">
                  <c:v>3</c:v>
                </c:pt>
                <c:pt idx="424">
                  <c:v>3</c:v>
                </c:pt>
                <c:pt idx="425">
                  <c:v>2</c:v>
                </c:pt>
                <c:pt idx="426">
                  <c:v>3</c:v>
                </c:pt>
                <c:pt idx="427">
                  <c:v>3</c:v>
                </c:pt>
                <c:pt idx="428">
                  <c:v>2</c:v>
                </c:pt>
                <c:pt idx="429">
                  <c:v>4</c:v>
                </c:pt>
                <c:pt idx="430">
                  <c:v>2</c:v>
                </c:pt>
                <c:pt idx="431">
                  <c:v>4</c:v>
                </c:pt>
                <c:pt idx="432">
                  <c:v>3</c:v>
                </c:pt>
                <c:pt idx="433">
                  <c:v>4</c:v>
                </c:pt>
                <c:pt idx="434">
                  <c:v>4</c:v>
                </c:pt>
                <c:pt idx="435">
                  <c:v>2</c:v>
                </c:pt>
                <c:pt idx="436">
                  <c:v>3</c:v>
                </c:pt>
                <c:pt idx="437">
                  <c:v>3</c:v>
                </c:pt>
                <c:pt idx="438">
                  <c:v>2</c:v>
                </c:pt>
                <c:pt idx="439">
                  <c:v>2</c:v>
                </c:pt>
                <c:pt idx="440">
                  <c:v>4</c:v>
                </c:pt>
                <c:pt idx="441">
                  <c:v>3</c:v>
                </c:pt>
                <c:pt idx="442">
                  <c:v>2</c:v>
                </c:pt>
                <c:pt idx="443">
                  <c:v>3</c:v>
                </c:pt>
                <c:pt idx="444">
                  <c:v>3</c:v>
                </c:pt>
                <c:pt idx="445">
                  <c:v>1</c:v>
                </c:pt>
                <c:pt idx="446">
                  <c:v>2</c:v>
                </c:pt>
                <c:pt idx="447">
                  <c:v>2</c:v>
                </c:pt>
                <c:pt idx="448">
                  <c:v>2</c:v>
                </c:pt>
                <c:pt idx="449">
                  <c:v>3</c:v>
                </c:pt>
                <c:pt idx="450">
                  <c:v>3</c:v>
                </c:pt>
                <c:pt idx="451">
                  <c:v>2</c:v>
                </c:pt>
                <c:pt idx="452">
                  <c:v>3</c:v>
                </c:pt>
                <c:pt idx="453">
                  <c:v>2</c:v>
                </c:pt>
                <c:pt idx="454">
                  <c:v>3</c:v>
                </c:pt>
                <c:pt idx="455">
                  <c:v>3</c:v>
                </c:pt>
                <c:pt idx="456">
                  <c:v>3</c:v>
                </c:pt>
                <c:pt idx="457">
                  <c:v>3</c:v>
                </c:pt>
                <c:pt idx="458">
                  <c:v>3</c:v>
                </c:pt>
                <c:pt idx="459">
                  <c:v>2</c:v>
                </c:pt>
                <c:pt idx="460">
                  <c:v>2</c:v>
                </c:pt>
                <c:pt idx="461">
                  <c:v>2</c:v>
                </c:pt>
                <c:pt idx="462">
                  <c:v>3</c:v>
                </c:pt>
                <c:pt idx="463">
                  <c:v>2</c:v>
                </c:pt>
                <c:pt idx="464">
                  <c:v>2</c:v>
                </c:pt>
                <c:pt idx="465">
                  <c:v>2</c:v>
                </c:pt>
                <c:pt idx="466">
                  <c:v>3</c:v>
                </c:pt>
                <c:pt idx="467">
                  <c:v>3</c:v>
                </c:pt>
                <c:pt idx="468">
                  <c:v>2</c:v>
                </c:pt>
                <c:pt idx="469">
                  <c:v>2</c:v>
                </c:pt>
                <c:pt idx="470">
                  <c:v>3</c:v>
                </c:pt>
                <c:pt idx="471">
                  <c:v>3</c:v>
                </c:pt>
                <c:pt idx="472">
                  <c:v>4</c:v>
                </c:pt>
                <c:pt idx="473">
                  <c:v>2</c:v>
                </c:pt>
                <c:pt idx="474">
                  <c:v>4</c:v>
                </c:pt>
                <c:pt idx="475">
                  <c:v>2</c:v>
                </c:pt>
                <c:pt idx="476">
                  <c:v>3</c:v>
                </c:pt>
                <c:pt idx="477">
                  <c:v>2</c:v>
                </c:pt>
                <c:pt idx="478">
                  <c:v>3</c:v>
                </c:pt>
                <c:pt idx="479">
                  <c:v>4</c:v>
                </c:pt>
                <c:pt idx="480">
                  <c:v>3</c:v>
                </c:pt>
                <c:pt idx="481">
                  <c:v>2</c:v>
                </c:pt>
                <c:pt idx="482">
                  <c:v>3</c:v>
                </c:pt>
                <c:pt idx="483">
                  <c:v>3</c:v>
                </c:pt>
                <c:pt idx="484">
                  <c:v>2</c:v>
                </c:pt>
                <c:pt idx="485">
                  <c:v>2</c:v>
                </c:pt>
                <c:pt idx="486">
                  <c:v>2</c:v>
                </c:pt>
                <c:pt idx="487">
                  <c:v>4</c:v>
                </c:pt>
                <c:pt idx="488">
                  <c:v>4</c:v>
                </c:pt>
                <c:pt idx="489">
                  <c:v>3</c:v>
                </c:pt>
                <c:pt idx="490">
                  <c:v>3</c:v>
                </c:pt>
                <c:pt idx="491">
                  <c:v>2</c:v>
                </c:pt>
                <c:pt idx="492">
                  <c:v>3</c:v>
                </c:pt>
                <c:pt idx="493">
                  <c:v>3</c:v>
                </c:pt>
                <c:pt idx="494">
                  <c:v>2</c:v>
                </c:pt>
                <c:pt idx="495">
                  <c:v>3</c:v>
                </c:pt>
                <c:pt idx="496">
                  <c:v>2</c:v>
                </c:pt>
                <c:pt idx="497">
                  <c:v>2</c:v>
                </c:pt>
                <c:pt idx="498">
                  <c:v>2</c:v>
                </c:pt>
                <c:pt idx="499">
                  <c:v>3</c:v>
                </c:pt>
                <c:pt idx="500">
                  <c:v>3</c:v>
                </c:pt>
                <c:pt idx="501">
                  <c:v>3</c:v>
                </c:pt>
                <c:pt idx="502">
                  <c:v>2</c:v>
                </c:pt>
                <c:pt idx="503">
                  <c:v>3</c:v>
                </c:pt>
                <c:pt idx="504">
                  <c:v>2</c:v>
                </c:pt>
                <c:pt idx="505">
                  <c:v>3</c:v>
                </c:pt>
                <c:pt idx="506">
                  <c:v>2</c:v>
                </c:pt>
                <c:pt idx="507">
                  <c:v>2</c:v>
                </c:pt>
                <c:pt idx="508">
                  <c:v>2</c:v>
                </c:pt>
                <c:pt idx="509">
                  <c:v>2</c:v>
                </c:pt>
                <c:pt idx="510">
                  <c:v>3</c:v>
                </c:pt>
                <c:pt idx="511">
                  <c:v>3</c:v>
                </c:pt>
                <c:pt idx="512">
                  <c:v>2</c:v>
                </c:pt>
                <c:pt idx="513">
                  <c:v>3</c:v>
                </c:pt>
                <c:pt idx="514">
                  <c:v>3</c:v>
                </c:pt>
                <c:pt idx="515">
                  <c:v>3</c:v>
                </c:pt>
                <c:pt idx="516">
                  <c:v>2</c:v>
                </c:pt>
                <c:pt idx="517">
                  <c:v>2</c:v>
                </c:pt>
                <c:pt idx="518">
                  <c:v>2</c:v>
                </c:pt>
                <c:pt idx="519">
                  <c:v>2</c:v>
                </c:pt>
                <c:pt idx="520">
                  <c:v>2</c:v>
                </c:pt>
                <c:pt idx="521">
                  <c:v>2</c:v>
                </c:pt>
                <c:pt idx="522">
                  <c:v>3</c:v>
                </c:pt>
                <c:pt idx="523">
                  <c:v>4</c:v>
                </c:pt>
                <c:pt idx="524">
                  <c:v>2</c:v>
                </c:pt>
                <c:pt idx="525">
                  <c:v>2</c:v>
                </c:pt>
                <c:pt idx="526">
                  <c:v>2</c:v>
                </c:pt>
                <c:pt idx="527">
                  <c:v>2</c:v>
                </c:pt>
                <c:pt idx="528">
                  <c:v>1</c:v>
                </c:pt>
                <c:pt idx="529">
                  <c:v>3</c:v>
                </c:pt>
                <c:pt idx="530">
                  <c:v>3</c:v>
                </c:pt>
                <c:pt idx="531">
                  <c:v>3</c:v>
                </c:pt>
                <c:pt idx="532">
                  <c:v>2</c:v>
                </c:pt>
                <c:pt idx="533">
                  <c:v>3</c:v>
                </c:pt>
                <c:pt idx="534">
                  <c:v>4</c:v>
                </c:pt>
                <c:pt idx="535">
                  <c:v>2</c:v>
                </c:pt>
                <c:pt idx="536">
                  <c:v>5</c:v>
                </c:pt>
                <c:pt idx="537">
                  <c:v>3</c:v>
                </c:pt>
                <c:pt idx="538">
                  <c:v>2</c:v>
                </c:pt>
                <c:pt idx="539">
                  <c:v>2</c:v>
                </c:pt>
                <c:pt idx="540">
                  <c:v>2</c:v>
                </c:pt>
                <c:pt idx="541">
                  <c:v>3</c:v>
                </c:pt>
                <c:pt idx="542">
                  <c:v>2</c:v>
                </c:pt>
                <c:pt idx="543">
                  <c:v>3</c:v>
                </c:pt>
                <c:pt idx="544">
                  <c:v>3</c:v>
                </c:pt>
              </c:numCache>
            </c:numRef>
          </c:val>
          <c:smooth val="0"/>
          <c:extLst>
            <c:ext xmlns:c16="http://schemas.microsoft.com/office/drawing/2014/chart" uri="{C3380CC4-5D6E-409C-BE32-E72D297353CC}">
              <c16:uniqueId val="{00000002-55F3-4131-B13D-AFFD26FADDFE}"/>
            </c:ext>
          </c:extLst>
        </c:ser>
        <c:ser>
          <c:idx val="2"/>
          <c:order val="2"/>
          <c:tx>
            <c:strRef>
              <c:f>Housing_Dataset!$D$1</c:f>
              <c:strCache>
                <c:ptCount val="1"/>
                <c:pt idx="0">
                  <c:v>bathrooms</c:v>
                </c:pt>
              </c:strCache>
            </c:strRef>
          </c:tx>
          <c:spPr>
            <a:ln w="19050" cap="rnd">
              <a:solidFill>
                <a:schemeClr val="accent3">
                  <a:alpha val="60000"/>
                </a:schemeClr>
              </a:solidFill>
              <a:round/>
            </a:ln>
            <a:effectLst/>
          </c:spPr>
          <c:marker>
            <c:symbol val="none"/>
          </c:marker>
          <c:val>
            <c:numRef>
              <c:f>Housing_Dataset!$D$2:$D$546</c:f>
              <c:numCache>
                <c:formatCode>General</c:formatCode>
                <c:ptCount val="545"/>
                <c:pt idx="0">
                  <c:v>2</c:v>
                </c:pt>
                <c:pt idx="1">
                  <c:v>4</c:v>
                </c:pt>
                <c:pt idx="2">
                  <c:v>2</c:v>
                </c:pt>
                <c:pt idx="3">
                  <c:v>2</c:v>
                </c:pt>
                <c:pt idx="4">
                  <c:v>1</c:v>
                </c:pt>
                <c:pt idx="5">
                  <c:v>3</c:v>
                </c:pt>
                <c:pt idx="6">
                  <c:v>3</c:v>
                </c:pt>
                <c:pt idx="7">
                  <c:v>3</c:v>
                </c:pt>
                <c:pt idx="8">
                  <c:v>1</c:v>
                </c:pt>
                <c:pt idx="9">
                  <c:v>2</c:v>
                </c:pt>
                <c:pt idx="10">
                  <c:v>1</c:v>
                </c:pt>
                <c:pt idx="11">
                  <c:v>3</c:v>
                </c:pt>
                <c:pt idx="12">
                  <c:v>2</c:v>
                </c:pt>
                <c:pt idx="13">
                  <c:v>2</c:v>
                </c:pt>
                <c:pt idx="14">
                  <c:v>2</c:v>
                </c:pt>
                <c:pt idx="15">
                  <c:v>1</c:v>
                </c:pt>
                <c:pt idx="16">
                  <c:v>2</c:v>
                </c:pt>
                <c:pt idx="17">
                  <c:v>2</c:v>
                </c:pt>
                <c:pt idx="18">
                  <c:v>2</c:v>
                </c:pt>
                <c:pt idx="19">
                  <c:v>2</c:v>
                </c:pt>
                <c:pt idx="20">
                  <c:v>1</c:v>
                </c:pt>
                <c:pt idx="21">
                  <c:v>2</c:v>
                </c:pt>
                <c:pt idx="22">
                  <c:v>1</c:v>
                </c:pt>
                <c:pt idx="23">
                  <c:v>2</c:v>
                </c:pt>
                <c:pt idx="24">
                  <c:v>2</c:v>
                </c:pt>
                <c:pt idx="25">
                  <c:v>2</c:v>
                </c:pt>
                <c:pt idx="26">
                  <c:v>2</c:v>
                </c:pt>
                <c:pt idx="27">
                  <c:v>1</c:v>
                </c:pt>
                <c:pt idx="28">
                  <c:v>2</c:v>
                </c:pt>
                <c:pt idx="29">
                  <c:v>2</c:v>
                </c:pt>
                <c:pt idx="30">
                  <c:v>2</c:v>
                </c:pt>
                <c:pt idx="31">
                  <c:v>1</c:v>
                </c:pt>
                <c:pt idx="32">
                  <c:v>2</c:v>
                </c:pt>
                <c:pt idx="33">
                  <c:v>3</c:v>
                </c:pt>
                <c:pt idx="34">
                  <c:v>1</c:v>
                </c:pt>
                <c:pt idx="35">
                  <c:v>2</c:v>
                </c:pt>
                <c:pt idx="36">
                  <c:v>2</c:v>
                </c:pt>
                <c:pt idx="37">
                  <c:v>2</c:v>
                </c:pt>
                <c:pt idx="38">
                  <c:v>1</c:v>
                </c:pt>
                <c:pt idx="39">
                  <c:v>2</c:v>
                </c:pt>
                <c:pt idx="40">
                  <c:v>1</c:v>
                </c:pt>
                <c:pt idx="41">
                  <c:v>2</c:v>
                </c:pt>
                <c:pt idx="42">
                  <c:v>2</c:v>
                </c:pt>
                <c:pt idx="43">
                  <c:v>2</c:v>
                </c:pt>
                <c:pt idx="44">
                  <c:v>2</c:v>
                </c:pt>
                <c:pt idx="45">
                  <c:v>2</c:v>
                </c:pt>
                <c:pt idx="46">
                  <c:v>2</c:v>
                </c:pt>
                <c:pt idx="47">
                  <c:v>1</c:v>
                </c:pt>
                <c:pt idx="48">
                  <c:v>2</c:v>
                </c:pt>
                <c:pt idx="49">
                  <c:v>2</c:v>
                </c:pt>
                <c:pt idx="50">
                  <c:v>2</c:v>
                </c:pt>
                <c:pt idx="51">
                  <c:v>1</c:v>
                </c:pt>
                <c:pt idx="52">
                  <c:v>2</c:v>
                </c:pt>
                <c:pt idx="53">
                  <c:v>2</c:v>
                </c:pt>
                <c:pt idx="54">
                  <c:v>2</c:v>
                </c:pt>
                <c:pt idx="55">
                  <c:v>1</c:v>
                </c:pt>
                <c:pt idx="56">
                  <c:v>1</c:v>
                </c:pt>
                <c:pt idx="57">
                  <c:v>2</c:v>
                </c:pt>
                <c:pt idx="58">
                  <c:v>2</c:v>
                </c:pt>
                <c:pt idx="59">
                  <c:v>2</c:v>
                </c:pt>
                <c:pt idx="60">
                  <c:v>2</c:v>
                </c:pt>
                <c:pt idx="61">
                  <c:v>1</c:v>
                </c:pt>
                <c:pt idx="62">
                  <c:v>2</c:v>
                </c:pt>
                <c:pt idx="63">
                  <c:v>2</c:v>
                </c:pt>
                <c:pt idx="64">
                  <c:v>1</c:v>
                </c:pt>
                <c:pt idx="65">
                  <c:v>2</c:v>
                </c:pt>
                <c:pt idx="66">
                  <c:v>1</c:v>
                </c:pt>
                <c:pt idx="67">
                  <c:v>2</c:v>
                </c:pt>
                <c:pt idx="68">
                  <c:v>1</c:v>
                </c:pt>
                <c:pt idx="69">
                  <c:v>2</c:v>
                </c:pt>
                <c:pt idx="70">
                  <c:v>2</c:v>
                </c:pt>
                <c:pt idx="71">
                  <c:v>2</c:v>
                </c:pt>
                <c:pt idx="72">
                  <c:v>1</c:v>
                </c:pt>
                <c:pt idx="73">
                  <c:v>2</c:v>
                </c:pt>
                <c:pt idx="74">
                  <c:v>1</c:v>
                </c:pt>
                <c:pt idx="75">
                  <c:v>2</c:v>
                </c:pt>
                <c:pt idx="76">
                  <c:v>2</c:v>
                </c:pt>
                <c:pt idx="77">
                  <c:v>2</c:v>
                </c:pt>
                <c:pt idx="78">
                  <c:v>1</c:v>
                </c:pt>
                <c:pt idx="79">
                  <c:v>2</c:v>
                </c:pt>
                <c:pt idx="80">
                  <c:v>1</c:v>
                </c:pt>
                <c:pt idx="81">
                  <c:v>2</c:v>
                </c:pt>
                <c:pt idx="82">
                  <c:v>2</c:v>
                </c:pt>
                <c:pt idx="83">
                  <c:v>2</c:v>
                </c:pt>
                <c:pt idx="84">
                  <c:v>1</c:v>
                </c:pt>
                <c:pt idx="85">
                  <c:v>2</c:v>
                </c:pt>
                <c:pt idx="86">
                  <c:v>1</c:v>
                </c:pt>
                <c:pt idx="87">
                  <c:v>1</c:v>
                </c:pt>
                <c:pt idx="88">
                  <c:v>1</c:v>
                </c:pt>
                <c:pt idx="89">
                  <c:v>3</c:v>
                </c:pt>
                <c:pt idx="90">
                  <c:v>1</c:v>
                </c:pt>
                <c:pt idx="91">
                  <c:v>1</c:v>
                </c:pt>
                <c:pt idx="92">
                  <c:v>2</c:v>
                </c:pt>
                <c:pt idx="93">
                  <c:v>2</c:v>
                </c:pt>
                <c:pt idx="94">
                  <c:v>2</c:v>
                </c:pt>
                <c:pt idx="95">
                  <c:v>2</c:v>
                </c:pt>
                <c:pt idx="96">
                  <c:v>1</c:v>
                </c:pt>
                <c:pt idx="97">
                  <c:v>1</c:v>
                </c:pt>
                <c:pt idx="98">
                  <c:v>2</c:v>
                </c:pt>
                <c:pt idx="99">
                  <c:v>1</c:v>
                </c:pt>
                <c:pt idx="100">
                  <c:v>2</c:v>
                </c:pt>
                <c:pt idx="101">
                  <c:v>1</c:v>
                </c:pt>
                <c:pt idx="102">
                  <c:v>2</c:v>
                </c:pt>
                <c:pt idx="103">
                  <c:v>2</c:v>
                </c:pt>
                <c:pt idx="104">
                  <c:v>2</c:v>
                </c:pt>
                <c:pt idx="105">
                  <c:v>1</c:v>
                </c:pt>
                <c:pt idx="106">
                  <c:v>2</c:v>
                </c:pt>
                <c:pt idx="107">
                  <c:v>1</c:v>
                </c:pt>
                <c:pt idx="108">
                  <c:v>1</c:v>
                </c:pt>
                <c:pt idx="109">
                  <c:v>2</c:v>
                </c:pt>
                <c:pt idx="110">
                  <c:v>1</c:v>
                </c:pt>
                <c:pt idx="111">
                  <c:v>1</c:v>
                </c:pt>
                <c:pt idx="112">
                  <c:v>2</c:v>
                </c:pt>
                <c:pt idx="113">
                  <c:v>1</c:v>
                </c:pt>
                <c:pt idx="114">
                  <c:v>1</c:v>
                </c:pt>
                <c:pt idx="115">
                  <c:v>1</c:v>
                </c:pt>
                <c:pt idx="116">
                  <c:v>2</c:v>
                </c:pt>
                <c:pt idx="117">
                  <c:v>1</c:v>
                </c:pt>
                <c:pt idx="118">
                  <c:v>1</c:v>
                </c:pt>
                <c:pt idx="119">
                  <c:v>1</c:v>
                </c:pt>
                <c:pt idx="120">
                  <c:v>1</c:v>
                </c:pt>
                <c:pt idx="121">
                  <c:v>1</c:v>
                </c:pt>
                <c:pt idx="122">
                  <c:v>2</c:v>
                </c:pt>
                <c:pt idx="123">
                  <c:v>2</c:v>
                </c:pt>
                <c:pt idx="124">
                  <c:v>2</c:v>
                </c:pt>
                <c:pt idx="125">
                  <c:v>1</c:v>
                </c:pt>
                <c:pt idx="126">
                  <c:v>1</c:v>
                </c:pt>
                <c:pt idx="127">
                  <c:v>2</c:v>
                </c:pt>
                <c:pt idx="128">
                  <c:v>1</c:v>
                </c:pt>
                <c:pt idx="129">
                  <c:v>1</c:v>
                </c:pt>
                <c:pt idx="130">
                  <c:v>1</c:v>
                </c:pt>
                <c:pt idx="131">
                  <c:v>1</c:v>
                </c:pt>
                <c:pt idx="132">
                  <c:v>1</c:v>
                </c:pt>
                <c:pt idx="133">
                  <c:v>1</c:v>
                </c:pt>
                <c:pt idx="134">
                  <c:v>1</c:v>
                </c:pt>
                <c:pt idx="135">
                  <c:v>2</c:v>
                </c:pt>
                <c:pt idx="136">
                  <c:v>2</c:v>
                </c:pt>
                <c:pt idx="137">
                  <c:v>1</c:v>
                </c:pt>
                <c:pt idx="138">
                  <c:v>1</c:v>
                </c:pt>
                <c:pt idx="139">
                  <c:v>1</c:v>
                </c:pt>
                <c:pt idx="140">
                  <c:v>2</c:v>
                </c:pt>
                <c:pt idx="141">
                  <c:v>2</c:v>
                </c:pt>
                <c:pt idx="142">
                  <c:v>2</c:v>
                </c:pt>
                <c:pt idx="143">
                  <c:v>2</c:v>
                </c:pt>
                <c:pt idx="144">
                  <c:v>1</c:v>
                </c:pt>
                <c:pt idx="145">
                  <c:v>1</c:v>
                </c:pt>
                <c:pt idx="146">
                  <c:v>1</c:v>
                </c:pt>
                <c:pt idx="147">
                  <c:v>2</c:v>
                </c:pt>
                <c:pt idx="148">
                  <c:v>1</c:v>
                </c:pt>
                <c:pt idx="149">
                  <c:v>2</c:v>
                </c:pt>
                <c:pt idx="150">
                  <c:v>1</c:v>
                </c:pt>
                <c:pt idx="151">
                  <c:v>1</c:v>
                </c:pt>
                <c:pt idx="152">
                  <c:v>1</c:v>
                </c:pt>
                <c:pt idx="153">
                  <c:v>3</c:v>
                </c:pt>
                <c:pt idx="154">
                  <c:v>2</c:v>
                </c:pt>
                <c:pt idx="155">
                  <c:v>2</c:v>
                </c:pt>
                <c:pt idx="156">
                  <c:v>1</c:v>
                </c:pt>
                <c:pt idx="157">
                  <c:v>2</c:v>
                </c:pt>
                <c:pt idx="158">
                  <c:v>1</c:v>
                </c:pt>
                <c:pt idx="159">
                  <c:v>2</c:v>
                </c:pt>
                <c:pt idx="160">
                  <c:v>1</c:v>
                </c:pt>
                <c:pt idx="161">
                  <c:v>1</c:v>
                </c:pt>
                <c:pt idx="162">
                  <c:v>2</c:v>
                </c:pt>
                <c:pt idx="163">
                  <c:v>1</c:v>
                </c:pt>
                <c:pt idx="164">
                  <c:v>2</c:v>
                </c:pt>
                <c:pt idx="165">
                  <c:v>2</c:v>
                </c:pt>
                <c:pt idx="166">
                  <c:v>1</c:v>
                </c:pt>
                <c:pt idx="167">
                  <c:v>2</c:v>
                </c:pt>
                <c:pt idx="168">
                  <c:v>1</c:v>
                </c:pt>
                <c:pt idx="169">
                  <c:v>2</c:v>
                </c:pt>
                <c:pt idx="170">
                  <c:v>2</c:v>
                </c:pt>
                <c:pt idx="171">
                  <c:v>1</c:v>
                </c:pt>
                <c:pt idx="172">
                  <c:v>1</c:v>
                </c:pt>
                <c:pt idx="173">
                  <c:v>2</c:v>
                </c:pt>
                <c:pt idx="174">
                  <c:v>1</c:v>
                </c:pt>
                <c:pt idx="175">
                  <c:v>2</c:v>
                </c:pt>
                <c:pt idx="176">
                  <c:v>1</c:v>
                </c:pt>
                <c:pt idx="177">
                  <c:v>1</c:v>
                </c:pt>
                <c:pt idx="178">
                  <c:v>1</c:v>
                </c:pt>
                <c:pt idx="179">
                  <c:v>2</c:v>
                </c:pt>
                <c:pt idx="180">
                  <c:v>2</c:v>
                </c:pt>
                <c:pt idx="181">
                  <c:v>1</c:v>
                </c:pt>
                <c:pt idx="182">
                  <c:v>1</c:v>
                </c:pt>
                <c:pt idx="183">
                  <c:v>1</c:v>
                </c:pt>
                <c:pt idx="184">
                  <c:v>2</c:v>
                </c:pt>
                <c:pt idx="185">
                  <c:v>1</c:v>
                </c:pt>
                <c:pt idx="186">
                  <c:v>1</c:v>
                </c:pt>
                <c:pt idx="187">
                  <c:v>1</c:v>
                </c:pt>
                <c:pt idx="188">
                  <c:v>1</c:v>
                </c:pt>
                <c:pt idx="189">
                  <c:v>1</c:v>
                </c:pt>
                <c:pt idx="190">
                  <c:v>1</c:v>
                </c:pt>
                <c:pt idx="191">
                  <c:v>1</c:v>
                </c:pt>
                <c:pt idx="192">
                  <c:v>1</c:v>
                </c:pt>
                <c:pt idx="193">
                  <c:v>1</c:v>
                </c:pt>
                <c:pt idx="194">
                  <c:v>2</c:v>
                </c:pt>
                <c:pt idx="195">
                  <c:v>3</c:v>
                </c:pt>
                <c:pt idx="196">
                  <c:v>1</c:v>
                </c:pt>
                <c:pt idx="197">
                  <c:v>2</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2</c:v>
                </c:pt>
                <c:pt idx="213">
                  <c:v>2</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c:v>
                </c:pt>
                <c:pt idx="228">
                  <c:v>1</c:v>
                </c:pt>
                <c:pt idx="229">
                  <c:v>2</c:v>
                </c:pt>
                <c:pt idx="230">
                  <c:v>1</c:v>
                </c:pt>
                <c:pt idx="231">
                  <c:v>1</c:v>
                </c:pt>
                <c:pt idx="232">
                  <c:v>1</c:v>
                </c:pt>
                <c:pt idx="233">
                  <c:v>1</c:v>
                </c:pt>
                <c:pt idx="234">
                  <c:v>2</c:v>
                </c:pt>
                <c:pt idx="235">
                  <c:v>1</c:v>
                </c:pt>
                <c:pt idx="236">
                  <c:v>1</c:v>
                </c:pt>
                <c:pt idx="237">
                  <c:v>1</c:v>
                </c:pt>
                <c:pt idx="238">
                  <c:v>2</c:v>
                </c:pt>
                <c:pt idx="239">
                  <c:v>1</c:v>
                </c:pt>
                <c:pt idx="240">
                  <c:v>1</c:v>
                </c:pt>
                <c:pt idx="241">
                  <c:v>1</c:v>
                </c:pt>
                <c:pt idx="242">
                  <c:v>1</c:v>
                </c:pt>
                <c:pt idx="243">
                  <c:v>1</c:v>
                </c:pt>
                <c:pt idx="244">
                  <c:v>1</c:v>
                </c:pt>
                <c:pt idx="245">
                  <c:v>1</c:v>
                </c:pt>
                <c:pt idx="246">
                  <c:v>1</c:v>
                </c:pt>
                <c:pt idx="247">
                  <c:v>1</c:v>
                </c:pt>
                <c:pt idx="248">
                  <c:v>2</c:v>
                </c:pt>
                <c:pt idx="249">
                  <c:v>2</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2</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3</c:v>
                </c:pt>
                <c:pt idx="291">
                  <c:v>1</c:v>
                </c:pt>
                <c:pt idx="292">
                  <c:v>2</c:v>
                </c:pt>
                <c:pt idx="293">
                  <c:v>1</c:v>
                </c:pt>
                <c:pt idx="294">
                  <c:v>2</c:v>
                </c:pt>
                <c:pt idx="295">
                  <c:v>1</c:v>
                </c:pt>
                <c:pt idx="296">
                  <c:v>2</c:v>
                </c:pt>
                <c:pt idx="297">
                  <c:v>2</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2</c:v>
                </c:pt>
                <c:pt idx="314">
                  <c:v>1</c:v>
                </c:pt>
                <c:pt idx="315">
                  <c:v>1</c:v>
                </c:pt>
                <c:pt idx="316">
                  <c:v>2</c:v>
                </c:pt>
                <c:pt idx="317">
                  <c:v>2</c:v>
                </c:pt>
                <c:pt idx="318">
                  <c:v>1</c:v>
                </c:pt>
                <c:pt idx="319">
                  <c:v>1</c:v>
                </c:pt>
                <c:pt idx="320">
                  <c:v>1</c:v>
                </c:pt>
                <c:pt idx="321">
                  <c:v>2</c:v>
                </c:pt>
                <c:pt idx="322">
                  <c:v>2</c:v>
                </c:pt>
                <c:pt idx="323">
                  <c:v>1</c:v>
                </c:pt>
                <c:pt idx="324">
                  <c:v>1</c:v>
                </c:pt>
                <c:pt idx="325">
                  <c:v>1</c:v>
                </c:pt>
                <c:pt idx="326">
                  <c:v>1</c:v>
                </c:pt>
                <c:pt idx="327">
                  <c:v>1</c:v>
                </c:pt>
                <c:pt idx="328">
                  <c:v>2</c:v>
                </c:pt>
                <c:pt idx="329">
                  <c:v>1</c:v>
                </c:pt>
                <c:pt idx="330">
                  <c:v>1</c:v>
                </c:pt>
                <c:pt idx="331">
                  <c:v>2</c:v>
                </c:pt>
                <c:pt idx="332">
                  <c:v>1</c:v>
                </c:pt>
                <c:pt idx="333">
                  <c:v>1</c:v>
                </c:pt>
                <c:pt idx="334">
                  <c:v>1</c:v>
                </c:pt>
                <c:pt idx="335">
                  <c:v>1</c:v>
                </c:pt>
                <c:pt idx="336">
                  <c:v>1</c:v>
                </c:pt>
                <c:pt idx="337">
                  <c:v>2</c:v>
                </c:pt>
                <c:pt idx="338">
                  <c:v>1</c:v>
                </c:pt>
                <c:pt idx="339">
                  <c:v>2</c:v>
                </c:pt>
                <c:pt idx="340">
                  <c:v>2</c:v>
                </c:pt>
                <c:pt idx="341">
                  <c:v>2</c:v>
                </c:pt>
                <c:pt idx="342">
                  <c:v>1</c:v>
                </c:pt>
                <c:pt idx="343">
                  <c:v>1</c:v>
                </c:pt>
                <c:pt idx="344">
                  <c:v>1</c:v>
                </c:pt>
                <c:pt idx="345">
                  <c:v>1</c:v>
                </c:pt>
                <c:pt idx="346">
                  <c:v>1</c:v>
                </c:pt>
                <c:pt idx="347">
                  <c:v>1</c:v>
                </c:pt>
                <c:pt idx="348">
                  <c:v>2</c:v>
                </c:pt>
                <c:pt idx="349">
                  <c:v>1</c:v>
                </c:pt>
                <c:pt idx="350">
                  <c:v>1</c:v>
                </c:pt>
                <c:pt idx="351">
                  <c:v>1</c:v>
                </c:pt>
                <c:pt idx="352">
                  <c:v>1</c:v>
                </c:pt>
                <c:pt idx="353">
                  <c:v>1</c:v>
                </c:pt>
                <c:pt idx="354">
                  <c:v>1</c:v>
                </c:pt>
                <c:pt idx="355">
                  <c:v>1</c:v>
                </c:pt>
                <c:pt idx="356">
                  <c:v>2</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2</c:v>
                </c:pt>
                <c:pt idx="375">
                  <c:v>1</c:v>
                </c:pt>
                <c:pt idx="376">
                  <c:v>2</c:v>
                </c:pt>
                <c:pt idx="377">
                  <c:v>2</c:v>
                </c:pt>
                <c:pt idx="378">
                  <c:v>1</c:v>
                </c:pt>
                <c:pt idx="379">
                  <c:v>1</c:v>
                </c:pt>
                <c:pt idx="380">
                  <c:v>1</c:v>
                </c:pt>
                <c:pt idx="381">
                  <c:v>1</c:v>
                </c:pt>
                <c:pt idx="382">
                  <c:v>1</c:v>
                </c:pt>
                <c:pt idx="383">
                  <c:v>2</c:v>
                </c:pt>
                <c:pt idx="384">
                  <c:v>1</c:v>
                </c:pt>
                <c:pt idx="385">
                  <c:v>1</c:v>
                </c:pt>
                <c:pt idx="386">
                  <c:v>1</c:v>
                </c:pt>
                <c:pt idx="387">
                  <c:v>1</c:v>
                </c:pt>
                <c:pt idx="388">
                  <c:v>1</c:v>
                </c:pt>
                <c:pt idx="389">
                  <c:v>1</c:v>
                </c:pt>
                <c:pt idx="390">
                  <c:v>2</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2</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2</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3</c:v>
                </c:pt>
                <c:pt idx="500">
                  <c:v>1</c:v>
                </c:pt>
                <c:pt idx="501">
                  <c:v>1</c:v>
                </c:pt>
                <c:pt idx="502">
                  <c:v>1</c:v>
                </c:pt>
                <c:pt idx="503">
                  <c:v>1</c:v>
                </c:pt>
                <c:pt idx="504">
                  <c:v>1</c:v>
                </c:pt>
                <c:pt idx="505">
                  <c:v>1</c:v>
                </c:pt>
                <c:pt idx="506">
                  <c:v>1</c:v>
                </c:pt>
                <c:pt idx="507">
                  <c:v>1</c:v>
                </c:pt>
                <c:pt idx="508">
                  <c:v>1</c:v>
                </c:pt>
                <c:pt idx="509">
                  <c:v>2</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2</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numCache>
            </c:numRef>
          </c:val>
          <c:smooth val="0"/>
          <c:extLst>
            <c:ext xmlns:c16="http://schemas.microsoft.com/office/drawing/2014/chart" uri="{C3380CC4-5D6E-409C-BE32-E72D297353CC}">
              <c16:uniqueId val="{00000003-55F3-4131-B13D-AFFD26FADDFE}"/>
            </c:ext>
          </c:extLst>
        </c:ser>
        <c:ser>
          <c:idx val="3"/>
          <c:order val="3"/>
          <c:tx>
            <c:strRef>
              <c:f>Housing_Dataset!$O$1</c:f>
              <c:strCache>
                <c:ptCount val="1"/>
                <c:pt idx="0">
                  <c:v>total_rooms</c:v>
                </c:pt>
              </c:strCache>
            </c:strRef>
          </c:tx>
          <c:spPr>
            <a:ln w="19050" cap="rnd">
              <a:solidFill>
                <a:schemeClr val="accent4">
                  <a:alpha val="60000"/>
                </a:schemeClr>
              </a:solidFill>
              <a:round/>
            </a:ln>
            <a:effectLst/>
          </c:spPr>
          <c:marker>
            <c:symbol val="none"/>
          </c:marker>
          <c:val>
            <c:numRef>
              <c:f>Housing_Dataset!$O$2:$O$546</c:f>
              <c:numCache>
                <c:formatCode>General</c:formatCode>
                <c:ptCount val="545"/>
                <c:pt idx="0">
                  <c:v>6</c:v>
                </c:pt>
                <c:pt idx="1">
                  <c:v>8</c:v>
                </c:pt>
                <c:pt idx="2">
                  <c:v>5</c:v>
                </c:pt>
                <c:pt idx="3">
                  <c:v>6</c:v>
                </c:pt>
                <c:pt idx="4">
                  <c:v>5</c:v>
                </c:pt>
                <c:pt idx="5">
                  <c:v>6</c:v>
                </c:pt>
                <c:pt idx="6">
                  <c:v>7</c:v>
                </c:pt>
                <c:pt idx="7">
                  <c:v>8</c:v>
                </c:pt>
                <c:pt idx="8">
                  <c:v>5</c:v>
                </c:pt>
                <c:pt idx="9">
                  <c:v>5</c:v>
                </c:pt>
                <c:pt idx="10">
                  <c:v>4</c:v>
                </c:pt>
                <c:pt idx="11">
                  <c:v>7</c:v>
                </c:pt>
                <c:pt idx="12">
                  <c:v>6</c:v>
                </c:pt>
                <c:pt idx="13">
                  <c:v>6</c:v>
                </c:pt>
                <c:pt idx="14">
                  <c:v>5</c:v>
                </c:pt>
                <c:pt idx="15">
                  <c:v>5</c:v>
                </c:pt>
                <c:pt idx="16">
                  <c:v>6</c:v>
                </c:pt>
                <c:pt idx="17">
                  <c:v>5</c:v>
                </c:pt>
                <c:pt idx="18">
                  <c:v>5</c:v>
                </c:pt>
                <c:pt idx="19">
                  <c:v>5</c:v>
                </c:pt>
                <c:pt idx="20">
                  <c:v>4</c:v>
                </c:pt>
                <c:pt idx="21">
                  <c:v>5</c:v>
                </c:pt>
                <c:pt idx="22">
                  <c:v>4</c:v>
                </c:pt>
                <c:pt idx="23">
                  <c:v>5</c:v>
                </c:pt>
                <c:pt idx="24">
                  <c:v>5</c:v>
                </c:pt>
                <c:pt idx="25">
                  <c:v>6</c:v>
                </c:pt>
                <c:pt idx="26">
                  <c:v>5</c:v>
                </c:pt>
                <c:pt idx="27">
                  <c:v>4</c:v>
                </c:pt>
                <c:pt idx="28">
                  <c:v>7</c:v>
                </c:pt>
                <c:pt idx="29">
                  <c:v>6</c:v>
                </c:pt>
                <c:pt idx="30">
                  <c:v>5</c:v>
                </c:pt>
                <c:pt idx="31">
                  <c:v>4</c:v>
                </c:pt>
                <c:pt idx="32">
                  <c:v>6</c:v>
                </c:pt>
                <c:pt idx="33">
                  <c:v>6</c:v>
                </c:pt>
                <c:pt idx="34">
                  <c:v>6</c:v>
                </c:pt>
                <c:pt idx="35">
                  <c:v>5</c:v>
                </c:pt>
                <c:pt idx="36">
                  <c:v>5</c:v>
                </c:pt>
                <c:pt idx="37">
                  <c:v>6</c:v>
                </c:pt>
                <c:pt idx="38">
                  <c:v>4</c:v>
                </c:pt>
                <c:pt idx="39">
                  <c:v>6</c:v>
                </c:pt>
                <c:pt idx="40">
                  <c:v>4</c:v>
                </c:pt>
                <c:pt idx="41">
                  <c:v>5</c:v>
                </c:pt>
                <c:pt idx="42">
                  <c:v>5</c:v>
                </c:pt>
                <c:pt idx="43">
                  <c:v>6</c:v>
                </c:pt>
                <c:pt idx="44">
                  <c:v>6</c:v>
                </c:pt>
                <c:pt idx="45">
                  <c:v>5</c:v>
                </c:pt>
                <c:pt idx="46">
                  <c:v>5</c:v>
                </c:pt>
                <c:pt idx="47">
                  <c:v>4</c:v>
                </c:pt>
                <c:pt idx="48">
                  <c:v>5</c:v>
                </c:pt>
                <c:pt idx="49">
                  <c:v>5</c:v>
                </c:pt>
                <c:pt idx="50">
                  <c:v>5</c:v>
                </c:pt>
                <c:pt idx="51">
                  <c:v>4</c:v>
                </c:pt>
                <c:pt idx="52">
                  <c:v>6</c:v>
                </c:pt>
                <c:pt idx="53">
                  <c:v>5</c:v>
                </c:pt>
                <c:pt idx="54">
                  <c:v>5</c:v>
                </c:pt>
                <c:pt idx="55">
                  <c:v>4</c:v>
                </c:pt>
                <c:pt idx="56">
                  <c:v>5</c:v>
                </c:pt>
                <c:pt idx="57">
                  <c:v>6</c:v>
                </c:pt>
                <c:pt idx="58">
                  <c:v>6</c:v>
                </c:pt>
                <c:pt idx="59">
                  <c:v>5</c:v>
                </c:pt>
                <c:pt idx="60">
                  <c:v>5</c:v>
                </c:pt>
                <c:pt idx="61">
                  <c:v>3</c:v>
                </c:pt>
                <c:pt idx="62">
                  <c:v>6</c:v>
                </c:pt>
                <c:pt idx="63">
                  <c:v>6</c:v>
                </c:pt>
                <c:pt idx="64">
                  <c:v>4</c:v>
                </c:pt>
                <c:pt idx="65">
                  <c:v>5</c:v>
                </c:pt>
                <c:pt idx="66">
                  <c:v>3</c:v>
                </c:pt>
                <c:pt idx="67">
                  <c:v>5</c:v>
                </c:pt>
                <c:pt idx="68">
                  <c:v>4</c:v>
                </c:pt>
                <c:pt idx="69">
                  <c:v>6</c:v>
                </c:pt>
                <c:pt idx="70">
                  <c:v>5</c:v>
                </c:pt>
                <c:pt idx="71">
                  <c:v>6</c:v>
                </c:pt>
                <c:pt idx="72">
                  <c:v>4</c:v>
                </c:pt>
                <c:pt idx="73">
                  <c:v>4</c:v>
                </c:pt>
                <c:pt idx="74">
                  <c:v>4</c:v>
                </c:pt>
                <c:pt idx="75">
                  <c:v>6</c:v>
                </c:pt>
                <c:pt idx="76">
                  <c:v>5</c:v>
                </c:pt>
                <c:pt idx="77">
                  <c:v>5</c:v>
                </c:pt>
                <c:pt idx="78">
                  <c:v>4</c:v>
                </c:pt>
                <c:pt idx="79">
                  <c:v>5</c:v>
                </c:pt>
                <c:pt idx="80">
                  <c:v>4</c:v>
                </c:pt>
                <c:pt idx="81">
                  <c:v>5</c:v>
                </c:pt>
                <c:pt idx="82">
                  <c:v>5</c:v>
                </c:pt>
                <c:pt idx="83">
                  <c:v>5</c:v>
                </c:pt>
                <c:pt idx="84">
                  <c:v>4</c:v>
                </c:pt>
                <c:pt idx="85">
                  <c:v>5</c:v>
                </c:pt>
                <c:pt idx="86">
                  <c:v>4</c:v>
                </c:pt>
                <c:pt idx="87">
                  <c:v>4</c:v>
                </c:pt>
                <c:pt idx="88">
                  <c:v>4</c:v>
                </c:pt>
                <c:pt idx="89">
                  <c:v>8</c:v>
                </c:pt>
                <c:pt idx="90">
                  <c:v>4</c:v>
                </c:pt>
                <c:pt idx="91">
                  <c:v>3</c:v>
                </c:pt>
                <c:pt idx="92">
                  <c:v>5</c:v>
                </c:pt>
                <c:pt idx="93">
                  <c:v>5</c:v>
                </c:pt>
                <c:pt idx="94">
                  <c:v>6</c:v>
                </c:pt>
                <c:pt idx="95">
                  <c:v>5</c:v>
                </c:pt>
                <c:pt idx="96">
                  <c:v>4</c:v>
                </c:pt>
                <c:pt idx="97">
                  <c:v>4</c:v>
                </c:pt>
                <c:pt idx="98">
                  <c:v>5</c:v>
                </c:pt>
                <c:pt idx="99">
                  <c:v>5</c:v>
                </c:pt>
                <c:pt idx="100">
                  <c:v>5</c:v>
                </c:pt>
                <c:pt idx="101">
                  <c:v>4</c:v>
                </c:pt>
                <c:pt idx="102">
                  <c:v>5</c:v>
                </c:pt>
                <c:pt idx="103">
                  <c:v>5</c:v>
                </c:pt>
                <c:pt idx="104">
                  <c:v>5</c:v>
                </c:pt>
                <c:pt idx="105">
                  <c:v>4</c:v>
                </c:pt>
                <c:pt idx="106">
                  <c:v>6</c:v>
                </c:pt>
                <c:pt idx="107">
                  <c:v>4</c:v>
                </c:pt>
                <c:pt idx="108">
                  <c:v>5</c:v>
                </c:pt>
                <c:pt idx="109">
                  <c:v>6</c:v>
                </c:pt>
                <c:pt idx="110">
                  <c:v>4</c:v>
                </c:pt>
                <c:pt idx="111">
                  <c:v>4</c:v>
                </c:pt>
                <c:pt idx="112">
                  <c:v>8</c:v>
                </c:pt>
                <c:pt idx="113">
                  <c:v>4</c:v>
                </c:pt>
                <c:pt idx="114">
                  <c:v>3</c:v>
                </c:pt>
                <c:pt idx="115">
                  <c:v>4</c:v>
                </c:pt>
                <c:pt idx="116">
                  <c:v>5</c:v>
                </c:pt>
                <c:pt idx="117">
                  <c:v>5</c:v>
                </c:pt>
                <c:pt idx="118">
                  <c:v>4</c:v>
                </c:pt>
                <c:pt idx="119">
                  <c:v>4</c:v>
                </c:pt>
                <c:pt idx="120">
                  <c:v>4</c:v>
                </c:pt>
                <c:pt idx="121">
                  <c:v>4</c:v>
                </c:pt>
                <c:pt idx="122">
                  <c:v>6</c:v>
                </c:pt>
                <c:pt idx="123">
                  <c:v>6</c:v>
                </c:pt>
                <c:pt idx="124">
                  <c:v>5</c:v>
                </c:pt>
                <c:pt idx="125">
                  <c:v>4</c:v>
                </c:pt>
                <c:pt idx="126">
                  <c:v>4</c:v>
                </c:pt>
                <c:pt idx="127">
                  <c:v>5</c:v>
                </c:pt>
                <c:pt idx="128">
                  <c:v>4</c:v>
                </c:pt>
                <c:pt idx="129">
                  <c:v>4</c:v>
                </c:pt>
                <c:pt idx="130">
                  <c:v>4</c:v>
                </c:pt>
                <c:pt idx="131">
                  <c:v>5</c:v>
                </c:pt>
                <c:pt idx="132">
                  <c:v>4</c:v>
                </c:pt>
                <c:pt idx="133">
                  <c:v>4</c:v>
                </c:pt>
                <c:pt idx="134">
                  <c:v>4</c:v>
                </c:pt>
                <c:pt idx="135">
                  <c:v>5</c:v>
                </c:pt>
                <c:pt idx="136">
                  <c:v>6</c:v>
                </c:pt>
                <c:pt idx="137">
                  <c:v>5</c:v>
                </c:pt>
                <c:pt idx="138">
                  <c:v>4</c:v>
                </c:pt>
                <c:pt idx="139">
                  <c:v>4</c:v>
                </c:pt>
                <c:pt idx="140">
                  <c:v>5</c:v>
                </c:pt>
                <c:pt idx="141">
                  <c:v>6</c:v>
                </c:pt>
                <c:pt idx="142">
                  <c:v>6</c:v>
                </c:pt>
                <c:pt idx="143">
                  <c:v>7</c:v>
                </c:pt>
                <c:pt idx="144">
                  <c:v>5</c:v>
                </c:pt>
                <c:pt idx="145">
                  <c:v>4</c:v>
                </c:pt>
                <c:pt idx="146">
                  <c:v>3</c:v>
                </c:pt>
                <c:pt idx="147">
                  <c:v>5</c:v>
                </c:pt>
                <c:pt idx="148">
                  <c:v>4</c:v>
                </c:pt>
                <c:pt idx="149">
                  <c:v>6</c:v>
                </c:pt>
                <c:pt idx="150">
                  <c:v>4</c:v>
                </c:pt>
                <c:pt idx="151">
                  <c:v>5</c:v>
                </c:pt>
                <c:pt idx="152">
                  <c:v>6</c:v>
                </c:pt>
                <c:pt idx="153">
                  <c:v>6</c:v>
                </c:pt>
                <c:pt idx="154">
                  <c:v>5</c:v>
                </c:pt>
                <c:pt idx="155">
                  <c:v>5</c:v>
                </c:pt>
                <c:pt idx="156">
                  <c:v>4</c:v>
                </c:pt>
                <c:pt idx="157">
                  <c:v>6</c:v>
                </c:pt>
                <c:pt idx="158">
                  <c:v>4</c:v>
                </c:pt>
                <c:pt idx="159">
                  <c:v>5</c:v>
                </c:pt>
                <c:pt idx="160">
                  <c:v>5</c:v>
                </c:pt>
                <c:pt idx="161">
                  <c:v>4</c:v>
                </c:pt>
                <c:pt idx="162">
                  <c:v>6</c:v>
                </c:pt>
                <c:pt idx="163">
                  <c:v>4</c:v>
                </c:pt>
                <c:pt idx="164">
                  <c:v>5</c:v>
                </c:pt>
                <c:pt idx="165">
                  <c:v>5</c:v>
                </c:pt>
                <c:pt idx="166">
                  <c:v>4</c:v>
                </c:pt>
                <c:pt idx="167">
                  <c:v>4</c:v>
                </c:pt>
                <c:pt idx="168">
                  <c:v>5</c:v>
                </c:pt>
                <c:pt idx="169">
                  <c:v>6</c:v>
                </c:pt>
                <c:pt idx="170">
                  <c:v>5</c:v>
                </c:pt>
                <c:pt idx="171">
                  <c:v>4</c:v>
                </c:pt>
                <c:pt idx="172">
                  <c:v>4</c:v>
                </c:pt>
                <c:pt idx="173">
                  <c:v>6</c:v>
                </c:pt>
                <c:pt idx="174">
                  <c:v>4</c:v>
                </c:pt>
                <c:pt idx="175">
                  <c:v>6</c:v>
                </c:pt>
                <c:pt idx="176">
                  <c:v>4</c:v>
                </c:pt>
                <c:pt idx="177">
                  <c:v>4</c:v>
                </c:pt>
                <c:pt idx="178">
                  <c:v>4</c:v>
                </c:pt>
                <c:pt idx="179">
                  <c:v>5</c:v>
                </c:pt>
                <c:pt idx="180">
                  <c:v>6</c:v>
                </c:pt>
                <c:pt idx="181">
                  <c:v>4</c:v>
                </c:pt>
                <c:pt idx="182">
                  <c:v>4</c:v>
                </c:pt>
                <c:pt idx="183">
                  <c:v>4</c:v>
                </c:pt>
                <c:pt idx="184">
                  <c:v>5</c:v>
                </c:pt>
                <c:pt idx="185">
                  <c:v>4</c:v>
                </c:pt>
                <c:pt idx="186">
                  <c:v>3</c:v>
                </c:pt>
                <c:pt idx="187">
                  <c:v>4</c:v>
                </c:pt>
                <c:pt idx="188">
                  <c:v>3</c:v>
                </c:pt>
                <c:pt idx="189">
                  <c:v>3</c:v>
                </c:pt>
                <c:pt idx="190">
                  <c:v>5</c:v>
                </c:pt>
                <c:pt idx="191">
                  <c:v>4</c:v>
                </c:pt>
                <c:pt idx="192">
                  <c:v>4</c:v>
                </c:pt>
                <c:pt idx="193">
                  <c:v>3</c:v>
                </c:pt>
                <c:pt idx="194">
                  <c:v>5</c:v>
                </c:pt>
                <c:pt idx="195">
                  <c:v>7</c:v>
                </c:pt>
                <c:pt idx="196">
                  <c:v>4</c:v>
                </c:pt>
                <c:pt idx="197">
                  <c:v>5</c:v>
                </c:pt>
                <c:pt idx="198">
                  <c:v>4</c:v>
                </c:pt>
                <c:pt idx="199">
                  <c:v>4</c:v>
                </c:pt>
                <c:pt idx="200">
                  <c:v>4</c:v>
                </c:pt>
                <c:pt idx="201">
                  <c:v>4</c:v>
                </c:pt>
                <c:pt idx="202">
                  <c:v>3</c:v>
                </c:pt>
                <c:pt idx="203">
                  <c:v>5</c:v>
                </c:pt>
                <c:pt idx="204">
                  <c:v>4</c:v>
                </c:pt>
                <c:pt idx="205">
                  <c:v>4</c:v>
                </c:pt>
                <c:pt idx="206">
                  <c:v>3</c:v>
                </c:pt>
                <c:pt idx="207">
                  <c:v>4</c:v>
                </c:pt>
                <c:pt idx="208">
                  <c:v>4</c:v>
                </c:pt>
                <c:pt idx="209">
                  <c:v>4</c:v>
                </c:pt>
                <c:pt idx="210">
                  <c:v>4</c:v>
                </c:pt>
                <c:pt idx="211">
                  <c:v>4</c:v>
                </c:pt>
                <c:pt idx="212">
                  <c:v>6</c:v>
                </c:pt>
                <c:pt idx="213">
                  <c:v>6</c:v>
                </c:pt>
                <c:pt idx="214">
                  <c:v>3</c:v>
                </c:pt>
                <c:pt idx="215">
                  <c:v>4</c:v>
                </c:pt>
                <c:pt idx="216">
                  <c:v>4</c:v>
                </c:pt>
                <c:pt idx="217">
                  <c:v>4</c:v>
                </c:pt>
                <c:pt idx="218">
                  <c:v>3</c:v>
                </c:pt>
                <c:pt idx="219">
                  <c:v>4</c:v>
                </c:pt>
                <c:pt idx="220">
                  <c:v>5</c:v>
                </c:pt>
                <c:pt idx="221">
                  <c:v>6</c:v>
                </c:pt>
                <c:pt idx="222">
                  <c:v>3</c:v>
                </c:pt>
                <c:pt idx="223">
                  <c:v>4</c:v>
                </c:pt>
                <c:pt idx="224">
                  <c:v>3</c:v>
                </c:pt>
                <c:pt idx="225">
                  <c:v>3</c:v>
                </c:pt>
                <c:pt idx="226">
                  <c:v>4</c:v>
                </c:pt>
                <c:pt idx="227">
                  <c:v>3</c:v>
                </c:pt>
                <c:pt idx="228">
                  <c:v>4</c:v>
                </c:pt>
                <c:pt idx="229">
                  <c:v>6</c:v>
                </c:pt>
                <c:pt idx="230">
                  <c:v>3</c:v>
                </c:pt>
                <c:pt idx="231">
                  <c:v>4</c:v>
                </c:pt>
                <c:pt idx="232">
                  <c:v>4</c:v>
                </c:pt>
                <c:pt idx="233">
                  <c:v>4</c:v>
                </c:pt>
                <c:pt idx="234">
                  <c:v>5</c:v>
                </c:pt>
                <c:pt idx="235">
                  <c:v>4</c:v>
                </c:pt>
                <c:pt idx="236">
                  <c:v>3</c:v>
                </c:pt>
                <c:pt idx="237">
                  <c:v>4</c:v>
                </c:pt>
                <c:pt idx="238">
                  <c:v>6</c:v>
                </c:pt>
                <c:pt idx="239">
                  <c:v>4</c:v>
                </c:pt>
                <c:pt idx="240">
                  <c:v>4</c:v>
                </c:pt>
                <c:pt idx="241">
                  <c:v>4</c:v>
                </c:pt>
                <c:pt idx="242">
                  <c:v>4</c:v>
                </c:pt>
                <c:pt idx="243">
                  <c:v>4</c:v>
                </c:pt>
                <c:pt idx="244">
                  <c:v>4</c:v>
                </c:pt>
                <c:pt idx="245">
                  <c:v>4</c:v>
                </c:pt>
                <c:pt idx="246">
                  <c:v>4</c:v>
                </c:pt>
                <c:pt idx="247">
                  <c:v>5</c:v>
                </c:pt>
                <c:pt idx="248">
                  <c:v>4</c:v>
                </c:pt>
                <c:pt idx="249">
                  <c:v>6</c:v>
                </c:pt>
                <c:pt idx="250">
                  <c:v>4</c:v>
                </c:pt>
                <c:pt idx="251">
                  <c:v>4</c:v>
                </c:pt>
                <c:pt idx="252">
                  <c:v>4</c:v>
                </c:pt>
                <c:pt idx="253">
                  <c:v>3</c:v>
                </c:pt>
                <c:pt idx="254">
                  <c:v>5</c:v>
                </c:pt>
                <c:pt idx="255">
                  <c:v>3</c:v>
                </c:pt>
                <c:pt idx="256">
                  <c:v>4</c:v>
                </c:pt>
                <c:pt idx="257">
                  <c:v>4</c:v>
                </c:pt>
                <c:pt idx="258">
                  <c:v>4</c:v>
                </c:pt>
                <c:pt idx="259">
                  <c:v>3</c:v>
                </c:pt>
                <c:pt idx="260">
                  <c:v>4</c:v>
                </c:pt>
                <c:pt idx="261">
                  <c:v>4</c:v>
                </c:pt>
                <c:pt idx="262">
                  <c:v>3</c:v>
                </c:pt>
                <c:pt idx="263">
                  <c:v>4</c:v>
                </c:pt>
                <c:pt idx="264">
                  <c:v>3</c:v>
                </c:pt>
                <c:pt idx="265">
                  <c:v>4</c:v>
                </c:pt>
                <c:pt idx="266">
                  <c:v>4</c:v>
                </c:pt>
                <c:pt idx="267">
                  <c:v>4</c:v>
                </c:pt>
                <c:pt idx="268">
                  <c:v>5</c:v>
                </c:pt>
                <c:pt idx="269">
                  <c:v>4</c:v>
                </c:pt>
                <c:pt idx="270">
                  <c:v>5</c:v>
                </c:pt>
                <c:pt idx="271">
                  <c:v>6</c:v>
                </c:pt>
                <c:pt idx="272">
                  <c:v>4</c:v>
                </c:pt>
                <c:pt idx="273">
                  <c:v>5</c:v>
                </c:pt>
                <c:pt idx="274">
                  <c:v>5</c:v>
                </c:pt>
                <c:pt idx="275">
                  <c:v>3</c:v>
                </c:pt>
                <c:pt idx="276">
                  <c:v>3</c:v>
                </c:pt>
                <c:pt idx="277">
                  <c:v>3</c:v>
                </c:pt>
                <c:pt idx="278">
                  <c:v>4</c:v>
                </c:pt>
                <c:pt idx="279">
                  <c:v>3</c:v>
                </c:pt>
                <c:pt idx="280">
                  <c:v>3</c:v>
                </c:pt>
                <c:pt idx="281">
                  <c:v>3</c:v>
                </c:pt>
                <c:pt idx="282">
                  <c:v>4</c:v>
                </c:pt>
                <c:pt idx="283">
                  <c:v>5</c:v>
                </c:pt>
                <c:pt idx="284">
                  <c:v>3</c:v>
                </c:pt>
                <c:pt idx="285">
                  <c:v>4</c:v>
                </c:pt>
                <c:pt idx="286">
                  <c:v>4</c:v>
                </c:pt>
                <c:pt idx="287">
                  <c:v>4</c:v>
                </c:pt>
                <c:pt idx="288">
                  <c:v>4</c:v>
                </c:pt>
                <c:pt idx="289">
                  <c:v>3</c:v>
                </c:pt>
                <c:pt idx="290">
                  <c:v>7</c:v>
                </c:pt>
                <c:pt idx="291">
                  <c:v>4</c:v>
                </c:pt>
                <c:pt idx="292">
                  <c:v>6</c:v>
                </c:pt>
                <c:pt idx="293">
                  <c:v>3</c:v>
                </c:pt>
                <c:pt idx="294">
                  <c:v>6</c:v>
                </c:pt>
                <c:pt idx="295">
                  <c:v>4</c:v>
                </c:pt>
                <c:pt idx="296">
                  <c:v>5</c:v>
                </c:pt>
                <c:pt idx="297">
                  <c:v>5</c:v>
                </c:pt>
                <c:pt idx="298">
                  <c:v>4</c:v>
                </c:pt>
                <c:pt idx="299">
                  <c:v>4</c:v>
                </c:pt>
                <c:pt idx="300">
                  <c:v>4</c:v>
                </c:pt>
                <c:pt idx="301">
                  <c:v>4</c:v>
                </c:pt>
                <c:pt idx="302">
                  <c:v>4</c:v>
                </c:pt>
                <c:pt idx="303">
                  <c:v>4</c:v>
                </c:pt>
                <c:pt idx="304">
                  <c:v>4</c:v>
                </c:pt>
                <c:pt idx="305">
                  <c:v>4</c:v>
                </c:pt>
                <c:pt idx="306">
                  <c:v>4</c:v>
                </c:pt>
                <c:pt idx="307">
                  <c:v>4</c:v>
                </c:pt>
                <c:pt idx="308">
                  <c:v>4</c:v>
                </c:pt>
                <c:pt idx="309">
                  <c:v>5</c:v>
                </c:pt>
                <c:pt idx="310">
                  <c:v>4</c:v>
                </c:pt>
                <c:pt idx="311">
                  <c:v>3</c:v>
                </c:pt>
                <c:pt idx="312">
                  <c:v>4</c:v>
                </c:pt>
                <c:pt idx="313">
                  <c:v>5</c:v>
                </c:pt>
                <c:pt idx="314">
                  <c:v>3</c:v>
                </c:pt>
                <c:pt idx="315">
                  <c:v>3</c:v>
                </c:pt>
                <c:pt idx="316">
                  <c:v>6</c:v>
                </c:pt>
                <c:pt idx="317">
                  <c:v>5</c:v>
                </c:pt>
                <c:pt idx="318">
                  <c:v>4</c:v>
                </c:pt>
                <c:pt idx="319">
                  <c:v>5</c:v>
                </c:pt>
                <c:pt idx="320">
                  <c:v>4</c:v>
                </c:pt>
                <c:pt idx="321">
                  <c:v>5</c:v>
                </c:pt>
                <c:pt idx="322">
                  <c:v>5</c:v>
                </c:pt>
                <c:pt idx="323">
                  <c:v>4</c:v>
                </c:pt>
                <c:pt idx="324">
                  <c:v>4</c:v>
                </c:pt>
                <c:pt idx="325">
                  <c:v>5</c:v>
                </c:pt>
                <c:pt idx="326">
                  <c:v>5</c:v>
                </c:pt>
                <c:pt idx="327">
                  <c:v>4</c:v>
                </c:pt>
                <c:pt idx="328">
                  <c:v>5</c:v>
                </c:pt>
                <c:pt idx="329">
                  <c:v>4</c:v>
                </c:pt>
                <c:pt idx="330">
                  <c:v>3</c:v>
                </c:pt>
                <c:pt idx="331">
                  <c:v>5</c:v>
                </c:pt>
                <c:pt idx="332">
                  <c:v>5</c:v>
                </c:pt>
                <c:pt idx="333">
                  <c:v>4</c:v>
                </c:pt>
                <c:pt idx="334">
                  <c:v>3</c:v>
                </c:pt>
                <c:pt idx="335">
                  <c:v>3</c:v>
                </c:pt>
                <c:pt idx="336">
                  <c:v>4</c:v>
                </c:pt>
                <c:pt idx="337">
                  <c:v>6</c:v>
                </c:pt>
                <c:pt idx="338">
                  <c:v>3</c:v>
                </c:pt>
                <c:pt idx="339">
                  <c:v>6</c:v>
                </c:pt>
                <c:pt idx="340">
                  <c:v>7</c:v>
                </c:pt>
                <c:pt idx="341">
                  <c:v>4</c:v>
                </c:pt>
                <c:pt idx="342">
                  <c:v>4</c:v>
                </c:pt>
                <c:pt idx="343">
                  <c:v>3</c:v>
                </c:pt>
                <c:pt idx="344">
                  <c:v>3</c:v>
                </c:pt>
                <c:pt idx="345">
                  <c:v>4</c:v>
                </c:pt>
                <c:pt idx="346">
                  <c:v>3</c:v>
                </c:pt>
                <c:pt idx="347">
                  <c:v>4</c:v>
                </c:pt>
                <c:pt idx="348">
                  <c:v>4</c:v>
                </c:pt>
                <c:pt idx="349">
                  <c:v>4</c:v>
                </c:pt>
                <c:pt idx="350">
                  <c:v>3</c:v>
                </c:pt>
                <c:pt idx="351">
                  <c:v>3</c:v>
                </c:pt>
                <c:pt idx="352">
                  <c:v>3</c:v>
                </c:pt>
                <c:pt idx="353">
                  <c:v>4</c:v>
                </c:pt>
                <c:pt idx="354">
                  <c:v>3</c:v>
                </c:pt>
                <c:pt idx="355">
                  <c:v>4</c:v>
                </c:pt>
                <c:pt idx="356">
                  <c:v>7</c:v>
                </c:pt>
                <c:pt idx="357">
                  <c:v>5</c:v>
                </c:pt>
                <c:pt idx="358">
                  <c:v>3</c:v>
                </c:pt>
                <c:pt idx="359">
                  <c:v>4</c:v>
                </c:pt>
                <c:pt idx="360">
                  <c:v>3</c:v>
                </c:pt>
                <c:pt idx="361">
                  <c:v>4</c:v>
                </c:pt>
                <c:pt idx="362">
                  <c:v>3</c:v>
                </c:pt>
                <c:pt idx="363">
                  <c:v>3</c:v>
                </c:pt>
                <c:pt idx="364">
                  <c:v>4</c:v>
                </c:pt>
                <c:pt idx="365">
                  <c:v>3</c:v>
                </c:pt>
                <c:pt idx="366">
                  <c:v>3</c:v>
                </c:pt>
                <c:pt idx="367">
                  <c:v>3</c:v>
                </c:pt>
                <c:pt idx="368">
                  <c:v>3</c:v>
                </c:pt>
                <c:pt idx="369">
                  <c:v>3</c:v>
                </c:pt>
                <c:pt idx="370">
                  <c:v>3</c:v>
                </c:pt>
                <c:pt idx="371">
                  <c:v>4</c:v>
                </c:pt>
                <c:pt idx="372">
                  <c:v>4</c:v>
                </c:pt>
                <c:pt idx="373">
                  <c:v>3</c:v>
                </c:pt>
                <c:pt idx="374">
                  <c:v>4</c:v>
                </c:pt>
                <c:pt idx="375">
                  <c:v>4</c:v>
                </c:pt>
                <c:pt idx="376">
                  <c:v>5</c:v>
                </c:pt>
                <c:pt idx="377">
                  <c:v>5</c:v>
                </c:pt>
                <c:pt idx="378">
                  <c:v>4</c:v>
                </c:pt>
                <c:pt idx="379">
                  <c:v>4</c:v>
                </c:pt>
                <c:pt idx="380">
                  <c:v>3</c:v>
                </c:pt>
                <c:pt idx="381">
                  <c:v>3</c:v>
                </c:pt>
                <c:pt idx="382">
                  <c:v>4</c:v>
                </c:pt>
                <c:pt idx="383">
                  <c:v>6</c:v>
                </c:pt>
                <c:pt idx="384">
                  <c:v>3</c:v>
                </c:pt>
                <c:pt idx="385">
                  <c:v>3</c:v>
                </c:pt>
                <c:pt idx="386">
                  <c:v>4</c:v>
                </c:pt>
                <c:pt idx="387">
                  <c:v>4</c:v>
                </c:pt>
                <c:pt idx="388">
                  <c:v>4</c:v>
                </c:pt>
                <c:pt idx="389">
                  <c:v>5</c:v>
                </c:pt>
                <c:pt idx="390">
                  <c:v>5</c:v>
                </c:pt>
                <c:pt idx="391">
                  <c:v>4</c:v>
                </c:pt>
                <c:pt idx="392">
                  <c:v>4</c:v>
                </c:pt>
                <c:pt idx="393">
                  <c:v>4</c:v>
                </c:pt>
                <c:pt idx="394">
                  <c:v>4</c:v>
                </c:pt>
                <c:pt idx="395">
                  <c:v>7</c:v>
                </c:pt>
                <c:pt idx="396">
                  <c:v>3</c:v>
                </c:pt>
                <c:pt idx="397">
                  <c:v>3</c:v>
                </c:pt>
                <c:pt idx="398">
                  <c:v>4</c:v>
                </c:pt>
                <c:pt idx="399">
                  <c:v>3</c:v>
                </c:pt>
                <c:pt idx="400">
                  <c:v>3</c:v>
                </c:pt>
                <c:pt idx="401">
                  <c:v>4</c:v>
                </c:pt>
                <c:pt idx="402">
                  <c:v>3</c:v>
                </c:pt>
                <c:pt idx="403">
                  <c:v>4</c:v>
                </c:pt>
                <c:pt idx="404">
                  <c:v>4</c:v>
                </c:pt>
                <c:pt idx="405">
                  <c:v>4</c:v>
                </c:pt>
                <c:pt idx="406">
                  <c:v>3</c:v>
                </c:pt>
                <c:pt idx="407">
                  <c:v>4</c:v>
                </c:pt>
                <c:pt idx="408">
                  <c:v>3</c:v>
                </c:pt>
                <c:pt idx="409">
                  <c:v>3</c:v>
                </c:pt>
                <c:pt idx="410">
                  <c:v>4</c:v>
                </c:pt>
                <c:pt idx="411">
                  <c:v>4</c:v>
                </c:pt>
                <c:pt idx="412">
                  <c:v>4</c:v>
                </c:pt>
                <c:pt idx="413">
                  <c:v>5</c:v>
                </c:pt>
                <c:pt idx="414">
                  <c:v>3</c:v>
                </c:pt>
                <c:pt idx="415">
                  <c:v>4</c:v>
                </c:pt>
                <c:pt idx="416">
                  <c:v>4</c:v>
                </c:pt>
                <c:pt idx="417">
                  <c:v>3</c:v>
                </c:pt>
                <c:pt idx="418">
                  <c:v>5</c:v>
                </c:pt>
                <c:pt idx="419">
                  <c:v>5</c:v>
                </c:pt>
                <c:pt idx="420">
                  <c:v>3</c:v>
                </c:pt>
                <c:pt idx="421">
                  <c:v>3</c:v>
                </c:pt>
                <c:pt idx="422">
                  <c:v>3</c:v>
                </c:pt>
                <c:pt idx="423">
                  <c:v>4</c:v>
                </c:pt>
                <c:pt idx="424">
                  <c:v>4</c:v>
                </c:pt>
                <c:pt idx="425">
                  <c:v>3</c:v>
                </c:pt>
                <c:pt idx="426">
                  <c:v>4</c:v>
                </c:pt>
                <c:pt idx="427">
                  <c:v>4</c:v>
                </c:pt>
                <c:pt idx="428">
                  <c:v>3</c:v>
                </c:pt>
                <c:pt idx="429">
                  <c:v>5</c:v>
                </c:pt>
                <c:pt idx="430">
                  <c:v>3</c:v>
                </c:pt>
                <c:pt idx="431">
                  <c:v>5</c:v>
                </c:pt>
                <c:pt idx="432">
                  <c:v>4</c:v>
                </c:pt>
                <c:pt idx="433">
                  <c:v>5</c:v>
                </c:pt>
                <c:pt idx="434">
                  <c:v>5</c:v>
                </c:pt>
                <c:pt idx="435">
                  <c:v>3</c:v>
                </c:pt>
                <c:pt idx="436">
                  <c:v>4</c:v>
                </c:pt>
                <c:pt idx="437">
                  <c:v>4</c:v>
                </c:pt>
                <c:pt idx="438">
                  <c:v>3</c:v>
                </c:pt>
                <c:pt idx="439">
                  <c:v>3</c:v>
                </c:pt>
                <c:pt idx="440">
                  <c:v>5</c:v>
                </c:pt>
                <c:pt idx="441">
                  <c:v>4</c:v>
                </c:pt>
                <c:pt idx="442">
                  <c:v>3</c:v>
                </c:pt>
                <c:pt idx="443">
                  <c:v>4</c:v>
                </c:pt>
                <c:pt idx="444">
                  <c:v>4</c:v>
                </c:pt>
                <c:pt idx="445">
                  <c:v>2</c:v>
                </c:pt>
                <c:pt idx="446">
                  <c:v>4</c:v>
                </c:pt>
                <c:pt idx="447">
                  <c:v>3</c:v>
                </c:pt>
                <c:pt idx="448">
                  <c:v>3</c:v>
                </c:pt>
                <c:pt idx="449">
                  <c:v>4</c:v>
                </c:pt>
                <c:pt idx="450">
                  <c:v>4</c:v>
                </c:pt>
                <c:pt idx="451">
                  <c:v>3</c:v>
                </c:pt>
                <c:pt idx="452">
                  <c:v>4</c:v>
                </c:pt>
                <c:pt idx="453">
                  <c:v>3</c:v>
                </c:pt>
                <c:pt idx="454">
                  <c:v>4</c:v>
                </c:pt>
                <c:pt idx="455">
                  <c:v>4</c:v>
                </c:pt>
                <c:pt idx="456">
                  <c:v>4</c:v>
                </c:pt>
                <c:pt idx="457">
                  <c:v>4</c:v>
                </c:pt>
                <c:pt idx="458">
                  <c:v>4</c:v>
                </c:pt>
                <c:pt idx="459">
                  <c:v>3</c:v>
                </c:pt>
                <c:pt idx="460">
                  <c:v>3</c:v>
                </c:pt>
                <c:pt idx="461">
                  <c:v>3</c:v>
                </c:pt>
                <c:pt idx="462">
                  <c:v>4</c:v>
                </c:pt>
                <c:pt idx="463">
                  <c:v>3</c:v>
                </c:pt>
                <c:pt idx="464">
                  <c:v>3</c:v>
                </c:pt>
                <c:pt idx="465">
                  <c:v>3</c:v>
                </c:pt>
                <c:pt idx="466">
                  <c:v>4</c:v>
                </c:pt>
                <c:pt idx="467">
                  <c:v>4</c:v>
                </c:pt>
                <c:pt idx="468">
                  <c:v>3</c:v>
                </c:pt>
                <c:pt idx="469">
                  <c:v>3</c:v>
                </c:pt>
                <c:pt idx="470">
                  <c:v>4</c:v>
                </c:pt>
                <c:pt idx="471">
                  <c:v>4</c:v>
                </c:pt>
                <c:pt idx="472">
                  <c:v>5</c:v>
                </c:pt>
                <c:pt idx="473">
                  <c:v>3</c:v>
                </c:pt>
                <c:pt idx="474">
                  <c:v>5</c:v>
                </c:pt>
                <c:pt idx="475">
                  <c:v>3</c:v>
                </c:pt>
                <c:pt idx="476">
                  <c:v>4</c:v>
                </c:pt>
                <c:pt idx="477">
                  <c:v>3</c:v>
                </c:pt>
                <c:pt idx="478">
                  <c:v>4</c:v>
                </c:pt>
                <c:pt idx="479">
                  <c:v>5</c:v>
                </c:pt>
                <c:pt idx="480">
                  <c:v>4</c:v>
                </c:pt>
                <c:pt idx="481">
                  <c:v>3</c:v>
                </c:pt>
                <c:pt idx="482">
                  <c:v>4</c:v>
                </c:pt>
                <c:pt idx="483">
                  <c:v>4</c:v>
                </c:pt>
                <c:pt idx="484">
                  <c:v>3</c:v>
                </c:pt>
                <c:pt idx="485">
                  <c:v>3</c:v>
                </c:pt>
                <c:pt idx="486">
                  <c:v>3</c:v>
                </c:pt>
                <c:pt idx="487">
                  <c:v>5</c:v>
                </c:pt>
                <c:pt idx="488">
                  <c:v>5</c:v>
                </c:pt>
                <c:pt idx="489">
                  <c:v>4</c:v>
                </c:pt>
                <c:pt idx="490">
                  <c:v>4</c:v>
                </c:pt>
                <c:pt idx="491">
                  <c:v>3</c:v>
                </c:pt>
                <c:pt idx="492">
                  <c:v>4</c:v>
                </c:pt>
                <c:pt idx="493">
                  <c:v>4</c:v>
                </c:pt>
                <c:pt idx="494">
                  <c:v>3</c:v>
                </c:pt>
                <c:pt idx="495">
                  <c:v>4</c:v>
                </c:pt>
                <c:pt idx="496">
                  <c:v>3</c:v>
                </c:pt>
                <c:pt idx="497">
                  <c:v>3</c:v>
                </c:pt>
                <c:pt idx="498">
                  <c:v>3</c:v>
                </c:pt>
                <c:pt idx="499">
                  <c:v>6</c:v>
                </c:pt>
                <c:pt idx="500">
                  <c:v>4</c:v>
                </c:pt>
                <c:pt idx="501">
                  <c:v>4</c:v>
                </c:pt>
                <c:pt idx="502">
                  <c:v>3</c:v>
                </c:pt>
                <c:pt idx="503">
                  <c:v>4</c:v>
                </c:pt>
                <c:pt idx="504">
                  <c:v>3</c:v>
                </c:pt>
                <c:pt idx="505">
                  <c:v>4</c:v>
                </c:pt>
                <c:pt idx="506">
                  <c:v>3</c:v>
                </c:pt>
                <c:pt idx="507">
                  <c:v>3</c:v>
                </c:pt>
                <c:pt idx="508">
                  <c:v>3</c:v>
                </c:pt>
                <c:pt idx="509">
                  <c:v>4</c:v>
                </c:pt>
                <c:pt idx="510">
                  <c:v>4</c:v>
                </c:pt>
                <c:pt idx="511">
                  <c:v>4</c:v>
                </c:pt>
                <c:pt idx="512">
                  <c:v>3</c:v>
                </c:pt>
                <c:pt idx="513">
                  <c:v>4</c:v>
                </c:pt>
                <c:pt idx="514">
                  <c:v>4</c:v>
                </c:pt>
                <c:pt idx="515">
                  <c:v>4</c:v>
                </c:pt>
                <c:pt idx="516">
                  <c:v>3</c:v>
                </c:pt>
                <c:pt idx="517">
                  <c:v>3</c:v>
                </c:pt>
                <c:pt idx="518">
                  <c:v>3</c:v>
                </c:pt>
                <c:pt idx="519">
                  <c:v>3</c:v>
                </c:pt>
                <c:pt idx="520">
                  <c:v>3</c:v>
                </c:pt>
                <c:pt idx="521">
                  <c:v>3</c:v>
                </c:pt>
                <c:pt idx="522">
                  <c:v>4</c:v>
                </c:pt>
                <c:pt idx="523">
                  <c:v>6</c:v>
                </c:pt>
                <c:pt idx="524">
                  <c:v>3</c:v>
                </c:pt>
                <c:pt idx="525">
                  <c:v>3</c:v>
                </c:pt>
                <c:pt idx="526">
                  <c:v>3</c:v>
                </c:pt>
                <c:pt idx="527">
                  <c:v>3</c:v>
                </c:pt>
                <c:pt idx="528">
                  <c:v>2</c:v>
                </c:pt>
                <c:pt idx="529">
                  <c:v>4</c:v>
                </c:pt>
                <c:pt idx="530">
                  <c:v>4</c:v>
                </c:pt>
                <c:pt idx="531">
                  <c:v>4</c:v>
                </c:pt>
                <c:pt idx="532">
                  <c:v>3</c:v>
                </c:pt>
                <c:pt idx="533">
                  <c:v>4</c:v>
                </c:pt>
                <c:pt idx="534">
                  <c:v>5</c:v>
                </c:pt>
                <c:pt idx="535">
                  <c:v>3</c:v>
                </c:pt>
                <c:pt idx="536">
                  <c:v>6</c:v>
                </c:pt>
                <c:pt idx="537">
                  <c:v>4</c:v>
                </c:pt>
                <c:pt idx="538">
                  <c:v>3</c:v>
                </c:pt>
                <c:pt idx="539">
                  <c:v>3</c:v>
                </c:pt>
                <c:pt idx="540">
                  <c:v>3</c:v>
                </c:pt>
                <c:pt idx="541">
                  <c:v>4</c:v>
                </c:pt>
                <c:pt idx="542">
                  <c:v>3</c:v>
                </c:pt>
                <c:pt idx="543">
                  <c:v>4</c:v>
                </c:pt>
                <c:pt idx="544">
                  <c:v>4</c:v>
                </c:pt>
              </c:numCache>
            </c:numRef>
          </c:val>
          <c:smooth val="0"/>
          <c:extLst>
            <c:ext xmlns:c16="http://schemas.microsoft.com/office/drawing/2014/chart" uri="{C3380CC4-5D6E-409C-BE32-E72D297353CC}">
              <c16:uniqueId val="{00000004-55F3-4131-B13D-AFFD26FADDFE}"/>
            </c:ext>
          </c:extLst>
        </c:ser>
        <c:ser>
          <c:idx val="4"/>
          <c:order val="4"/>
          <c:tx>
            <c:strRef>
              <c:f>Housing_Dataset!$R$1</c:f>
              <c:strCache>
                <c:ptCount val="1"/>
                <c:pt idx="0">
                  <c:v>total_amenities</c:v>
                </c:pt>
              </c:strCache>
            </c:strRef>
          </c:tx>
          <c:spPr>
            <a:ln w="19050" cap="rnd">
              <a:solidFill>
                <a:schemeClr val="accent5">
                  <a:alpha val="60000"/>
                </a:schemeClr>
              </a:solidFill>
              <a:round/>
            </a:ln>
            <a:effectLst/>
          </c:spPr>
          <c:marker>
            <c:symbol val="none"/>
          </c:marker>
          <c:val>
            <c:numRef>
              <c:f>Housing_Dataset!$R$2:$R$546</c:f>
              <c:numCache>
                <c:formatCode>General</c:formatCode>
                <c:ptCount val="545"/>
                <c:pt idx="0">
                  <c:v>1</c:v>
                </c:pt>
                <c:pt idx="1">
                  <c:v>1</c:v>
                </c:pt>
                <c:pt idx="2">
                  <c:v>1</c:v>
                </c:pt>
                <c:pt idx="3">
                  <c:v>2</c:v>
                </c:pt>
                <c:pt idx="4">
                  <c:v>3</c:v>
                </c:pt>
                <c:pt idx="5">
                  <c:v>2</c:v>
                </c:pt>
                <c:pt idx="6">
                  <c:v>1</c:v>
                </c:pt>
                <c:pt idx="7">
                  <c:v>0</c:v>
                </c:pt>
                <c:pt idx="8">
                  <c:v>3</c:v>
                </c:pt>
                <c:pt idx="9">
                  <c:v>2</c:v>
                </c:pt>
                <c:pt idx="10">
                  <c:v>2</c:v>
                </c:pt>
                <c:pt idx="11">
                  <c:v>3</c:v>
                </c:pt>
                <c:pt idx="12">
                  <c:v>1</c:v>
                </c:pt>
                <c:pt idx="13">
                  <c:v>1</c:v>
                </c:pt>
                <c:pt idx="14">
                  <c:v>0</c:v>
                </c:pt>
                <c:pt idx="15">
                  <c:v>1</c:v>
                </c:pt>
                <c:pt idx="16">
                  <c:v>3</c:v>
                </c:pt>
                <c:pt idx="17">
                  <c:v>1</c:v>
                </c:pt>
                <c:pt idx="18">
                  <c:v>2</c:v>
                </c:pt>
                <c:pt idx="19">
                  <c:v>1</c:v>
                </c:pt>
                <c:pt idx="20">
                  <c:v>2</c:v>
                </c:pt>
                <c:pt idx="21">
                  <c:v>3</c:v>
                </c:pt>
                <c:pt idx="22">
                  <c:v>3</c:v>
                </c:pt>
                <c:pt idx="23">
                  <c:v>3</c:v>
                </c:pt>
                <c:pt idx="24">
                  <c:v>1</c:v>
                </c:pt>
                <c:pt idx="25">
                  <c:v>3</c:v>
                </c:pt>
                <c:pt idx="26">
                  <c:v>3</c:v>
                </c:pt>
                <c:pt idx="27">
                  <c:v>0</c:v>
                </c:pt>
                <c:pt idx="28">
                  <c:v>2</c:v>
                </c:pt>
                <c:pt idx="29">
                  <c:v>2</c:v>
                </c:pt>
                <c:pt idx="30">
                  <c:v>1</c:v>
                </c:pt>
                <c:pt idx="31">
                  <c:v>1</c:v>
                </c:pt>
                <c:pt idx="32">
                  <c:v>1</c:v>
                </c:pt>
                <c:pt idx="33">
                  <c:v>2</c:v>
                </c:pt>
                <c:pt idx="34">
                  <c:v>3</c:v>
                </c:pt>
                <c:pt idx="35">
                  <c:v>1</c:v>
                </c:pt>
                <c:pt idx="36">
                  <c:v>1</c:v>
                </c:pt>
                <c:pt idx="37">
                  <c:v>1</c:v>
                </c:pt>
                <c:pt idx="38">
                  <c:v>2</c:v>
                </c:pt>
                <c:pt idx="39">
                  <c:v>1</c:v>
                </c:pt>
                <c:pt idx="40">
                  <c:v>2</c:v>
                </c:pt>
                <c:pt idx="41">
                  <c:v>1</c:v>
                </c:pt>
                <c:pt idx="42">
                  <c:v>1</c:v>
                </c:pt>
                <c:pt idx="43">
                  <c:v>0</c:v>
                </c:pt>
                <c:pt idx="44">
                  <c:v>1</c:v>
                </c:pt>
                <c:pt idx="45">
                  <c:v>1</c:v>
                </c:pt>
                <c:pt idx="46">
                  <c:v>1</c:v>
                </c:pt>
                <c:pt idx="47">
                  <c:v>1</c:v>
                </c:pt>
                <c:pt idx="48">
                  <c:v>1</c:v>
                </c:pt>
                <c:pt idx="49">
                  <c:v>3</c:v>
                </c:pt>
                <c:pt idx="50">
                  <c:v>0</c:v>
                </c:pt>
                <c:pt idx="51">
                  <c:v>1</c:v>
                </c:pt>
                <c:pt idx="52">
                  <c:v>2</c:v>
                </c:pt>
                <c:pt idx="53">
                  <c:v>1</c:v>
                </c:pt>
                <c:pt idx="54">
                  <c:v>2</c:v>
                </c:pt>
                <c:pt idx="55">
                  <c:v>1</c:v>
                </c:pt>
                <c:pt idx="56">
                  <c:v>1</c:v>
                </c:pt>
                <c:pt idx="57">
                  <c:v>2</c:v>
                </c:pt>
                <c:pt idx="58">
                  <c:v>2</c:v>
                </c:pt>
                <c:pt idx="59">
                  <c:v>2</c:v>
                </c:pt>
                <c:pt idx="60">
                  <c:v>1</c:v>
                </c:pt>
                <c:pt idx="61">
                  <c:v>1</c:v>
                </c:pt>
                <c:pt idx="62">
                  <c:v>1</c:v>
                </c:pt>
                <c:pt idx="63">
                  <c:v>1</c:v>
                </c:pt>
                <c:pt idx="64">
                  <c:v>2</c:v>
                </c:pt>
                <c:pt idx="65">
                  <c:v>2</c:v>
                </c:pt>
                <c:pt idx="66">
                  <c:v>2</c:v>
                </c:pt>
                <c:pt idx="67">
                  <c:v>0</c:v>
                </c:pt>
                <c:pt idx="68">
                  <c:v>1</c:v>
                </c:pt>
                <c:pt idx="69">
                  <c:v>0</c:v>
                </c:pt>
                <c:pt idx="70">
                  <c:v>2</c:v>
                </c:pt>
                <c:pt idx="71">
                  <c:v>1</c:v>
                </c:pt>
                <c:pt idx="72">
                  <c:v>1</c:v>
                </c:pt>
                <c:pt idx="73">
                  <c:v>1</c:v>
                </c:pt>
                <c:pt idx="74">
                  <c:v>2</c:v>
                </c:pt>
                <c:pt idx="75">
                  <c:v>1</c:v>
                </c:pt>
                <c:pt idx="76">
                  <c:v>1</c:v>
                </c:pt>
                <c:pt idx="77">
                  <c:v>1</c:v>
                </c:pt>
                <c:pt idx="78">
                  <c:v>3</c:v>
                </c:pt>
                <c:pt idx="79">
                  <c:v>2</c:v>
                </c:pt>
                <c:pt idx="80">
                  <c:v>1</c:v>
                </c:pt>
                <c:pt idx="81">
                  <c:v>2</c:v>
                </c:pt>
                <c:pt idx="82">
                  <c:v>2</c:v>
                </c:pt>
                <c:pt idx="83">
                  <c:v>1</c:v>
                </c:pt>
                <c:pt idx="84">
                  <c:v>1</c:v>
                </c:pt>
                <c:pt idx="85">
                  <c:v>1</c:v>
                </c:pt>
                <c:pt idx="86">
                  <c:v>1</c:v>
                </c:pt>
                <c:pt idx="87">
                  <c:v>1</c:v>
                </c:pt>
                <c:pt idx="88">
                  <c:v>3</c:v>
                </c:pt>
                <c:pt idx="89">
                  <c:v>0</c:v>
                </c:pt>
                <c:pt idx="90">
                  <c:v>1</c:v>
                </c:pt>
                <c:pt idx="91">
                  <c:v>2</c:v>
                </c:pt>
                <c:pt idx="92">
                  <c:v>2</c:v>
                </c:pt>
                <c:pt idx="93">
                  <c:v>2</c:v>
                </c:pt>
                <c:pt idx="94">
                  <c:v>0</c:v>
                </c:pt>
                <c:pt idx="95">
                  <c:v>1</c:v>
                </c:pt>
                <c:pt idx="96">
                  <c:v>1</c:v>
                </c:pt>
                <c:pt idx="97">
                  <c:v>3</c:v>
                </c:pt>
                <c:pt idx="98">
                  <c:v>1</c:v>
                </c:pt>
                <c:pt idx="99">
                  <c:v>2</c:v>
                </c:pt>
                <c:pt idx="100">
                  <c:v>2</c:v>
                </c:pt>
                <c:pt idx="101">
                  <c:v>0</c:v>
                </c:pt>
                <c:pt idx="102">
                  <c:v>2</c:v>
                </c:pt>
                <c:pt idx="103">
                  <c:v>2</c:v>
                </c:pt>
                <c:pt idx="104">
                  <c:v>2</c:v>
                </c:pt>
                <c:pt idx="105">
                  <c:v>1</c:v>
                </c:pt>
                <c:pt idx="106">
                  <c:v>2</c:v>
                </c:pt>
                <c:pt idx="107">
                  <c:v>1</c:v>
                </c:pt>
                <c:pt idx="108">
                  <c:v>0</c:v>
                </c:pt>
                <c:pt idx="109">
                  <c:v>2</c:v>
                </c:pt>
                <c:pt idx="110">
                  <c:v>2</c:v>
                </c:pt>
                <c:pt idx="111">
                  <c:v>1</c:v>
                </c:pt>
                <c:pt idx="112">
                  <c:v>0</c:v>
                </c:pt>
                <c:pt idx="113">
                  <c:v>1</c:v>
                </c:pt>
                <c:pt idx="114">
                  <c:v>2</c:v>
                </c:pt>
                <c:pt idx="115">
                  <c:v>3</c:v>
                </c:pt>
                <c:pt idx="116">
                  <c:v>2</c:v>
                </c:pt>
                <c:pt idx="117">
                  <c:v>2</c:v>
                </c:pt>
                <c:pt idx="118">
                  <c:v>2</c:v>
                </c:pt>
                <c:pt idx="119">
                  <c:v>2</c:v>
                </c:pt>
                <c:pt idx="120">
                  <c:v>2</c:v>
                </c:pt>
                <c:pt idx="121">
                  <c:v>3</c:v>
                </c:pt>
                <c:pt idx="122">
                  <c:v>1</c:v>
                </c:pt>
                <c:pt idx="123">
                  <c:v>0</c:v>
                </c:pt>
                <c:pt idx="124">
                  <c:v>0</c:v>
                </c:pt>
                <c:pt idx="125">
                  <c:v>1</c:v>
                </c:pt>
                <c:pt idx="126">
                  <c:v>1</c:v>
                </c:pt>
                <c:pt idx="127">
                  <c:v>1</c:v>
                </c:pt>
                <c:pt idx="128">
                  <c:v>2</c:v>
                </c:pt>
                <c:pt idx="129">
                  <c:v>0</c:v>
                </c:pt>
                <c:pt idx="130">
                  <c:v>2</c:v>
                </c:pt>
                <c:pt idx="131">
                  <c:v>1</c:v>
                </c:pt>
                <c:pt idx="132">
                  <c:v>1</c:v>
                </c:pt>
                <c:pt idx="133">
                  <c:v>1</c:v>
                </c:pt>
                <c:pt idx="134">
                  <c:v>1</c:v>
                </c:pt>
                <c:pt idx="135">
                  <c:v>1</c:v>
                </c:pt>
                <c:pt idx="136">
                  <c:v>1</c:v>
                </c:pt>
                <c:pt idx="137">
                  <c:v>0</c:v>
                </c:pt>
                <c:pt idx="138">
                  <c:v>1</c:v>
                </c:pt>
                <c:pt idx="139">
                  <c:v>3</c:v>
                </c:pt>
                <c:pt idx="140">
                  <c:v>1</c:v>
                </c:pt>
                <c:pt idx="141">
                  <c:v>2</c:v>
                </c:pt>
                <c:pt idx="142">
                  <c:v>0</c:v>
                </c:pt>
                <c:pt idx="143">
                  <c:v>2</c:v>
                </c:pt>
                <c:pt idx="144">
                  <c:v>3</c:v>
                </c:pt>
                <c:pt idx="145">
                  <c:v>0</c:v>
                </c:pt>
                <c:pt idx="146">
                  <c:v>0</c:v>
                </c:pt>
                <c:pt idx="147">
                  <c:v>0</c:v>
                </c:pt>
                <c:pt idx="148">
                  <c:v>0</c:v>
                </c:pt>
                <c:pt idx="149">
                  <c:v>1</c:v>
                </c:pt>
                <c:pt idx="150">
                  <c:v>3</c:v>
                </c:pt>
                <c:pt idx="151">
                  <c:v>1</c:v>
                </c:pt>
                <c:pt idx="152">
                  <c:v>3</c:v>
                </c:pt>
                <c:pt idx="153">
                  <c:v>1</c:v>
                </c:pt>
                <c:pt idx="154">
                  <c:v>0</c:v>
                </c:pt>
                <c:pt idx="155">
                  <c:v>1</c:v>
                </c:pt>
                <c:pt idx="156">
                  <c:v>2</c:v>
                </c:pt>
                <c:pt idx="157">
                  <c:v>2</c:v>
                </c:pt>
                <c:pt idx="158">
                  <c:v>0</c:v>
                </c:pt>
                <c:pt idx="159">
                  <c:v>3</c:v>
                </c:pt>
                <c:pt idx="160">
                  <c:v>2</c:v>
                </c:pt>
                <c:pt idx="161">
                  <c:v>2</c:v>
                </c:pt>
                <c:pt idx="162">
                  <c:v>2</c:v>
                </c:pt>
                <c:pt idx="163">
                  <c:v>3</c:v>
                </c:pt>
                <c:pt idx="164">
                  <c:v>2</c:v>
                </c:pt>
                <c:pt idx="165">
                  <c:v>3</c:v>
                </c:pt>
                <c:pt idx="166">
                  <c:v>2</c:v>
                </c:pt>
                <c:pt idx="167">
                  <c:v>1</c:v>
                </c:pt>
                <c:pt idx="168">
                  <c:v>2</c:v>
                </c:pt>
                <c:pt idx="169">
                  <c:v>1</c:v>
                </c:pt>
                <c:pt idx="170">
                  <c:v>1</c:v>
                </c:pt>
                <c:pt idx="171">
                  <c:v>0</c:v>
                </c:pt>
                <c:pt idx="172">
                  <c:v>3</c:v>
                </c:pt>
                <c:pt idx="173">
                  <c:v>1</c:v>
                </c:pt>
                <c:pt idx="174">
                  <c:v>2</c:v>
                </c:pt>
                <c:pt idx="175">
                  <c:v>1</c:v>
                </c:pt>
                <c:pt idx="176">
                  <c:v>1</c:v>
                </c:pt>
                <c:pt idx="177">
                  <c:v>1</c:v>
                </c:pt>
                <c:pt idx="178">
                  <c:v>2</c:v>
                </c:pt>
                <c:pt idx="179">
                  <c:v>0</c:v>
                </c:pt>
                <c:pt idx="180">
                  <c:v>2</c:v>
                </c:pt>
                <c:pt idx="181">
                  <c:v>2</c:v>
                </c:pt>
                <c:pt idx="182">
                  <c:v>1</c:v>
                </c:pt>
                <c:pt idx="183">
                  <c:v>0</c:v>
                </c:pt>
                <c:pt idx="184">
                  <c:v>2</c:v>
                </c:pt>
                <c:pt idx="185">
                  <c:v>1</c:v>
                </c:pt>
                <c:pt idx="186">
                  <c:v>0</c:v>
                </c:pt>
                <c:pt idx="187">
                  <c:v>2</c:v>
                </c:pt>
                <c:pt idx="188">
                  <c:v>1</c:v>
                </c:pt>
                <c:pt idx="189">
                  <c:v>2</c:v>
                </c:pt>
                <c:pt idx="190">
                  <c:v>1</c:v>
                </c:pt>
                <c:pt idx="191">
                  <c:v>2</c:v>
                </c:pt>
                <c:pt idx="192">
                  <c:v>2</c:v>
                </c:pt>
                <c:pt idx="193">
                  <c:v>2</c:v>
                </c:pt>
                <c:pt idx="194">
                  <c:v>2</c:v>
                </c:pt>
                <c:pt idx="195">
                  <c:v>1</c:v>
                </c:pt>
                <c:pt idx="196">
                  <c:v>3</c:v>
                </c:pt>
                <c:pt idx="197">
                  <c:v>2</c:v>
                </c:pt>
                <c:pt idx="198">
                  <c:v>1</c:v>
                </c:pt>
                <c:pt idx="199">
                  <c:v>0</c:v>
                </c:pt>
                <c:pt idx="200">
                  <c:v>2</c:v>
                </c:pt>
                <c:pt idx="201">
                  <c:v>3</c:v>
                </c:pt>
                <c:pt idx="202">
                  <c:v>1</c:v>
                </c:pt>
                <c:pt idx="203">
                  <c:v>0</c:v>
                </c:pt>
                <c:pt idx="204">
                  <c:v>2</c:v>
                </c:pt>
                <c:pt idx="205">
                  <c:v>1</c:v>
                </c:pt>
                <c:pt idx="206">
                  <c:v>3</c:v>
                </c:pt>
                <c:pt idx="207">
                  <c:v>2</c:v>
                </c:pt>
                <c:pt idx="208">
                  <c:v>0</c:v>
                </c:pt>
                <c:pt idx="209">
                  <c:v>0</c:v>
                </c:pt>
                <c:pt idx="210">
                  <c:v>2</c:v>
                </c:pt>
                <c:pt idx="211">
                  <c:v>0</c:v>
                </c:pt>
                <c:pt idx="212">
                  <c:v>2</c:v>
                </c:pt>
                <c:pt idx="213">
                  <c:v>1</c:v>
                </c:pt>
                <c:pt idx="214">
                  <c:v>1</c:v>
                </c:pt>
                <c:pt idx="215">
                  <c:v>0</c:v>
                </c:pt>
                <c:pt idx="216">
                  <c:v>0</c:v>
                </c:pt>
                <c:pt idx="217">
                  <c:v>1</c:v>
                </c:pt>
                <c:pt idx="218">
                  <c:v>1</c:v>
                </c:pt>
                <c:pt idx="219">
                  <c:v>1</c:v>
                </c:pt>
                <c:pt idx="220">
                  <c:v>2</c:v>
                </c:pt>
                <c:pt idx="221">
                  <c:v>0</c:v>
                </c:pt>
                <c:pt idx="222">
                  <c:v>2</c:v>
                </c:pt>
                <c:pt idx="223">
                  <c:v>2</c:v>
                </c:pt>
                <c:pt idx="224">
                  <c:v>1</c:v>
                </c:pt>
                <c:pt idx="225">
                  <c:v>1</c:v>
                </c:pt>
                <c:pt idx="226">
                  <c:v>1</c:v>
                </c:pt>
                <c:pt idx="227">
                  <c:v>2</c:v>
                </c:pt>
                <c:pt idx="228">
                  <c:v>0</c:v>
                </c:pt>
                <c:pt idx="229">
                  <c:v>2</c:v>
                </c:pt>
                <c:pt idx="230">
                  <c:v>0</c:v>
                </c:pt>
                <c:pt idx="231">
                  <c:v>0</c:v>
                </c:pt>
                <c:pt idx="232">
                  <c:v>1</c:v>
                </c:pt>
                <c:pt idx="233">
                  <c:v>3</c:v>
                </c:pt>
                <c:pt idx="234">
                  <c:v>1</c:v>
                </c:pt>
                <c:pt idx="235">
                  <c:v>2</c:v>
                </c:pt>
                <c:pt idx="236">
                  <c:v>2</c:v>
                </c:pt>
                <c:pt idx="237">
                  <c:v>1</c:v>
                </c:pt>
                <c:pt idx="238">
                  <c:v>1</c:v>
                </c:pt>
                <c:pt idx="239">
                  <c:v>0</c:v>
                </c:pt>
                <c:pt idx="240">
                  <c:v>0</c:v>
                </c:pt>
                <c:pt idx="241">
                  <c:v>0</c:v>
                </c:pt>
                <c:pt idx="242">
                  <c:v>1</c:v>
                </c:pt>
                <c:pt idx="243">
                  <c:v>1</c:v>
                </c:pt>
                <c:pt idx="244">
                  <c:v>2</c:v>
                </c:pt>
                <c:pt idx="245">
                  <c:v>0</c:v>
                </c:pt>
                <c:pt idx="246">
                  <c:v>0</c:v>
                </c:pt>
                <c:pt idx="247">
                  <c:v>0</c:v>
                </c:pt>
                <c:pt idx="248">
                  <c:v>2</c:v>
                </c:pt>
                <c:pt idx="249">
                  <c:v>2</c:v>
                </c:pt>
                <c:pt idx="250">
                  <c:v>0</c:v>
                </c:pt>
                <c:pt idx="251">
                  <c:v>1</c:v>
                </c:pt>
                <c:pt idx="252">
                  <c:v>0</c:v>
                </c:pt>
                <c:pt idx="253">
                  <c:v>0</c:v>
                </c:pt>
                <c:pt idx="254">
                  <c:v>1</c:v>
                </c:pt>
                <c:pt idx="255">
                  <c:v>1</c:v>
                </c:pt>
                <c:pt idx="256">
                  <c:v>0</c:v>
                </c:pt>
                <c:pt idx="257">
                  <c:v>0</c:v>
                </c:pt>
                <c:pt idx="258">
                  <c:v>0</c:v>
                </c:pt>
                <c:pt idx="259">
                  <c:v>2</c:v>
                </c:pt>
                <c:pt idx="260">
                  <c:v>1</c:v>
                </c:pt>
                <c:pt idx="261">
                  <c:v>0</c:v>
                </c:pt>
                <c:pt idx="262">
                  <c:v>2</c:v>
                </c:pt>
                <c:pt idx="263">
                  <c:v>0</c:v>
                </c:pt>
                <c:pt idx="264">
                  <c:v>1</c:v>
                </c:pt>
                <c:pt idx="265">
                  <c:v>0</c:v>
                </c:pt>
                <c:pt idx="266">
                  <c:v>0</c:v>
                </c:pt>
                <c:pt idx="267">
                  <c:v>0</c:v>
                </c:pt>
                <c:pt idx="268">
                  <c:v>1</c:v>
                </c:pt>
                <c:pt idx="269">
                  <c:v>0</c:v>
                </c:pt>
                <c:pt idx="270">
                  <c:v>1</c:v>
                </c:pt>
                <c:pt idx="271">
                  <c:v>1</c:v>
                </c:pt>
                <c:pt idx="272">
                  <c:v>2</c:v>
                </c:pt>
                <c:pt idx="273">
                  <c:v>0</c:v>
                </c:pt>
                <c:pt idx="274">
                  <c:v>0</c:v>
                </c:pt>
                <c:pt idx="275">
                  <c:v>1</c:v>
                </c:pt>
                <c:pt idx="276">
                  <c:v>0</c:v>
                </c:pt>
                <c:pt idx="277">
                  <c:v>0</c:v>
                </c:pt>
                <c:pt idx="278">
                  <c:v>1</c:v>
                </c:pt>
                <c:pt idx="279">
                  <c:v>0</c:v>
                </c:pt>
                <c:pt idx="280">
                  <c:v>0</c:v>
                </c:pt>
                <c:pt idx="281">
                  <c:v>1</c:v>
                </c:pt>
                <c:pt idx="282">
                  <c:v>3</c:v>
                </c:pt>
                <c:pt idx="283">
                  <c:v>0</c:v>
                </c:pt>
                <c:pt idx="284">
                  <c:v>0</c:v>
                </c:pt>
                <c:pt idx="285">
                  <c:v>1</c:v>
                </c:pt>
                <c:pt idx="286">
                  <c:v>1</c:v>
                </c:pt>
                <c:pt idx="287">
                  <c:v>1</c:v>
                </c:pt>
                <c:pt idx="288">
                  <c:v>2</c:v>
                </c:pt>
                <c:pt idx="289">
                  <c:v>2</c:v>
                </c:pt>
                <c:pt idx="290">
                  <c:v>0</c:v>
                </c:pt>
                <c:pt idx="291">
                  <c:v>2</c:v>
                </c:pt>
                <c:pt idx="292">
                  <c:v>0</c:v>
                </c:pt>
                <c:pt idx="293">
                  <c:v>0</c:v>
                </c:pt>
                <c:pt idx="294">
                  <c:v>0</c:v>
                </c:pt>
                <c:pt idx="295">
                  <c:v>0</c:v>
                </c:pt>
                <c:pt idx="296">
                  <c:v>1</c:v>
                </c:pt>
                <c:pt idx="297">
                  <c:v>1</c:v>
                </c:pt>
                <c:pt idx="298">
                  <c:v>1</c:v>
                </c:pt>
                <c:pt idx="299">
                  <c:v>0</c:v>
                </c:pt>
                <c:pt idx="300">
                  <c:v>0</c:v>
                </c:pt>
                <c:pt idx="301">
                  <c:v>0</c:v>
                </c:pt>
                <c:pt idx="302">
                  <c:v>0</c:v>
                </c:pt>
                <c:pt idx="303">
                  <c:v>1</c:v>
                </c:pt>
                <c:pt idx="304">
                  <c:v>1</c:v>
                </c:pt>
                <c:pt idx="305">
                  <c:v>0</c:v>
                </c:pt>
                <c:pt idx="306">
                  <c:v>0</c:v>
                </c:pt>
                <c:pt idx="307">
                  <c:v>0</c:v>
                </c:pt>
                <c:pt idx="308">
                  <c:v>1</c:v>
                </c:pt>
                <c:pt idx="309">
                  <c:v>1</c:v>
                </c:pt>
                <c:pt idx="310">
                  <c:v>1</c:v>
                </c:pt>
                <c:pt idx="311">
                  <c:v>1</c:v>
                </c:pt>
                <c:pt idx="312">
                  <c:v>2</c:v>
                </c:pt>
                <c:pt idx="313">
                  <c:v>0</c:v>
                </c:pt>
                <c:pt idx="314">
                  <c:v>0</c:v>
                </c:pt>
                <c:pt idx="315">
                  <c:v>1</c:v>
                </c:pt>
                <c:pt idx="316">
                  <c:v>1</c:v>
                </c:pt>
                <c:pt idx="317">
                  <c:v>0</c:v>
                </c:pt>
                <c:pt idx="318">
                  <c:v>0</c:v>
                </c:pt>
                <c:pt idx="319">
                  <c:v>2</c:v>
                </c:pt>
                <c:pt idx="320">
                  <c:v>0</c:v>
                </c:pt>
                <c:pt idx="321">
                  <c:v>1</c:v>
                </c:pt>
                <c:pt idx="322">
                  <c:v>2</c:v>
                </c:pt>
                <c:pt idx="323">
                  <c:v>0</c:v>
                </c:pt>
                <c:pt idx="324">
                  <c:v>2</c:v>
                </c:pt>
                <c:pt idx="325">
                  <c:v>1</c:v>
                </c:pt>
                <c:pt idx="326">
                  <c:v>1</c:v>
                </c:pt>
                <c:pt idx="327">
                  <c:v>1</c:v>
                </c:pt>
                <c:pt idx="328">
                  <c:v>2</c:v>
                </c:pt>
                <c:pt idx="329">
                  <c:v>0</c:v>
                </c:pt>
                <c:pt idx="330">
                  <c:v>2</c:v>
                </c:pt>
                <c:pt idx="331">
                  <c:v>2</c:v>
                </c:pt>
                <c:pt idx="332">
                  <c:v>2</c:v>
                </c:pt>
                <c:pt idx="333">
                  <c:v>0</c:v>
                </c:pt>
                <c:pt idx="334">
                  <c:v>1</c:v>
                </c:pt>
                <c:pt idx="335">
                  <c:v>2</c:v>
                </c:pt>
                <c:pt idx="336">
                  <c:v>1</c:v>
                </c:pt>
                <c:pt idx="337">
                  <c:v>1</c:v>
                </c:pt>
                <c:pt idx="338">
                  <c:v>2</c:v>
                </c:pt>
                <c:pt idx="339">
                  <c:v>0</c:v>
                </c:pt>
                <c:pt idx="340">
                  <c:v>0</c:v>
                </c:pt>
                <c:pt idx="341">
                  <c:v>1</c:v>
                </c:pt>
                <c:pt idx="342">
                  <c:v>1</c:v>
                </c:pt>
                <c:pt idx="343">
                  <c:v>0</c:v>
                </c:pt>
                <c:pt idx="344">
                  <c:v>0</c:v>
                </c:pt>
                <c:pt idx="345">
                  <c:v>1</c:v>
                </c:pt>
                <c:pt idx="346">
                  <c:v>1</c:v>
                </c:pt>
                <c:pt idx="347">
                  <c:v>0</c:v>
                </c:pt>
                <c:pt idx="348">
                  <c:v>1</c:v>
                </c:pt>
                <c:pt idx="349">
                  <c:v>0</c:v>
                </c:pt>
                <c:pt idx="350">
                  <c:v>1</c:v>
                </c:pt>
                <c:pt idx="351">
                  <c:v>0</c:v>
                </c:pt>
                <c:pt idx="352">
                  <c:v>0</c:v>
                </c:pt>
                <c:pt idx="353">
                  <c:v>0</c:v>
                </c:pt>
                <c:pt idx="354">
                  <c:v>0</c:v>
                </c:pt>
                <c:pt idx="355">
                  <c:v>0</c:v>
                </c:pt>
                <c:pt idx="356">
                  <c:v>2</c:v>
                </c:pt>
                <c:pt idx="357">
                  <c:v>0</c:v>
                </c:pt>
                <c:pt idx="358">
                  <c:v>0</c:v>
                </c:pt>
                <c:pt idx="359">
                  <c:v>0</c:v>
                </c:pt>
                <c:pt idx="360">
                  <c:v>0</c:v>
                </c:pt>
                <c:pt idx="361">
                  <c:v>0</c:v>
                </c:pt>
                <c:pt idx="362">
                  <c:v>0</c:v>
                </c:pt>
                <c:pt idx="363">
                  <c:v>1</c:v>
                </c:pt>
                <c:pt idx="364">
                  <c:v>2</c:v>
                </c:pt>
                <c:pt idx="365">
                  <c:v>0</c:v>
                </c:pt>
                <c:pt idx="366">
                  <c:v>1</c:v>
                </c:pt>
                <c:pt idx="367">
                  <c:v>1</c:v>
                </c:pt>
                <c:pt idx="368">
                  <c:v>0</c:v>
                </c:pt>
                <c:pt idx="369">
                  <c:v>0</c:v>
                </c:pt>
                <c:pt idx="370">
                  <c:v>1</c:v>
                </c:pt>
                <c:pt idx="371">
                  <c:v>1</c:v>
                </c:pt>
                <c:pt idx="372">
                  <c:v>1</c:v>
                </c:pt>
                <c:pt idx="373">
                  <c:v>1</c:v>
                </c:pt>
                <c:pt idx="374">
                  <c:v>1</c:v>
                </c:pt>
                <c:pt idx="375">
                  <c:v>2</c:v>
                </c:pt>
                <c:pt idx="376">
                  <c:v>0</c:v>
                </c:pt>
                <c:pt idx="377">
                  <c:v>1</c:v>
                </c:pt>
                <c:pt idx="378">
                  <c:v>2</c:v>
                </c:pt>
                <c:pt idx="379">
                  <c:v>0</c:v>
                </c:pt>
                <c:pt idx="380">
                  <c:v>0</c:v>
                </c:pt>
                <c:pt idx="381">
                  <c:v>0</c:v>
                </c:pt>
                <c:pt idx="382">
                  <c:v>1</c:v>
                </c:pt>
                <c:pt idx="383">
                  <c:v>1</c:v>
                </c:pt>
                <c:pt idx="384">
                  <c:v>0</c:v>
                </c:pt>
                <c:pt idx="385">
                  <c:v>0</c:v>
                </c:pt>
                <c:pt idx="386">
                  <c:v>0</c:v>
                </c:pt>
                <c:pt idx="387">
                  <c:v>1</c:v>
                </c:pt>
                <c:pt idx="388">
                  <c:v>0</c:v>
                </c:pt>
                <c:pt idx="389">
                  <c:v>0</c:v>
                </c:pt>
                <c:pt idx="390">
                  <c:v>0</c:v>
                </c:pt>
                <c:pt idx="391">
                  <c:v>1</c:v>
                </c:pt>
                <c:pt idx="392">
                  <c:v>0</c:v>
                </c:pt>
                <c:pt idx="393">
                  <c:v>0</c:v>
                </c:pt>
                <c:pt idx="394">
                  <c:v>1</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1</c:v>
                </c:pt>
                <c:pt idx="413">
                  <c:v>1</c:v>
                </c:pt>
                <c:pt idx="414">
                  <c:v>0</c:v>
                </c:pt>
                <c:pt idx="415">
                  <c:v>3</c:v>
                </c:pt>
                <c:pt idx="416">
                  <c:v>1</c:v>
                </c:pt>
                <c:pt idx="417">
                  <c:v>0</c:v>
                </c:pt>
                <c:pt idx="418">
                  <c:v>1</c:v>
                </c:pt>
                <c:pt idx="419">
                  <c:v>0</c:v>
                </c:pt>
                <c:pt idx="420">
                  <c:v>0</c:v>
                </c:pt>
                <c:pt idx="421">
                  <c:v>0</c:v>
                </c:pt>
                <c:pt idx="422">
                  <c:v>1</c:v>
                </c:pt>
                <c:pt idx="423">
                  <c:v>0</c:v>
                </c:pt>
                <c:pt idx="424">
                  <c:v>1</c:v>
                </c:pt>
                <c:pt idx="425">
                  <c:v>1</c:v>
                </c:pt>
                <c:pt idx="426">
                  <c:v>0</c:v>
                </c:pt>
                <c:pt idx="427">
                  <c:v>1</c:v>
                </c:pt>
                <c:pt idx="428">
                  <c:v>0</c:v>
                </c:pt>
                <c:pt idx="429">
                  <c:v>0</c:v>
                </c:pt>
                <c:pt idx="430">
                  <c:v>1</c:v>
                </c:pt>
                <c:pt idx="431">
                  <c:v>2</c:v>
                </c:pt>
                <c:pt idx="432">
                  <c:v>2</c:v>
                </c:pt>
                <c:pt idx="433">
                  <c:v>0</c:v>
                </c:pt>
                <c:pt idx="434">
                  <c:v>0</c:v>
                </c:pt>
                <c:pt idx="435">
                  <c:v>0</c:v>
                </c:pt>
                <c:pt idx="436">
                  <c:v>1</c:v>
                </c:pt>
                <c:pt idx="437">
                  <c:v>0</c:v>
                </c:pt>
                <c:pt idx="438">
                  <c:v>0</c:v>
                </c:pt>
                <c:pt idx="439">
                  <c:v>0</c:v>
                </c:pt>
                <c:pt idx="440">
                  <c:v>1</c:v>
                </c:pt>
                <c:pt idx="441">
                  <c:v>0</c:v>
                </c:pt>
                <c:pt idx="442">
                  <c:v>1</c:v>
                </c:pt>
                <c:pt idx="443">
                  <c:v>0</c:v>
                </c:pt>
                <c:pt idx="444">
                  <c:v>0</c:v>
                </c:pt>
                <c:pt idx="445">
                  <c:v>0</c:v>
                </c:pt>
                <c:pt idx="446">
                  <c:v>2</c:v>
                </c:pt>
                <c:pt idx="447">
                  <c:v>1</c:v>
                </c:pt>
                <c:pt idx="448">
                  <c:v>0</c:v>
                </c:pt>
                <c:pt idx="449">
                  <c:v>1</c:v>
                </c:pt>
                <c:pt idx="450">
                  <c:v>1</c:v>
                </c:pt>
                <c:pt idx="451">
                  <c:v>0</c:v>
                </c:pt>
                <c:pt idx="452">
                  <c:v>0</c:v>
                </c:pt>
                <c:pt idx="453">
                  <c:v>0</c:v>
                </c:pt>
                <c:pt idx="454">
                  <c:v>1</c:v>
                </c:pt>
                <c:pt idx="455">
                  <c:v>1</c:v>
                </c:pt>
                <c:pt idx="456">
                  <c:v>0</c:v>
                </c:pt>
                <c:pt idx="457">
                  <c:v>1</c:v>
                </c:pt>
                <c:pt idx="458">
                  <c:v>0</c:v>
                </c:pt>
                <c:pt idx="459">
                  <c:v>0</c:v>
                </c:pt>
                <c:pt idx="460">
                  <c:v>0</c:v>
                </c:pt>
                <c:pt idx="461">
                  <c:v>2</c:v>
                </c:pt>
                <c:pt idx="462">
                  <c:v>1</c:v>
                </c:pt>
                <c:pt idx="463">
                  <c:v>2</c:v>
                </c:pt>
                <c:pt idx="464">
                  <c:v>1</c:v>
                </c:pt>
                <c:pt idx="465">
                  <c:v>0</c:v>
                </c:pt>
                <c:pt idx="466">
                  <c:v>0</c:v>
                </c:pt>
                <c:pt idx="467">
                  <c:v>0</c:v>
                </c:pt>
                <c:pt idx="468">
                  <c:v>0</c:v>
                </c:pt>
                <c:pt idx="469">
                  <c:v>0</c:v>
                </c:pt>
                <c:pt idx="470">
                  <c:v>0</c:v>
                </c:pt>
                <c:pt idx="471">
                  <c:v>0</c:v>
                </c:pt>
                <c:pt idx="472">
                  <c:v>0</c:v>
                </c:pt>
                <c:pt idx="473">
                  <c:v>0</c:v>
                </c:pt>
                <c:pt idx="474">
                  <c:v>0</c:v>
                </c:pt>
                <c:pt idx="475">
                  <c:v>0</c:v>
                </c:pt>
                <c:pt idx="476">
                  <c:v>1</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1</c:v>
                </c:pt>
                <c:pt idx="491">
                  <c:v>0</c:v>
                </c:pt>
                <c:pt idx="492">
                  <c:v>1</c:v>
                </c:pt>
                <c:pt idx="493">
                  <c:v>0</c:v>
                </c:pt>
                <c:pt idx="494">
                  <c:v>0</c:v>
                </c:pt>
                <c:pt idx="495">
                  <c:v>0</c:v>
                </c:pt>
                <c:pt idx="496">
                  <c:v>0</c:v>
                </c:pt>
                <c:pt idx="497">
                  <c:v>0</c:v>
                </c:pt>
                <c:pt idx="498">
                  <c:v>0</c:v>
                </c:pt>
                <c:pt idx="499">
                  <c:v>1</c:v>
                </c:pt>
                <c:pt idx="500">
                  <c:v>0</c:v>
                </c:pt>
                <c:pt idx="501">
                  <c:v>0</c:v>
                </c:pt>
                <c:pt idx="502">
                  <c:v>0</c:v>
                </c:pt>
                <c:pt idx="503">
                  <c:v>0</c:v>
                </c:pt>
                <c:pt idx="504">
                  <c:v>1</c:v>
                </c:pt>
                <c:pt idx="505">
                  <c:v>1</c:v>
                </c:pt>
                <c:pt idx="506">
                  <c:v>0</c:v>
                </c:pt>
                <c:pt idx="507">
                  <c:v>0</c:v>
                </c:pt>
                <c:pt idx="508">
                  <c:v>0</c:v>
                </c:pt>
                <c:pt idx="509">
                  <c:v>1</c:v>
                </c:pt>
                <c:pt idx="510">
                  <c:v>0</c:v>
                </c:pt>
                <c:pt idx="511">
                  <c:v>0</c:v>
                </c:pt>
                <c:pt idx="512">
                  <c:v>0</c:v>
                </c:pt>
                <c:pt idx="513">
                  <c:v>0</c:v>
                </c:pt>
                <c:pt idx="514">
                  <c:v>0</c:v>
                </c:pt>
                <c:pt idx="515">
                  <c:v>1</c:v>
                </c:pt>
                <c:pt idx="516">
                  <c:v>1</c:v>
                </c:pt>
                <c:pt idx="517">
                  <c:v>0</c:v>
                </c:pt>
                <c:pt idx="518">
                  <c:v>1</c:v>
                </c:pt>
                <c:pt idx="519">
                  <c:v>0</c:v>
                </c:pt>
                <c:pt idx="520">
                  <c:v>0</c:v>
                </c:pt>
                <c:pt idx="521">
                  <c:v>0</c:v>
                </c:pt>
                <c:pt idx="522">
                  <c:v>0</c:v>
                </c:pt>
                <c:pt idx="523">
                  <c:v>0</c:v>
                </c:pt>
                <c:pt idx="524">
                  <c:v>0</c:v>
                </c:pt>
                <c:pt idx="525">
                  <c:v>0</c:v>
                </c:pt>
                <c:pt idx="526">
                  <c:v>0</c:v>
                </c:pt>
                <c:pt idx="527">
                  <c:v>1</c:v>
                </c:pt>
                <c:pt idx="528">
                  <c:v>0</c:v>
                </c:pt>
                <c:pt idx="529">
                  <c:v>1</c:v>
                </c:pt>
                <c:pt idx="530">
                  <c:v>1</c:v>
                </c:pt>
                <c:pt idx="531">
                  <c:v>1</c:v>
                </c:pt>
                <c:pt idx="532">
                  <c:v>0</c:v>
                </c:pt>
                <c:pt idx="533">
                  <c:v>0</c:v>
                </c:pt>
                <c:pt idx="534">
                  <c:v>0</c:v>
                </c:pt>
                <c:pt idx="535">
                  <c:v>0</c:v>
                </c:pt>
                <c:pt idx="536">
                  <c:v>0</c:v>
                </c:pt>
                <c:pt idx="537">
                  <c:v>0</c:v>
                </c:pt>
                <c:pt idx="538">
                  <c:v>0</c:v>
                </c:pt>
                <c:pt idx="539">
                  <c:v>0</c:v>
                </c:pt>
                <c:pt idx="540">
                  <c:v>1</c:v>
                </c:pt>
                <c:pt idx="541">
                  <c:v>0</c:v>
                </c:pt>
                <c:pt idx="542">
                  <c:v>0</c:v>
                </c:pt>
                <c:pt idx="543">
                  <c:v>0</c:v>
                </c:pt>
                <c:pt idx="544">
                  <c:v>0</c:v>
                </c:pt>
              </c:numCache>
            </c:numRef>
          </c:val>
          <c:smooth val="0"/>
          <c:extLst>
            <c:ext xmlns:c16="http://schemas.microsoft.com/office/drawing/2014/chart" uri="{C3380CC4-5D6E-409C-BE32-E72D297353CC}">
              <c16:uniqueId val="{00000005-55F3-4131-B13D-AFFD26FADDFE}"/>
            </c:ext>
          </c:extLst>
        </c:ser>
        <c:dLbls>
          <c:showLegendKey val="0"/>
          <c:showVal val="0"/>
          <c:showCatName val="0"/>
          <c:showSerName val="0"/>
          <c:showPercent val="0"/>
          <c:showBubbleSize val="0"/>
        </c:dLbls>
        <c:smooth val="0"/>
        <c:axId val="1354129008"/>
        <c:axId val="1354129488"/>
      </c:lineChart>
      <c:catAx>
        <c:axId val="1354129008"/>
        <c:scaling>
          <c:orientation val="minMax"/>
        </c:scaling>
        <c:delete val="0"/>
        <c:axPos val="b"/>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354129488"/>
        <c:crosses val="autoZero"/>
        <c:auto val="1"/>
        <c:lblAlgn val="ctr"/>
        <c:lblOffset val="100"/>
        <c:noMultiLvlLbl val="1"/>
      </c:catAx>
      <c:valAx>
        <c:axId val="1354129488"/>
        <c:scaling>
          <c:orientation val="minMax"/>
        </c:scaling>
        <c:delete val="0"/>
        <c:axPos val="l"/>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354129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[Housing_updated_new_xlsx.xlsx]Jatin Sheet 2!PivotTable2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Luxury</a:t>
            </a:r>
            <a:r>
              <a:rPr lang="en-US" sz="1600" b="1" baseline="0">
                <a:solidFill>
                  <a:schemeClr val="tx1"/>
                </a:solidFill>
              </a:rPr>
              <a:t> Feature With Parking Impact on Price</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'Jatin Sheet 2'!$B$3:$B$5</c:f>
              <c:strCache>
                <c:ptCount val="1"/>
                <c:pt idx="0">
                  <c:v>High - Average of 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2'!$B$6:$B$10</c:f>
              <c:numCache>
                <c:formatCode>General</c:formatCode>
                <c:ptCount val="4"/>
                <c:pt idx="0">
                  <c:v>10150000</c:v>
                </c:pt>
                <c:pt idx="2">
                  <c:v>11592000</c:v>
                </c:pt>
                <c:pt idx="3">
                  <c:v>12232500</c:v>
                </c:pt>
              </c:numCache>
            </c:numRef>
          </c:val>
          <c:extLst>
            <c:ext xmlns:c16="http://schemas.microsoft.com/office/drawing/2014/chart" uri="{C3380CC4-5D6E-409C-BE32-E72D297353CC}">
              <c16:uniqueId val="{00000000-F03C-41CC-95F6-0B858309C4B7}"/>
            </c:ext>
          </c:extLst>
        </c:ser>
        <c:ser>
          <c:idx val="1"/>
          <c:order val="1"/>
          <c:tx>
            <c:strRef>
              <c:f>'Jatin Sheet 2'!$C$3:$C$5</c:f>
              <c:strCache>
                <c:ptCount val="1"/>
                <c:pt idx="0">
                  <c:v>High - Count of has_luxury_features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2'!$C$6:$C$10</c:f>
              <c:numCache>
                <c:formatCode>General</c:formatCode>
                <c:ptCount val="4"/>
                <c:pt idx="0">
                  <c:v>1</c:v>
                </c:pt>
                <c:pt idx="2">
                  <c:v>5</c:v>
                </c:pt>
                <c:pt idx="3">
                  <c:v>2</c:v>
                </c:pt>
              </c:numCache>
            </c:numRef>
          </c:val>
          <c:extLst>
            <c:ext xmlns:c16="http://schemas.microsoft.com/office/drawing/2014/chart" uri="{C3380CC4-5D6E-409C-BE32-E72D297353CC}">
              <c16:uniqueId val="{00000005-92CD-40C8-96A2-35B6BD463EF5}"/>
            </c:ext>
          </c:extLst>
        </c:ser>
        <c:ser>
          <c:idx val="2"/>
          <c:order val="2"/>
          <c:tx>
            <c:strRef>
              <c:f>'Jatin Sheet 2'!$D$3:$D$5</c:f>
              <c:strCache>
                <c:ptCount val="1"/>
                <c:pt idx="0">
                  <c:v>Low - Average of price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2'!$D$6:$D$10</c:f>
              <c:numCache>
                <c:formatCode>General</c:formatCode>
                <c:ptCount val="4"/>
                <c:pt idx="0">
                  <c:v>3539635.9649122809</c:v>
                </c:pt>
                <c:pt idx="1">
                  <c:v>3698470.588235294</c:v>
                </c:pt>
                <c:pt idx="2">
                  <c:v>4092260.8695652173</c:v>
                </c:pt>
                <c:pt idx="3">
                  <c:v>4018875</c:v>
                </c:pt>
              </c:numCache>
            </c:numRef>
          </c:val>
          <c:extLst>
            <c:ext xmlns:c16="http://schemas.microsoft.com/office/drawing/2014/chart" uri="{C3380CC4-5D6E-409C-BE32-E72D297353CC}">
              <c16:uniqueId val="{00000014-1307-4630-BE81-E2BACB8E7214}"/>
            </c:ext>
          </c:extLst>
        </c:ser>
        <c:ser>
          <c:idx val="3"/>
          <c:order val="3"/>
          <c:tx>
            <c:strRef>
              <c:f>'Jatin Sheet 2'!$E$3:$E$5</c:f>
              <c:strCache>
                <c:ptCount val="1"/>
                <c:pt idx="0">
                  <c:v>Low - Count of has_luxury_features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2'!$E$6:$E$10</c:f>
              <c:numCache>
                <c:formatCode>General</c:formatCode>
                <c:ptCount val="4"/>
                <c:pt idx="0">
                  <c:v>228</c:v>
                </c:pt>
                <c:pt idx="1">
                  <c:v>68</c:v>
                </c:pt>
                <c:pt idx="2">
                  <c:v>46</c:v>
                </c:pt>
                <c:pt idx="3">
                  <c:v>8</c:v>
                </c:pt>
              </c:numCache>
            </c:numRef>
          </c:val>
          <c:extLst>
            <c:ext xmlns:c16="http://schemas.microsoft.com/office/drawing/2014/chart" uri="{C3380CC4-5D6E-409C-BE32-E72D297353CC}">
              <c16:uniqueId val="{00000015-1307-4630-BE81-E2BACB8E7214}"/>
            </c:ext>
          </c:extLst>
        </c:ser>
        <c:ser>
          <c:idx val="4"/>
          <c:order val="4"/>
          <c:tx>
            <c:strRef>
              <c:f>'Jatin Sheet 2'!$F$3:$F$5</c:f>
              <c:strCache>
                <c:ptCount val="1"/>
                <c:pt idx="0">
                  <c:v>Medium - Average of price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2'!$F$6:$F$10</c:f>
              <c:numCache>
                <c:formatCode>General</c:formatCode>
                <c:ptCount val="4"/>
                <c:pt idx="0">
                  <c:v>5992600</c:v>
                </c:pt>
                <c:pt idx="1">
                  <c:v>6939534.4827586208</c:v>
                </c:pt>
                <c:pt idx="2">
                  <c:v>6852621.7543859649</c:v>
                </c:pt>
                <c:pt idx="3">
                  <c:v>6895000</c:v>
                </c:pt>
              </c:numCache>
            </c:numRef>
          </c:val>
          <c:extLst>
            <c:ext xmlns:c16="http://schemas.microsoft.com/office/drawing/2014/chart" uri="{C3380CC4-5D6E-409C-BE32-E72D297353CC}">
              <c16:uniqueId val="{00000016-1307-4630-BE81-E2BACB8E7214}"/>
            </c:ext>
          </c:extLst>
        </c:ser>
        <c:ser>
          <c:idx val="5"/>
          <c:order val="5"/>
          <c:tx>
            <c:strRef>
              <c:f>'Jatin Sheet 2'!$G$3:$G$5</c:f>
              <c:strCache>
                <c:ptCount val="1"/>
                <c:pt idx="0">
                  <c:v>Medium - Count of has_luxury_features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2'!$G$6:$G$10</c:f>
              <c:numCache>
                <c:formatCode>General</c:formatCode>
                <c:ptCount val="4"/>
                <c:pt idx="0">
                  <c:v>70</c:v>
                </c:pt>
                <c:pt idx="1">
                  <c:v>58</c:v>
                </c:pt>
                <c:pt idx="2">
                  <c:v>57</c:v>
                </c:pt>
                <c:pt idx="3">
                  <c:v>2</c:v>
                </c:pt>
              </c:numCache>
            </c:numRef>
          </c:val>
          <c:extLst>
            <c:ext xmlns:c16="http://schemas.microsoft.com/office/drawing/2014/chart" uri="{C3380CC4-5D6E-409C-BE32-E72D297353CC}">
              <c16:uniqueId val="{00000017-1307-4630-BE81-E2BACB8E7214}"/>
            </c:ext>
          </c:extLst>
        </c:ser>
        <c:dLbls>
          <c:showLegendKey val="0"/>
          <c:showVal val="1"/>
          <c:showCatName val="0"/>
          <c:showSerName val="0"/>
          <c:showPercent val="0"/>
          <c:showBubbleSize val="0"/>
        </c:dLbls>
        <c:gapWidth val="150"/>
        <c:overlap val="-25"/>
        <c:axId val="168531487"/>
        <c:axId val="1890301472"/>
      </c:barChart>
      <c:catAx>
        <c:axId val="16853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90301472"/>
        <c:crosses val="autoZero"/>
        <c:auto val="1"/>
        <c:lblAlgn val="ctr"/>
        <c:lblOffset val="100"/>
        <c:noMultiLvlLbl val="0"/>
      </c:catAx>
      <c:valAx>
        <c:axId val="1890301472"/>
        <c:scaling>
          <c:orientation val="minMax"/>
        </c:scaling>
        <c:delete val="1"/>
        <c:axPos val="l"/>
        <c:numFmt formatCode="General" sourceLinked="1"/>
        <c:majorTickMark val="none"/>
        <c:minorTickMark val="none"/>
        <c:tickLblPos val="nextTo"/>
        <c:crossAx val="1685314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[Housing_updated_new_xlsx.xlsx]Arin Sheet 1!PivotTable2</c:name>
    <c:fmtId val="1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solidFill>
                  <a:schemeClr val="tx1"/>
                </a:solidFill>
              </a:rPr>
              <a:t>"Average Room Count by Condition &amp; Amenities"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'Arin Sheet 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'Arin Sheet 1'!$A$4:$A$18</c:f>
              <c:multiLvlStrCache>
                <c:ptCount val="8"/>
                <c:lvl>
                  <c:pt idx="0">
                    <c:v>no</c:v>
                  </c:pt>
                  <c:pt idx="1">
                    <c:v>yes</c:v>
                  </c:pt>
                  <c:pt idx="2">
                    <c:v>no</c:v>
                  </c:pt>
                  <c:pt idx="3">
                    <c:v>yes</c:v>
                  </c:pt>
                  <c:pt idx="4">
                    <c:v>no</c:v>
                  </c:pt>
                  <c:pt idx="5">
                    <c:v>yes</c:v>
                  </c:pt>
                  <c:pt idx="6">
                    <c:v>no</c:v>
                  </c:pt>
                  <c:pt idx="7">
                    <c:v>yes</c:v>
                  </c:pt>
                </c:lvl>
                <c:lvl>
                  <c:pt idx="0">
                    <c:v>no</c:v>
                  </c:pt>
                  <c:pt idx="2">
                    <c:v>yes</c:v>
                  </c:pt>
                  <c:pt idx="4">
                    <c:v>no</c:v>
                  </c:pt>
                  <c:pt idx="6">
                    <c:v>yes</c:v>
                  </c:pt>
                </c:lvl>
                <c:lvl>
                  <c:pt idx="0">
                    <c:v>no</c:v>
                  </c:pt>
                  <c:pt idx="4">
                    <c:v>yes</c:v>
                  </c:pt>
                </c:lvl>
              </c:multiLvlStrCache>
            </c:multiLvlStrRef>
          </c:cat>
          <c:val>
            <c:numRef>
              <c:f>'Arin Sheet 1'!$B$4:$B$18</c:f>
              <c:numCache>
                <c:formatCode>General</c:formatCode>
                <c:ptCount val="8"/>
                <c:pt idx="0">
                  <c:v>4.0839416058394162</c:v>
                </c:pt>
                <c:pt idx="1">
                  <c:v>4.8636363636363633</c:v>
                </c:pt>
                <c:pt idx="2">
                  <c:v>4.3493975903614457</c:v>
                </c:pt>
                <c:pt idx="3">
                  <c:v>4.3421052631578947</c:v>
                </c:pt>
                <c:pt idx="4">
                  <c:v>4.2407407407407405</c:v>
                </c:pt>
                <c:pt idx="5">
                  <c:v>4.5</c:v>
                </c:pt>
                <c:pt idx="6">
                  <c:v>4.5945945945945947</c:v>
                </c:pt>
                <c:pt idx="7">
                  <c:v>4.4848484848484844</c:v>
                </c:pt>
              </c:numCache>
            </c:numRef>
          </c:val>
          <c:extLst>
            <c:ext xmlns:c16="http://schemas.microsoft.com/office/drawing/2014/chart" uri="{C3380CC4-5D6E-409C-BE32-E72D297353CC}">
              <c16:uniqueId val="{00000000-3AAC-41DA-8F93-B8E28490DF00}"/>
            </c:ext>
          </c:extLst>
        </c:ser>
        <c:dLbls>
          <c:showLegendKey val="0"/>
          <c:showVal val="0"/>
          <c:showCatName val="0"/>
          <c:showSerName val="0"/>
          <c:showPercent val="0"/>
          <c:showBubbleSize val="0"/>
        </c:dLbls>
        <c:gapWidth val="95"/>
        <c:overlap val="100"/>
        <c:axId val="112574175"/>
        <c:axId val="112574655"/>
      </c:barChart>
      <c:catAx>
        <c:axId val="11257417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574655"/>
        <c:crosses val="autoZero"/>
        <c:auto val="1"/>
        <c:lblAlgn val="ctr"/>
        <c:lblOffset val="100"/>
        <c:noMultiLvlLbl val="0"/>
      </c:catAx>
      <c:valAx>
        <c:axId val="1125746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574175"/>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solidFill>
                  <a:schemeClr val="tx1"/>
                </a:solidFill>
              </a:rPr>
              <a:t>Stories and Total Rooms Impact on Price</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cke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3B6F-4290-AE2C-4799D7240E3A}"/>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3B6F-4290-AE2C-4799D7240E3A}"/>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3B6F-4290-AE2C-4799D7240E3A}"/>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3B6F-4290-AE2C-4799D7240E3A}"/>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3B6F-4290-AE2C-4799D7240E3A}"/>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3B6F-4290-AE2C-4799D7240E3A}"/>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3B6F-4290-AE2C-4799D7240E3A}"/>
              </c:ext>
            </c:extLst>
          </c:dPt>
          <c:dPt>
            <c:idx val="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F-3B6F-4290-AE2C-4799D7240E3A}"/>
              </c:ext>
            </c:extLst>
          </c:dPt>
          <c:dPt>
            <c:idx val="8"/>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1-3B6F-4290-AE2C-4799D7240E3A}"/>
              </c:ext>
            </c:extLst>
          </c:dPt>
          <c:dPt>
            <c:idx val="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3-3B6F-4290-AE2C-4799D7240E3A}"/>
              </c:ext>
            </c:extLst>
          </c:dPt>
          <c:dPt>
            <c:idx val="1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5-3B6F-4290-AE2C-4799D7240E3A}"/>
              </c:ext>
            </c:extLst>
          </c:dPt>
          <c:dPt>
            <c:idx val="1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7-3B6F-4290-AE2C-4799D7240E3A}"/>
              </c:ext>
            </c:extLst>
          </c:dPt>
          <c:dPt>
            <c:idx val="1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9-3B6F-4290-AE2C-4799D7240E3A}"/>
              </c:ext>
            </c:extLst>
          </c:dPt>
          <c:dPt>
            <c:idx val="1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B-3B6F-4290-AE2C-4799D7240E3A}"/>
              </c:ext>
            </c:extLst>
          </c:dPt>
          <c:dPt>
            <c:idx val="1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D-3B6F-4290-AE2C-4799D7240E3A}"/>
              </c:ext>
            </c:extLst>
          </c:dPt>
          <c:dPt>
            <c:idx val="1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F-3B6F-4290-AE2C-4799D7240E3A}"/>
              </c:ext>
            </c:extLst>
          </c:dPt>
          <c:dPt>
            <c:idx val="1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1-3B6F-4290-AE2C-4799D7240E3A}"/>
              </c:ext>
            </c:extLst>
          </c:dPt>
          <c:dPt>
            <c:idx val="1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3-3B6F-4290-AE2C-4799D7240E3A}"/>
              </c:ext>
            </c:extLst>
          </c:dPt>
          <c:dPt>
            <c:idx val="18"/>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5-3B6F-4290-AE2C-4799D7240E3A}"/>
              </c:ext>
            </c:extLst>
          </c:dPt>
          <c:dPt>
            <c:idx val="1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7-3B6F-4290-AE2C-4799D7240E3A}"/>
              </c:ext>
            </c:extLst>
          </c:dPt>
          <c:dPt>
            <c:idx val="2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9-3B6F-4290-AE2C-4799D7240E3A}"/>
              </c:ext>
            </c:extLst>
          </c:dPt>
          <c:cat>
            <c:strLit>
              <c:ptCount val="21"/>
              <c:pt idx="0">
                <c:v>1 2</c:v>
              </c:pt>
              <c:pt idx="1">
                <c:v>1 3</c:v>
              </c:pt>
              <c:pt idx="2">
                <c:v>1 4</c:v>
              </c:pt>
              <c:pt idx="3">
                <c:v>1 5</c:v>
              </c:pt>
              <c:pt idx="4">
                <c:v>1 6</c:v>
              </c:pt>
              <c:pt idx="5">
                <c:v>1 7</c:v>
              </c:pt>
              <c:pt idx="6">
                <c:v>2 3</c:v>
              </c:pt>
              <c:pt idx="7">
                <c:v>2 4</c:v>
              </c:pt>
              <c:pt idx="8">
                <c:v>2 5</c:v>
              </c:pt>
              <c:pt idx="9">
                <c:v>2 6</c:v>
              </c:pt>
              <c:pt idx="10">
                <c:v>2 7</c:v>
              </c:pt>
              <c:pt idx="11">
                <c:v>2 8</c:v>
              </c:pt>
              <c:pt idx="12">
                <c:v>3 4</c:v>
              </c:pt>
              <c:pt idx="13">
                <c:v>3 5</c:v>
              </c:pt>
              <c:pt idx="14">
                <c:v>3 6</c:v>
              </c:pt>
              <c:pt idx="15">
                <c:v>3 7</c:v>
              </c:pt>
              <c:pt idx="16">
                <c:v>4 4</c:v>
              </c:pt>
              <c:pt idx="17">
                <c:v>4 5</c:v>
              </c:pt>
              <c:pt idx="18">
                <c:v>4 6</c:v>
              </c:pt>
              <c:pt idx="19">
                <c:v>4 7</c:v>
              </c:pt>
              <c:pt idx="20">
                <c:v>4 8</c:v>
              </c:pt>
            </c:strLit>
          </c:cat>
          <c:val>
            <c:numLit>
              <c:formatCode>General</c:formatCode>
              <c:ptCount val="21"/>
              <c:pt idx="0">
                <c:v>2712500</c:v>
              </c:pt>
              <c:pt idx="1">
                <c:v>3554458.7155963304</c:v>
              </c:pt>
              <c:pt idx="2">
                <c:v>4498346.153846154</c:v>
              </c:pt>
              <c:pt idx="3">
                <c:v>5807375</c:v>
              </c:pt>
              <c:pt idx="4">
                <c:v>5979750</c:v>
              </c:pt>
              <c:pt idx="5">
                <c:v>3773000</c:v>
              </c:pt>
              <c:pt idx="6">
                <c:v>3840052.6315789474</c:v>
              </c:pt>
              <c:pt idx="7">
                <c:v>4114468.75</c:v>
              </c:pt>
              <c:pt idx="8">
                <c:v>5320172.1311475411</c:v>
              </c:pt>
              <c:pt idx="9">
                <c:v>5899013.5135135138</c:v>
              </c:pt>
              <c:pt idx="10">
                <c:v>5766833.333333333</c:v>
              </c:pt>
              <c:pt idx="11">
                <c:v>7557666.666666667</c:v>
              </c:pt>
              <c:pt idx="12">
                <c:v>5104050</c:v>
              </c:pt>
              <c:pt idx="13">
                <c:v>5857250</c:v>
              </c:pt>
              <c:pt idx="14">
                <c:v>10167500</c:v>
              </c:pt>
              <c:pt idx="15">
                <c:v>5600000</c:v>
              </c:pt>
              <c:pt idx="16">
                <c:v>6791944.444444444</c:v>
              </c:pt>
              <c:pt idx="17">
                <c:v>6952806.666666667</c:v>
              </c:pt>
              <c:pt idx="18">
                <c:v>7334444.444444444</c:v>
              </c:pt>
              <c:pt idx="19">
                <c:v>10150000</c:v>
              </c:pt>
              <c:pt idx="20">
                <c:v>12250000</c:v>
              </c:pt>
            </c:numLit>
          </c:val>
          <c:smooth val="0"/>
          <c:extLst>
            <c:ext xmlns:c16="http://schemas.microsoft.com/office/drawing/2014/chart" uri="{C3380CC4-5D6E-409C-BE32-E72D297353CC}">
              <c16:uniqueId val="{0000002A-3B6F-4290-AE2C-4799D7240E3A}"/>
            </c:ext>
          </c:extLst>
        </c:ser>
        <c:dLbls>
          <c:showLegendKey val="0"/>
          <c:showVal val="0"/>
          <c:showCatName val="0"/>
          <c:showSerName val="0"/>
          <c:showPercent val="0"/>
          <c:showBubbleSize val="0"/>
        </c:dLbls>
        <c:marker val="1"/>
        <c:smooth val="0"/>
        <c:axId val="1403239359"/>
        <c:axId val="1403259999"/>
      </c:lineChart>
      <c:catAx>
        <c:axId val="140323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259999"/>
        <c:crosses val="autoZero"/>
        <c:auto val="1"/>
        <c:lblAlgn val="ctr"/>
        <c:lblOffset val="100"/>
        <c:noMultiLvlLbl val="0"/>
      </c:catAx>
      <c:valAx>
        <c:axId val="1403259999"/>
        <c:scaling>
          <c:orientation val="minMax"/>
        </c:scaling>
        <c:delete val="1"/>
        <c:axPos val="l"/>
        <c:numFmt formatCode="General" sourceLinked="1"/>
        <c:majorTickMark val="none"/>
        <c:minorTickMark val="none"/>
        <c:tickLblPos val="nextTo"/>
        <c:crossAx val="1403239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b="1" i="0" u="none" strike="noStrike" cap="all" baseline="0">
                <a:solidFill>
                  <a:schemeClr val="tx1"/>
                </a:solidFill>
              </a:rPr>
              <a:t>Effect of Main Road Proximity on Property Prices and Size</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Housing_Dataset!$AB$11</c:f>
              <c:strCache>
                <c:ptCount val="1"/>
                <c:pt idx="0">
                  <c:v>Near Main Road</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Housing_Dataset!$AC$11:$AD$11</c:f>
              <c:numCache>
                <c:formatCode>General</c:formatCode>
                <c:ptCount val="2"/>
                <c:pt idx="0">
                  <c:v>4991777.329059829</c:v>
                </c:pt>
                <c:pt idx="1">
                  <c:v>5404.5918803418799</c:v>
                </c:pt>
              </c:numCache>
            </c:numRef>
          </c:val>
          <c:extLst>
            <c:ext xmlns:c16="http://schemas.microsoft.com/office/drawing/2014/chart" uri="{C3380CC4-5D6E-409C-BE32-E72D297353CC}">
              <c16:uniqueId val="{00000000-E00E-45F6-833B-10662EBE2AC9}"/>
            </c:ext>
          </c:extLst>
        </c:ser>
        <c:ser>
          <c:idx val="1"/>
          <c:order val="1"/>
          <c:tx>
            <c:strRef>
              <c:f>Housing_Dataset!$AB$12</c:f>
              <c:strCache>
                <c:ptCount val="1"/>
                <c:pt idx="0">
                  <c:v>Away From Main Road</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Housing_Dataset!$AC$12:$AD$12</c:f>
              <c:numCache>
                <c:formatCode>General</c:formatCode>
                <c:ptCount val="2"/>
                <c:pt idx="0">
                  <c:v>3398904.5454545454</c:v>
                </c:pt>
                <c:pt idx="1">
                  <c:v>3606.4415584415583</c:v>
                </c:pt>
              </c:numCache>
            </c:numRef>
          </c:val>
          <c:extLst>
            <c:ext xmlns:c16="http://schemas.microsoft.com/office/drawing/2014/chart" uri="{C3380CC4-5D6E-409C-BE32-E72D297353CC}">
              <c16:uniqueId val="{00000001-E00E-45F6-833B-10662EBE2AC9}"/>
            </c:ext>
          </c:extLst>
        </c:ser>
        <c:dLbls>
          <c:showLegendKey val="0"/>
          <c:showVal val="1"/>
          <c:showCatName val="0"/>
          <c:showSerName val="0"/>
          <c:showPercent val="0"/>
          <c:showBubbleSize val="0"/>
        </c:dLbls>
        <c:gapWidth val="95"/>
        <c:overlap val="100"/>
        <c:axId val="1731014575"/>
        <c:axId val="1731010735"/>
      </c:barChart>
      <c:catAx>
        <c:axId val="173101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10735"/>
        <c:crosses val="autoZero"/>
        <c:auto val="1"/>
        <c:lblAlgn val="ctr"/>
        <c:lblOffset val="100"/>
        <c:noMultiLvlLbl val="0"/>
      </c:catAx>
      <c:valAx>
        <c:axId val="1731010735"/>
        <c:scaling>
          <c:orientation val="minMax"/>
        </c:scaling>
        <c:delete val="1"/>
        <c:axPos val="l"/>
        <c:numFmt formatCode="0%" sourceLinked="1"/>
        <c:majorTickMark val="none"/>
        <c:minorTickMark val="none"/>
        <c:tickLblPos val="nextTo"/>
        <c:crossAx val="17310145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[Housing_updated_new_xlsx.xlsx]Aayush Sheet 2!PivotTable1</c:name>
    <c:fmtId val="2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Price Per SQ Feet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03703703703703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12E-2"/>
              <c:y val="-0.157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26E-2"/>
              <c:y val="-0.101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75925925925925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045112781954833E-2"/>
              <c:y val="-0.250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29629629629629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48517E-3"/>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8E-3"/>
              <c:y val="-0.217592592592592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12E-2"/>
              <c:y val="-0.157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26E-2"/>
              <c:y val="-0.101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75925925925925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045112781954833E-2"/>
              <c:y val="-0.250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29629629629629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48517E-3"/>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03703703703703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8E-3"/>
              <c:y val="-0.217592592592592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12E-2"/>
              <c:y val="-0.157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26E-2"/>
              <c:y val="-0.101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75925925925925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045112781954833E-2"/>
              <c:y val="-0.250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29629629629629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48517E-3"/>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03703703703703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'Aayush Sheet 2'!$B$3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189E-4F1E-AF6F-C2A572CB34FD}"/>
              </c:ext>
            </c:extLst>
          </c:dPt>
          <c:dPt>
            <c:idx val="1"/>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89E-4F1E-AF6F-C2A572CB34FD}"/>
              </c:ext>
            </c:extLst>
          </c:dPt>
          <c:dPt>
            <c:idx val="2"/>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189E-4F1E-AF6F-C2A572CB34FD}"/>
              </c:ext>
            </c:extLst>
          </c:dPt>
          <c:dPt>
            <c:idx val="3"/>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89E-4F1E-AF6F-C2A572CB34FD}"/>
              </c:ext>
            </c:extLst>
          </c:dPt>
          <c:dPt>
            <c:idx val="4"/>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189E-4F1E-AF6F-C2A572CB34FD}"/>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89E-4F1E-AF6F-C2A572CB34FD}"/>
              </c:ext>
            </c:extLst>
          </c:dPt>
          <c:dPt>
            <c:idx val="6"/>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189E-4F1E-AF6F-C2A572CB34FD}"/>
              </c:ext>
            </c:extLst>
          </c:dPt>
          <c:dPt>
            <c:idx val="7"/>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89E-4F1E-AF6F-C2A572CB34FD}"/>
              </c:ext>
            </c:extLst>
          </c:dPt>
          <c:dPt>
            <c:idx val="8"/>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189E-4F1E-AF6F-C2A572CB34FD}"/>
              </c:ext>
            </c:extLst>
          </c:dPt>
          <c:dLbls>
            <c:dLbl>
              <c:idx val="0"/>
              <c:layout>
                <c:manualLayout>
                  <c:x val="-3.0075187969924818E-3"/>
                  <c:y val="-0.2175925925925925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89E-4F1E-AF6F-C2A572CB34FD}"/>
                </c:ext>
              </c:extLst>
            </c:dLbl>
            <c:dLbl>
              <c:idx val="1"/>
              <c:layout>
                <c:manualLayout>
                  <c:x val="1.2030075187969912E-2"/>
                  <c:y val="-0.157407407407407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89E-4F1E-AF6F-C2A572CB34FD}"/>
                </c:ext>
              </c:extLst>
            </c:dLbl>
            <c:dLbl>
              <c:idx val="2"/>
              <c:layout>
                <c:manualLayout>
                  <c:x val="1.2030075187969926E-2"/>
                  <c:y val="-0.101851851851851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9E-4F1E-AF6F-C2A572CB34FD}"/>
                </c:ext>
              </c:extLst>
            </c:dLbl>
            <c:dLbl>
              <c:idx val="3"/>
              <c:layout>
                <c:manualLayout>
                  <c:x val="3.0075187969924814E-3"/>
                  <c:y val="-0.175925925925925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89E-4F1E-AF6F-C2A572CB34FD}"/>
                </c:ext>
              </c:extLst>
            </c:dLbl>
            <c:dLbl>
              <c:idx val="4"/>
              <c:layout>
                <c:manualLayout>
                  <c:x val="1.8045112781954833E-2"/>
                  <c:y val="-0.250000000000000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89E-4F1E-AF6F-C2A572CB34FD}"/>
                </c:ext>
              </c:extLst>
            </c:dLbl>
            <c:dLbl>
              <c:idx val="5"/>
              <c:layout>
                <c:manualLayout>
                  <c:x val="0"/>
                  <c:y val="-0.129629629629629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89E-4F1E-AF6F-C2A572CB34FD}"/>
                </c:ext>
              </c:extLst>
            </c:dLbl>
            <c:dLbl>
              <c:idx val="6"/>
              <c:layout>
                <c:manualLayout>
                  <c:x val="3.0075187969924814E-3"/>
                  <c:y val="-0.189814814814814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89E-4F1E-AF6F-C2A572CB34FD}"/>
                </c:ext>
              </c:extLst>
            </c:dLbl>
            <c:dLbl>
              <c:idx val="7"/>
              <c:layout>
                <c:manualLayout>
                  <c:x val="6.0150375939848517E-3"/>
                  <c:y val="-0.1342592592592592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89E-4F1E-AF6F-C2A572CB34FD}"/>
                </c:ext>
              </c:extLst>
            </c:dLbl>
            <c:dLbl>
              <c:idx val="8"/>
              <c:layout>
                <c:manualLayout>
                  <c:x val="0"/>
                  <c:y val="-0.203703703703703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89E-4F1E-AF6F-C2A572CB34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'Aayush Sheet 2'!$A$4:$A$16</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'Aayush Sheet 2'!$B$4:$B$16</c:f>
              <c:numCache>
                <c:formatCode>General</c:formatCode>
                <c:ptCount val="9"/>
                <c:pt idx="0">
                  <c:v>1581.5107114999998</c:v>
                </c:pt>
                <c:pt idx="1">
                  <c:v>1286.5233430000001</c:v>
                </c:pt>
                <c:pt idx="2">
                  <c:v>626.54320989999997</c:v>
                </c:pt>
                <c:pt idx="3">
                  <c:v>971.86640454264727</c:v>
                </c:pt>
                <c:pt idx="4">
                  <c:v>995.93159151849295</c:v>
                </c:pt>
                <c:pt idx="5">
                  <c:v>842.44792641397044</c:v>
                </c:pt>
                <c:pt idx="6">
                  <c:v>1090.0001081117643</c:v>
                </c:pt>
                <c:pt idx="7">
                  <c:v>1091.3868824820513</c:v>
                </c:pt>
                <c:pt idx="8">
                  <c:v>1103.3418798146342</c:v>
                </c:pt>
              </c:numCache>
            </c:numRef>
          </c:val>
          <c:extLst>
            <c:ext xmlns:c16="http://schemas.microsoft.com/office/drawing/2014/chart" uri="{C3380CC4-5D6E-409C-BE32-E72D297353CC}">
              <c16:uniqueId val="{00000009-189E-4F1E-AF6F-C2A572CB34FD}"/>
            </c:ext>
          </c:extLst>
        </c:ser>
        <c:dLbls>
          <c:showLegendKey val="0"/>
          <c:showVal val="1"/>
          <c:showCatName val="0"/>
          <c:showSerName val="0"/>
          <c:showPercent val="0"/>
          <c:showBubbleSize val="0"/>
        </c:dLbls>
        <c:gapWidth val="300"/>
        <c:overlap val="100"/>
        <c:serLines>
          <c:spPr>
            <a:ln w="9525" cap="flat" cmpd="sng" algn="ctr">
              <a:solidFill>
                <a:schemeClr val="tx1">
                  <a:lumMod val="35000"/>
                  <a:lumOff val="65000"/>
                </a:schemeClr>
              </a:solidFill>
              <a:round/>
            </a:ln>
            <a:effectLst/>
          </c:spPr>
        </c:serLines>
        <c:axId val="938806415"/>
        <c:axId val="828843535"/>
      </c:barChart>
      <c:catAx>
        <c:axId val="938806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843535"/>
        <c:crosses val="autoZero"/>
        <c:auto val="1"/>
        <c:lblAlgn val="ctr"/>
        <c:lblOffset val="100"/>
        <c:noMultiLvlLbl val="0"/>
      </c:catAx>
      <c:valAx>
        <c:axId val="828843535"/>
        <c:scaling>
          <c:orientation val="minMax"/>
        </c:scaling>
        <c:delete val="1"/>
        <c:axPos val="l"/>
        <c:numFmt formatCode="General" sourceLinked="1"/>
        <c:majorTickMark val="out"/>
        <c:minorTickMark val="none"/>
        <c:tickLblPos val="nextTo"/>
        <c:crossAx val="938806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[Housing_updated_new_xlsx.xlsx]Aayush Sheet 1!PivotTable4</c:name>
    <c:fmtId val="4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Furnishing</a:t>
            </a:r>
            <a:r>
              <a:rPr lang="en-US" sz="1600" b="1" baseline="0">
                <a:solidFill>
                  <a:schemeClr val="tx1"/>
                </a:solidFill>
              </a:rPr>
              <a:t> Status Impact on Price</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'Aayush Sheet 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'Aayush Sheet 1'!$A$4:$A$16</c:f>
              <c:multiLvlStrCache>
                <c:ptCount val="9"/>
                <c:lvl>
                  <c:pt idx="0">
                    <c:v>High</c:v>
                  </c:pt>
                  <c:pt idx="1">
                    <c:v>Low</c:v>
                  </c:pt>
                  <c:pt idx="2">
                    <c:v>Medium</c:v>
                  </c:pt>
                  <c:pt idx="3">
                    <c:v>High</c:v>
                  </c:pt>
                  <c:pt idx="4">
                    <c:v>Low</c:v>
                  </c:pt>
                  <c:pt idx="5">
                    <c:v>Medium</c:v>
                  </c:pt>
                  <c:pt idx="6">
                    <c:v>High</c:v>
                  </c:pt>
                  <c:pt idx="7">
                    <c:v>Low</c:v>
                  </c:pt>
                  <c:pt idx="8">
                    <c:v>Medium</c:v>
                  </c:pt>
                </c:lvl>
                <c:lvl>
                  <c:pt idx="0">
                    <c:v>furnished</c:v>
                  </c:pt>
                  <c:pt idx="3">
                    <c:v>semi-furnished</c:v>
                  </c:pt>
                  <c:pt idx="6">
                    <c:v>unfurnished</c:v>
                  </c:pt>
                </c:lvl>
              </c:multiLvlStrCache>
            </c:multiLvlStrRef>
          </c:cat>
          <c:val>
            <c:numRef>
              <c:f>'Aayush Sheet 1'!$B$4:$B$16</c:f>
              <c:numCache>
                <c:formatCode>General</c:formatCode>
                <c:ptCount val="9"/>
                <c:pt idx="0">
                  <c:v>12293750</c:v>
                </c:pt>
                <c:pt idx="1">
                  <c:v>3811036.7647058824</c:v>
                </c:pt>
                <c:pt idx="2">
                  <c:v>6780469.7058823528</c:v>
                </c:pt>
                <c:pt idx="3">
                  <c:v>11083333.333333334</c:v>
                </c:pt>
                <c:pt idx="4">
                  <c:v>4004383.5616438356</c:v>
                </c:pt>
                <c:pt idx="5">
                  <c:v>6360487.179487179</c:v>
                </c:pt>
                <c:pt idx="6">
                  <c:v>10150000</c:v>
                </c:pt>
                <c:pt idx="7">
                  <c:v>3199540.4411764704</c:v>
                </c:pt>
                <c:pt idx="8">
                  <c:v>6565231.7073170729</c:v>
                </c:pt>
              </c:numCache>
            </c:numRef>
          </c:val>
          <c:smooth val="0"/>
          <c:extLst>
            <c:ext xmlns:c16="http://schemas.microsoft.com/office/drawing/2014/chart" uri="{C3380CC4-5D6E-409C-BE32-E72D297353CC}">
              <c16:uniqueId val="{00000000-F97D-420A-929F-6851EB55E0ED}"/>
            </c:ext>
          </c:extLst>
        </c:ser>
        <c:dLbls>
          <c:dLblPos val="ctr"/>
          <c:showLegendKey val="0"/>
          <c:showVal val="1"/>
          <c:showCatName val="0"/>
          <c:showSerName val="0"/>
          <c:showPercent val="0"/>
          <c:showBubbleSize val="0"/>
        </c:dLbls>
        <c:marker val="1"/>
        <c:smooth val="0"/>
        <c:axId val="1182361120"/>
        <c:axId val="1182365440"/>
      </c:lineChart>
      <c:catAx>
        <c:axId val="1182361120"/>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365440"/>
        <c:crosses val="autoZero"/>
        <c:auto val="1"/>
        <c:lblAlgn val="ctr"/>
        <c:lblOffset val="100"/>
        <c:noMultiLvlLbl val="0"/>
      </c:catAx>
      <c:valAx>
        <c:axId val="1182365440"/>
        <c:scaling>
          <c:orientation val="minMax"/>
        </c:scaling>
        <c:delete val="1"/>
        <c:axPos val="l"/>
        <c:numFmt formatCode="General" sourceLinked="1"/>
        <c:majorTickMark val="none"/>
        <c:minorTickMark val="none"/>
        <c:tickLblPos val="nextTo"/>
        <c:crossAx val="118236112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600">
                <a:solidFill>
                  <a:schemeClr val="tx1"/>
                </a:solidFill>
              </a:rPr>
              <a:t>Total Availability of Amenities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doughnutChart>
        <c:varyColors val="1"/>
        <c:ser>
          <c:idx val="0"/>
          <c:order val="0"/>
          <c:tx>
            <c:strRef>
              <c:f>'Aditya Sheet 1'!$R$1</c:f>
              <c:strCache>
                <c:ptCount val="1"/>
                <c:pt idx="0">
                  <c:v>Availability</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A54-49AF-83AB-94D8FD8F152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A54-49AF-83AB-94D8FD8F152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A54-49AF-83AB-94D8FD8F152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A54-49AF-83AB-94D8FD8F152A}"/>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1A54-49AF-83AB-94D8FD8F152A}"/>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1A54-49AF-83AB-94D8FD8F152A}"/>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1A54-49AF-83AB-94D8FD8F152A}"/>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1A54-49AF-83AB-94D8FD8F152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eparator>
</c:separator>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'Aditya Sheet 1'!$Q$2:$Q$9</c:f>
              <c:strCache>
                <c:ptCount val="8"/>
                <c:pt idx="0">
                  <c:v>Mainroad</c:v>
                </c:pt>
                <c:pt idx="1">
                  <c:v>Furnished</c:v>
                </c:pt>
                <c:pt idx="2">
                  <c:v>Parking</c:v>
                </c:pt>
                <c:pt idx="3">
                  <c:v>Basement</c:v>
                </c:pt>
                <c:pt idx="4">
                  <c:v>AC</c:v>
                </c:pt>
                <c:pt idx="5">
                  <c:v>Prefarea</c:v>
                </c:pt>
                <c:pt idx="6">
                  <c:v>Guestroom</c:v>
                </c:pt>
                <c:pt idx="7">
                  <c:v>Hotwaterheating</c:v>
                </c:pt>
              </c:strCache>
            </c:strRef>
          </c:cat>
          <c:val>
            <c:numRef>
              <c:f>'Aditya Sheet 1'!$R$2:$R$9</c:f>
              <c:numCache>
                <c:formatCode>General</c:formatCode>
                <c:ptCount val="8"/>
                <c:pt idx="0">
                  <c:v>468</c:v>
                </c:pt>
                <c:pt idx="1">
                  <c:v>367</c:v>
                </c:pt>
                <c:pt idx="2">
                  <c:v>246</c:v>
                </c:pt>
                <c:pt idx="3">
                  <c:v>191</c:v>
                </c:pt>
                <c:pt idx="4">
                  <c:v>172</c:v>
                </c:pt>
                <c:pt idx="5">
                  <c:v>128</c:v>
                </c:pt>
                <c:pt idx="6">
                  <c:v>97</c:v>
                </c:pt>
                <c:pt idx="7">
                  <c:v>25</c:v>
                </c:pt>
              </c:numCache>
            </c:numRef>
          </c:val>
          <c:extLst>
            <c:ext xmlns:c16="http://schemas.microsoft.com/office/drawing/2014/chart" uri="{C3380CC4-5D6E-409C-BE32-E72D297353CC}">
              <c16:uniqueId val="{00000010-1A54-49AF-83AB-94D8FD8F152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[Housing_updated_new_xlsx.xlsx]Kajal Sheet 1!PivotTable1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latin typeface="Calibri" panose="020F0502020204030204" pitchFamily="34" charset="0"/>
                <a:ea typeface="Calibri" panose="020F0502020204030204" pitchFamily="34" charset="0"/>
                <a:cs typeface="Calibri" panose="020F0502020204030204" pitchFamily="34" charset="0"/>
              </a:rPr>
              <a:t>Average</a:t>
            </a:r>
            <a:r>
              <a:rPr lang="en-IN" b="1" baseline="0">
                <a:solidFill>
                  <a:schemeClr val="tx1"/>
                </a:solidFill>
                <a:latin typeface="Calibri" panose="020F0502020204030204" pitchFamily="34" charset="0"/>
                <a:ea typeface="Calibri" panose="020F0502020204030204" pitchFamily="34" charset="0"/>
                <a:cs typeface="Calibri" panose="020F0502020204030204" pitchFamily="34" charset="0"/>
              </a:rPr>
              <a:t> Price &amp; Area Analysis</a:t>
            </a:r>
            <a:endParaRPr lang="en-IN" b="1">
              <a:solidFill>
                <a:schemeClr val="tx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'Kajal Sheet 1'!$B$3</c:f>
              <c:strCache>
                <c:ptCount val="1"/>
                <c:pt idx="0">
                  <c:v>Average of price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'Kajal Sheet 1'!$A$4:$A$10</c:f>
              <c:strCache>
                <c:ptCount val="6"/>
                <c:pt idx="0">
                  <c:v>1</c:v>
                </c:pt>
                <c:pt idx="1">
                  <c:v>2</c:v>
                </c:pt>
                <c:pt idx="2">
                  <c:v>3</c:v>
                </c:pt>
                <c:pt idx="3">
                  <c:v>4</c:v>
                </c:pt>
                <c:pt idx="4">
                  <c:v>5</c:v>
                </c:pt>
                <c:pt idx="5">
                  <c:v>6</c:v>
                </c:pt>
              </c:strCache>
            </c:strRef>
          </c:cat>
          <c:val>
            <c:numRef>
              <c:f>'Kajal Sheet 1'!$B$4:$B$10</c:f>
              <c:numCache>
                <c:formatCode>General</c:formatCode>
                <c:ptCount val="6"/>
                <c:pt idx="0">
                  <c:v>2712500</c:v>
                </c:pt>
                <c:pt idx="1">
                  <c:v>3632022.0588235296</c:v>
                </c:pt>
                <c:pt idx="2">
                  <c:v>4954598.1333333338</c:v>
                </c:pt>
                <c:pt idx="3">
                  <c:v>5729757.8947368423</c:v>
                </c:pt>
                <c:pt idx="4">
                  <c:v>5819800</c:v>
                </c:pt>
                <c:pt idx="5">
                  <c:v>4791500</c:v>
                </c:pt>
              </c:numCache>
            </c:numRef>
          </c:val>
          <c:extLst>
            <c:ext xmlns:c16="http://schemas.microsoft.com/office/drawing/2014/chart" uri="{C3380CC4-5D6E-409C-BE32-E72D297353CC}">
              <c16:uniqueId val="{00000000-8FD3-4A5A-962E-D9F558321ABB}"/>
            </c:ext>
          </c:extLst>
        </c:ser>
        <c:ser>
          <c:idx val="1"/>
          <c:order val="1"/>
          <c:tx>
            <c:strRef>
              <c:f>'Kajal Sheet 1'!$C$3</c:f>
              <c:strCache>
                <c:ptCount val="1"/>
                <c:pt idx="0">
                  <c:v>Average of area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'Kajal Sheet 1'!$A$4:$A$10</c:f>
              <c:strCache>
                <c:ptCount val="6"/>
                <c:pt idx="0">
                  <c:v>1</c:v>
                </c:pt>
                <c:pt idx="1">
                  <c:v>2</c:v>
                </c:pt>
                <c:pt idx="2">
                  <c:v>3</c:v>
                </c:pt>
                <c:pt idx="3">
                  <c:v>4</c:v>
                </c:pt>
                <c:pt idx="4">
                  <c:v>5</c:v>
                </c:pt>
                <c:pt idx="5">
                  <c:v>6</c:v>
                </c:pt>
              </c:strCache>
            </c:strRef>
          </c:cat>
          <c:val>
            <c:numRef>
              <c:f>'Kajal Sheet 1'!$C$4:$C$10</c:f>
              <c:numCache>
                <c:formatCode>General</c:formatCode>
                <c:ptCount val="6"/>
                <c:pt idx="0">
                  <c:v>3710</c:v>
                </c:pt>
                <c:pt idx="1">
                  <c:v>4636.2352941176468</c:v>
                </c:pt>
                <c:pt idx="2">
                  <c:v>5226.62</c:v>
                </c:pt>
                <c:pt idx="3">
                  <c:v>5582.0631578947368</c:v>
                </c:pt>
                <c:pt idx="4">
                  <c:v>6291.5</c:v>
                </c:pt>
                <c:pt idx="5">
                  <c:v>3950</c:v>
                </c:pt>
              </c:numCache>
            </c:numRef>
          </c:val>
          <c:extLst>
            <c:ext xmlns:c16="http://schemas.microsoft.com/office/drawing/2014/chart" uri="{C3380CC4-5D6E-409C-BE32-E72D297353CC}">
              <c16:uniqueId val="{00000001-8FD3-4A5A-962E-D9F558321ABB}"/>
            </c:ext>
          </c:extLst>
        </c:ser>
        <c:dLbls>
          <c:showLegendKey val="0"/>
          <c:showVal val="1"/>
          <c:showCatName val="0"/>
          <c:showSerName val="0"/>
          <c:showPercent val="0"/>
          <c:showBubbleSize val="0"/>
        </c:dLbls>
        <c:gapWidth val="150"/>
        <c:overlap val="-25"/>
        <c:axId val="570174047"/>
        <c:axId val="570173087"/>
      </c:barChart>
      <c:catAx>
        <c:axId val="57017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173087"/>
        <c:crosses val="autoZero"/>
        <c:auto val="1"/>
        <c:lblAlgn val="ctr"/>
        <c:lblOffset val="100"/>
        <c:noMultiLvlLbl val="0"/>
      </c:catAx>
      <c:valAx>
        <c:axId val="570173087"/>
        <c:scaling>
          <c:orientation val="minMax"/>
        </c:scaling>
        <c:delete val="1"/>
        <c:axPos val="l"/>
        <c:numFmt formatCode="General" sourceLinked="1"/>
        <c:majorTickMark val="none"/>
        <c:minorTickMark val="none"/>
        <c:tickLblPos val="nextTo"/>
        <c:crossAx val="5701740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92DE6265-34C6-46B9-AA0D-2A3D92AA8877}" formatIdx="0">
          <cx:spPr>
            <a:solidFill>
              <a:schemeClr val="accent2">
                <a:lumMod val="60000"/>
                <a:lumOff val="40000"/>
              </a:schemeClr>
            </a:solidFill>
            <a:ln>
              <a:solidFill>
                <a:schemeClr val="accent4">
                  <a:lumMod val="40000"/>
                  <a:lumOff val="60000"/>
                </a:schemeClr>
              </a:solidFill>
            </a:ln>
          </cx:spPr>
          <cx:dataLabels pos="outEnd">
            <cx:visibility seriesName="0" categoryName="0" value="1"/>
          </cx:dataLabels>
          <cx:dataId val="0"/>
          <cx:layoutPr>
            <cx:visibility connectorLines="0"/>
            <cx:subtotals/>
          </cx:layoutPr>
        </cx:series>
      </cx:plotAreaRegion>
      <cx:axis id="0">
        <cx:catScaling gapWidth="0.200000003"/>
        <cx:title/>
        <cx:tickLabels/>
      </cx:axis>
      <cx:axis id="1">
        <cx:valScaling max="1200"/>
        <cx:titl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When Facility added then availability of houses decrise</cx:v>
        </cx:txData>
      </cx:tx>
      <cx:txPr>
        <a:bodyPr spcFirstLastPara="1" vertOverflow="ellipsis" horzOverflow="overflow" wrap="square" lIns="0" tIns="0" rIns="0" bIns="0" anchor="ctr" anchorCtr="1"/>
        <a:lstStyle/>
        <a:p>
          <a:pPr algn="ctr" rtl="0">
            <a:defRPr/>
          </a:pPr>
          <a:r>
            <a:rPr lang="en-US" sz="1600" b="1" i="0" u="none" strike="noStrike" baseline="0">
              <a:solidFill>
                <a:schemeClr val="tx1"/>
              </a:solidFill>
              <a:latin typeface="+mn-lt"/>
            </a:rPr>
            <a:t>When Facility added then availability of houses decrise</a:t>
          </a:r>
        </a:p>
      </cx:txPr>
    </cx:title>
    <cx:plotArea>
      <cx:plotAreaRegion>
        <cx:series layoutId="waterfall" uniqueId="{92DE6265-34C6-46B9-AA0D-2A3D92AA8877}" formatIdx="0">
          <cx:dataLabels pos="outEnd">
            <cx:visibility seriesName="0" categoryName="0" value="1"/>
          </cx:dataLabels>
          <cx:dataId val="0"/>
          <cx:layoutPr>
            <cx:visibility connectorLines="1"/>
            <cx:subtotals/>
          </cx:layoutPr>
        </cx:series>
      </cx:plotAreaRegion>
      <cx:axis id="0">
        <cx:catScaling gapWidth="0.5"/>
        <cx:tickLabels/>
      </cx:axis>
      <cx:axis id="1">
        <cx:valScaling max="1200"/>
        <cx:tickLabels/>
      </cx:axis>
    </cx:plotArea>
  </cx:chart>
  <cx:spPr>
    <a:ln w="12700">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5.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microsoft.com/office/2014/relationships/chartEx" Target="../charts/chartEx2.xml"/><Relationship Id="rId1" Type="http://schemas.openxmlformats.org/officeDocument/2006/relationships/chart" Target="../charts/chart17.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3</xdr:col>
      <xdr:colOff>285750</xdr:colOff>
      <xdr:row>2</xdr:row>
      <xdr:rowOff>12700</xdr:rowOff>
    </xdr:from>
    <xdr:to>
      <xdr:col>7</xdr:col>
      <xdr:colOff>539750</xdr:colOff>
      <xdr:row>17</xdr:row>
      <xdr:rowOff>25400</xdr:rowOff>
    </xdr:to>
    <xdr:graphicFrame macro="">
      <xdr:nvGraphicFramePr>
        <xdr:cNvPr id="2" name="Chart 1">
          <a:extLst>
            <a:ext uri="{FF2B5EF4-FFF2-40B4-BE49-F238E27FC236}">
              <a16:creationId xmlns:a16="http://schemas.microsoft.com/office/drawing/2014/main" id="{DFEB9C13-C543-473E-B0AD-CB5F66D117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101600</xdr:colOff>
      <xdr:row>0</xdr:row>
      <xdr:rowOff>1</xdr:rowOff>
    </xdr:from>
    <xdr:to>
      <xdr:col>11</xdr:col>
      <xdr:colOff>114300</xdr:colOff>
      <xdr:row>5</xdr:row>
      <xdr:rowOff>86236</xdr:rowOff>
    </xdr:to>
    <mc:AlternateContent xmlns:mc="http://schemas.openxmlformats.org/markup-compatibility/2006" xmlns:a14="http://schemas.microsoft.com/office/drawing/2010/main">
      <mc:Choice Requires="a14">
        <xdr:graphicFrame macro="">
          <xdr:nvGraphicFramePr>
            <xdr:cNvPr id="3" name="mainroad 4">
              <a:extLst>
                <a:ext uri="{FF2B5EF4-FFF2-40B4-BE49-F238E27FC236}">
                  <a16:creationId xmlns:a16="http://schemas.microsoft.com/office/drawing/2014/main" id="{3A8A4803-E086-410A-85F5-8C788E4C9523}"/>
                </a:ext>
              </a:extLst>
            </xdr:cNvPr>
            <xdr:cNvGraphicFramePr/>
          </xdr:nvGraphicFramePr>
          <xdr:xfrm>
            <a:off x="0" y="0"/>
            <a:ext cx="0" cy="0"/>
          </xdr:xfrm>
          <a:graphic>
            <a:graphicData uri="http://schemas.microsoft.com/office/drawing/2010/slicer">
              <sle:slicer xmlns:sle="http://schemas.microsoft.com/office/drawing/2010/slicer" name="mainroad 4"/>
            </a:graphicData>
          </a:graphic>
        </xdr:graphicFrame>
      </mc:Choice>
      <mc:Fallback xmlns="">
        <xdr:sp macro="" textlink="">
          <xdr:nvSpPr>
            <xdr:cNvPr id="0" name=""/>
            <xdr:cNvSpPr>
              <a:spLocks noTextEdit="1"/>
            </xdr:cNvSpPr>
          </xdr:nvSpPr>
          <xdr:spPr>
            <a:xfrm>
              <a:off x="10230242" y="1"/>
              <a:ext cx="1831465" cy="9877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654050</xdr:colOff>
      <xdr:row>0</xdr:row>
      <xdr:rowOff>69851</xdr:rowOff>
    </xdr:from>
    <xdr:to>
      <xdr:col>9</xdr:col>
      <xdr:colOff>25400</xdr:colOff>
      <xdr:row>6</xdr:row>
      <xdr:rowOff>1</xdr:rowOff>
    </xdr:to>
    <mc:AlternateContent xmlns:mc="http://schemas.openxmlformats.org/markup-compatibility/2006" xmlns:a14="http://schemas.microsoft.com/office/drawing/2010/main">
      <mc:Choice Requires="a14">
        <xdr:graphicFrame macro="">
          <xdr:nvGraphicFramePr>
            <xdr:cNvPr id="4" name="has_luxury_features">
              <a:extLst>
                <a:ext uri="{FF2B5EF4-FFF2-40B4-BE49-F238E27FC236}">
                  <a16:creationId xmlns:a16="http://schemas.microsoft.com/office/drawing/2014/main" id="{B4875F5B-2314-422C-B71E-C9D77CC10D16}"/>
                </a:ext>
              </a:extLst>
            </xdr:cNvPr>
            <xdr:cNvGraphicFramePr/>
          </xdr:nvGraphicFramePr>
          <xdr:xfrm>
            <a:off x="0" y="0"/>
            <a:ext cx="0" cy="0"/>
          </xdr:xfrm>
          <a:graphic>
            <a:graphicData uri="http://schemas.microsoft.com/office/drawing/2010/slicer">
              <sle:slicer xmlns:sle="http://schemas.microsoft.com/office/drawing/2010/slicer" name="has_luxury_features"/>
            </a:graphicData>
          </a:graphic>
        </xdr:graphicFrame>
      </mc:Choice>
      <mc:Fallback xmlns="">
        <xdr:sp macro="" textlink="">
          <xdr:nvSpPr>
            <xdr:cNvPr id="0" name=""/>
            <xdr:cNvSpPr>
              <a:spLocks noTextEdit="1"/>
            </xdr:cNvSpPr>
          </xdr:nvSpPr>
          <xdr:spPr>
            <a:xfrm>
              <a:off x="8321087" y="69851"/>
              <a:ext cx="1832955" cy="10120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786930</xdr:colOff>
      <xdr:row>6</xdr:row>
      <xdr:rowOff>108499</xdr:rowOff>
    </xdr:from>
    <xdr:to>
      <xdr:col>9</xdr:col>
      <xdr:colOff>154125</xdr:colOff>
      <xdr:row>14</xdr:row>
      <xdr:rowOff>156790</xdr:rowOff>
    </xdr:to>
    <mc:AlternateContent xmlns:mc="http://schemas.openxmlformats.org/markup-compatibility/2006" xmlns:a14="http://schemas.microsoft.com/office/drawing/2010/main">
      <mc:Choice Requires="a14">
        <xdr:graphicFrame macro="">
          <xdr:nvGraphicFramePr>
            <xdr:cNvPr id="5" name="parking 1">
              <a:extLst>
                <a:ext uri="{FF2B5EF4-FFF2-40B4-BE49-F238E27FC236}">
                  <a16:creationId xmlns:a16="http://schemas.microsoft.com/office/drawing/2014/main" id="{E699C512-2F59-4FA7-A72D-E66A9DA18824}"/>
                </a:ext>
              </a:extLst>
            </xdr:cNvPr>
            <xdr:cNvGraphicFramePr/>
          </xdr:nvGraphicFramePr>
          <xdr:xfrm>
            <a:off x="0" y="0"/>
            <a:ext cx="0" cy="0"/>
          </xdr:xfrm>
          <a:graphic>
            <a:graphicData uri="http://schemas.microsoft.com/office/drawing/2010/slicer">
              <sle:slicer xmlns:sle="http://schemas.microsoft.com/office/drawing/2010/slicer" name="parking 1"/>
            </a:graphicData>
          </a:graphic>
        </xdr:graphicFrame>
      </mc:Choice>
      <mc:Fallback xmlns="">
        <xdr:sp macro="" textlink="">
          <xdr:nvSpPr>
            <xdr:cNvPr id="0" name=""/>
            <xdr:cNvSpPr>
              <a:spLocks noTextEdit="1"/>
            </xdr:cNvSpPr>
          </xdr:nvSpPr>
          <xdr:spPr>
            <a:xfrm>
              <a:off x="8453967" y="1190351"/>
              <a:ext cx="1828800" cy="1490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228600</xdr:colOff>
      <xdr:row>0</xdr:row>
      <xdr:rowOff>158750</xdr:rowOff>
    </xdr:from>
    <xdr:to>
      <xdr:col>16</xdr:col>
      <xdr:colOff>228599</xdr:colOff>
      <xdr:row>7</xdr:row>
      <xdr:rowOff>133350</xdr:rowOff>
    </xdr:to>
    <mc:AlternateContent xmlns:mc="http://schemas.openxmlformats.org/markup-compatibility/2006" xmlns:a14="http://schemas.microsoft.com/office/drawing/2010/main">
      <mc:Choice Requires="a14">
        <xdr:graphicFrame macro="">
          <xdr:nvGraphicFramePr>
            <xdr:cNvPr id="2" name="furnishingstatus 7">
              <a:extLst>
                <a:ext uri="{FF2B5EF4-FFF2-40B4-BE49-F238E27FC236}">
                  <a16:creationId xmlns:a16="http://schemas.microsoft.com/office/drawing/2014/main" id="{0E3DCB28-645D-4DBA-B3BC-C8EEEAC38295}"/>
                </a:ext>
              </a:extLst>
            </xdr:cNvPr>
            <xdr:cNvGraphicFramePr/>
          </xdr:nvGraphicFramePr>
          <xdr:xfrm>
            <a:off x="0" y="0"/>
            <a:ext cx="0" cy="0"/>
          </xdr:xfrm>
          <a:graphic>
            <a:graphicData uri="http://schemas.microsoft.com/office/drawing/2010/slicer">
              <sle:slicer xmlns:sle="http://schemas.microsoft.com/office/drawing/2010/slicer" name="furnishingstatus 7"/>
            </a:graphicData>
          </a:graphic>
        </xdr:graphicFrame>
      </mc:Choice>
      <mc:Fallback xmlns="">
        <xdr:sp macro="" textlink="">
          <xdr:nvSpPr>
            <xdr:cNvPr id="0" name=""/>
            <xdr:cNvSpPr>
              <a:spLocks noTextEdit="1"/>
            </xdr:cNvSpPr>
          </xdr:nvSpPr>
          <xdr:spPr>
            <a:xfrm>
              <a:off x="11384678" y="158750"/>
              <a:ext cx="1830294" cy="1281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120650</xdr:colOff>
      <xdr:row>7</xdr:row>
      <xdr:rowOff>171450</xdr:rowOff>
    </xdr:from>
    <xdr:to>
      <xdr:col>13</xdr:col>
      <xdr:colOff>120650</xdr:colOff>
      <xdr:row>13</xdr:row>
      <xdr:rowOff>158750</xdr:rowOff>
    </xdr:to>
    <mc:AlternateContent xmlns:mc="http://schemas.openxmlformats.org/markup-compatibility/2006" xmlns:a14="http://schemas.microsoft.com/office/drawing/2010/main">
      <mc:Choice Requires="a14">
        <xdr:graphicFrame macro="">
          <xdr:nvGraphicFramePr>
            <xdr:cNvPr id="3" name="mainroad 3">
              <a:extLst>
                <a:ext uri="{FF2B5EF4-FFF2-40B4-BE49-F238E27FC236}">
                  <a16:creationId xmlns:a16="http://schemas.microsoft.com/office/drawing/2014/main" id="{06C035E3-592F-4197-A02E-C0E270257451}"/>
                </a:ext>
              </a:extLst>
            </xdr:cNvPr>
            <xdr:cNvGraphicFramePr/>
          </xdr:nvGraphicFramePr>
          <xdr:xfrm>
            <a:off x="0" y="0"/>
            <a:ext cx="0" cy="0"/>
          </xdr:xfrm>
          <a:graphic>
            <a:graphicData uri="http://schemas.microsoft.com/office/drawing/2010/slicer">
              <sle:slicer xmlns:sle="http://schemas.microsoft.com/office/drawing/2010/slicer" name="mainroad 3"/>
            </a:graphicData>
          </a:graphic>
        </xdr:graphicFrame>
      </mc:Choice>
      <mc:Fallback xmlns="">
        <xdr:sp macro="" textlink="">
          <xdr:nvSpPr>
            <xdr:cNvPr id="0" name=""/>
            <xdr:cNvSpPr>
              <a:spLocks noTextEdit="1"/>
            </xdr:cNvSpPr>
          </xdr:nvSpPr>
          <xdr:spPr>
            <a:xfrm>
              <a:off x="9446434" y="1478803"/>
              <a:ext cx="1830294" cy="11078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254000</xdr:colOff>
      <xdr:row>8</xdr:row>
      <xdr:rowOff>57150</xdr:rowOff>
    </xdr:from>
    <xdr:to>
      <xdr:col>16</xdr:col>
      <xdr:colOff>253999</xdr:colOff>
      <xdr:row>13</xdr:row>
      <xdr:rowOff>101600</xdr:rowOff>
    </xdr:to>
    <mc:AlternateContent xmlns:mc="http://schemas.openxmlformats.org/markup-compatibility/2006" xmlns:a14="http://schemas.microsoft.com/office/drawing/2010/main">
      <mc:Choice Requires="a14">
        <xdr:graphicFrame macro="">
          <xdr:nvGraphicFramePr>
            <xdr:cNvPr id="4" name="airconditioning 3">
              <a:extLst>
                <a:ext uri="{FF2B5EF4-FFF2-40B4-BE49-F238E27FC236}">
                  <a16:creationId xmlns:a16="http://schemas.microsoft.com/office/drawing/2014/main" id="{B4486E99-ABE3-4F2A-BB79-D17119773BFB}"/>
                </a:ext>
              </a:extLst>
            </xdr:cNvPr>
            <xdr:cNvGraphicFramePr/>
          </xdr:nvGraphicFramePr>
          <xdr:xfrm>
            <a:off x="0" y="0"/>
            <a:ext cx="0" cy="0"/>
          </xdr:xfrm>
          <a:graphic>
            <a:graphicData uri="http://schemas.microsoft.com/office/drawing/2010/slicer">
              <sle:slicer xmlns:sle="http://schemas.microsoft.com/office/drawing/2010/slicer" name="airconditioning 3"/>
            </a:graphicData>
          </a:graphic>
        </xdr:graphicFrame>
      </mc:Choice>
      <mc:Fallback xmlns="">
        <xdr:sp macro="" textlink="">
          <xdr:nvSpPr>
            <xdr:cNvPr id="0" name=""/>
            <xdr:cNvSpPr>
              <a:spLocks noTextEdit="1"/>
            </xdr:cNvSpPr>
          </xdr:nvSpPr>
          <xdr:spPr>
            <a:xfrm>
              <a:off x="11410078" y="1551268"/>
              <a:ext cx="1830294" cy="978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133350</xdr:colOff>
      <xdr:row>0</xdr:row>
      <xdr:rowOff>133350</xdr:rowOff>
    </xdr:from>
    <xdr:to>
      <xdr:col>13</xdr:col>
      <xdr:colOff>133350</xdr:colOff>
      <xdr:row>7</xdr:row>
      <xdr:rowOff>82550</xdr:rowOff>
    </xdr:to>
    <mc:AlternateContent xmlns:mc="http://schemas.openxmlformats.org/markup-compatibility/2006" xmlns:a14="http://schemas.microsoft.com/office/drawing/2010/main">
      <mc:Choice Requires="a14">
        <xdr:graphicFrame macro="">
          <xdr:nvGraphicFramePr>
            <xdr:cNvPr id="5" name="price_category 3">
              <a:extLst>
                <a:ext uri="{FF2B5EF4-FFF2-40B4-BE49-F238E27FC236}">
                  <a16:creationId xmlns:a16="http://schemas.microsoft.com/office/drawing/2014/main" id="{9DBE2CEF-15C0-47E6-9BF0-88708EFFCC9B}"/>
                </a:ext>
              </a:extLst>
            </xdr:cNvPr>
            <xdr:cNvGraphicFramePr/>
          </xdr:nvGraphicFramePr>
          <xdr:xfrm>
            <a:off x="0" y="0"/>
            <a:ext cx="0" cy="0"/>
          </xdr:xfrm>
          <a:graphic>
            <a:graphicData uri="http://schemas.microsoft.com/office/drawing/2010/slicer">
              <sle:slicer xmlns:sle="http://schemas.microsoft.com/office/drawing/2010/slicer" name="price_category 3"/>
            </a:graphicData>
          </a:graphic>
        </xdr:graphicFrame>
      </mc:Choice>
      <mc:Fallback xmlns="">
        <xdr:sp macro="" textlink="">
          <xdr:nvSpPr>
            <xdr:cNvPr id="0" name=""/>
            <xdr:cNvSpPr>
              <a:spLocks noTextEdit="1"/>
            </xdr:cNvSpPr>
          </xdr:nvSpPr>
          <xdr:spPr>
            <a:xfrm>
              <a:off x="9459134" y="133350"/>
              <a:ext cx="1830294" cy="12565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152401</xdr:colOff>
      <xdr:row>0</xdr:row>
      <xdr:rowOff>146050</xdr:rowOff>
    </xdr:from>
    <xdr:to>
      <xdr:col>9</xdr:col>
      <xdr:colOff>393700</xdr:colOff>
      <xdr:row>12</xdr:row>
      <xdr:rowOff>158750</xdr:rowOff>
    </xdr:to>
    <xdr:graphicFrame macro="">
      <xdr:nvGraphicFramePr>
        <xdr:cNvPr id="6" name="Chart 5">
          <a:extLst>
            <a:ext uri="{FF2B5EF4-FFF2-40B4-BE49-F238E27FC236}">
              <a16:creationId xmlns:a16="http://schemas.microsoft.com/office/drawing/2014/main" id="{272B6EDA-96BF-414E-A819-80E374652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348096</xdr:colOff>
      <xdr:row>2</xdr:row>
      <xdr:rowOff>167956</xdr:rowOff>
    </xdr:from>
    <xdr:to>
      <xdr:col>11</xdr:col>
      <xdr:colOff>490176</xdr:colOff>
      <xdr:row>27</xdr:row>
      <xdr:rowOff>133684</xdr:rowOff>
    </xdr:to>
    <xdr:graphicFrame macro="">
      <xdr:nvGraphicFramePr>
        <xdr:cNvPr id="2" name="Chart 1">
          <a:extLst>
            <a:ext uri="{FF2B5EF4-FFF2-40B4-BE49-F238E27FC236}">
              <a16:creationId xmlns:a16="http://schemas.microsoft.com/office/drawing/2014/main" id="{23912979-20FB-40F7-82EE-09CF3FEEF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323071</xdr:colOff>
      <xdr:row>33</xdr:row>
      <xdr:rowOff>141762</xdr:rowOff>
    </xdr:from>
    <xdr:to>
      <xdr:col>10</xdr:col>
      <xdr:colOff>224649</xdr:colOff>
      <xdr:row>57</xdr:row>
      <xdr:rowOff>156328</xdr:rowOff>
    </xdr:to>
    <xdr:pic>
      <xdr:nvPicPr>
        <xdr:cNvPr id="3" name="Picture 2">
          <a:extLst>
            <a:ext uri="{FF2B5EF4-FFF2-40B4-BE49-F238E27FC236}">
              <a16:creationId xmlns:a16="http://schemas.microsoft.com/office/drawing/2014/main" id="{FBD08878-FBAB-09AD-9EB6-8A60510BCCFB}"/>
            </a:ext>
          </a:extLst>
        </xdr:cNvPr>
        <xdr:cNvPicPr>
          <a:picLocks noChangeAspect="1"/>
        </xdr:cNvPicPr>
      </xdr:nvPicPr>
      <xdr:blipFill>
        <a:blip xmlns:r="http://schemas.openxmlformats.org/officeDocument/2006/relationships" r:embed="rId2"/>
        <a:stretch>
          <a:fillRect/>
        </a:stretch>
      </xdr:blipFill>
      <xdr:spPr>
        <a:xfrm>
          <a:off x="4389299" y="6391499"/>
          <a:ext cx="5583157" cy="45598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xdr:colOff>
      <xdr:row>9</xdr:row>
      <xdr:rowOff>3810</xdr:rowOff>
    </xdr:from>
    <xdr:to>
      <xdr:col>3</xdr:col>
      <xdr:colOff>1371600</xdr:colOff>
      <xdr:row>32</xdr:row>
      <xdr:rowOff>121920</xdr:rowOff>
    </xdr:to>
    <xdr:graphicFrame macro="">
      <xdr:nvGraphicFramePr>
        <xdr:cNvPr id="2" name="Chart 1">
          <a:extLst>
            <a:ext uri="{FF2B5EF4-FFF2-40B4-BE49-F238E27FC236}">
              <a16:creationId xmlns:a16="http://schemas.microsoft.com/office/drawing/2014/main" id="{37E06E9D-CE35-49CC-863A-95A2977D7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118110</xdr:rowOff>
    </xdr:from>
    <xdr:to>
      <xdr:col>3</xdr:col>
      <xdr:colOff>1363980</xdr:colOff>
      <xdr:row>57</xdr:row>
      <xdr:rowOff>45720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263015B-C2A8-4321-AF6E-EBFCA2A91D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6010910"/>
              <a:ext cx="9974580" cy="45313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15240</xdr:colOff>
      <xdr:row>32</xdr:row>
      <xdr:rowOff>137160</xdr:rowOff>
    </xdr:from>
    <xdr:to>
      <xdr:col>8</xdr:col>
      <xdr:colOff>320040</xdr:colOff>
      <xdr:row>55</xdr:row>
      <xdr:rowOff>0</xdr:rowOff>
    </xdr:to>
    <mc:AlternateContent xmlns:mc="http://schemas.openxmlformats.org/markup-compatibility/2006" xmlns:sle15="http://schemas.microsoft.com/office/drawing/2012/slicer">
      <mc:Choice Requires="sle15">
        <xdr:graphicFrame macro="">
          <xdr:nvGraphicFramePr>
            <xdr:cNvPr id="4" name="Short Form For Better Visualization">
              <a:extLst>
                <a:ext uri="{FF2B5EF4-FFF2-40B4-BE49-F238E27FC236}">
                  <a16:creationId xmlns:a16="http://schemas.microsoft.com/office/drawing/2014/main" id="{FD1365FB-49C7-44BA-9054-D71093670537}"/>
                </a:ext>
              </a:extLst>
            </xdr:cNvPr>
            <xdr:cNvGraphicFramePr/>
          </xdr:nvGraphicFramePr>
          <xdr:xfrm>
            <a:off x="0" y="0"/>
            <a:ext cx="0" cy="0"/>
          </xdr:xfrm>
          <a:graphic>
            <a:graphicData uri="http://schemas.microsoft.com/office/drawing/2010/slicer">
              <sle:slicer xmlns:sle="http://schemas.microsoft.com/office/drawing/2010/slicer" name="Short Form For Better Visualization"/>
            </a:graphicData>
          </a:graphic>
        </xdr:graphicFrame>
      </mc:Choice>
      <mc:Fallback xmlns="">
        <xdr:sp macro="" textlink="">
          <xdr:nvSpPr>
            <xdr:cNvPr id="0" name=""/>
            <xdr:cNvSpPr>
              <a:spLocks noTextEdit="1"/>
            </xdr:cNvSpPr>
          </xdr:nvSpPr>
          <xdr:spPr>
            <a:xfrm>
              <a:off x="10028106" y="6084477"/>
              <a:ext cx="2751873" cy="413747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xdr:colOff>
      <xdr:row>1</xdr:row>
      <xdr:rowOff>281940</xdr:rowOff>
    </xdr:from>
    <xdr:to>
      <xdr:col>16</xdr:col>
      <xdr:colOff>7620</xdr:colOff>
      <xdr:row>31</xdr:row>
      <xdr:rowOff>22860</xdr:rowOff>
    </xdr:to>
    <xdr:graphicFrame macro="">
      <xdr:nvGraphicFramePr>
        <xdr:cNvPr id="2" name="Chart 1">
          <a:extLst>
            <a:ext uri="{FF2B5EF4-FFF2-40B4-BE49-F238E27FC236}">
              <a16:creationId xmlns:a16="http://schemas.microsoft.com/office/drawing/2014/main" id="{677D0991-A57A-42D6-BF07-FBBEA3288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586642</xdr:colOff>
      <xdr:row>2</xdr:row>
      <xdr:rowOff>96063</xdr:rowOff>
    </xdr:from>
    <xdr:to>
      <xdr:col>14</xdr:col>
      <xdr:colOff>913424</xdr:colOff>
      <xdr:row>27</xdr:row>
      <xdr:rowOff>57476</xdr:rowOff>
    </xdr:to>
    <xdr:graphicFrame macro="">
      <xdr:nvGraphicFramePr>
        <xdr:cNvPr id="2" name="Chart 1">
          <a:extLst>
            <a:ext uri="{FF2B5EF4-FFF2-40B4-BE49-F238E27FC236}">
              <a16:creationId xmlns:a16="http://schemas.microsoft.com/office/drawing/2014/main" id="{45A8EB4C-AD7A-4242-B49C-B9FCD3631C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97365</xdr:colOff>
      <xdr:row>17</xdr:row>
      <xdr:rowOff>173567</xdr:rowOff>
    </xdr:from>
    <xdr:to>
      <xdr:col>3</xdr:col>
      <xdr:colOff>960152</xdr:colOff>
      <xdr:row>33</xdr:row>
      <xdr:rowOff>123257</xdr:rowOff>
    </xdr:to>
    <mc:AlternateContent xmlns:mc="http://schemas.openxmlformats.org/markup-compatibility/2006" xmlns:a14="http://schemas.microsoft.com/office/drawing/2010/main">
      <mc:Choice Requires="a14">
        <xdr:graphicFrame macro="">
          <xdr:nvGraphicFramePr>
            <xdr:cNvPr id="3" name="furnishingstatus">
              <a:extLst>
                <a:ext uri="{FF2B5EF4-FFF2-40B4-BE49-F238E27FC236}">
                  <a16:creationId xmlns:a16="http://schemas.microsoft.com/office/drawing/2014/main" id="{CEBFD89A-BD74-4413-98A2-C310FFCFB3A8}"/>
                </a:ext>
              </a:extLst>
            </xdr:cNvPr>
            <xdr:cNvGraphicFramePr/>
          </xdr:nvGraphicFramePr>
          <xdr:xfrm>
            <a:off x="0" y="0"/>
            <a:ext cx="0" cy="0"/>
          </xdr:xfrm>
          <a:graphic>
            <a:graphicData uri="http://schemas.microsoft.com/office/drawing/2010/slicer">
              <sle:slicer xmlns:sle="http://schemas.microsoft.com/office/drawing/2010/slicer" name="furnishingstatus"/>
            </a:graphicData>
          </a:graphic>
        </xdr:graphicFrame>
      </mc:Choice>
      <mc:Fallback xmlns="">
        <xdr:sp macro="" textlink="">
          <xdr:nvSpPr>
            <xdr:cNvPr id="0" name=""/>
            <xdr:cNvSpPr>
              <a:spLocks noTextEdit="1"/>
            </xdr:cNvSpPr>
          </xdr:nvSpPr>
          <xdr:spPr>
            <a:xfrm>
              <a:off x="3504384" y="4606355"/>
              <a:ext cx="2206056" cy="3075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122764</xdr:colOff>
      <xdr:row>17</xdr:row>
      <xdr:rowOff>165100</xdr:rowOff>
    </xdr:from>
    <xdr:to>
      <xdr:col>1</xdr:col>
      <xdr:colOff>732854</xdr:colOff>
      <xdr:row>33</xdr:row>
      <xdr:rowOff>4722</xdr:rowOff>
    </xdr:to>
    <mc:AlternateContent xmlns:mc="http://schemas.openxmlformats.org/markup-compatibility/2006" xmlns:a14="http://schemas.microsoft.com/office/drawing/2010/main">
      <mc:Choice Requires="a14">
        <xdr:graphicFrame macro="">
          <xdr:nvGraphicFramePr>
            <xdr:cNvPr id="4" name="price_category 4">
              <a:extLst>
                <a:ext uri="{FF2B5EF4-FFF2-40B4-BE49-F238E27FC236}">
                  <a16:creationId xmlns:a16="http://schemas.microsoft.com/office/drawing/2014/main" id="{0E9077DE-9E4F-4A49-B174-8256B1265DF2}"/>
                </a:ext>
              </a:extLst>
            </xdr:cNvPr>
            <xdr:cNvGraphicFramePr/>
          </xdr:nvGraphicFramePr>
          <xdr:xfrm>
            <a:off x="0" y="0"/>
            <a:ext cx="0" cy="0"/>
          </xdr:xfrm>
          <a:graphic>
            <a:graphicData uri="http://schemas.microsoft.com/office/drawing/2010/slicer">
              <sle:slicer xmlns:sle="http://schemas.microsoft.com/office/drawing/2010/slicer" name="price_category 4"/>
            </a:graphicData>
          </a:graphic>
        </xdr:graphicFrame>
      </mc:Choice>
      <mc:Fallback xmlns="">
        <xdr:sp macro="" textlink="">
          <xdr:nvSpPr>
            <xdr:cNvPr id="0" name=""/>
            <xdr:cNvSpPr>
              <a:spLocks noTextEdit="1"/>
            </xdr:cNvSpPr>
          </xdr:nvSpPr>
          <xdr:spPr>
            <a:xfrm>
              <a:off x="122764" y="4597888"/>
              <a:ext cx="2307494" cy="29657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1499507</xdr:colOff>
      <xdr:row>11</xdr:row>
      <xdr:rowOff>106135</xdr:rowOff>
    </xdr:from>
    <xdr:to>
      <xdr:col>14</xdr:col>
      <xdr:colOff>359228</xdr:colOff>
      <xdr:row>33</xdr:row>
      <xdr:rowOff>1814</xdr:rowOff>
    </xdr:to>
    <xdr:graphicFrame macro="">
      <xdr:nvGraphicFramePr>
        <xdr:cNvPr id="2" name="Chart 1">
          <a:extLst>
            <a:ext uri="{FF2B5EF4-FFF2-40B4-BE49-F238E27FC236}">
              <a16:creationId xmlns:a16="http://schemas.microsoft.com/office/drawing/2014/main" id="{4AA39E97-431B-4CE1-AB0F-0A7E21AC5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480786</xdr:colOff>
      <xdr:row>11</xdr:row>
      <xdr:rowOff>123371</xdr:rowOff>
    </xdr:from>
    <xdr:to>
      <xdr:col>2</xdr:col>
      <xdr:colOff>435428</xdr:colOff>
      <xdr:row>24</xdr:row>
      <xdr:rowOff>101143</xdr:rowOff>
    </xdr:to>
    <mc:AlternateContent xmlns:mc="http://schemas.openxmlformats.org/markup-compatibility/2006" xmlns:a14="http://schemas.microsoft.com/office/drawing/2010/main">
      <mc:Choice Requires="a14">
        <xdr:graphicFrame macro="">
          <xdr:nvGraphicFramePr>
            <xdr:cNvPr id="3" name="parking">
              <a:extLst>
                <a:ext uri="{FF2B5EF4-FFF2-40B4-BE49-F238E27FC236}">
                  <a16:creationId xmlns:a16="http://schemas.microsoft.com/office/drawing/2014/main" id="{37EADFA5-149C-42B4-8A70-95416EF94541}"/>
                </a:ext>
              </a:extLst>
            </xdr:cNvPr>
            <xdr:cNvGraphicFramePr/>
          </xdr:nvGraphicFramePr>
          <xdr:xfrm>
            <a:off x="0" y="0"/>
            <a:ext cx="0" cy="0"/>
          </xdr:xfrm>
          <a:graphic>
            <a:graphicData uri="http://schemas.microsoft.com/office/drawing/2010/slicer">
              <sle:slicer xmlns:sle="http://schemas.microsoft.com/office/drawing/2010/slicer" name="parking"/>
            </a:graphicData>
          </a:graphic>
        </xdr:graphicFrame>
      </mc:Choice>
      <mc:Fallback xmlns="">
        <xdr:sp macro="" textlink="">
          <xdr:nvSpPr>
            <xdr:cNvPr id="0" name=""/>
            <xdr:cNvSpPr>
              <a:spLocks noTextEdit="1"/>
            </xdr:cNvSpPr>
          </xdr:nvSpPr>
          <xdr:spPr>
            <a:xfrm>
              <a:off x="480786" y="2318657"/>
              <a:ext cx="1832428" cy="257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556986</xdr:colOff>
      <xdr:row>11</xdr:row>
      <xdr:rowOff>103414</xdr:rowOff>
    </xdr:from>
    <xdr:to>
      <xdr:col>3</xdr:col>
      <xdr:colOff>569687</xdr:colOff>
      <xdr:row>24</xdr:row>
      <xdr:rowOff>81186</xdr:rowOff>
    </xdr:to>
    <mc:AlternateContent xmlns:mc="http://schemas.openxmlformats.org/markup-compatibility/2006" xmlns:a14="http://schemas.microsoft.com/office/drawing/2010/main">
      <mc:Choice Requires="a14">
        <xdr:graphicFrame macro="">
          <xdr:nvGraphicFramePr>
            <xdr:cNvPr id="4" name="price_category 2">
              <a:extLst>
                <a:ext uri="{FF2B5EF4-FFF2-40B4-BE49-F238E27FC236}">
                  <a16:creationId xmlns:a16="http://schemas.microsoft.com/office/drawing/2014/main" id="{BD1DDF56-353F-4BBC-AE31-276396444E50}"/>
                </a:ext>
              </a:extLst>
            </xdr:cNvPr>
            <xdr:cNvGraphicFramePr/>
          </xdr:nvGraphicFramePr>
          <xdr:xfrm>
            <a:off x="0" y="0"/>
            <a:ext cx="0" cy="0"/>
          </xdr:xfrm>
          <a:graphic>
            <a:graphicData uri="http://schemas.microsoft.com/office/drawing/2010/slicer">
              <sle:slicer xmlns:sle="http://schemas.microsoft.com/office/drawing/2010/slicer" name="price_category 2"/>
            </a:graphicData>
          </a:graphic>
        </xdr:graphicFrame>
      </mc:Choice>
      <mc:Fallback xmlns="">
        <xdr:sp macro="" textlink="">
          <xdr:nvSpPr>
            <xdr:cNvPr id="0" name=""/>
            <xdr:cNvSpPr>
              <a:spLocks noTextEdit="1"/>
            </xdr:cNvSpPr>
          </xdr:nvSpPr>
          <xdr:spPr>
            <a:xfrm>
              <a:off x="2434772" y="2298700"/>
              <a:ext cx="1826986" cy="257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412750</xdr:colOff>
      <xdr:row>25</xdr:row>
      <xdr:rowOff>179614</xdr:rowOff>
    </xdr:from>
    <xdr:to>
      <xdr:col>4</xdr:col>
      <xdr:colOff>1038679</xdr:colOff>
      <xdr:row>39</xdr:row>
      <xdr:rowOff>128814</xdr:rowOff>
    </xdr:to>
    <xdr:graphicFrame macro="">
      <xdr:nvGraphicFramePr>
        <xdr:cNvPr id="5" name="Chart 4">
          <a:extLst>
            <a:ext uri="{FF2B5EF4-FFF2-40B4-BE49-F238E27FC236}">
              <a16:creationId xmlns:a16="http://schemas.microsoft.com/office/drawing/2014/main" id="{7FACF9A0-1273-5D29-639E-0A5029C77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225425</xdr:colOff>
      <xdr:row>1</xdr:row>
      <xdr:rowOff>174625</xdr:rowOff>
    </xdr:from>
    <xdr:to>
      <xdr:col>9</xdr:col>
      <xdr:colOff>530225</xdr:colOff>
      <xdr:row>16</xdr:row>
      <xdr:rowOff>155575</xdr:rowOff>
    </xdr:to>
    <xdr:graphicFrame macro="">
      <xdr:nvGraphicFramePr>
        <xdr:cNvPr id="2" name="Chart 1">
          <a:extLst>
            <a:ext uri="{FF2B5EF4-FFF2-40B4-BE49-F238E27FC236}">
              <a16:creationId xmlns:a16="http://schemas.microsoft.com/office/drawing/2014/main" id="{B99F9757-3EBF-4561-931D-FD1CED69B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222250</xdr:colOff>
      <xdr:row>2</xdr:row>
      <xdr:rowOff>69850</xdr:rowOff>
    </xdr:from>
    <xdr:to>
      <xdr:col>17</xdr:col>
      <xdr:colOff>222251</xdr:colOff>
      <xdr:row>16</xdr:row>
      <xdr:rowOff>15875</xdr:rowOff>
    </xdr:to>
    <mc:AlternateContent xmlns:mc="http://schemas.openxmlformats.org/markup-compatibility/2006" xmlns:a14="http://schemas.microsoft.com/office/drawing/2010/main">
      <mc:Choice Requires="a14">
        <xdr:graphicFrame macro="">
          <xdr:nvGraphicFramePr>
            <xdr:cNvPr id="3" name="furnishingstatus 4">
              <a:extLst>
                <a:ext uri="{FF2B5EF4-FFF2-40B4-BE49-F238E27FC236}">
                  <a16:creationId xmlns:a16="http://schemas.microsoft.com/office/drawing/2014/main" id="{79804F4D-12B0-4BAD-B0A1-81CC657BEDC2}"/>
                </a:ext>
              </a:extLst>
            </xdr:cNvPr>
            <xdr:cNvGraphicFramePr/>
          </xdr:nvGraphicFramePr>
          <xdr:xfrm>
            <a:off x="0" y="0"/>
            <a:ext cx="0" cy="0"/>
          </xdr:xfrm>
          <a:graphic>
            <a:graphicData uri="http://schemas.microsoft.com/office/drawing/2010/slicer">
              <sle:slicer xmlns:sle="http://schemas.microsoft.com/office/drawing/2010/slicer" name="furnishingstatus 4"/>
            </a:graphicData>
          </a:graphic>
        </xdr:graphicFrame>
      </mc:Choice>
      <mc:Fallback xmlns="">
        <xdr:sp macro="" textlink="">
          <xdr:nvSpPr>
            <xdr:cNvPr id="0" name=""/>
            <xdr:cNvSpPr>
              <a:spLocks noTextEdit="1"/>
            </xdr:cNvSpPr>
          </xdr:nvSpPr>
          <xdr:spPr>
            <a:xfrm>
              <a:off x="9385300" y="438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107950</xdr:colOff>
      <xdr:row>2</xdr:row>
      <xdr:rowOff>82550</xdr:rowOff>
    </xdr:from>
    <xdr:to>
      <xdr:col>14</xdr:col>
      <xdr:colOff>107949</xdr:colOff>
      <xdr:row>16</xdr:row>
      <xdr:rowOff>28575</xdr:rowOff>
    </xdr:to>
    <mc:AlternateContent xmlns:mc="http://schemas.openxmlformats.org/markup-compatibility/2006" xmlns:a14="http://schemas.microsoft.com/office/drawing/2010/main">
      <mc:Choice Requires="a14">
        <xdr:graphicFrame macro="">
          <xdr:nvGraphicFramePr>
            <xdr:cNvPr id="4" name="price_category 8">
              <a:extLst>
                <a:ext uri="{FF2B5EF4-FFF2-40B4-BE49-F238E27FC236}">
                  <a16:creationId xmlns:a16="http://schemas.microsoft.com/office/drawing/2014/main" id="{C531B728-2F93-43AA-8216-A4772A26F976}"/>
                </a:ext>
              </a:extLst>
            </xdr:cNvPr>
            <xdr:cNvGraphicFramePr/>
          </xdr:nvGraphicFramePr>
          <xdr:xfrm>
            <a:off x="0" y="0"/>
            <a:ext cx="0" cy="0"/>
          </xdr:xfrm>
          <a:graphic>
            <a:graphicData uri="http://schemas.microsoft.com/office/drawing/2010/slicer">
              <sle:slicer xmlns:sle="http://schemas.microsoft.com/office/drawing/2010/slicer" name="price_category 8"/>
            </a:graphicData>
          </a:graphic>
        </xdr:graphicFrame>
      </mc:Choice>
      <mc:Fallback xmlns="">
        <xdr:sp macro="" textlink="">
          <xdr:nvSpPr>
            <xdr:cNvPr id="0" name=""/>
            <xdr:cNvSpPr>
              <a:spLocks noTextEdit="1"/>
            </xdr:cNvSpPr>
          </xdr:nvSpPr>
          <xdr:spPr>
            <a:xfrm>
              <a:off x="7442200" y="450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3</xdr:row>
      <xdr:rowOff>28575</xdr:rowOff>
    </xdr:from>
    <xdr:to>
      <xdr:col>9</xdr:col>
      <xdr:colOff>565150</xdr:colOff>
      <xdr:row>18</xdr:row>
      <xdr:rowOff>9525</xdr:rowOff>
    </xdr:to>
    <xdr:graphicFrame macro="">
      <xdr:nvGraphicFramePr>
        <xdr:cNvPr id="2" name="Chart 1">
          <a:extLst>
            <a:ext uri="{FF2B5EF4-FFF2-40B4-BE49-F238E27FC236}">
              <a16:creationId xmlns:a16="http://schemas.microsoft.com/office/drawing/2014/main" id="{7D5AAF10-178C-BD88-03A3-81FFC93CB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38100</xdr:colOff>
      <xdr:row>3</xdr:row>
      <xdr:rowOff>44450</xdr:rowOff>
    </xdr:from>
    <xdr:to>
      <xdr:col>17</xdr:col>
      <xdr:colOff>38100</xdr:colOff>
      <xdr:row>16</xdr:row>
      <xdr:rowOff>174625</xdr:rowOff>
    </xdr:to>
    <mc:AlternateContent xmlns:mc="http://schemas.openxmlformats.org/markup-compatibility/2006" xmlns:a14="http://schemas.microsoft.com/office/drawing/2010/main">
      <mc:Choice Requires="a14">
        <xdr:graphicFrame macro="">
          <xdr:nvGraphicFramePr>
            <xdr:cNvPr id="3" name="furnishingstatus 5">
              <a:extLst>
                <a:ext uri="{FF2B5EF4-FFF2-40B4-BE49-F238E27FC236}">
                  <a16:creationId xmlns:a16="http://schemas.microsoft.com/office/drawing/2014/main" id="{F6FCA049-CE35-7F14-1C9B-983F5E8AAE4D}"/>
                </a:ext>
              </a:extLst>
            </xdr:cNvPr>
            <xdr:cNvGraphicFramePr/>
          </xdr:nvGraphicFramePr>
          <xdr:xfrm>
            <a:off x="0" y="0"/>
            <a:ext cx="0" cy="0"/>
          </xdr:xfrm>
          <a:graphic>
            <a:graphicData uri="http://schemas.microsoft.com/office/drawing/2010/slicer">
              <sle:slicer xmlns:sle="http://schemas.microsoft.com/office/drawing/2010/slicer" name="furnishingstatus 5"/>
            </a:graphicData>
          </a:graphic>
        </xdr:graphicFrame>
      </mc:Choice>
      <mc:Fallback xmlns="">
        <xdr:sp macro="" textlink="">
          <xdr:nvSpPr>
            <xdr:cNvPr id="0" name=""/>
            <xdr:cNvSpPr>
              <a:spLocks noTextEdit="1"/>
            </xdr:cNvSpPr>
          </xdr:nvSpPr>
          <xdr:spPr>
            <a:xfrm>
              <a:off x="10312400" y="596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450850</xdr:colOff>
      <xdr:row>3</xdr:row>
      <xdr:rowOff>76200</xdr:rowOff>
    </xdr:from>
    <xdr:to>
      <xdr:col>13</xdr:col>
      <xdr:colOff>450850</xdr:colOff>
      <xdr:row>17</xdr:row>
      <xdr:rowOff>22225</xdr:rowOff>
    </xdr:to>
    <mc:AlternateContent xmlns:mc="http://schemas.openxmlformats.org/markup-compatibility/2006" xmlns:a14="http://schemas.microsoft.com/office/drawing/2010/main">
      <mc:Choice Requires="a14">
        <xdr:graphicFrame macro="">
          <xdr:nvGraphicFramePr>
            <xdr:cNvPr id="4" name="price_category 1">
              <a:extLst>
                <a:ext uri="{FF2B5EF4-FFF2-40B4-BE49-F238E27FC236}">
                  <a16:creationId xmlns:a16="http://schemas.microsoft.com/office/drawing/2014/main" id="{B743B734-E4A6-42C7-98EC-BDBE9DDAAA49}"/>
                </a:ext>
              </a:extLst>
            </xdr:cNvPr>
            <xdr:cNvGraphicFramePr/>
          </xdr:nvGraphicFramePr>
          <xdr:xfrm>
            <a:off x="0" y="0"/>
            <a:ext cx="0" cy="0"/>
          </xdr:xfrm>
          <a:graphic>
            <a:graphicData uri="http://schemas.microsoft.com/office/drawing/2010/slicer">
              <sle:slicer xmlns:sle="http://schemas.microsoft.com/office/drawing/2010/slicer" name="price_category 1"/>
            </a:graphicData>
          </a:graphic>
        </xdr:graphicFrame>
      </mc:Choice>
      <mc:Fallback xmlns="">
        <xdr:sp macro="" textlink="">
          <xdr:nvSpPr>
            <xdr:cNvPr id="0" name=""/>
            <xdr:cNvSpPr>
              <a:spLocks noTextEdit="1"/>
            </xdr:cNvSpPr>
          </xdr:nvSpPr>
          <xdr:spPr>
            <a:xfrm>
              <a:off x="8286750" y="628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12700</xdr:colOff>
      <xdr:row>9</xdr:row>
      <xdr:rowOff>0</xdr:rowOff>
    </xdr:from>
    <xdr:to>
      <xdr:col>5</xdr:col>
      <xdr:colOff>95250</xdr:colOff>
      <xdr:row>23</xdr:row>
      <xdr:rowOff>172078</xdr:rowOff>
    </xdr:to>
    <xdr:graphicFrame macro="">
      <xdr:nvGraphicFramePr>
        <xdr:cNvPr id="2" name="Chart 1">
          <a:extLst>
            <a:ext uri="{FF2B5EF4-FFF2-40B4-BE49-F238E27FC236}">
              <a16:creationId xmlns:a16="http://schemas.microsoft.com/office/drawing/2014/main" id="{7AE980ED-886E-4316-88B6-4F415DFA0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1012825</xdr:colOff>
      <xdr:row>22</xdr:row>
      <xdr:rowOff>98425</xdr:rowOff>
    </xdr:from>
    <xdr:to>
      <xdr:col>10</xdr:col>
      <xdr:colOff>492125</xdr:colOff>
      <xdr:row>37</xdr:row>
      <xdr:rowOff>73025</xdr:rowOff>
    </xdr:to>
    <xdr:graphicFrame macro="">
      <xdr:nvGraphicFramePr>
        <xdr:cNvPr id="3" name="Chart 2">
          <a:extLst>
            <a:ext uri="{FF2B5EF4-FFF2-40B4-BE49-F238E27FC236}">
              <a16:creationId xmlns:a16="http://schemas.microsoft.com/office/drawing/2014/main" id="{EB193D1B-1A10-954F-92F7-5AE498C11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37</xdr:col>
      <xdr:colOff>425553</xdr:colOff>
      <xdr:row>26</xdr:row>
      <xdr:rowOff>74978</xdr:rowOff>
    </xdr:from>
    <xdr:to>
      <xdr:col>49</xdr:col>
      <xdr:colOff>42843</xdr:colOff>
      <xdr:row>41</xdr:row>
      <xdr:rowOff>55929</xdr:rowOff>
    </xdr:to>
    <xdr:graphicFrame macro="">
      <xdr:nvGraphicFramePr>
        <xdr:cNvPr id="2" name="Chart 1">
          <a:extLst>
            <a:ext uri="{FF2B5EF4-FFF2-40B4-BE49-F238E27FC236}">
              <a16:creationId xmlns:a16="http://schemas.microsoft.com/office/drawing/2014/main" id="{EE3A4E94-EA97-7EF1-70A5-16142E3A9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2791</xdr:colOff>
      <xdr:row>15</xdr:row>
      <xdr:rowOff>10048</xdr:rowOff>
    </xdr:from>
    <xdr:to>
      <xdr:col>30</xdr:col>
      <xdr:colOff>192593</xdr:colOff>
      <xdr:row>30</xdr:row>
      <xdr:rowOff>31820</xdr:rowOff>
    </xdr:to>
    <xdr:graphicFrame macro="">
      <xdr:nvGraphicFramePr>
        <xdr:cNvPr id="3" name="Chart 2">
          <a:extLst>
            <a:ext uri="{FF2B5EF4-FFF2-40B4-BE49-F238E27FC236}">
              <a16:creationId xmlns:a16="http://schemas.microsoft.com/office/drawing/2014/main" id="{9E02EC03-6BCA-F5FF-6330-CB069629E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0</xdr:colOff>
      <xdr:row>33</xdr:row>
      <xdr:rowOff>0</xdr:rowOff>
    </xdr:from>
    <xdr:to>
      <xdr:col>30</xdr:col>
      <xdr:colOff>189802</xdr:colOff>
      <xdr:row>48</xdr:row>
      <xdr:rowOff>21772</xdr:rowOff>
    </xdr:to>
    <xdr:graphicFrame macro="">
      <xdr:nvGraphicFramePr>
        <xdr:cNvPr id="4" name="Chart 3">
          <a:extLst>
            <a:ext uri="{FF2B5EF4-FFF2-40B4-BE49-F238E27FC236}">
              <a16:creationId xmlns:a16="http://schemas.microsoft.com/office/drawing/2014/main" id="{3530C441-2A34-40C8-AA04-C165C9B5B2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425658</xdr:colOff>
      <xdr:row>44</xdr:row>
      <xdr:rowOff>55824</xdr:rowOff>
    </xdr:from>
    <xdr:to>
      <xdr:col>48</xdr:col>
      <xdr:colOff>375562</xdr:colOff>
      <xdr:row>59</xdr:row>
      <xdr:rowOff>19975</xdr:rowOff>
    </xdr:to>
    <xdr:graphicFrame macro="">
      <xdr:nvGraphicFramePr>
        <xdr:cNvPr id="5" name="Chart 4">
          <a:extLst>
            <a:ext uri="{FF2B5EF4-FFF2-40B4-BE49-F238E27FC236}">
              <a16:creationId xmlns:a16="http://schemas.microsoft.com/office/drawing/2014/main" id="{C26F62D1-2054-44B1-A650-A9369F5B2D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76199</xdr:colOff>
      <xdr:row>0</xdr:row>
      <xdr:rowOff>82550</xdr:rowOff>
    </xdr:from>
    <xdr:to>
      <xdr:col>27</xdr:col>
      <xdr:colOff>408215</xdr:colOff>
      <xdr:row>3</xdr:row>
      <xdr:rowOff>31750</xdr:rowOff>
    </xdr:to>
    <xdr:sp macro="" textlink="">
      <xdr:nvSpPr>
        <xdr:cNvPr id="2" name="Rectangle: Rounded Corners 1">
          <a:extLst>
            <a:ext uri="{FF2B5EF4-FFF2-40B4-BE49-F238E27FC236}">
              <a16:creationId xmlns:a16="http://schemas.microsoft.com/office/drawing/2014/main" id="{32F59FF5-C6DB-07CB-BB05-0B9728FFE38D}"/>
            </a:ext>
          </a:extLst>
        </xdr:cNvPr>
        <xdr:cNvSpPr/>
      </xdr:nvSpPr>
      <xdr:spPr>
        <a:xfrm>
          <a:off x="76199" y="82550"/>
          <a:ext cx="16742230" cy="493486"/>
        </a:xfrm>
        <a:prstGeom prst="roundRect">
          <a:avLst/>
        </a:prstGeom>
        <a:ln w="2857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800" b="1">
              <a:solidFill>
                <a:schemeClr val="tx1"/>
              </a:solidFill>
              <a:latin typeface="ADLaM Display" panose="02010000000000000000" pitchFamily="2" charset="0"/>
              <a:ea typeface="ADLaM Display" panose="02010000000000000000" pitchFamily="2" charset="0"/>
              <a:cs typeface="ADLaM Display" panose="02010000000000000000" pitchFamily="2" charset="0"/>
            </a:rPr>
            <a:t>               </a:t>
          </a:r>
          <a:r>
            <a:rPr lang="en-US" sz="1800" b="1" baseline="0">
              <a:solidFill>
                <a:schemeClr val="tx1"/>
              </a:solidFill>
              <a:latin typeface="ADLaM Display" panose="02010000000000000000" pitchFamily="2" charset="0"/>
              <a:ea typeface="ADLaM Display" panose="02010000000000000000" pitchFamily="2" charset="0"/>
              <a:cs typeface="ADLaM Display" panose="02010000000000000000" pitchFamily="2" charset="0"/>
            </a:rPr>
            <a:t>                                                         		       	     </a:t>
          </a:r>
          <a:r>
            <a:rPr lang="en-US" sz="1800" b="1">
              <a:solidFill>
                <a:schemeClr val="tx1"/>
              </a:solidFill>
              <a:latin typeface="ADLaM Display" panose="02010000000000000000" pitchFamily="2" charset="0"/>
              <a:ea typeface="ADLaM Display" panose="02010000000000000000" pitchFamily="2" charset="0"/>
              <a:cs typeface="ADLaM Display" panose="02010000000000000000" pitchFamily="2" charset="0"/>
            </a:rPr>
            <a:t>HOUSE</a:t>
          </a:r>
          <a:r>
            <a:rPr lang="en-US" sz="1800" b="1" baseline="0">
              <a:solidFill>
                <a:schemeClr val="tx1"/>
              </a:solidFill>
              <a:latin typeface="ADLaM Display" panose="02010000000000000000" pitchFamily="2" charset="0"/>
              <a:ea typeface="ADLaM Display" panose="02010000000000000000" pitchFamily="2" charset="0"/>
              <a:cs typeface="ADLaM Display" panose="02010000000000000000" pitchFamily="2" charset="0"/>
            </a:rPr>
            <a:t> PRICING ANALYSIS DASHBOARD</a:t>
          </a:r>
          <a:endParaRPr lang="en-US" sz="1800" b="1">
            <a:solidFill>
              <a:schemeClr val="tx1"/>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0</xdr:col>
      <xdr:colOff>273050</xdr:colOff>
      <xdr:row>3</xdr:row>
      <xdr:rowOff>158750</xdr:rowOff>
    </xdr:from>
    <xdr:to>
      <xdr:col>3</xdr:col>
      <xdr:colOff>482600</xdr:colOff>
      <xdr:row>7</xdr:row>
      <xdr:rowOff>158750</xdr:rowOff>
    </xdr:to>
    <xdr:sp macro="" textlink="">
      <xdr:nvSpPr>
        <xdr:cNvPr id="3" name="Rectangle: Rounded Corners 2">
          <a:extLst>
            <a:ext uri="{FF2B5EF4-FFF2-40B4-BE49-F238E27FC236}">
              <a16:creationId xmlns:a16="http://schemas.microsoft.com/office/drawing/2014/main" id="{F41C5ACD-47DB-F1FB-903F-6B5F448CA523}"/>
            </a:ext>
          </a:extLst>
        </xdr:cNvPr>
        <xdr:cNvSpPr/>
      </xdr:nvSpPr>
      <xdr:spPr>
        <a:xfrm>
          <a:off x="273050" y="717826"/>
          <a:ext cx="2031724" cy="745435"/>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a:solidFill>
                <a:schemeClr val="tx1"/>
              </a:solidFill>
            </a:rPr>
            <a:t>    </a:t>
          </a:r>
          <a:r>
            <a:rPr lang="en-US" sz="1600" b="1" u="sng">
              <a:solidFill>
                <a:schemeClr val="tx1"/>
              </a:solidFill>
            </a:rPr>
            <a:t>Total</a:t>
          </a:r>
          <a:r>
            <a:rPr lang="en-US" sz="1600" b="1" u="sng" baseline="0">
              <a:solidFill>
                <a:schemeClr val="tx1"/>
              </a:solidFill>
            </a:rPr>
            <a:t> House Sold</a:t>
          </a:r>
          <a:endParaRPr lang="en-US" sz="1600" b="1" u="sng">
            <a:solidFill>
              <a:schemeClr val="tx1"/>
            </a:solidFill>
          </a:endParaRPr>
        </a:p>
      </xdr:txBody>
    </xdr:sp>
    <xdr:clientData/>
  </xdr:twoCellAnchor>
  <xdr:twoCellAnchor>
    <xdr:from>
      <xdr:col>4</xdr:col>
      <xdr:colOff>127000</xdr:colOff>
      <xdr:row>3</xdr:row>
      <xdr:rowOff>152400</xdr:rowOff>
    </xdr:from>
    <xdr:to>
      <xdr:col>7</xdr:col>
      <xdr:colOff>336550</xdr:colOff>
      <xdr:row>7</xdr:row>
      <xdr:rowOff>152400</xdr:rowOff>
    </xdr:to>
    <xdr:sp macro="" textlink="">
      <xdr:nvSpPr>
        <xdr:cNvPr id="4" name="Rectangle: Rounded Corners 3">
          <a:extLst>
            <a:ext uri="{FF2B5EF4-FFF2-40B4-BE49-F238E27FC236}">
              <a16:creationId xmlns:a16="http://schemas.microsoft.com/office/drawing/2014/main" id="{55AB9105-3E5C-4854-A0B6-35038330B5EF}"/>
            </a:ext>
          </a:extLst>
        </xdr:cNvPr>
        <xdr:cNvSpPr/>
      </xdr:nvSpPr>
      <xdr:spPr>
        <a:xfrm>
          <a:off x="2571750" y="700088"/>
          <a:ext cx="2043113" cy="730250"/>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a:solidFill>
                <a:schemeClr val="tx1"/>
              </a:solidFill>
            </a:rPr>
            <a:t> </a:t>
          </a:r>
          <a:r>
            <a:rPr lang="en-US" sz="1600" b="1" baseline="0">
              <a:solidFill>
                <a:schemeClr val="tx1"/>
              </a:solidFill>
            </a:rPr>
            <a:t> </a:t>
          </a:r>
          <a:r>
            <a:rPr lang="en-US" sz="1600" b="1" u="sng">
              <a:solidFill>
                <a:schemeClr val="tx1"/>
              </a:solidFill>
            </a:rPr>
            <a:t>Total Sales Amount</a:t>
          </a:r>
        </a:p>
      </xdr:txBody>
    </xdr:sp>
    <xdr:clientData/>
  </xdr:twoCellAnchor>
  <xdr:twoCellAnchor>
    <xdr:from>
      <xdr:col>7</xdr:col>
      <xdr:colOff>596900</xdr:colOff>
      <xdr:row>3</xdr:row>
      <xdr:rowOff>152400</xdr:rowOff>
    </xdr:from>
    <xdr:to>
      <xdr:col>11</xdr:col>
      <xdr:colOff>196850</xdr:colOff>
      <xdr:row>7</xdr:row>
      <xdr:rowOff>152400</xdr:rowOff>
    </xdr:to>
    <xdr:sp macro="" textlink="">
      <xdr:nvSpPr>
        <xdr:cNvPr id="5" name="Rectangle: Rounded Corners 4">
          <a:extLst>
            <a:ext uri="{FF2B5EF4-FFF2-40B4-BE49-F238E27FC236}">
              <a16:creationId xmlns:a16="http://schemas.microsoft.com/office/drawing/2014/main" id="{886D34F8-E659-4FD1-8DC6-16B7168B2900}"/>
            </a:ext>
          </a:extLst>
        </xdr:cNvPr>
        <xdr:cNvSpPr/>
      </xdr:nvSpPr>
      <xdr:spPr>
        <a:xfrm>
          <a:off x="4848639" y="711476"/>
          <a:ext cx="2029515" cy="745435"/>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a:solidFill>
                <a:schemeClr val="tx1"/>
              </a:solidFill>
            </a:rPr>
            <a:t>   </a:t>
          </a:r>
          <a:r>
            <a:rPr lang="en-US" sz="1600" b="1" u="sng">
              <a:solidFill>
                <a:schemeClr val="tx1"/>
              </a:solidFill>
            </a:rPr>
            <a:t>Price per</a:t>
          </a:r>
          <a:r>
            <a:rPr lang="en-US" sz="1600" b="1" u="sng" baseline="0">
              <a:solidFill>
                <a:schemeClr val="tx1"/>
              </a:solidFill>
            </a:rPr>
            <a:t> SQ. Feet</a:t>
          </a:r>
          <a:endParaRPr lang="en-US" sz="1600" b="1" u="sng">
            <a:solidFill>
              <a:schemeClr val="tx1"/>
            </a:solidFill>
          </a:endParaRPr>
        </a:p>
      </xdr:txBody>
    </xdr:sp>
    <xdr:clientData/>
  </xdr:twoCellAnchor>
  <xdr:twoCellAnchor>
    <xdr:from>
      <xdr:col>11</xdr:col>
      <xdr:colOff>431800</xdr:colOff>
      <xdr:row>3</xdr:row>
      <xdr:rowOff>158750</xdr:rowOff>
    </xdr:from>
    <xdr:to>
      <xdr:col>15</xdr:col>
      <xdr:colOff>31750</xdr:colOff>
      <xdr:row>7</xdr:row>
      <xdr:rowOff>158750</xdr:rowOff>
    </xdr:to>
    <xdr:sp macro="" textlink="">
      <xdr:nvSpPr>
        <xdr:cNvPr id="6" name="Rectangle: Rounded Corners 5">
          <a:extLst>
            <a:ext uri="{FF2B5EF4-FFF2-40B4-BE49-F238E27FC236}">
              <a16:creationId xmlns:a16="http://schemas.microsoft.com/office/drawing/2014/main" id="{2B61A14C-F858-4D46-A0BF-9856A927AD88}"/>
            </a:ext>
          </a:extLst>
        </xdr:cNvPr>
        <xdr:cNvSpPr/>
      </xdr:nvSpPr>
      <xdr:spPr>
        <a:xfrm>
          <a:off x="7113104" y="717826"/>
          <a:ext cx="2029516" cy="745435"/>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u="sng">
              <a:solidFill>
                <a:schemeClr val="tx1"/>
              </a:solidFill>
            </a:rPr>
            <a:t>Average House Price</a:t>
          </a:r>
        </a:p>
      </xdr:txBody>
    </xdr:sp>
    <xdr:clientData/>
  </xdr:twoCellAnchor>
  <xdr:twoCellAnchor>
    <xdr:from>
      <xdr:col>15</xdr:col>
      <xdr:colOff>260350</xdr:colOff>
      <xdr:row>3</xdr:row>
      <xdr:rowOff>165100</xdr:rowOff>
    </xdr:from>
    <xdr:to>
      <xdr:col>18</xdr:col>
      <xdr:colOff>469900</xdr:colOff>
      <xdr:row>7</xdr:row>
      <xdr:rowOff>165100</xdr:rowOff>
    </xdr:to>
    <xdr:sp macro="" textlink="">
      <xdr:nvSpPr>
        <xdr:cNvPr id="7" name="Rectangle: Rounded Corners 6">
          <a:extLst>
            <a:ext uri="{FF2B5EF4-FFF2-40B4-BE49-F238E27FC236}">
              <a16:creationId xmlns:a16="http://schemas.microsoft.com/office/drawing/2014/main" id="{9A3A8338-7A4E-466C-8B74-A0068BEBE6FA}"/>
            </a:ext>
          </a:extLst>
        </xdr:cNvPr>
        <xdr:cNvSpPr/>
      </xdr:nvSpPr>
      <xdr:spPr>
        <a:xfrm>
          <a:off x="9436874" y="722661"/>
          <a:ext cx="2044855" cy="743415"/>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u="none">
              <a:solidFill>
                <a:schemeClr val="tx1"/>
              </a:solidFill>
            </a:rPr>
            <a:t> </a:t>
          </a:r>
          <a:r>
            <a:rPr lang="en-US" sz="1600" b="1" u="sng">
              <a:solidFill>
                <a:schemeClr val="tx1"/>
              </a:solidFill>
            </a:rPr>
            <a:t>Highest House Price</a:t>
          </a:r>
        </a:p>
      </xdr:txBody>
    </xdr:sp>
    <xdr:clientData/>
  </xdr:twoCellAnchor>
  <xdr:twoCellAnchor>
    <xdr:from>
      <xdr:col>19</xdr:col>
      <xdr:colOff>128601</xdr:colOff>
      <xdr:row>8</xdr:row>
      <xdr:rowOff>167053</xdr:rowOff>
    </xdr:from>
    <xdr:to>
      <xdr:col>27</xdr:col>
      <xdr:colOff>293075</xdr:colOff>
      <xdr:row>22</xdr:row>
      <xdr:rowOff>90714</xdr:rowOff>
    </xdr:to>
    <xdr:graphicFrame macro="">
      <xdr:nvGraphicFramePr>
        <xdr:cNvPr id="11" name="Chart 10">
          <a:extLst>
            <a:ext uri="{FF2B5EF4-FFF2-40B4-BE49-F238E27FC236}">
              <a16:creationId xmlns:a16="http://schemas.microsoft.com/office/drawing/2014/main" id="{274449C2-7EA7-4FE4-8D68-2D875446C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27216</xdr:colOff>
      <xdr:row>28</xdr:row>
      <xdr:rowOff>58673</xdr:rowOff>
    </xdr:from>
    <xdr:to>
      <xdr:col>14</xdr:col>
      <xdr:colOff>538056</xdr:colOff>
      <xdr:row>31</xdr:row>
      <xdr:rowOff>154984</xdr:rowOff>
    </xdr:to>
    <mc:AlternateContent xmlns:mc="http://schemas.openxmlformats.org/markup-compatibility/2006" xmlns:a14="http://schemas.microsoft.com/office/drawing/2010/main">
      <mc:Choice Requires="a14">
        <xdr:graphicFrame macro="">
          <xdr:nvGraphicFramePr>
            <xdr:cNvPr id="17" name="2">
              <a:extLst>
                <a:ext uri="{FF2B5EF4-FFF2-40B4-BE49-F238E27FC236}">
                  <a16:creationId xmlns:a16="http://schemas.microsoft.com/office/drawing/2014/main" id="{94173830-6B2C-48E5-A22A-5FD472C9AC2B}"/>
                </a:ext>
              </a:extLst>
            </xdr:cNvPr>
            <xdr:cNvGraphicFramePr/>
          </xdr:nvGraphicFramePr>
          <xdr:xfrm>
            <a:off x="0" y="0"/>
            <a:ext cx="0" cy="0"/>
          </xdr:xfrm>
          <a:graphic>
            <a:graphicData uri="http://schemas.microsoft.com/office/drawing/2010/slicer">
              <sle:slicer xmlns:sle="http://schemas.microsoft.com/office/drawing/2010/slicer" name="2"/>
            </a:graphicData>
          </a:graphic>
        </xdr:graphicFrame>
      </mc:Choice>
      <mc:Fallback xmlns="">
        <xdr:sp macro="" textlink="">
          <xdr:nvSpPr>
            <xdr:cNvPr id="0" name=""/>
            <xdr:cNvSpPr>
              <a:spLocks noTextEdit="1"/>
            </xdr:cNvSpPr>
          </xdr:nvSpPr>
          <xdr:spPr>
            <a:xfrm>
              <a:off x="7300852" y="5177158"/>
              <a:ext cx="1723113" cy="644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99148</xdr:colOff>
      <xdr:row>28</xdr:row>
      <xdr:rowOff>49769</xdr:rowOff>
    </xdr:from>
    <xdr:to>
      <xdr:col>11</xdr:col>
      <xdr:colOff>537213</xdr:colOff>
      <xdr:row>31</xdr:row>
      <xdr:rowOff>156811</xdr:rowOff>
    </xdr:to>
    <mc:AlternateContent xmlns:mc="http://schemas.openxmlformats.org/markup-compatibility/2006" xmlns:a14="http://schemas.microsoft.com/office/drawing/2010/main">
      <mc:Choice Requires="a14">
        <xdr:graphicFrame macro="">
          <xdr:nvGraphicFramePr>
            <xdr:cNvPr id="18" name="price_category 5">
              <a:extLst>
                <a:ext uri="{FF2B5EF4-FFF2-40B4-BE49-F238E27FC236}">
                  <a16:creationId xmlns:a16="http://schemas.microsoft.com/office/drawing/2014/main" id="{C29A5FCC-B104-4CF0-A291-0CDDD31FAE42}"/>
                </a:ext>
              </a:extLst>
            </xdr:cNvPr>
            <xdr:cNvGraphicFramePr/>
          </xdr:nvGraphicFramePr>
          <xdr:xfrm>
            <a:off x="0" y="0"/>
            <a:ext cx="0" cy="0"/>
          </xdr:xfrm>
          <a:graphic>
            <a:graphicData uri="http://schemas.microsoft.com/office/drawing/2010/slicer">
              <sle:slicer xmlns:sle="http://schemas.microsoft.com/office/drawing/2010/slicer" name="price_category 5"/>
            </a:graphicData>
          </a:graphic>
        </xdr:graphicFrame>
      </mc:Choice>
      <mc:Fallback xmlns="">
        <xdr:sp macro="" textlink="">
          <xdr:nvSpPr>
            <xdr:cNvPr id="0" name=""/>
            <xdr:cNvSpPr>
              <a:spLocks noTextEdit="1"/>
            </xdr:cNvSpPr>
          </xdr:nvSpPr>
          <xdr:spPr>
            <a:xfrm>
              <a:off x="4948239" y="5168254"/>
              <a:ext cx="2256474" cy="655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109020</xdr:colOff>
      <xdr:row>23</xdr:row>
      <xdr:rowOff>10140</xdr:rowOff>
    </xdr:from>
    <xdr:to>
      <xdr:col>7</xdr:col>
      <xdr:colOff>553357</xdr:colOff>
      <xdr:row>38</xdr:row>
      <xdr:rowOff>154214</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3C095BDA-BCAC-4580-AE2A-9B534373A1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9020" y="4245590"/>
              <a:ext cx="4711537" cy="29063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112225</xdr:colOff>
      <xdr:row>39</xdr:row>
      <xdr:rowOff>81390</xdr:rowOff>
    </xdr:from>
    <xdr:to>
      <xdr:col>7</xdr:col>
      <xdr:colOff>548409</xdr:colOff>
      <xdr:row>48</xdr:row>
      <xdr:rowOff>5086</xdr:rowOff>
    </xdr:to>
    <mc:AlternateContent xmlns:mc="http://schemas.openxmlformats.org/markup-compatibility/2006" xmlns:sle15="http://schemas.microsoft.com/office/drawing/2012/slicer">
      <mc:Choice Requires="sle15">
        <xdr:graphicFrame macro="">
          <xdr:nvGraphicFramePr>
            <xdr:cNvPr id="21" name="Short Form For Better Visualization 1">
              <a:extLst>
                <a:ext uri="{FF2B5EF4-FFF2-40B4-BE49-F238E27FC236}">
                  <a16:creationId xmlns:a16="http://schemas.microsoft.com/office/drawing/2014/main" id="{024F992F-E3A2-4322-A616-6F00B68912F4}"/>
                </a:ext>
              </a:extLst>
            </xdr:cNvPr>
            <xdr:cNvGraphicFramePr/>
          </xdr:nvGraphicFramePr>
          <xdr:xfrm>
            <a:off x="0" y="0"/>
            <a:ext cx="0" cy="0"/>
          </xdr:xfrm>
          <a:graphic>
            <a:graphicData uri="http://schemas.microsoft.com/office/drawing/2010/slicer">
              <sle:slicer xmlns:sle="http://schemas.microsoft.com/office/drawing/2010/slicer" name="Short Form For Better Visualization 1"/>
            </a:graphicData>
          </a:graphic>
        </xdr:graphicFrame>
      </mc:Choice>
      <mc:Fallback xmlns="">
        <xdr:sp macro="" textlink="">
          <xdr:nvSpPr>
            <xdr:cNvPr id="0" name=""/>
            <xdr:cNvSpPr>
              <a:spLocks noTextEdit="1"/>
            </xdr:cNvSpPr>
          </xdr:nvSpPr>
          <xdr:spPr>
            <a:xfrm>
              <a:off x="112225" y="7210708"/>
              <a:ext cx="4679139" cy="156892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19</xdr:col>
      <xdr:colOff>68469</xdr:colOff>
      <xdr:row>3</xdr:row>
      <xdr:rowOff>164487</xdr:rowOff>
    </xdr:from>
    <xdr:to>
      <xdr:col>22</xdr:col>
      <xdr:colOff>278019</xdr:colOff>
      <xdr:row>7</xdr:row>
      <xdr:rowOff>164486</xdr:rowOff>
    </xdr:to>
    <xdr:sp macro="" textlink="">
      <xdr:nvSpPr>
        <xdr:cNvPr id="22" name="Rectangle: Rounded Corners 21">
          <a:extLst>
            <a:ext uri="{FF2B5EF4-FFF2-40B4-BE49-F238E27FC236}">
              <a16:creationId xmlns:a16="http://schemas.microsoft.com/office/drawing/2014/main" id="{3FD7BDAC-079B-48A5-BFFE-9C19EDE3B4C5}"/>
            </a:ext>
          </a:extLst>
        </xdr:cNvPr>
        <xdr:cNvSpPr/>
      </xdr:nvSpPr>
      <xdr:spPr>
        <a:xfrm>
          <a:off x="11692067" y="722048"/>
          <a:ext cx="2044854" cy="743414"/>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u="none">
              <a:solidFill>
                <a:schemeClr val="tx1"/>
              </a:solidFill>
            </a:rPr>
            <a:t>  </a:t>
          </a:r>
          <a:r>
            <a:rPr lang="en-US" sz="1600" b="1" u="sng">
              <a:solidFill>
                <a:schemeClr val="tx1"/>
              </a:solidFill>
            </a:rPr>
            <a:t>Lowest House Price</a:t>
          </a:r>
        </a:p>
      </xdr:txBody>
    </xdr:sp>
    <xdr:clientData/>
  </xdr:twoCellAnchor>
  <xdr:oneCellAnchor>
    <xdr:from>
      <xdr:col>1</xdr:col>
      <xdr:colOff>396875</xdr:colOff>
      <xdr:row>5</xdr:row>
      <xdr:rowOff>127000</xdr:rowOff>
    </xdr:from>
    <xdr:ext cx="515937" cy="317500"/>
    <xdr:sp macro="" textlink="">
      <xdr:nvSpPr>
        <xdr:cNvPr id="24" name="TextBox 23">
          <a:extLst>
            <a:ext uri="{FF2B5EF4-FFF2-40B4-BE49-F238E27FC236}">
              <a16:creationId xmlns:a16="http://schemas.microsoft.com/office/drawing/2014/main" id="{5B0D6CA1-5437-4BC7-5CA0-F50B6C155568}"/>
            </a:ext>
          </a:extLst>
        </xdr:cNvPr>
        <xdr:cNvSpPr txBox="1"/>
      </xdr:nvSpPr>
      <xdr:spPr>
        <a:xfrm>
          <a:off x="1008063" y="1039813"/>
          <a:ext cx="515937" cy="31750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mn-lt"/>
              <a:ea typeface="+mn-ea"/>
              <a:cs typeface="+mn-cs"/>
            </a:rPr>
            <a:t>545</a:t>
          </a:r>
          <a:r>
            <a:rPr lang="en-US" sz="1600" b="1">
              <a:solidFill>
                <a:schemeClr val="tx1"/>
              </a:solidFill>
              <a:effectLst/>
              <a:latin typeface="+mn-lt"/>
              <a:ea typeface="+mn-ea"/>
              <a:cs typeface="+mn-cs"/>
            </a:rPr>
            <a:t> </a:t>
          </a:r>
          <a:endParaRPr lang="en-US" sz="1600" b="1">
            <a:effectLst/>
          </a:endParaRPr>
        </a:p>
        <a:p>
          <a:endParaRPr lang="en-US" sz="1600" b="1"/>
        </a:p>
      </xdr:txBody>
    </xdr:sp>
    <xdr:clientData/>
  </xdr:oneCellAnchor>
  <xdr:oneCellAnchor>
    <xdr:from>
      <xdr:col>4</xdr:col>
      <xdr:colOff>555623</xdr:colOff>
      <xdr:row>5</xdr:row>
      <xdr:rowOff>127001</xdr:rowOff>
    </xdr:from>
    <xdr:ext cx="1230313" cy="293686"/>
    <xdr:sp macro="" textlink="">
      <xdr:nvSpPr>
        <xdr:cNvPr id="25" name="TextBox 24">
          <a:extLst>
            <a:ext uri="{FF2B5EF4-FFF2-40B4-BE49-F238E27FC236}">
              <a16:creationId xmlns:a16="http://schemas.microsoft.com/office/drawing/2014/main" id="{B09A4CE0-35FD-8C8C-72C5-9D177AA25F5E}"/>
            </a:ext>
          </a:extLst>
        </xdr:cNvPr>
        <xdr:cNvSpPr txBox="1"/>
      </xdr:nvSpPr>
      <xdr:spPr>
        <a:xfrm>
          <a:off x="3000373" y="1039814"/>
          <a:ext cx="1230313" cy="29368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mn-lt"/>
              <a:ea typeface="+mn-ea"/>
              <a:cs typeface="+mn-cs"/>
            </a:rPr>
            <a:t>2597867440</a:t>
          </a:r>
          <a:r>
            <a:rPr lang="en-US" sz="1600" b="1">
              <a:solidFill>
                <a:schemeClr val="tx1"/>
              </a:solidFill>
              <a:effectLst/>
              <a:latin typeface="+mn-lt"/>
              <a:ea typeface="+mn-ea"/>
              <a:cs typeface="+mn-cs"/>
            </a:rPr>
            <a:t> </a:t>
          </a:r>
          <a:endParaRPr lang="en-US" sz="1600" b="1">
            <a:effectLst/>
          </a:endParaRPr>
        </a:p>
        <a:p>
          <a:endParaRPr lang="en-US" sz="1600" b="1"/>
        </a:p>
      </xdr:txBody>
    </xdr:sp>
    <xdr:clientData/>
  </xdr:oneCellAnchor>
  <xdr:oneCellAnchor>
    <xdr:from>
      <xdr:col>8</xdr:col>
      <xdr:colOff>428625</xdr:colOff>
      <xdr:row>5</xdr:row>
      <xdr:rowOff>119063</xdr:rowOff>
    </xdr:from>
    <xdr:ext cx="1207382" cy="325438"/>
    <xdr:sp macro="" textlink="">
      <xdr:nvSpPr>
        <xdr:cNvPr id="26" name="TextBox 25">
          <a:extLst>
            <a:ext uri="{FF2B5EF4-FFF2-40B4-BE49-F238E27FC236}">
              <a16:creationId xmlns:a16="http://schemas.microsoft.com/office/drawing/2014/main" id="{6E5C755C-C993-C322-56FA-11C85CFAA003}"/>
            </a:ext>
          </a:extLst>
        </xdr:cNvPr>
        <xdr:cNvSpPr txBox="1"/>
      </xdr:nvSpPr>
      <xdr:spPr>
        <a:xfrm>
          <a:off x="5318125" y="1031876"/>
          <a:ext cx="1207382" cy="325438"/>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mn-lt"/>
              <a:ea typeface="+mn-ea"/>
              <a:cs typeface="+mn-cs"/>
            </a:rPr>
            <a:t>925.481223</a:t>
          </a:r>
          <a:r>
            <a:rPr lang="en-US" sz="1100" b="1">
              <a:solidFill>
                <a:schemeClr val="tx1"/>
              </a:solidFill>
              <a:effectLst/>
              <a:latin typeface="+mn-lt"/>
              <a:ea typeface="+mn-ea"/>
              <a:cs typeface="+mn-cs"/>
            </a:rPr>
            <a:t> </a:t>
          </a:r>
          <a:endParaRPr lang="en-US">
            <a:effectLst/>
          </a:endParaRPr>
        </a:p>
        <a:p>
          <a:endParaRPr lang="en-US" sz="1100"/>
        </a:p>
      </xdr:txBody>
    </xdr:sp>
    <xdr:clientData/>
  </xdr:oneCellAnchor>
  <xdr:oneCellAnchor>
    <xdr:from>
      <xdr:col>12</xdr:col>
      <xdr:colOff>214313</xdr:colOff>
      <xdr:row>5</xdr:row>
      <xdr:rowOff>134938</xdr:rowOff>
    </xdr:from>
    <xdr:ext cx="1207382" cy="325438"/>
    <xdr:sp macro="" textlink="">
      <xdr:nvSpPr>
        <xdr:cNvPr id="27" name="TextBox 26">
          <a:extLst>
            <a:ext uri="{FF2B5EF4-FFF2-40B4-BE49-F238E27FC236}">
              <a16:creationId xmlns:a16="http://schemas.microsoft.com/office/drawing/2014/main" id="{07B90DD2-7E4A-B883-BA43-A70DE5551B91}"/>
            </a:ext>
          </a:extLst>
        </xdr:cNvPr>
        <xdr:cNvSpPr txBox="1"/>
      </xdr:nvSpPr>
      <xdr:spPr>
        <a:xfrm>
          <a:off x="7548563" y="1047751"/>
          <a:ext cx="1207382" cy="325438"/>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mn-lt"/>
              <a:ea typeface="+mn-ea"/>
              <a:cs typeface="+mn-cs"/>
            </a:rPr>
            <a:t>4766729.25</a:t>
          </a:r>
          <a:r>
            <a:rPr lang="en-US" sz="1100" b="1">
              <a:solidFill>
                <a:schemeClr val="tx1"/>
              </a:solidFill>
              <a:effectLst/>
              <a:latin typeface="+mn-lt"/>
              <a:ea typeface="+mn-ea"/>
              <a:cs typeface="+mn-cs"/>
            </a:rPr>
            <a:t> </a:t>
          </a:r>
          <a:endParaRPr lang="en-US">
            <a:effectLst/>
          </a:endParaRPr>
        </a:p>
        <a:p>
          <a:endParaRPr lang="en-US" sz="1100"/>
        </a:p>
      </xdr:txBody>
    </xdr:sp>
    <xdr:clientData/>
  </xdr:oneCellAnchor>
  <xdr:twoCellAnchor>
    <xdr:from>
      <xdr:col>8</xdr:col>
      <xdr:colOff>89968</xdr:colOff>
      <xdr:row>32</xdr:row>
      <xdr:rowOff>72763</xdr:rowOff>
    </xdr:from>
    <xdr:to>
      <xdr:col>14</xdr:col>
      <xdr:colOff>515363</xdr:colOff>
      <xdr:row>48</xdr:row>
      <xdr:rowOff>39635</xdr:rowOff>
    </xdr:to>
    <xdr:graphicFrame macro="">
      <xdr:nvGraphicFramePr>
        <xdr:cNvPr id="15" name="Chart 14">
          <a:extLst>
            <a:ext uri="{FF2B5EF4-FFF2-40B4-BE49-F238E27FC236}">
              <a16:creationId xmlns:a16="http://schemas.microsoft.com/office/drawing/2014/main" id="{02D65EB2-9899-492D-A4E3-6A5D1B4BE8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141633</xdr:colOff>
      <xdr:row>71</xdr:row>
      <xdr:rowOff>152297</xdr:rowOff>
    </xdr:from>
    <xdr:to>
      <xdr:col>27</xdr:col>
      <xdr:colOff>146430</xdr:colOff>
      <xdr:row>87</xdr:row>
      <xdr:rowOff>121321</xdr:rowOff>
    </xdr:to>
    <xdr:graphicFrame macro="">
      <xdr:nvGraphicFramePr>
        <xdr:cNvPr id="29" name="Chart 28">
          <a:extLst>
            <a:ext uri="{FF2B5EF4-FFF2-40B4-BE49-F238E27FC236}">
              <a16:creationId xmlns:a16="http://schemas.microsoft.com/office/drawing/2014/main" id="{96626B62-E528-4017-AD40-F46EA17112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309755</xdr:colOff>
      <xdr:row>8</xdr:row>
      <xdr:rowOff>174625</xdr:rowOff>
    </xdr:from>
    <xdr:to>
      <xdr:col>19</xdr:col>
      <xdr:colOff>9769</xdr:colOff>
      <xdr:row>22</xdr:row>
      <xdr:rowOff>79375</xdr:rowOff>
    </xdr:to>
    <xdr:graphicFrame macro="">
      <xdr:nvGraphicFramePr>
        <xdr:cNvPr id="30" name="Chart 29">
          <a:extLst>
            <a:ext uri="{FF2B5EF4-FFF2-40B4-BE49-F238E27FC236}">
              <a16:creationId xmlns:a16="http://schemas.microsoft.com/office/drawing/2014/main" id="{1A1EABB3-EB5C-4701-B267-996967D08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93499</xdr:colOff>
      <xdr:row>23</xdr:row>
      <xdr:rowOff>35953</xdr:rowOff>
    </xdr:from>
    <xdr:to>
      <xdr:col>14</xdr:col>
      <xdr:colOff>574241</xdr:colOff>
      <xdr:row>27</xdr:row>
      <xdr:rowOff>136121</xdr:rowOff>
    </xdr:to>
    <mc:AlternateContent xmlns:mc="http://schemas.openxmlformats.org/markup-compatibility/2006" xmlns:a14="http://schemas.microsoft.com/office/drawing/2010/main">
      <mc:Choice Requires="a14">
        <xdr:graphicFrame macro="[0]!Click">
          <xdr:nvGraphicFramePr>
            <xdr:cNvPr id="28" name="1">
              <a:extLst>
                <a:ext uri="{FF2B5EF4-FFF2-40B4-BE49-F238E27FC236}">
                  <a16:creationId xmlns:a16="http://schemas.microsoft.com/office/drawing/2014/main" id="{FB15206C-D361-589E-AB10-7AF90EBC3D5C}"/>
                </a:ext>
              </a:extLst>
            </xdr:cNvPr>
            <xdr:cNvGraphicFramePr/>
          </xdr:nvGraphicFramePr>
          <xdr:xfrm>
            <a:off x="0" y="0"/>
            <a:ext cx="0" cy="0"/>
          </xdr:xfrm>
          <a:graphic>
            <a:graphicData uri="http://schemas.microsoft.com/office/drawing/2010/slicer">
              <sle:slicer xmlns:sle="http://schemas.microsoft.com/office/drawing/2010/slicer" name="1"/>
            </a:graphicData>
          </a:graphic>
        </xdr:graphicFrame>
      </mc:Choice>
      <mc:Fallback xmlns="">
        <xdr:sp macro="" textlink="">
          <xdr:nvSpPr>
            <xdr:cNvPr id="0" name=""/>
            <xdr:cNvSpPr>
              <a:spLocks noTextEdit="1"/>
            </xdr:cNvSpPr>
          </xdr:nvSpPr>
          <xdr:spPr>
            <a:xfrm>
              <a:off x="4939037" y="4305107"/>
              <a:ext cx="4114896" cy="8426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16</xdr:col>
      <xdr:colOff>154877</xdr:colOff>
      <xdr:row>5</xdr:row>
      <xdr:rowOff>131646</xdr:rowOff>
    </xdr:from>
    <xdr:ext cx="1063048" cy="342786"/>
    <xdr:sp macro="" textlink="">
      <xdr:nvSpPr>
        <xdr:cNvPr id="31" name="TextBox 30">
          <a:extLst>
            <a:ext uri="{FF2B5EF4-FFF2-40B4-BE49-F238E27FC236}">
              <a16:creationId xmlns:a16="http://schemas.microsoft.com/office/drawing/2014/main" id="{D2962275-DCC9-5AAA-4E18-E2E895356314}"/>
            </a:ext>
          </a:extLst>
        </xdr:cNvPr>
        <xdr:cNvSpPr txBox="1"/>
      </xdr:nvSpPr>
      <xdr:spPr>
        <a:xfrm>
          <a:off x="9943170" y="1060914"/>
          <a:ext cx="106304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i="1" u="none" strike="noStrike">
              <a:solidFill>
                <a:schemeClr val="tx1"/>
              </a:solidFill>
              <a:effectLst/>
              <a:latin typeface="+mn-lt"/>
              <a:ea typeface="+mn-ea"/>
              <a:cs typeface="+mn-cs"/>
            </a:rPr>
            <a:t>13300000</a:t>
          </a:r>
          <a:r>
            <a:rPr lang="en-US" sz="1600" b="1" i="1">
              <a:solidFill>
                <a:schemeClr val="tx1"/>
              </a:solidFill>
            </a:rPr>
            <a:t> </a:t>
          </a:r>
          <a:endParaRPr lang="en-US" sz="1600" b="1" i="1" kern="1200">
            <a:solidFill>
              <a:schemeClr val="tx1"/>
            </a:solidFill>
          </a:endParaRPr>
        </a:p>
      </xdr:txBody>
    </xdr:sp>
    <xdr:clientData/>
  </xdr:oneCellAnchor>
  <xdr:oneCellAnchor>
    <xdr:from>
      <xdr:col>20</xdr:col>
      <xdr:colOff>7743</xdr:colOff>
      <xdr:row>5</xdr:row>
      <xdr:rowOff>139390</xdr:rowOff>
    </xdr:from>
    <xdr:ext cx="959045" cy="342786"/>
    <xdr:sp macro="" textlink="">
      <xdr:nvSpPr>
        <xdr:cNvPr id="32" name="TextBox 31">
          <a:extLst>
            <a:ext uri="{FF2B5EF4-FFF2-40B4-BE49-F238E27FC236}">
              <a16:creationId xmlns:a16="http://schemas.microsoft.com/office/drawing/2014/main" id="{A4C87E67-D892-8575-4677-DB5D51AAD71B}"/>
            </a:ext>
          </a:extLst>
        </xdr:cNvPr>
        <xdr:cNvSpPr txBox="1"/>
      </xdr:nvSpPr>
      <xdr:spPr>
        <a:xfrm>
          <a:off x="12243109" y="1068658"/>
          <a:ext cx="95904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i="1" u="none" strike="noStrike">
              <a:solidFill>
                <a:schemeClr val="tx1"/>
              </a:solidFill>
              <a:effectLst/>
              <a:latin typeface="+mn-lt"/>
              <a:ea typeface="+mn-ea"/>
              <a:cs typeface="+mn-cs"/>
            </a:rPr>
            <a:t>1750000</a:t>
          </a:r>
          <a:r>
            <a:rPr lang="en-US" sz="1600" b="1" i="1">
              <a:solidFill>
                <a:schemeClr val="tx1"/>
              </a:solidFill>
            </a:rPr>
            <a:t> </a:t>
          </a:r>
          <a:endParaRPr lang="en-US" sz="1600" b="1" i="1" kern="1200">
            <a:solidFill>
              <a:schemeClr val="tx1"/>
            </a:solidFill>
          </a:endParaRPr>
        </a:p>
      </xdr:txBody>
    </xdr:sp>
    <xdr:clientData/>
  </xdr:oneCellAnchor>
  <xdr:twoCellAnchor>
    <xdr:from>
      <xdr:col>22</xdr:col>
      <xdr:colOff>516066</xdr:colOff>
      <xdr:row>3</xdr:row>
      <xdr:rowOff>154213</xdr:rowOff>
    </xdr:from>
    <xdr:to>
      <xdr:col>27</xdr:col>
      <xdr:colOff>90715</xdr:colOff>
      <xdr:row>7</xdr:row>
      <xdr:rowOff>163286</xdr:rowOff>
    </xdr:to>
    <xdr:sp macro="" textlink="">
      <xdr:nvSpPr>
        <xdr:cNvPr id="35" name="Rectangle: Rounded Corners 34">
          <a:extLst>
            <a:ext uri="{FF2B5EF4-FFF2-40B4-BE49-F238E27FC236}">
              <a16:creationId xmlns:a16="http://schemas.microsoft.com/office/drawing/2014/main" id="{C789EA6F-7A49-45FB-A1EC-EF5E5D4D1584}"/>
            </a:ext>
          </a:extLst>
        </xdr:cNvPr>
        <xdr:cNvSpPr/>
      </xdr:nvSpPr>
      <xdr:spPr>
        <a:xfrm>
          <a:off x="13887352" y="698499"/>
          <a:ext cx="2613577" cy="734787"/>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600" b="1" u="sng">
            <a:solidFill>
              <a:schemeClr val="tx1"/>
            </a:solidFill>
          </a:endParaRPr>
        </a:p>
      </xdr:txBody>
    </xdr:sp>
    <xdr:clientData/>
  </xdr:twoCellAnchor>
  <xdr:twoCellAnchor>
    <xdr:from>
      <xdr:col>6</xdr:col>
      <xdr:colOff>381000</xdr:colOff>
      <xdr:row>8</xdr:row>
      <xdr:rowOff>172356</xdr:rowOff>
    </xdr:from>
    <xdr:to>
      <xdr:col>13</xdr:col>
      <xdr:colOff>199572</xdr:colOff>
      <xdr:row>22</xdr:row>
      <xdr:rowOff>99785</xdr:rowOff>
    </xdr:to>
    <xdr:graphicFrame macro="">
      <xdr:nvGraphicFramePr>
        <xdr:cNvPr id="20" name="Chart 19">
          <a:extLst>
            <a:ext uri="{FF2B5EF4-FFF2-40B4-BE49-F238E27FC236}">
              <a16:creationId xmlns:a16="http://schemas.microsoft.com/office/drawing/2014/main" id="{AF78ECE2-6F07-4F7B-8410-5E0070A8CB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200660</xdr:colOff>
      <xdr:row>4</xdr:row>
      <xdr:rowOff>24423</xdr:rowOff>
    </xdr:from>
    <xdr:to>
      <xdr:col>26</xdr:col>
      <xdr:colOff>912641</xdr:colOff>
      <xdr:row>7</xdr:row>
      <xdr:rowOff>107657</xdr:rowOff>
    </xdr:to>
    <mc:AlternateContent xmlns:mc="http://schemas.openxmlformats.org/markup-compatibility/2006" xmlns:a14="http://schemas.microsoft.com/office/drawing/2010/main">
      <mc:Choice Requires="a14">
        <xdr:graphicFrame macro="">
          <xdr:nvGraphicFramePr>
            <xdr:cNvPr id="14" name="price_category 9">
              <a:extLst>
                <a:ext uri="{FF2B5EF4-FFF2-40B4-BE49-F238E27FC236}">
                  <a16:creationId xmlns:a16="http://schemas.microsoft.com/office/drawing/2014/main" id="{5DD62D6B-0689-456B-B3CF-BC3184E1ACDB}"/>
                </a:ext>
              </a:extLst>
            </xdr:cNvPr>
            <xdr:cNvGraphicFramePr/>
          </xdr:nvGraphicFramePr>
          <xdr:xfrm>
            <a:off x="0" y="0"/>
            <a:ext cx="0" cy="0"/>
          </xdr:xfrm>
          <a:graphic>
            <a:graphicData uri="http://schemas.microsoft.com/office/drawing/2010/slicer">
              <sle:slicer xmlns:sle="http://schemas.microsoft.com/office/drawing/2010/slicer" name="price_category 9"/>
            </a:graphicData>
          </a:graphic>
        </xdr:graphicFrame>
      </mc:Choice>
      <mc:Fallback xmlns="">
        <xdr:sp macro="" textlink="">
          <xdr:nvSpPr>
            <xdr:cNvPr id="0" name=""/>
            <xdr:cNvSpPr>
              <a:spLocks noTextEdit="1"/>
            </xdr:cNvSpPr>
          </xdr:nvSpPr>
          <xdr:spPr>
            <a:xfrm>
              <a:off x="14141796" y="755635"/>
              <a:ext cx="3021072" cy="631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127000</xdr:colOff>
      <xdr:row>8</xdr:row>
      <xdr:rowOff>166077</xdr:rowOff>
    </xdr:from>
    <xdr:to>
      <xdr:col>6</xdr:col>
      <xdr:colOff>234462</xdr:colOff>
      <xdr:row>22</xdr:row>
      <xdr:rowOff>87924</xdr:rowOff>
    </xdr:to>
    <xdr:graphicFrame macro="">
      <xdr:nvGraphicFramePr>
        <xdr:cNvPr id="33" name="Chart 32">
          <a:extLst>
            <a:ext uri="{FF2B5EF4-FFF2-40B4-BE49-F238E27FC236}">
              <a16:creationId xmlns:a16="http://schemas.microsoft.com/office/drawing/2014/main" id="{D95A77F8-49EC-415F-88C6-A72F872507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87924</xdr:colOff>
      <xdr:row>23</xdr:row>
      <xdr:rowOff>39226</xdr:rowOff>
    </xdr:from>
    <xdr:to>
      <xdr:col>14</xdr:col>
      <xdr:colOff>566616</xdr:colOff>
      <xdr:row>27</xdr:row>
      <xdr:rowOff>107611</xdr:rowOff>
    </xdr:to>
    <mc:AlternateContent xmlns:mc="http://schemas.openxmlformats.org/markup-compatibility/2006" xmlns:a14="http://schemas.microsoft.com/office/drawing/2010/main">
      <mc:Choice Requires="a14">
        <xdr:graphicFrame macro="">
          <xdr:nvGraphicFramePr>
            <xdr:cNvPr id="34" name="furnishingstatus 6">
              <a:extLst>
                <a:ext uri="{FF2B5EF4-FFF2-40B4-BE49-F238E27FC236}">
                  <a16:creationId xmlns:a16="http://schemas.microsoft.com/office/drawing/2014/main" id="{F02056B8-4C4B-4C18-8339-27E866EF6901}"/>
                </a:ext>
              </a:extLst>
            </xdr:cNvPr>
            <xdr:cNvGraphicFramePr/>
          </xdr:nvGraphicFramePr>
          <xdr:xfrm>
            <a:off x="0" y="0"/>
            <a:ext cx="0" cy="0"/>
          </xdr:xfrm>
          <a:graphic>
            <a:graphicData uri="http://schemas.microsoft.com/office/drawing/2010/slicer">
              <sle:slicer xmlns:sle="http://schemas.microsoft.com/office/drawing/2010/slicer" name="furnishingstatus 6"/>
            </a:graphicData>
          </a:graphic>
        </xdr:graphicFrame>
      </mc:Choice>
      <mc:Fallback xmlns="">
        <xdr:sp macro="" textlink="">
          <xdr:nvSpPr>
            <xdr:cNvPr id="0" name=""/>
            <xdr:cNvSpPr>
              <a:spLocks noTextEdit="1"/>
            </xdr:cNvSpPr>
          </xdr:nvSpPr>
          <xdr:spPr>
            <a:xfrm>
              <a:off x="4937015" y="4243696"/>
              <a:ext cx="4115510" cy="7995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72381</xdr:colOff>
      <xdr:row>23</xdr:row>
      <xdr:rowOff>39078</xdr:rowOff>
    </xdr:from>
    <xdr:to>
      <xdr:col>21</xdr:col>
      <xdr:colOff>494974</xdr:colOff>
      <xdr:row>48</xdr:row>
      <xdr:rowOff>19540</xdr:rowOff>
    </xdr:to>
    <xdr:graphicFrame macro="">
      <xdr:nvGraphicFramePr>
        <xdr:cNvPr id="37" name="Chart 36">
          <a:extLst>
            <a:ext uri="{FF2B5EF4-FFF2-40B4-BE49-F238E27FC236}">
              <a16:creationId xmlns:a16="http://schemas.microsoft.com/office/drawing/2014/main" id="{DFEFC519-2CBF-41B3-A292-ED365A3E1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1</xdr:colOff>
      <xdr:row>23</xdr:row>
      <xdr:rowOff>48105</xdr:rowOff>
    </xdr:from>
    <xdr:to>
      <xdr:col>27</xdr:col>
      <xdr:colOff>259772</xdr:colOff>
      <xdr:row>39</xdr:row>
      <xdr:rowOff>9620</xdr:rowOff>
    </xdr:to>
    <xdr:graphicFrame macro="">
      <xdr:nvGraphicFramePr>
        <xdr:cNvPr id="8" name="Chart 7">
          <a:extLst>
            <a:ext uri="{FF2B5EF4-FFF2-40B4-BE49-F238E27FC236}">
              <a16:creationId xmlns:a16="http://schemas.microsoft.com/office/drawing/2014/main" id="{28A3EEE3-0E61-43B4-93B3-55307FE29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26</xdr:col>
      <xdr:colOff>115455</xdr:colOff>
      <xdr:row>39</xdr:row>
      <xdr:rowOff>144319</xdr:rowOff>
    </xdr:from>
    <xdr:to>
      <xdr:col>27</xdr:col>
      <xdr:colOff>262036</xdr:colOff>
      <xdr:row>47</xdr:row>
      <xdr:rowOff>173182</xdr:rowOff>
    </xdr:to>
    <mc:AlternateContent xmlns:mc="http://schemas.openxmlformats.org/markup-compatibility/2006">
      <mc:Choice xmlns:a14="http://schemas.microsoft.com/office/drawing/2010/main" Requires="a14">
        <xdr:graphicFrame macro="">
          <xdr:nvGraphicFramePr>
            <xdr:cNvPr id="13" name="price_category 6">
              <a:extLst>
                <a:ext uri="{FF2B5EF4-FFF2-40B4-BE49-F238E27FC236}">
                  <a16:creationId xmlns:a16="http://schemas.microsoft.com/office/drawing/2014/main" id="{631163BD-5D99-46DB-AEDC-37483F9A4C50}"/>
                </a:ext>
              </a:extLst>
            </xdr:cNvPr>
            <xdr:cNvGraphicFramePr/>
          </xdr:nvGraphicFramePr>
          <xdr:xfrm>
            <a:off x="0" y="0"/>
            <a:ext cx="0" cy="0"/>
          </xdr:xfrm>
          <a:graphic>
            <a:graphicData uri="http://schemas.microsoft.com/office/drawing/2010/slicer">
              <sle:slicer xmlns:sle="http://schemas.microsoft.com/office/drawing/2010/slicer" name="price_category 6"/>
            </a:graphicData>
          </a:graphic>
        </xdr:graphicFrame>
      </mc:Choice>
      <mc:Fallback>
        <xdr:sp macro="" textlink="">
          <xdr:nvSpPr>
            <xdr:cNvPr id="0" name=""/>
            <xdr:cNvSpPr>
              <a:spLocks noTextEdit="1"/>
            </xdr:cNvSpPr>
          </xdr:nvSpPr>
          <xdr:spPr>
            <a:xfrm>
              <a:off x="16365682" y="7273637"/>
              <a:ext cx="1339612" cy="1491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9621</xdr:colOff>
      <xdr:row>39</xdr:row>
      <xdr:rowOff>144320</xdr:rowOff>
    </xdr:from>
    <xdr:to>
      <xdr:col>26</xdr:col>
      <xdr:colOff>0</xdr:colOff>
      <xdr:row>43</xdr:row>
      <xdr:rowOff>96214</xdr:rowOff>
    </xdr:to>
    <mc:AlternateContent xmlns:mc="http://schemas.openxmlformats.org/markup-compatibility/2006">
      <mc:Choice xmlns:a14="http://schemas.microsoft.com/office/drawing/2010/main" Requires="a14">
        <xdr:graphicFrame macro="">
          <xdr:nvGraphicFramePr>
            <xdr:cNvPr id="23" name="furnishingstatus 8">
              <a:extLst>
                <a:ext uri="{FF2B5EF4-FFF2-40B4-BE49-F238E27FC236}">
                  <a16:creationId xmlns:a16="http://schemas.microsoft.com/office/drawing/2014/main" id="{98E7923E-0334-4EA0-9C97-1DE97C4A15DF}"/>
                </a:ext>
              </a:extLst>
            </xdr:cNvPr>
            <xdr:cNvGraphicFramePr/>
          </xdr:nvGraphicFramePr>
          <xdr:xfrm>
            <a:off x="0" y="0"/>
            <a:ext cx="0" cy="0"/>
          </xdr:xfrm>
          <a:graphic>
            <a:graphicData uri="http://schemas.microsoft.com/office/drawing/2010/slicer">
              <sle:slicer xmlns:sle="http://schemas.microsoft.com/office/drawing/2010/slicer" name="furnishingstatus 8"/>
            </a:graphicData>
          </a:graphic>
        </xdr:graphicFrame>
      </mc:Choice>
      <mc:Fallback>
        <xdr:sp macro="" textlink="">
          <xdr:nvSpPr>
            <xdr:cNvPr id="0" name=""/>
            <xdr:cNvSpPr>
              <a:spLocks noTextEdit="1"/>
            </xdr:cNvSpPr>
          </xdr:nvSpPr>
          <xdr:spPr>
            <a:xfrm>
              <a:off x="13344621" y="7273638"/>
              <a:ext cx="2905606" cy="6831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44</xdr:row>
      <xdr:rowOff>38485</xdr:rowOff>
    </xdr:from>
    <xdr:to>
      <xdr:col>23</xdr:col>
      <xdr:colOff>827425</xdr:colOff>
      <xdr:row>48</xdr:row>
      <xdr:rowOff>19242</xdr:rowOff>
    </xdr:to>
    <mc:AlternateContent xmlns:mc="http://schemas.openxmlformats.org/markup-compatibility/2006">
      <mc:Choice xmlns:a14="http://schemas.microsoft.com/office/drawing/2010/main" Requires="a14">
        <xdr:graphicFrame macro="">
          <xdr:nvGraphicFramePr>
            <xdr:cNvPr id="38" name="mainroad 5">
              <a:extLst>
                <a:ext uri="{FF2B5EF4-FFF2-40B4-BE49-F238E27FC236}">
                  <a16:creationId xmlns:a16="http://schemas.microsoft.com/office/drawing/2014/main" id="{F3FB0A76-B591-417D-9922-959B690CD7B1}"/>
                </a:ext>
              </a:extLst>
            </xdr:cNvPr>
            <xdr:cNvGraphicFramePr/>
          </xdr:nvGraphicFramePr>
          <xdr:xfrm>
            <a:off x="0" y="0"/>
            <a:ext cx="0" cy="0"/>
          </xdr:xfrm>
          <a:graphic>
            <a:graphicData uri="http://schemas.microsoft.com/office/drawing/2010/slicer">
              <sle:slicer xmlns:sle="http://schemas.microsoft.com/office/drawing/2010/slicer" name="mainroad 5"/>
            </a:graphicData>
          </a:graphic>
        </xdr:graphicFrame>
      </mc:Choice>
      <mc:Fallback>
        <xdr:sp macro="" textlink="">
          <xdr:nvSpPr>
            <xdr:cNvPr id="0" name=""/>
            <xdr:cNvSpPr>
              <a:spLocks noTextEdit="1"/>
            </xdr:cNvSpPr>
          </xdr:nvSpPr>
          <xdr:spPr>
            <a:xfrm>
              <a:off x="13335000" y="8081818"/>
              <a:ext cx="1433561" cy="711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933258</xdr:colOff>
      <xdr:row>44</xdr:row>
      <xdr:rowOff>38485</xdr:rowOff>
    </xdr:from>
    <xdr:to>
      <xdr:col>26</xdr:col>
      <xdr:colOff>0</xdr:colOff>
      <xdr:row>48</xdr:row>
      <xdr:rowOff>1</xdr:rowOff>
    </xdr:to>
    <mc:AlternateContent xmlns:mc="http://schemas.openxmlformats.org/markup-compatibility/2006">
      <mc:Choice xmlns:a14="http://schemas.microsoft.com/office/drawing/2010/main" Requires="a14">
        <xdr:graphicFrame macro="">
          <xdr:nvGraphicFramePr>
            <xdr:cNvPr id="39" name="airconditioning 4">
              <a:extLst>
                <a:ext uri="{FF2B5EF4-FFF2-40B4-BE49-F238E27FC236}">
                  <a16:creationId xmlns:a16="http://schemas.microsoft.com/office/drawing/2014/main" id="{5A2308EF-54DF-459A-94F6-E8E038FBB893}"/>
                </a:ext>
              </a:extLst>
            </xdr:cNvPr>
            <xdr:cNvGraphicFramePr/>
          </xdr:nvGraphicFramePr>
          <xdr:xfrm>
            <a:off x="0" y="0"/>
            <a:ext cx="0" cy="0"/>
          </xdr:xfrm>
          <a:graphic>
            <a:graphicData uri="http://schemas.microsoft.com/office/drawing/2010/slicer">
              <sle:slicer xmlns:sle="http://schemas.microsoft.com/office/drawing/2010/slicer" name="airconditioning 4"/>
            </a:graphicData>
          </a:graphic>
        </xdr:graphicFrame>
      </mc:Choice>
      <mc:Fallback>
        <xdr:sp macro="" textlink="">
          <xdr:nvSpPr>
            <xdr:cNvPr id="0" name=""/>
            <xdr:cNvSpPr>
              <a:spLocks noTextEdit="1"/>
            </xdr:cNvSpPr>
          </xdr:nvSpPr>
          <xdr:spPr>
            <a:xfrm>
              <a:off x="14874394" y="8081818"/>
              <a:ext cx="1375833" cy="692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ayus\Downloads\Aditya%20Bhati%20Availability.xlsx" TargetMode="External"/><Relationship Id="rId1" Type="http://schemas.openxmlformats.org/officeDocument/2006/relationships/externalLinkPath" Target="/Users/aayus/Downloads/Aditya%20Bhati%20Availabili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using"/>
      <sheetName val="Availability"/>
      <sheetName val="Aditya Bhati"/>
    </sheetNames>
    <sheetDataSet>
      <sheetData sheetId="0" refreshError="1"/>
      <sheetData sheetId="1">
        <row r="1">
          <cell r="R1" t="str">
            <v>Availability</v>
          </cell>
        </row>
        <row r="2">
          <cell r="Q2" t="str">
            <v>Mainroad</v>
          </cell>
          <cell r="R2">
            <v>468</v>
          </cell>
        </row>
        <row r="3">
          <cell r="Q3" t="str">
            <v>Furnished</v>
          </cell>
          <cell r="R3">
            <v>367</v>
          </cell>
        </row>
        <row r="4">
          <cell r="Q4" t="str">
            <v>Parking</v>
          </cell>
          <cell r="R4">
            <v>246</v>
          </cell>
        </row>
        <row r="5">
          <cell r="Q5" t="str">
            <v>Basement</v>
          </cell>
          <cell r="R5">
            <v>191</v>
          </cell>
        </row>
        <row r="6">
          <cell r="Q6" t="str">
            <v>AC</v>
          </cell>
          <cell r="R6">
            <v>172</v>
          </cell>
        </row>
        <row r="7">
          <cell r="Q7" t="str">
            <v>Prefarea</v>
          </cell>
          <cell r="R7">
            <v>128</v>
          </cell>
        </row>
        <row r="8">
          <cell r="Q8" t="str">
            <v>Guestroom</v>
          </cell>
          <cell r="R8">
            <v>97</v>
          </cell>
        </row>
        <row r="9">
          <cell r="Q9" t="str">
            <v>Hotwaterheating</v>
          </cell>
          <cell r="R9">
            <v>25</v>
          </cell>
        </row>
      </sheetData>
      <sheetData sheetId="2">
        <row r="2">
          <cell r="C2" t="str">
            <v>M</v>
          </cell>
          <cell r="D2">
            <v>468</v>
          </cell>
        </row>
        <row r="3">
          <cell r="C3" t="str">
            <v>MF</v>
          </cell>
          <cell r="D3">
            <v>327</v>
          </cell>
        </row>
        <row r="4">
          <cell r="C4" t="str">
            <v>MFP</v>
          </cell>
          <cell r="D4">
            <v>176</v>
          </cell>
        </row>
        <row r="5">
          <cell r="C5" t="str">
            <v>MFPB</v>
          </cell>
          <cell r="D5">
            <v>70</v>
          </cell>
        </row>
        <row r="6">
          <cell r="C6" t="str">
            <v>MFPBA</v>
          </cell>
          <cell r="D6">
            <v>31</v>
          </cell>
        </row>
        <row r="7">
          <cell r="C7" t="str">
            <v>MFPBAP</v>
          </cell>
          <cell r="D7">
            <v>13</v>
          </cell>
        </row>
        <row r="8">
          <cell r="C8" t="str">
            <v>MFPBAPG</v>
          </cell>
          <cell r="D8">
            <v>6</v>
          </cell>
        </row>
        <row r="9">
          <cell r="C9" t="str">
            <v>MFPBAPGH</v>
          </cell>
          <cell r="D9">
            <v>0</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aayus/Downloads/jatin.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aayus/Downloads/projectttt.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kajal/OneDrive/Desktop/AIDTM%20FILES/stats%20manjri%20mam/rasmita%20make%20us%20learn/Housing_updated.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Users/kajal/Downloads/Housing_updated%20(2).csv" TargetMode="External"/><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yush Panchal" refreshedDate="45582.996215277781" createdVersion="8" refreshedVersion="8" minRefreshableVersion="3" recordCount="545" xr:uid="{9AED2B46-6909-417C-BF4B-138EB31E2EFA}">
  <cacheSource type="worksheet">
    <worksheetSource ref="A1:R546" sheet="Housing_Dataset"/>
  </cacheSource>
  <cacheFields count="18">
    <cacheField name="price" numFmtId="0">
      <sharedItems containsSemiMixedTypes="0" containsString="0" containsNumber="1" containsInteger="1" minValue="1750000" maxValue="13300000"/>
    </cacheField>
    <cacheField name="area" numFmtId="0">
      <sharedItems containsSemiMixedTypes="0" containsString="0" containsNumber="1" containsInteger="1" minValue="1650" maxValue="16200"/>
    </cacheField>
    <cacheField name="bedrooms" numFmtId="0">
      <sharedItems containsSemiMixedTypes="0" containsString="0" containsNumber="1" containsInteger="1" minValue="1" maxValue="6"/>
    </cacheField>
    <cacheField name="bathrooms" numFmtId="0">
      <sharedItems containsSemiMixedTypes="0" containsString="0" containsNumber="1" containsInteger="1" minValue="1" maxValue="4"/>
    </cacheField>
    <cacheField name="stories" numFmtId="0">
      <sharedItems containsSemiMixedTypes="0" containsString="0" containsNumber="1" containsInteger="1" minValue="1" maxValue="4"/>
    </cacheField>
    <cacheField name="mainroad" numFmtId="0">
      <sharedItems count="2">
        <s v="yes"/>
        <s v="no"/>
      </sharedItems>
    </cacheField>
    <cacheField name="guestroom" numFmtId="0">
      <sharedItems count="2">
        <s v="no"/>
        <s v="yes"/>
      </sharedItems>
    </cacheField>
    <cacheField name="basement" numFmtId="0">
      <sharedItems/>
    </cacheField>
    <cacheField name="hotwaterheating" numFmtId="0">
      <sharedItems count="2">
        <s v="no"/>
        <s v="yes"/>
      </sharedItems>
    </cacheField>
    <cacheField name="airconditioning" numFmtId="0">
      <sharedItems count="2">
        <s v="yes"/>
        <s v="no"/>
      </sharedItems>
    </cacheField>
    <cacheField name="parking" numFmtId="0">
      <sharedItems containsSemiMixedTypes="0" containsString="0" containsNumber="1" containsInteger="1" minValue="0" maxValue="3"/>
    </cacheField>
    <cacheField name="prefarea" numFmtId="0">
      <sharedItems count="2">
        <s v="yes"/>
        <s v="no"/>
      </sharedItems>
    </cacheField>
    <cacheField name="furnishingstatus" numFmtId="0">
      <sharedItems count="3">
        <s v="furnished"/>
        <s v="semi-furnished"/>
        <s v="unfurnished"/>
      </sharedItems>
    </cacheField>
    <cacheField name="price_per_sqft" numFmtId="0">
      <sharedItems containsSemiMixedTypes="0" containsString="0" containsNumber="1" minValue="270.39555009999998" maxValue="2640"/>
    </cacheField>
    <cacheField name="total_rooms" numFmtId="0">
      <sharedItems containsSemiMixedTypes="0" containsString="0" containsNumber="1" containsInteger="1" minValue="2" maxValue="8"/>
    </cacheField>
    <cacheField name="price_category" numFmtId="0">
      <sharedItems count="3">
        <s v="High"/>
        <s v="Medium"/>
        <s v="Low"/>
      </sharedItems>
    </cacheField>
    <cacheField name="has_luxury_features" numFmtId="0">
      <sharedItems containsSemiMixedTypes="0" containsString="0" containsNumber="1" containsInteger="1" minValue="0" maxValue="1" count="2">
        <n v="0"/>
        <n v="1"/>
      </sharedItems>
    </cacheField>
    <cacheField name="total_amenities" numFmtId="0">
      <sharedItems containsSemiMixedTypes="0" containsString="0" containsNumber="1" containsInteger="1" minValue="0" maxValue="3" count="4">
        <n v="1"/>
        <n v="2"/>
        <n v="3"/>
        <n v="0"/>
      </sharedItems>
    </cacheField>
  </cacheFields>
  <extLst>
    <ext xmlns:x14="http://schemas.microsoft.com/office/spreadsheetml/2009/9/main" uri="{725AE2AE-9491-48be-B2B4-4EB974FC3084}">
      <x14:pivotCacheDefinition pivotCacheId="110090665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85.90111979167" createdVersion="8" refreshedVersion="8" minRefreshableVersion="3" recordCount="545" xr:uid="{369B55A1-DBB3-4D8E-80A1-4B9589E44965}">
  <cacheSource type="worksheet">
    <worksheetSource ref="A1:R546" sheet="Sheet3" r:id="rId2"/>
  </cacheSource>
  <cacheFields count="18">
    <cacheField name="price" numFmtId="0">
      <sharedItems containsSemiMixedTypes="0" containsString="0" containsNumber="1" containsInteger="1" minValue="1750000" maxValue="13300000" count="219">
        <n v="13300000"/>
        <n v="12250000"/>
        <n v="12215000"/>
        <n v="11410000"/>
        <n v="10850000"/>
        <n v="10150000"/>
        <n v="9870000"/>
        <n v="9800000"/>
        <n v="9681000"/>
        <n v="9310000"/>
        <n v="9240000"/>
        <n v="9100000"/>
        <n v="8960000"/>
        <n v="8890000"/>
        <n v="8855000"/>
        <n v="8750000"/>
        <n v="8680000"/>
        <n v="8645000"/>
        <n v="8575000"/>
        <n v="8540000"/>
        <n v="8463000"/>
        <n v="8400000"/>
        <n v="8295000"/>
        <n v="8190000"/>
        <n v="8120000"/>
        <n v="8080940"/>
        <n v="8043000"/>
        <n v="7980000"/>
        <n v="7962500"/>
        <n v="7910000"/>
        <n v="7875000"/>
        <n v="7840000"/>
        <n v="7700000"/>
        <n v="7560000"/>
        <n v="7525000"/>
        <n v="7490000"/>
        <n v="7455000"/>
        <n v="7420000"/>
        <n v="7350000"/>
        <n v="7343000"/>
        <n v="7245000"/>
        <n v="7210000"/>
        <n v="7140000"/>
        <n v="7070000"/>
        <n v="7035000"/>
        <n v="7000000"/>
        <n v="6930000"/>
        <n v="6895000"/>
        <n v="6860000"/>
        <n v="6790000"/>
        <n v="6755000"/>
        <n v="6720000"/>
        <n v="6685000"/>
        <n v="6650000"/>
        <n v="6629000"/>
        <n v="6615000"/>
        <n v="6580000"/>
        <n v="6510000"/>
        <n v="6475000"/>
        <n v="6440000"/>
        <n v="6419000"/>
        <n v="6405000"/>
        <n v="6300000"/>
        <n v="6293000"/>
        <n v="6265000"/>
        <n v="6230000"/>
        <n v="6195000"/>
        <n v="6160000"/>
        <n v="6125000"/>
        <n v="6107500"/>
        <n v="6090000"/>
        <n v="6083000"/>
        <n v="6020000"/>
        <n v="5950000"/>
        <n v="5943000"/>
        <n v="5880000"/>
        <n v="5873000"/>
        <n v="5866000"/>
        <n v="5810000"/>
        <n v="5803000"/>
        <n v="5775000"/>
        <n v="5740000"/>
        <n v="5652500"/>
        <n v="5600000"/>
        <n v="5565000"/>
        <n v="5530000"/>
        <n v="5523000"/>
        <n v="5495000"/>
        <n v="5460000"/>
        <n v="5425000"/>
        <n v="5390000"/>
        <n v="5383000"/>
        <n v="5320000"/>
        <n v="5285000"/>
        <n v="5250000"/>
        <n v="5243000"/>
        <n v="5229000"/>
        <n v="5215000"/>
        <n v="5145000"/>
        <n v="5110000"/>
        <n v="5075000"/>
        <n v="5040000"/>
        <n v="5033000"/>
        <n v="5005000"/>
        <n v="4970000"/>
        <n v="4956000"/>
        <n v="4935000"/>
        <n v="4907000"/>
        <n v="4900000"/>
        <n v="4893000"/>
        <n v="4865000"/>
        <n v="4830000"/>
        <n v="4795000"/>
        <n v="4767000"/>
        <n v="4760000"/>
        <n v="4753000"/>
        <n v="4690000"/>
        <n v="4655000"/>
        <n v="4620000"/>
        <n v="4613000"/>
        <n v="4585000"/>
        <n v="4550000"/>
        <n v="4543000"/>
        <n v="4515000"/>
        <n v="4480000"/>
        <n v="4473000"/>
        <n v="4445000"/>
        <n v="4410000"/>
        <n v="4403000"/>
        <n v="4382000"/>
        <n v="4375000"/>
        <n v="4340000"/>
        <n v="4319000"/>
        <n v="4305000"/>
        <n v="4277000"/>
        <n v="4270000"/>
        <n v="4235000"/>
        <n v="4200000"/>
        <n v="4193000"/>
        <n v="4165000"/>
        <n v="4130000"/>
        <n v="4123000"/>
        <n v="4098500"/>
        <n v="4095000"/>
        <n v="4060000"/>
        <n v="4025000"/>
        <n v="4007500"/>
        <n v="3990000"/>
        <n v="3920000"/>
        <n v="3885000"/>
        <n v="3850000"/>
        <n v="3836000"/>
        <n v="3815000"/>
        <n v="3780000"/>
        <n v="3773000"/>
        <n v="3745000"/>
        <n v="3710000"/>
        <n v="3703000"/>
        <n v="3675000"/>
        <n v="3640000"/>
        <n v="3633000"/>
        <n v="3605000"/>
        <n v="3570000"/>
        <n v="3535000"/>
        <n v="3500000"/>
        <n v="3493000"/>
        <n v="3465000"/>
        <n v="3430000"/>
        <n v="3423000"/>
        <n v="3395000"/>
        <n v="3360000"/>
        <n v="3353000"/>
        <n v="3332000"/>
        <n v="3325000"/>
        <n v="3290000"/>
        <n v="3255000"/>
        <n v="3234000"/>
        <n v="3220000"/>
        <n v="3150000"/>
        <n v="3143000"/>
        <n v="3129000"/>
        <n v="3118850"/>
        <n v="3115000"/>
        <n v="3087000"/>
        <n v="3080000"/>
        <n v="3045000"/>
        <n v="3010000"/>
        <n v="3003000"/>
        <n v="2975000"/>
        <n v="2961000"/>
        <n v="2940000"/>
        <n v="2870000"/>
        <n v="2852500"/>
        <n v="2835000"/>
        <n v="2800000"/>
        <n v="2730000"/>
        <n v="2695000"/>
        <n v="2660000"/>
        <n v="2653000"/>
        <n v="2604000"/>
        <n v="2590000"/>
        <n v="2520000"/>
        <n v="2485000"/>
        <n v="2450000"/>
        <n v="2408000"/>
        <n v="2380000"/>
        <n v="2345000"/>
        <n v="2310000"/>
        <n v="2275000"/>
        <n v="2240000"/>
        <n v="2233000"/>
        <n v="2135000"/>
        <n v="2100000"/>
        <n v="1960000"/>
        <n v="1890000"/>
        <n v="1855000"/>
        <n v="1820000"/>
        <n v="1767150"/>
        <n v="1750000"/>
      </sharedItems>
    </cacheField>
    <cacheField name="area" numFmtId="0">
      <sharedItems containsSemiMixedTypes="0" containsString="0" containsNumber="1" containsInteger="1" minValue="1650" maxValue="16200" count="284">
        <n v="7420"/>
        <n v="8960"/>
        <n v="9960"/>
        <n v="7500"/>
        <n v="8580"/>
        <n v="16200"/>
        <n v="8100"/>
        <n v="5750"/>
        <n v="13200"/>
        <n v="6000"/>
        <n v="6550"/>
        <n v="3500"/>
        <n v="7800"/>
        <n v="6600"/>
        <n v="8500"/>
        <n v="4600"/>
        <n v="6420"/>
        <n v="4320"/>
        <n v="7155"/>
        <n v="8050"/>
        <n v="4560"/>
        <n v="8800"/>
        <n v="6540"/>
        <n v="8875"/>
        <n v="7950"/>
        <n v="5500"/>
        <n v="7475"/>
        <n v="7000"/>
        <n v="4880"/>
        <n v="5960"/>
        <n v="6840"/>
        <n v="7482"/>
        <n v="9000"/>
        <n v="6360"/>
        <n v="6480"/>
        <n v="4300"/>
        <n v="7440"/>
        <n v="6325"/>
        <n v="5150"/>
        <n v="11440"/>
        <n v="7680"/>
        <n v="8880"/>
        <n v="6240"/>
        <n v="11175"/>
        <n v="7700"/>
        <n v="12090"/>
        <n v="4000"/>
        <n v="5020"/>
        <n v="4040"/>
        <n v="4260"/>
        <n v="6500"/>
        <n v="5700"/>
        <n v="10500"/>
        <n v="3760"/>
        <n v="8250"/>
        <n v="6670"/>
        <n v="3960"/>
        <n v="7410"/>
        <n v="5000"/>
        <n v="6750"/>
        <n v="4800"/>
        <n v="7200"/>
        <n v="4100"/>
        <n v="6400"/>
        <n v="6350"/>
        <n v="4500"/>
        <n v="5450"/>
        <n v="3240"/>
        <n v="6615"/>
        <n v="8372"/>
        <n v="9620"/>
        <n v="6800"/>
        <n v="8000"/>
        <n v="6900"/>
        <n v="3700"/>
        <n v="7020"/>
        <n v="7231"/>
        <n v="6254"/>
        <n v="7320"/>
        <n v="6525"/>
        <n v="15600"/>
        <n v="7160"/>
        <n v="11460"/>
        <n v="5828"/>
        <n v="5200"/>
        <n v="5400"/>
        <n v="4640"/>
        <n v="5800"/>
        <n v="6660"/>
        <n v="4700"/>
        <n v="5136"/>
        <n v="4400"/>
        <n v="3300"/>
        <n v="3650"/>
        <n v="6100"/>
        <n v="2817"/>
        <n v="7980"/>
        <n v="3150"/>
        <n v="6210"/>
        <n v="6825"/>
        <n v="6710"/>
        <n v="6450"/>
        <n v="10269"/>
        <n v="8400"/>
        <n v="5300"/>
        <n v="3800"/>
        <n v="9800"/>
        <n v="8520"/>
        <n v="6050"/>
        <n v="7085"/>
        <n v="3180"/>
        <n v="3410"/>
        <n v="3000"/>
        <n v="11410"/>
        <n v="5720"/>
        <n v="3540"/>
        <n v="7600"/>
        <n v="10700"/>
        <n v="8150"/>
        <n v="4410"/>
        <n v="7686"/>
        <n v="2800"/>
        <n v="5948"/>
        <n v="4200"/>
        <n v="4520"/>
        <n v="4095"/>
        <n v="4120"/>
        <n v="4770"/>
        <n v="6300"/>
        <n v="2970"/>
        <n v="6720"/>
        <n v="4646"/>
        <n v="12900"/>
        <n v="3420"/>
        <n v="4995"/>
        <n v="4350"/>
        <n v="4160"/>
        <n v="6040"/>
        <n v="6862"/>
        <n v="4815"/>
        <n v="9166"/>
        <n v="6321"/>
        <n v="10240"/>
        <n v="6440"/>
        <n v="5170"/>
        <n v="3630"/>
        <n v="9667"/>
        <n v="3745"/>
        <n v="3880"/>
        <n v="5680"/>
        <n v="2870"/>
        <n v="5010"/>
        <n v="4510"/>
        <n v="3840"/>
        <n v="3640"/>
        <n v="2550"/>
        <n v="5320"/>
        <n v="5360"/>
        <n v="3520"/>
        <n v="4990"/>
        <n v="3510"/>
        <n v="3450"/>
        <n v="9860"/>
        <n v="5885"/>
        <n v="3162"/>
        <n v="3750"/>
        <n v="3968"/>
        <n v="4900"/>
        <n v="2880"/>
        <n v="4920"/>
        <n v="4950"/>
        <n v="3900"/>
        <n v="1905"/>
        <n v="4075"/>
        <n v="4032"/>
        <n v="10360"/>
        <n v="3400"/>
        <n v="2175"/>
        <n v="4360"/>
        <n v="7770"/>
        <n v="6650"/>
        <n v="2787"/>
        <n v="5040"/>
        <n v="5850"/>
        <n v="2610"/>
        <n v="2953"/>
        <n v="2747"/>
        <n v="2325"/>
        <n v="4079"/>
        <n v="2145"/>
        <n v="4840"/>
        <n v="4080"/>
        <n v="4046"/>
        <n v="4632"/>
        <n v="5985"/>
        <n v="6060"/>
        <n v="3600"/>
        <n v="3680"/>
        <n v="5600"/>
        <n v="5900"/>
        <n v="4992"/>
        <n v="4340"/>
        <n v="3460"/>
        <n v="4050"/>
        <n v="7260"/>
        <n v="3290"/>
        <n v="3816"/>
        <n v="8080"/>
        <n v="3780"/>
        <n v="7152"/>
        <n v="3850"/>
        <n v="2015"/>
        <n v="2176"/>
        <n v="3350"/>
        <n v="4820"/>
        <n v="5830"/>
        <n v="2856"/>
        <n v="2520"/>
        <n v="6930"/>
        <n v="3480"/>
        <n v="6020"/>
        <n v="3584"/>
        <n v="3120"/>
        <n v="5640"/>
        <n v="4280"/>
        <n v="3570"/>
        <n v="4130"/>
        <n v="2850"/>
        <n v="2275"/>
        <n v="4240"/>
        <n v="2135"/>
        <n v="3036"/>
        <n v="3990"/>
        <n v="7424"/>
        <n v="7350"/>
        <n v="3512"/>
        <n v="9500"/>
        <n v="5880"/>
        <n v="12944"/>
        <n v="3060"/>
        <n v="3185"/>
        <n v="1950"/>
        <n v="4785"/>
        <n v="4960"/>
        <n v="4750"/>
        <n v="3720"/>
        <n v="3100"/>
        <n v="2700"/>
        <n v="4775"/>
        <n v="2500"/>
        <n v="3792"/>
        <n v="3930"/>
        <n v="4370"/>
        <n v="2684"/>
        <n v="3986"/>
        <n v="1650"/>
        <n v="3069"/>
        <n v="5495"/>
        <n v="2398"/>
        <n v="2160"/>
        <n v="3090"/>
        <n v="2835"/>
        <n v="5076"/>
        <n v="4352"/>
        <n v="3660"/>
        <n v="3040"/>
        <n v="2640"/>
        <n v="2650"/>
        <n v="3934"/>
        <n v="2000"/>
        <n v="2430"/>
        <n v="2910"/>
        <n v="3210"/>
        <n v="3635"/>
        <n v="2475"/>
        <n v="3264"/>
        <n v="1836"/>
        <n v="3970"/>
        <n v="2400"/>
        <n v="3360"/>
        <n v="1700"/>
        <n v="3649"/>
        <n v="2990"/>
        <n v="3620"/>
      </sharedItems>
    </cacheField>
    <cacheField name="bedrooms" numFmtId="0">
      <sharedItems containsSemiMixedTypes="0" containsString="0" containsNumber="1" containsInteger="1" minValue="1" maxValue="6"/>
    </cacheField>
    <cacheField name="bathrooms" numFmtId="0">
      <sharedItems containsSemiMixedTypes="0" containsString="0" containsNumber="1" containsInteger="1" minValue="1" maxValue="4"/>
    </cacheField>
    <cacheField name="stories" numFmtId="0">
      <sharedItems containsSemiMixedTypes="0" containsString="0" containsNumber="1" containsInteger="1" minValue="1" maxValue="4"/>
    </cacheField>
    <cacheField name="mainroad" numFmtId="0">
      <sharedItems/>
    </cacheField>
    <cacheField name="guestroom" numFmtId="0">
      <sharedItems/>
    </cacheField>
    <cacheField name="basement" numFmtId="0">
      <sharedItems/>
    </cacheField>
    <cacheField name="hotwaterheating" numFmtId="0">
      <sharedItems/>
    </cacheField>
    <cacheField name="airconditioning" numFmtId="0">
      <sharedItems/>
    </cacheField>
    <cacheField name="parking" numFmtId="0">
      <sharedItems containsSemiMixedTypes="0" containsString="0" containsNumber="1" containsInteger="1" minValue="0" maxValue="3" count="4">
        <n v="2"/>
        <n v="3"/>
        <n v="0"/>
        <n v="1"/>
      </sharedItems>
    </cacheField>
    <cacheField name="prefarea" numFmtId="0">
      <sharedItems count="2">
        <s v="yes"/>
        <s v="no"/>
      </sharedItems>
    </cacheField>
    <cacheField name="furnishingstatus" numFmtId="0">
      <sharedItems count="3">
        <s v="furnished"/>
        <s v="semi-furnished"/>
        <s v="unfurnished"/>
      </sharedItems>
    </cacheField>
    <cacheField name="price_per_sqft" numFmtId="0">
      <sharedItems containsSemiMixedTypes="0" containsString="0" containsNumber="1" minValue="270.39555009999998" maxValue="2640"/>
    </cacheField>
    <cacheField name="total_rooms" numFmtId="0">
      <sharedItems containsSemiMixedTypes="0" containsString="0" containsNumber="1" containsInteger="1" minValue="2" maxValue="8"/>
    </cacheField>
    <cacheField name="price_category" numFmtId="0">
      <sharedItems count="3">
        <s v="High"/>
        <s v="Medium"/>
        <s v="Low"/>
      </sharedItems>
    </cacheField>
    <cacheField name="has_luxury_features" numFmtId="0">
      <sharedItems containsSemiMixedTypes="0" containsString="0" containsNumber="1" containsInteger="1" minValue="0" maxValue="1" count="2">
        <n v="0"/>
        <n v="1"/>
      </sharedItems>
    </cacheField>
    <cacheField name="total_amenitie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169563549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N DARWAL" refreshedDate="45586.455715972224" createdVersion="8" refreshedVersion="8" minRefreshableVersion="3" recordCount="545" xr:uid="{7ECF9847-153A-434E-A9EE-034B94E3D106}">
  <cacheSource type="worksheet">
    <worksheetSource ref="A1:R546" sheet="Housing_updated(1)" r:id="rId2"/>
  </cacheSource>
  <cacheFields count="18">
    <cacheField name="price" numFmtId="0">
      <sharedItems containsSemiMixedTypes="0" containsString="0" containsNumber="1" containsInteger="1" minValue="1750000" maxValue="13300000"/>
    </cacheField>
    <cacheField name="area" numFmtId="0">
      <sharedItems containsSemiMixedTypes="0" containsString="0" containsNumber="1" containsInteger="1" minValue="1650" maxValue="16200"/>
    </cacheField>
    <cacheField name="bedrooms" numFmtId="0">
      <sharedItems containsSemiMixedTypes="0" containsString="0" containsNumber="1" containsInteger="1" minValue="1" maxValue="6"/>
    </cacheField>
    <cacheField name="bathrooms" numFmtId="0">
      <sharedItems containsSemiMixedTypes="0" containsString="0" containsNumber="1" containsInteger="1" minValue="1" maxValue="4"/>
    </cacheField>
    <cacheField name="stories" numFmtId="0">
      <sharedItems containsSemiMixedTypes="0" containsString="0" containsNumber="1" containsInteger="1" minValue="1" maxValue="4"/>
    </cacheField>
    <cacheField name="mainroad" numFmtId="0">
      <sharedItems count="2">
        <s v="yes"/>
        <s v="no"/>
      </sharedItems>
    </cacheField>
    <cacheField name="guestroom" numFmtId="0">
      <sharedItems count="2">
        <s v="no"/>
        <s v="yes"/>
      </sharedItems>
    </cacheField>
    <cacheField name="basement" numFmtId="0">
      <sharedItems count="2">
        <s v="no"/>
        <s v="yes"/>
      </sharedItems>
    </cacheField>
    <cacheField name="hotwaterheating" numFmtId="0">
      <sharedItems count="2">
        <s v="no"/>
        <s v="yes"/>
      </sharedItems>
    </cacheField>
    <cacheField name="airconditioning" numFmtId="0">
      <sharedItems count="2">
        <s v="yes"/>
        <s v="no"/>
      </sharedItems>
    </cacheField>
    <cacheField name="parking" numFmtId="0">
      <sharedItems containsSemiMixedTypes="0" containsString="0" containsNumber="1" containsInteger="1" minValue="0" maxValue="3" count="4">
        <n v="2"/>
        <n v="3"/>
        <n v="0"/>
        <n v="1"/>
      </sharedItems>
    </cacheField>
    <cacheField name="prefarea" numFmtId="0">
      <sharedItems count="2">
        <s v="yes"/>
        <s v="no"/>
      </sharedItems>
    </cacheField>
    <cacheField name="furnishingstatus" numFmtId="0">
      <sharedItems/>
    </cacheField>
    <cacheField name="price_per_sqft" numFmtId="0">
      <sharedItems containsSemiMixedTypes="0" containsString="0" containsNumber="1" minValue="270.39555009999998" maxValue="2640"/>
    </cacheField>
    <cacheField name="total_rooms" numFmtId="0">
      <sharedItems containsSemiMixedTypes="0" containsString="0" containsNumber="1" containsInteger="1" minValue="2" maxValue="8"/>
    </cacheField>
    <cacheField name="price_category" numFmtId="0">
      <sharedItems/>
    </cacheField>
    <cacheField name="has_luxury_features" numFmtId="0">
      <sharedItems containsSemiMixedTypes="0" containsString="0" containsNumber="1" containsInteger="1" minValue="0" maxValue="1"/>
    </cacheField>
    <cacheField name="total_amenities" numFmtId="0">
      <sharedItems containsSemiMixedTypes="0" containsString="0" containsNumber="1" containsInteger="1" minValue="0" maxValue="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jal" refreshedDate="45585.409876620368" createdVersion="8" refreshedVersion="8" minRefreshableVersion="3" recordCount="545" xr:uid="{F0A9E01D-9431-47DB-A0D0-D7F54478A673}">
  <cacheSource type="worksheet">
    <worksheetSource ref="A1:R546" sheet="Housing_updated" r:id="rId2"/>
  </cacheSource>
  <cacheFields count="18">
    <cacheField name="price" numFmtId="0">
      <sharedItems containsSemiMixedTypes="0" containsString="0" containsNumber="1" containsInteger="1" minValue="1750000" maxValue="13300000"/>
    </cacheField>
    <cacheField name="area" numFmtId="0">
      <sharedItems containsSemiMixedTypes="0" containsString="0" containsNumber="1" containsInteger="1" minValue="1650" maxValue="16200" count="284">
        <n v="7420"/>
        <n v="8960"/>
        <n v="9960"/>
        <n v="7500"/>
        <n v="8580"/>
        <n v="16200"/>
        <n v="8100"/>
        <n v="5750"/>
        <n v="13200"/>
        <n v="6000"/>
        <n v="6550"/>
        <n v="3500"/>
        <n v="7800"/>
        <n v="6600"/>
        <n v="8500"/>
        <n v="4600"/>
        <n v="6420"/>
        <n v="4320"/>
        <n v="7155"/>
        <n v="8050"/>
        <n v="4560"/>
        <n v="8800"/>
        <n v="6540"/>
        <n v="8875"/>
        <n v="7950"/>
        <n v="5500"/>
        <n v="7475"/>
        <n v="7000"/>
        <n v="4880"/>
        <n v="5960"/>
        <n v="6840"/>
        <n v="7482"/>
        <n v="9000"/>
        <n v="6360"/>
        <n v="6480"/>
        <n v="4300"/>
        <n v="7440"/>
        <n v="6325"/>
        <n v="5150"/>
        <n v="11440"/>
        <n v="7680"/>
        <n v="8880"/>
        <n v="6240"/>
        <n v="11175"/>
        <n v="7700"/>
        <n v="12090"/>
        <n v="4000"/>
        <n v="5020"/>
        <n v="4040"/>
        <n v="4260"/>
        <n v="6500"/>
        <n v="5700"/>
        <n v="10500"/>
        <n v="3760"/>
        <n v="8250"/>
        <n v="6670"/>
        <n v="3960"/>
        <n v="7410"/>
        <n v="5000"/>
        <n v="6750"/>
        <n v="4800"/>
        <n v="7200"/>
        <n v="4100"/>
        <n v="6400"/>
        <n v="6350"/>
        <n v="4500"/>
        <n v="5450"/>
        <n v="3240"/>
        <n v="6615"/>
        <n v="8372"/>
        <n v="9620"/>
        <n v="6800"/>
        <n v="8000"/>
        <n v="6900"/>
        <n v="3700"/>
        <n v="7020"/>
        <n v="7231"/>
        <n v="6254"/>
        <n v="7320"/>
        <n v="6525"/>
        <n v="15600"/>
        <n v="7160"/>
        <n v="11460"/>
        <n v="5828"/>
        <n v="5200"/>
        <n v="5400"/>
        <n v="4640"/>
        <n v="5800"/>
        <n v="6660"/>
        <n v="4700"/>
        <n v="5136"/>
        <n v="4400"/>
        <n v="3300"/>
        <n v="3650"/>
        <n v="6100"/>
        <n v="2817"/>
        <n v="7980"/>
        <n v="3150"/>
        <n v="6210"/>
        <n v="6825"/>
        <n v="6710"/>
        <n v="6450"/>
        <n v="10269"/>
        <n v="8400"/>
        <n v="5300"/>
        <n v="3800"/>
        <n v="9800"/>
        <n v="8520"/>
        <n v="6050"/>
        <n v="7085"/>
        <n v="3180"/>
        <n v="3410"/>
        <n v="3000"/>
        <n v="11410"/>
        <n v="5720"/>
        <n v="3540"/>
        <n v="7600"/>
        <n v="10700"/>
        <n v="8150"/>
        <n v="4410"/>
        <n v="7686"/>
        <n v="2800"/>
        <n v="5948"/>
        <n v="4200"/>
        <n v="4520"/>
        <n v="4095"/>
        <n v="4120"/>
        <n v="4770"/>
        <n v="6300"/>
        <n v="2970"/>
        <n v="6720"/>
        <n v="4646"/>
        <n v="12900"/>
        <n v="3420"/>
        <n v="4995"/>
        <n v="4350"/>
        <n v="4160"/>
        <n v="6040"/>
        <n v="6862"/>
        <n v="4815"/>
        <n v="9166"/>
        <n v="6321"/>
        <n v="10240"/>
        <n v="6440"/>
        <n v="5170"/>
        <n v="3630"/>
        <n v="9667"/>
        <n v="3745"/>
        <n v="3880"/>
        <n v="5680"/>
        <n v="2870"/>
        <n v="5010"/>
        <n v="4510"/>
        <n v="3840"/>
        <n v="3640"/>
        <n v="2550"/>
        <n v="5320"/>
        <n v="5360"/>
        <n v="3520"/>
        <n v="4990"/>
        <n v="3510"/>
        <n v="3450"/>
        <n v="9860"/>
        <n v="5885"/>
        <n v="3162"/>
        <n v="3750"/>
        <n v="3968"/>
        <n v="4900"/>
        <n v="2880"/>
        <n v="4920"/>
        <n v="4950"/>
        <n v="3900"/>
        <n v="1905"/>
        <n v="4075"/>
        <n v="4032"/>
        <n v="10360"/>
        <n v="3400"/>
        <n v="2175"/>
        <n v="4360"/>
        <n v="7770"/>
        <n v="6650"/>
        <n v="2787"/>
        <n v="5040"/>
        <n v="5850"/>
        <n v="2610"/>
        <n v="2953"/>
        <n v="2747"/>
        <n v="2325"/>
        <n v="4079"/>
        <n v="2145"/>
        <n v="4840"/>
        <n v="4080"/>
        <n v="4046"/>
        <n v="4632"/>
        <n v="5985"/>
        <n v="6060"/>
        <n v="3600"/>
        <n v="3680"/>
        <n v="5600"/>
        <n v="5900"/>
        <n v="4992"/>
        <n v="4340"/>
        <n v="3460"/>
        <n v="4050"/>
        <n v="7260"/>
        <n v="3290"/>
        <n v="3816"/>
        <n v="8080"/>
        <n v="3780"/>
        <n v="7152"/>
        <n v="3850"/>
        <n v="2015"/>
        <n v="2176"/>
        <n v="3350"/>
        <n v="4820"/>
        <n v="5830"/>
        <n v="2856"/>
        <n v="2520"/>
        <n v="6930"/>
        <n v="3480"/>
        <n v="6020"/>
        <n v="3584"/>
        <n v="3120"/>
        <n v="5640"/>
        <n v="4280"/>
        <n v="3570"/>
        <n v="4130"/>
        <n v="2850"/>
        <n v="2275"/>
        <n v="4240"/>
        <n v="2135"/>
        <n v="3036"/>
        <n v="3990"/>
        <n v="7424"/>
        <n v="7350"/>
        <n v="3512"/>
        <n v="9500"/>
        <n v="5880"/>
        <n v="12944"/>
        <n v="3060"/>
        <n v="3185"/>
        <n v="1950"/>
        <n v="4785"/>
        <n v="4960"/>
        <n v="4750"/>
        <n v="3720"/>
        <n v="3100"/>
        <n v="2700"/>
        <n v="4775"/>
        <n v="2500"/>
        <n v="3792"/>
        <n v="3930"/>
        <n v="4370"/>
        <n v="2684"/>
        <n v="3986"/>
        <n v="1650"/>
        <n v="3069"/>
        <n v="5495"/>
        <n v="2398"/>
        <n v="2160"/>
        <n v="3090"/>
        <n v="2835"/>
        <n v="5076"/>
        <n v="4352"/>
        <n v="3660"/>
        <n v="3040"/>
        <n v="2640"/>
        <n v="2650"/>
        <n v="3934"/>
        <n v="2000"/>
        <n v="2430"/>
        <n v="2910"/>
        <n v="3210"/>
        <n v="3635"/>
        <n v="2475"/>
        <n v="3264"/>
        <n v="1836"/>
        <n v="3970"/>
        <n v="2400"/>
        <n v="3360"/>
        <n v="1700"/>
        <n v="3649"/>
        <n v="2990"/>
        <n v="3620"/>
      </sharedItems>
    </cacheField>
    <cacheField name="bedrooms" numFmtId="0">
      <sharedItems containsSemiMixedTypes="0" containsString="0" containsNumber="1" containsInteger="1" minValue="1" maxValue="6" count="6">
        <n v="4"/>
        <n v="3"/>
        <n v="5"/>
        <n v="2"/>
        <n v="6"/>
        <n v="1"/>
      </sharedItems>
    </cacheField>
    <cacheField name="bathrooms" numFmtId="0">
      <sharedItems containsSemiMixedTypes="0" containsString="0" containsNumber="1" containsInteger="1" minValue="1" maxValue="4" count="4">
        <n v="2"/>
        <n v="4"/>
        <n v="1"/>
        <n v="3"/>
      </sharedItems>
    </cacheField>
    <cacheField name="stories" numFmtId="0">
      <sharedItems containsSemiMixedTypes="0" containsString="0" containsNumber="1" containsInteger="1" minValue="1" maxValue="4"/>
    </cacheField>
    <cacheField name="mainroad" numFmtId="0">
      <sharedItems count="2">
        <s v="yes"/>
        <s v="no"/>
      </sharedItems>
    </cacheField>
    <cacheField name="guestroom" numFmtId="0">
      <sharedItems/>
    </cacheField>
    <cacheField name="basement" numFmtId="0">
      <sharedItems/>
    </cacheField>
    <cacheField name="hotwaterheating" numFmtId="0">
      <sharedItems/>
    </cacheField>
    <cacheField name="airconditioning" numFmtId="0">
      <sharedItems count="2">
        <s v="yes"/>
        <s v="no"/>
      </sharedItems>
    </cacheField>
    <cacheField name="parking" numFmtId="0">
      <sharedItems containsSemiMixedTypes="0" containsString="0" containsNumber="1" containsInteger="1" minValue="0" maxValue="3" count="4">
        <n v="2"/>
        <n v="3"/>
        <n v="0"/>
        <n v="1"/>
      </sharedItems>
    </cacheField>
    <cacheField name="prefarea" numFmtId="0">
      <sharedItems/>
    </cacheField>
    <cacheField name="furnishingstatus" numFmtId="0">
      <sharedItems count="3">
        <s v="furnished"/>
        <s v="semi-furnished"/>
        <s v="unfurnished"/>
      </sharedItems>
    </cacheField>
    <cacheField name="price_per_sqft" numFmtId="1">
      <sharedItems containsSemiMixedTypes="0" containsString="0" containsNumber="1" minValue="270.39555009999998" maxValue="2640"/>
    </cacheField>
    <cacheField name="total_rooms" numFmtId="0">
      <sharedItems containsSemiMixedTypes="0" containsString="0" containsNumber="1" containsInteger="1" minValue="2" maxValue="8"/>
    </cacheField>
    <cacheField name="price_category" numFmtId="0">
      <sharedItems count="3">
        <s v="High"/>
        <s v="Medium"/>
        <s v="Low"/>
      </sharedItems>
    </cacheField>
    <cacheField name="has_luxury_features" numFmtId="0">
      <sharedItems containsSemiMixedTypes="0" containsString="0" containsNumber="1" containsInteger="1" minValue="0" maxValue="1"/>
    </cacheField>
    <cacheField name="total_amenitie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1841418904"/>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jal" refreshedDate="45610.030372337962" createdVersion="8" refreshedVersion="8" minRefreshableVersion="3" recordCount="545" xr:uid="{44A3F9C6-D3AC-4B32-8908-EAA6CB0CC746}">
  <cacheSource type="worksheet">
    <worksheetSource ref="A1:R546" sheet="Housing_updated (2)" r:id="rId2"/>
  </cacheSource>
  <cacheFields count="18">
    <cacheField name="price" numFmtId="0">
      <sharedItems containsSemiMixedTypes="0" containsString="0" containsNumber="1" containsInteger="1" minValue="1750000" maxValue="13300000"/>
    </cacheField>
    <cacheField name="area" numFmtId="0">
      <sharedItems containsSemiMixedTypes="0" containsString="0" containsNumber="1" containsInteger="1" minValue="1650" maxValue="16200" count="284">
        <n v="7420"/>
        <n v="8960"/>
        <n v="9960"/>
        <n v="7500"/>
        <n v="8580"/>
        <n v="16200"/>
        <n v="8100"/>
        <n v="5750"/>
        <n v="13200"/>
        <n v="6000"/>
        <n v="6550"/>
        <n v="3500"/>
        <n v="7800"/>
        <n v="6600"/>
        <n v="8500"/>
        <n v="4600"/>
        <n v="6420"/>
        <n v="4320"/>
        <n v="7155"/>
        <n v="8050"/>
        <n v="4560"/>
        <n v="8800"/>
        <n v="6540"/>
        <n v="8875"/>
        <n v="7950"/>
        <n v="5500"/>
        <n v="7475"/>
        <n v="7000"/>
        <n v="4880"/>
        <n v="5960"/>
        <n v="6840"/>
        <n v="7482"/>
        <n v="9000"/>
        <n v="6360"/>
        <n v="6480"/>
        <n v="4300"/>
        <n v="7440"/>
        <n v="6325"/>
        <n v="5150"/>
        <n v="11440"/>
        <n v="7680"/>
        <n v="8880"/>
        <n v="6240"/>
        <n v="11175"/>
        <n v="7700"/>
        <n v="12090"/>
        <n v="4000"/>
        <n v="5020"/>
        <n v="4040"/>
        <n v="4260"/>
        <n v="6500"/>
        <n v="5700"/>
        <n v="10500"/>
        <n v="3760"/>
        <n v="8250"/>
        <n v="6670"/>
        <n v="3960"/>
        <n v="7410"/>
        <n v="5000"/>
        <n v="6750"/>
        <n v="4800"/>
        <n v="7200"/>
        <n v="4100"/>
        <n v="6400"/>
        <n v="6350"/>
        <n v="4500"/>
        <n v="5450"/>
        <n v="3240"/>
        <n v="6615"/>
        <n v="8372"/>
        <n v="9620"/>
        <n v="6800"/>
        <n v="8000"/>
        <n v="6900"/>
        <n v="3700"/>
        <n v="7020"/>
        <n v="7231"/>
        <n v="6254"/>
        <n v="7320"/>
        <n v="6525"/>
        <n v="15600"/>
        <n v="7160"/>
        <n v="11460"/>
        <n v="5828"/>
        <n v="5200"/>
        <n v="5400"/>
        <n v="4640"/>
        <n v="5800"/>
        <n v="6660"/>
        <n v="4700"/>
        <n v="5136"/>
        <n v="4400"/>
        <n v="3300"/>
        <n v="3650"/>
        <n v="6100"/>
        <n v="2817"/>
        <n v="7980"/>
        <n v="3150"/>
        <n v="6210"/>
        <n v="6825"/>
        <n v="6710"/>
        <n v="6450"/>
        <n v="10269"/>
        <n v="8400"/>
        <n v="5300"/>
        <n v="3800"/>
        <n v="9800"/>
        <n v="8520"/>
        <n v="6050"/>
        <n v="7085"/>
        <n v="3180"/>
        <n v="3410"/>
        <n v="3000"/>
        <n v="11410"/>
        <n v="5720"/>
        <n v="3540"/>
        <n v="7600"/>
        <n v="10700"/>
        <n v="8150"/>
        <n v="4410"/>
        <n v="7686"/>
        <n v="2800"/>
        <n v="5948"/>
        <n v="4200"/>
        <n v="4520"/>
        <n v="4095"/>
        <n v="4120"/>
        <n v="4770"/>
        <n v="6300"/>
        <n v="2970"/>
        <n v="6720"/>
        <n v="4646"/>
        <n v="12900"/>
        <n v="3420"/>
        <n v="4995"/>
        <n v="4350"/>
        <n v="4160"/>
        <n v="6040"/>
        <n v="6862"/>
        <n v="4815"/>
        <n v="9166"/>
        <n v="6321"/>
        <n v="10240"/>
        <n v="6440"/>
        <n v="5170"/>
        <n v="3630"/>
        <n v="9667"/>
        <n v="3745"/>
        <n v="3880"/>
        <n v="5680"/>
        <n v="2870"/>
        <n v="5010"/>
        <n v="4510"/>
        <n v="3840"/>
        <n v="3640"/>
        <n v="2550"/>
        <n v="5320"/>
        <n v="5360"/>
        <n v="3520"/>
        <n v="4990"/>
        <n v="3510"/>
        <n v="3450"/>
        <n v="9860"/>
        <n v="5885"/>
        <n v="3162"/>
        <n v="3750"/>
        <n v="3968"/>
        <n v="4900"/>
        <n v="2880"/>
        <n v="4920"/>
        <n v="4950"/>
        <n v="3900"/>
        <n v="1905"/>
        <n v="4075"/>
        <n v="4032"/>
        <n v="10360"/>
        <n v="3400"/>
        <n v="2175"/>
        <n v="4360"/>
        <n v="7770"/>
        <n v="6650"/>
        <n v="2787"/>
        <n v="5040"/>
        <n v="5850"/>
        <n v="2610"/>
        <n v="2953"/>
        <n v="2747"/>
        <n v="2325"/>
        <n v="4079"/>
        <n v="2145"/>
        <n v="4840"/>
        <n v="4080"/>
        <n v="4046"/>
        <n v="4632"/>
        <n v="5985"/>
        <n v="6060"/>
        <n v="3600"/>
        <n v="3680"/>
        <n v="5600"/>
        <n v="5900"/>
        <n v="4992"/>
        <n v="4340"/>
        <n v="3460"/>
        <n v="4050"/>
        <n v="7260"/>
        <n v="3290"/>
        <n v="3816"/>
        <n v="8080"/>
        <n v="3780"/>
        <n v="7152"/>
        <n v="3850"/>
        <n v="2015"/>
        <n v="2176"/>
        <n v="3350"/>
        <n v="4820"/>
        <n v="5830"/>
        <n v="2856"/>
        <n v="2520"/>
        <n v="6930"/>
        <n v="3480"/>
        <n v="6020"/>
        <n v="3584"/>
        <n v="3120"/>
        <n v="5640"/>
        <n v="4280"/>
        <n v="3570"/>
        <n v="4130"/>
        <n v="2850"/>
        <n v="2275"/>
        <n v="4240"/>
        <n v="2135"/>
        <n v="3036"/>
        <n v="3990"/>
        <n v="7424"/>
        <n v="7350"/>
        <n v="3512"/>
        <n v="9500"/>
        <n v="5880"/>
        <n v="12944"/>
        <n v="3060"/>
        <n v="3185"/>
        <n v="1950"/>
        <n v="4785"/>
        <n v="4960"/>
        <n v="4750"/>
        <n v="3720"/>
        <n v="3100"/>
        <n v="2700"/>
        <n v="4775"/>
        <n v="2500"/>
        <n v="3792"/>
        <n v="3930"/>
        <n v="4370"/>
        <n v="2684"/>
        <n v="3986"/>
        <n v="1650"/>
        <n v="3069"/>
        <n v="5495"/>
        <n v="2398"/>
        <n v="2160"/>
        <n v="3090"/>
        <n v="2835"/>
        <n v="5076"/>
        <n v="4352"/>
        <n v="3660"/>
        <n v="3040"/>
        <n v="2640"/>
        <n v="2650"/>
        <n v="3934"/>
        <n v="2000"/>
        <n v="2430"/>
        <n v="2910"/>
        <n v="3210"/>
        <n v="3635"/>
        <n v="2475"/>
        <n v="3264"/>
        <n v="1836"/>
        <n v="3970"/>
        <n v="2400"/>
        <n v="3360"/>
        <n v="1700"/>
        <n v="3649"/>
        <n v="2990"/>
        <n v="3620"/>
      </sharedItems>
    </cacheField>
    <cacheField name="bedrooms" numFmtId="0">
      <sharedItems containsSemiMixedTypes="0" containsString="0" containsNumber="1" containsInteger="1" minValue="1" maxValue="6"/>
    </cacheField>
    <cacheField name="bathrooms" numFmtId="0">
      <sharedItems containsSemiMixedTypes="0" containsString="0" containsNumber="1" containsInteger="1" minValue="1" maxValue="4"/>
    </cacheField>
    <cacheField name="stories" numFmtId="0">
      <sharedItems containsSemiMixedTypes="0" containsString="0" containsNumber="1" containsInteger="1" minValue="1" maxValue="4" count="4">
        <n v="3"/>
        <n v="4"/>
        <n v="2"/>
        <n v="1"/>
      </sharedItems>
    </cacheField>
    <cacheField name="mainroad" numFmtId="0">
      <sharedItems count="2">
        <s v="yes"/>
        <s v="no"/>
      </sharedItems>
    </cacheField>
    <cacheField name="guestroom" numFmtId="0">
      <sharedItems/>
    </cacheField>
    <cacheField name="basement" numFmtId="0">
      <sharedItems/>
    </cacheField>
    <cacheField name="hotwaterheating" numFmtId="0">
      <sharedItems/>
    </cacheField>
    <cacheField name="airconditioning" numFmtId="0">
      <sharedItems/>
    </cacheField>
    <cacheField name="parking" numFmtId="0">
      <sharedItems containsSemiMixedTypes="0" containsString="0" containsNumber="1" containsInteger="1" minValue="0" maxValue="3" count="4">
        <n v="2"/>
        <n v="3"/>
        <n v="0"/>
        <n v="1"/>
      </sharedItems>
    </cacheField>
    <cacheField name="prefarea" numFmtId="0">
      <sharedItems/>
    </cacheField>
    <cacheField name="furnishingstatus" numFmtId="0">
      <sharedItems/>
    </cacheField>
    <cacheField name="price_per_sqft" numFmtId="0">
      <sharedItems containsSemiMixedTypes="0" containsString="0" containsNumber="1" minValue="270.39555009999998" maxValue="2640" count="506">
        <n v="1792.4528299999999"/>
        <n v="1367.1875"/>
        <n v="1229.9196790000001"/>
        <n v="1628.666667"/>
        <n v="1537.7358489999999"/>
        <n v="1446.666667"/>
        <n v="1182.9836829999999"/>
        <n v="626.54320989999997"/>
        <n v="1218.518519"/>
        <n v="1704.3478259999999"/>
        <n v="742.42424240000003"/>
        <n v="1613.5"/>
        <n v="1421.3740459999999"/>
        <n v="2640"/>
        <n v="1184.6153850000001"/>
        <n v="1516.666667"/>
        <n v="1378.787879"/>
        <n v="1054.117647"/>
        <n v="1932.608696"/>
        <n v="1379.2834889999999"/>
        <n v="2025.4629629999999"/>
        <n v="1213.1376660000001"/>
        <n v="1073.913043"/>
        <n v="1895.833333"/>
        <n v="974.43181819999995"/>
        <n v="1305.8103980000001"/>
        <n v="1410.5"/>
        <n v="946.47887319999995"/>
        <n v="1056.6037739999999"/>
        <n v="1527.272727"/>
        <n v="1123.745819"/>
        <n v="1200"/>
        <n v="1699.7950820000001"/>
        <n v="1374.1610740000001"/>
        <n v="1187.134503"/>
        <n v="1154.42"/>
        <n v="1074.9799519999999"/>
        <n v="886.66666669999995"/>
        <n v="1327.083333"/>
        <n v="1318.333333"/>
        <n v="1202.290076"/>
        <n v="1232.704403"/>
        <n v="1188.2716049999999"/>
        <n v="1283.333333"/>
        <n v="1260"/>
        <n v="1254.166667"/>
        <n v="1134.848485"/>
        <n v="1733.72093"/>
        <n v="997.31182799999999"/>
        <n v="1173.1225300000001"/>
        <n v="1225"/>
        <n v="1427.1844659999999"/>
        <n v="641.87062939999998"/>
        <n v="805"/>
        <n v="938.80208330000005"/>
        <n v="1201.666667"/>
        <n v="1190"/>
        <n v="796.1711712"/>
        <n v="1133.012821"/>
        <n v="1106.132075"/>
        <n v="626.39821029999996"/>
        <n v="780.40540539999995"/>
        <n v="525"/>
        <n v="895.45454549999999"/>
        <n v="1143.333333"/>
        <n v="561.62117450000005"/>
        <n v="1697.5"/>
        <n v="1125.833333"/>
        <n v="1338.6454180000001"/>
        <n v="1012.878788"/>
        <n v="1646.0396040000001"/>
        <n v="1561.032864"/>
        <n v="1035.8255449999999"/>
        <n v="1023.076923"/>
        <n v="1166.666667"/>
        <n v="1108.333333"/>
        <n v="1104.833333"/>
        <n v="1653.75"/>
        <n v="630"/>
        <n v="1096.666667"/>
        <n v="1731.382979"/>
        <n v="789.09090909999998"/>
        <n v="976.01199399999996"/>
        <n v="1635.1010100000001"/>
        <n v="873.81916330000001"/>
        <n v="750.58275060000005"/>
        <n v="1288"/>
        <n v="950.96296299999995"/>
        <n v="1334.375"/>
        <n v="875"/>
        <n v="1050"/>
        <n v="1536.585366"/>
        <n v="700"/>
        <n v="984.375"/>
        <n v="953.4848485"/>
        <n v="1044.166667"/>
        <n v="943.93939390000003"/>
        <n v="1132.727273"/>
        <n v="1126.363636"/>
        <n v="975.59055120000005"/>
        <n v="1368.8888890000001"/>
        <n v="1130.2752290000001"/>
        <n v="954.04984420000005"/>
        <n v="1885.0308640000001"/>
        <n v="920.63492059999999"/>
        <n v="922.72727269999996"/>
        <n v="727.42474919999995"/>
        <n v="1414.651163"/>
        <n v="632.32848230000002"/>
        <n v="885.29411760000005"/>
        <n v="752.5"/>
        <n v="872.46376810000004"/>
        <n v="1608.1081079999999"/>
        <n v="926.79127730000005"/>
        <n v="847.57834760000003"/>
        <n v="909.78593269999999"/>
        <n v="822.84607940000001"/>
        <n v="951.39110970000002"/>
        <n v="812.8415301"/>
        <n v="911.8773946"/>
        <n v="380.96153850000002"/>
        <n v="821.22905030000004"/>
        <n v="904.61538459999997"/>
        <n v="1067.818182"/>
        <n v="512.47818500000005"/>
        <n v="1222.083333"/>
        <n v="996.91146189999995"/>
        <n v="1117.3076920000001"/>
        <n v="1210.416667"/>
        <n v="829"/>
        <n v="962.5"/>
        <n v="1062.9629629999999"/>
        <n v="1237.068966"/>
        <n v="1148"/>
        <n v="902.51572329999999"/>
        <n v="989.65517239999997"/>
        <n v="848.72372370000005"/>
        <n v="533.33333330000005"/>
        <n v="1191.489362"/>
        <n v="1120"/>
        <n v="1018.181818"/>
        <n v="880.50314470000001"/>
        <n v="848.4848485"/>
        <n v="1090.3426790000001"/>
        <n v="1264.772727"/>
        <n v="1030.555556"/>
        <n v="1675.757576"/>
        <n v="1515.068493"/>
        <n v="906.55737699999997"/>
        <n v="800.43478259999995"/>
        <n v="1950.656727"/>
        <n v="688.59649119999995"/>
        <n v="1733.333333"/>
        <n v="879.22705310000003"/>
        <n v="895.08196720000001"/>
        <n v="827.27272730000004"/>
        <n v="794.87179490000005"/>
        <n v="803.27868850000004"/>
        <n v="834.57364340000004"/>
        <n v="682.05128209999998"/>
        <n v="1148.913043"/>
        <n v="1232.394366"/>
        <n v="802.75229360000003"/>
        <n v="954.54545450000001"/>
        <n v="511.24744379999999"/>
        <n v="625"/>
        <n v="990.56603770000004"/>
        <n v="1381.578947"/>
        <n v="535.7142857"/>
        <n v="616.19718309999996"/>
        <n v="866.61157019999996"/>
        <n v="738.03810869999995"/>
        <n v="1639.937107"/>
        <n v="1158.8888890000001"/>
        <n v="724.30555560000005"/>
        <n v="1508.797654"/>
        <n v="644.73684209999999"/>
        <n v="1703.333333"/>
        <n v="447.85276069999998"/>
        <n v="837.70491800000002"/>
        <n v="887.23776220000002"/>
        <n v="1423.7288140000001"/>
        <n v="663.15789470000004"/>
        <n v="471.02803740000002"/>
        <n v="763.63636359999998"/>
        <n v="1048.541667"/>
        <n v="614.11042940000004"/>
        <n v="1126.9841269999999"/>
        <n v="646.63023680000003"/>
        <n v="1770"/>
        <n v="829.69065230000001"/>
        <n v="1168.333333"/>
        <n v="1084.070796"/>
        <n v="1196.581197"/>
        <n v="1189.3203880000001"/>
        <n v="907.40740740000001"/>
        <n v="1027.2536689999999"/>
        <n v="777.77777779999997"/>
        <n v="844.82758620000004"/>
        <n v="1633.333333"/>
        <n v="1649.8316500000001"/>
        <n v="729.16666669999995"/>
        <n v="1054.6706839999999"/>
        <n v="379.8449612"/>
        <n v="1430.7017539999999"/>
        <n v="979.57957959999999"/>
        <n v="1118.390805"/>
        <n v="1161.0576920000001"/>
        <n v="799.6688742"/>
        <n v="703.87642089999997"/>
        <n v="1003.115265"/>
        <n v="685"/>
        <n v="591.97530859999995"/>
        <n v="1393.859649"/>
        <n v="519.31049529999996"/>
        <n v="753.04540420000001"/>
        <n v="464.84375"/>
        <n v="738.04347829999995"/>
        <n v="907.15667310000003"/>
        <n v="781.66666669999995"/>
        <n v="1292.011019"/>
        <n v="485.15568430000002"/>
        <n v="868.51851850000003"/>
        <n v="1085.648148"/>
        <n v="1242.9906539999999"/>
        <n v="1110.5769230000001"/>
        <n v="1190.7216490000001"/>
        <n v="813.38028169999995"/>
        <n v="1609.7560980000001"/>
        <n v="922.15568859999996"/>
        <n v="1022.838137"/>
        <n v="1146.25"/>
        <n v="1194.010417"/>
        <n v="1210.1063830000001"/>
        <n v="1250"/>
        <n v="1784.313725"/>
        <n v="855.26315790000001"/>
        <n v="848.88059699999997"/>
        <n v="1292.613636"/>
        <n v="541.66666669999995"/>
        <n v="1108.0487800000001"/>
        <n v="910.42084169999998"/>
        <n v="1286.3247859999999"/>
        <n v="1308.6956520000001"/>
        <n v="457.91075050000001"/>
        <n v="1282.6704549999999"/>
        <n v="993.34811530000002"/>
        <n v="761.25743420000003"/>
        <n v="543.030303"/>
        <n v="1108.910891"/>
        <n v="703.30188680000003"/>
        <n v="1414.6110060000001"/>
        <n v="1274.358974"/>
        <n v="1185.333333"/>
        <n v="1111.3911290000001"/>
        <n v="900"/>
        <n v="1528.819444"/>
        <n v="902.25409839999998"/>
        <n v="894.91869919999999"/>
        <n v="885.2525253"/>
        <n v="1121.7948719999999"/>
        <n v="964.44444439999995"/>
        <n v="2278.2152230000002"/>
        <n v="1065.030675"/>
        <n v="1240"/>
        <n v="672.86821710000004"/>
        <n v="1071.180556"/>
        <n v="978.40909090000002"/>
        <n v="415.54054050000002"/>
        <n v="1257.941176"/>
        <n v="671.38364779999995"/>
        <n v="948.88888889999998"/>
        <n v="1963.2183910000001"/>
        <n v="979.35779820000005"/>
        <n v="549.54954950000001"/>
        <n v="636.84210529999996"/>
        <n v="1519.555077"/>
        <n v="833.33333330000005"/>
        <n v="717.94871790000002"/>
        <n v="1609.1954020000001"/>
        <n v="1422.2824250000001"/>
        <n v="1528.9406630000001"/>
        <n v="952.38095239999996"/>
        <n v="1806.451613"/>
        <n v="913.04347829999995"/>
        <n v="1153.8461540000001"/>
        <n v="724.13793099999998"/>
        <n v="600"/>
        <n v="1029.664133"/>
        <n v="1193.181818"/>
        <n v="1958.041958"/>
        <n v="933.33333330000005"/>
        <n v="508.24242420000002"/>
        <n v="1215.3623190000001"/>
        <n v="860.53719009999998"/>
        <n v="1020.833333"/>
        <n v="1029.4117650000001"/>
        <n v="891.62348880000002"/>
        <n v="690.05847949999998"/>
        <n v="680.36303629999998"/>
        <n v="1138.4722220000001"/>
        <n v="1112.771739"/>
        <n v="1013.613861"/>
        <n v="731.25"/>
        <n v="688.13559320000002"/>
        <n v="813.30128209999998"/>
        <n v="935.48387100000002"/>
        <n v="1353.333333"/>
        <n v="939.81481480000002"/>
        <n v="1108.815427"/>
        <n v="1163.2947979999999"/>
        <n v="745.37037039999996"/>
        <n v="890.55555560000005"/>
        <n v="1158.2369940000001"/>
        <n v="973.17073170000003"/>
        <n v="615.74074069999995"/>
        <n v="1007.575758"/>
        <n v="985.18518519999998"/>
        <n v="539.94490359999998"/>
        <n v="712.72727269999996"/>
        <n v="1306.666667"/>
        <n v="485.14851490000001"/>
        <n v="1827.5058280000001"/>
        <n v="1027.7777779999999"/>
        <n v="1221.6981129999999"/>
        <n v="726.41509429999996"/>
        <n v="1210.691824"/>
        <n v="538.31096200000002"/>
        <n v="943.62745099999995"/>
        <n v="1000"/>
        <n v="1910.669975"/>
        <n v="1769.301471"/>
        <n v="1145.074627"/>
        <n v="1211.1111109999999"/>
        <n v="784.23236510000004"/>
        <n v="1105.263158"/>
        <n v="648.37049739999998"/>
        <n v="1323.5294120000001"/>
        <n v="450"/>
        <n v="457.33333329999999"/>
        <n v="1497.2222220000001"/>
        <n v="544.44444439999995"/>
        <n v="1076.1494250000001"/>
        <n v="918.31683169999997"/>
        <n v="616.2790698"/>
        <n v="916.04938270000002"/>
        <n v="1035.15625"/>
        <n v="1186.858974"/>
        <n v="679.44954129999996"/>
        <n v="1012.396694"/>
        <n v="651.59574469999995"/>
        <n v="850.46728970000004"/>
        <n v="1019.607843"/>
        <n v="1144.654088"/>
        <n v="1213.333333"/>
        <n v="1034.090909"/>
        <n v="610.73825499999998"/>
        <n v="881.35593219999998"/>
        <n v="1277.192982"/>
        <n v="1600"/>
        <n v="1032.102273"/>
        <n v="801.11111110000002"/>
        <n v="901.25"/>
        <n v="1133.333333"/>
        <n v="793.33333330000005"/>
        <n v="980.76923079999995"/>
        <n v="918.18181819999995"/>
        <n v="825.47169810000003"/>
        <n v="958.90410959999997"/>
        <n v="760.86956520000001"/>
        <n v="1639.3442620000001"/>
        <n v="1152.8326750000001"/>
        <n v="877.19298249999997"/>
        <n v="471.44396549999999"/>
        <n v="1005.747126"/>
        <n v="972.22222220000003"/>
        <n v="961.53846150000004"/>
        <n v="593.22033899999997"/>
        <n v="476.19047619999998"/>
        <n v="996.58314350000001"/>
        <n v="368.4210526"/>
        <n v="595.23809519999998"/>
        <n v="270.39555009999998"/>
        <n v="712.85714289999999"/>
        <n v="1132.3529410000001"/>
        <n v="651.31578950000005"/>
        <n v="1615.3846149999999"/>
        <n v="857.5"/>
        <n v="1076.9230769999999"/>
        <n v="890.90909090000002"/>
        <n v="1599.067599"/>
        <n v="1314.1762450000001"/>
        <n v="1758.974359"/>
        <n v="847.27722770000003"/>
        <n v="709.50888190000001"/>
        <n v="984.05797099999995"/>
        <n v="932.69230770000001"/>
        <n v="960"/>
        <n v="677.41935479999995"/>
        <n v="815.53398059999995"/>
        <n v="707.36842109999998"/>
        <n v="903.22580649999998"/>
        <n v="896"/>
        <n v="1083.8709679999999"/>
        <n v="1054.9450549999999"/>
        <n v="1241.851852"/>
        <n v="1553.3799529999999"/>
        <n v="823.01980200000003"/>
        <n v="696.33507850000001"/>
        <n v="1316"/>
        <n v="1034.591195"/>
        <n v="542.90429040000004"/>
        <n v="945.40229890000001"/>
        <n v="867.61603379999997"/>
        <n v="814.35643560000005"/>
        <n v="1533.799534"/>
        <n v="559.52380949999997"/>
        <n v="723.33333330000005"/>
        <n v="828.24427479999997"/>
        <n v="888.46153849999996"/>
        <n v="736.84210529999996"/>
        <n v="1199.701937"/>
        <n v="1032.0512819999999"/>
        <n v="790.26593079999998"/>
        <n v="769.23076920000005"/>
        <n v="1909.090909"/>
        <n v="466.66666670000001"/>
        <n v="350"/>
        <n v="1026.3929619999999"/>
        <n v="698.44444439999995"/>
        <n v="569.42675159999999"/>
        <n v="1300.6046710000001"/>
        <n v="1038.333333"/>
        <n v="809.09090909999998"/>
        <n v="890"/>
        <n v="381.11111110000002"/>
        <n v="620.96774189999996"/>
        <n v="1425.9259259999999"/>
        <n v="996.76375399999995"/>
        <n v="684.44444439999995"/>
        <n v="801.31578950000005"/>
        <n v="974.11003240000002"/>
        <n v="929.01234569999997"/>
        <n v="1061.7283950000001"/>
        <n v="654.34782610000002"/>
        <n v="592.98660359999997"/>
        <n v="802.66666669999995"/>
        <n v="829.20110190000003"/>
        <n v="373.0434783"/>
        <n v="683.59375"/>
        <n v="987"/>
        <n v="502.56410260000001"/>
        <n v="592.74193549999995"/>
        <n v="816.66666669999995"/>
        <n v="1088.8888890000001"/>
        <n v="444.44444440000001"/>
        <n v="944.07894739999995"/>
        <n v="790.63360880000005"/>
        <n v="478.33333329999999"/>
        <n v="531.48148149999997"/>
        <n v="548.55769229999999"/>
        <n v="859.09090909999998"/>
        <n v="651.72413789999996"/>
        <n v="1073.863636"/>
        <n v="707.07070710000005"/>
        <n v="401.47058820000001"/>
        <n v="682.5"/>
        <n v="673.75"/>
        <n v="676.15658359999998"/>
        <n v="1330"/>
        <n v="732.78236909999998"/>
        <n v="950"/>
        <n v="1094.650206"/>
        <n v="764.36781610000003"/>
        <n v="665"/>
        <n v="832.96703300000001"/>
        <n v="663.25"/>
        <n v="894.84536079999998"/>
        <n v="719.44444439999995"/>
        <n v="588.63636359999998"/>
        <n v="792.45283019999999"/>
        <n v="840"/>
        <n v="564.77272730000004"/>
        <n v="828.33333330000005"/>
        <n v="763.23987539999996"/>
        <n v="756.17283950000001"/>
        <n v="506.19834709999998"/>
        <n v="318.18181820000001"/>
        <n v="662.44841819999999"/>
        <n v="961.61616160000005"/>
        <n v="853.96483669999998"/>
        <n v="644.23076920000005"/>
        <n v="1239.1067539999999"/>
        <n v="573.04785890000005"/>
        <n v="1148.7179490000001"/>
        <n v="421.32075470000001"/>
        <n v="711.66666669999995"/>
        <n v="573.09941519999995"/>
        <n v="1111.7647059999999"/>
        <n v="517.95012329999997"/>
        <n v="620.40133779999996"/>
        <n v="606.66666669999995"/>
        <n v="736.3125"/>
        <n v="483.42541440000002"/>
        <n v="601.37457040000004"/>
        <n v="454.54545450000001"/>
      </sharedItems>
    </cacheField>
    <cacheField name="total_rooms" numFmtId="0">
      <sharedItems containsSemiMixedTypes="0" containsString="0" containsNumber="1" containsInteger="1" minValue="2" maxValue="8"/>
    </cacheField>
    <cacheField name="price_category" numFmtId="0">
      <sharedItems/>
    </cacheField>
    <cacheField name="has_luxury_features" numFmtId="0">
      <sharedItems containsSemiMixedTypes="0" containsString="0" containsNumber="1" containsInteger="1" minValue="0" maxValue="1" count="2">
        <n v="0"/>
        <n v="1"/>
      </sharedItems>
    </cacheField>
    <cacheField name="total_amenitie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6474281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n v="13300000"/>
    <n v="7420"/>
    <n v="4"/>
    <n v="2"/>
    <n v="3"/>
    <x v="0"/>
    <x v="0"/>
    <s v="no"/>
    <x v="0"/>
    <x v="0"/>
    <n v="2"/>
    <x v="0"/>
    <x v="0"/>
    <n v="1792.4528299999999"/>
    <n v="6"/>
    <x v="0"/>
    <x v="0"/>
    <x v="0"/>
  </r>
  <r>
    <n v="12250000"/>
    <n v="8960"/>
    <n v="4"/>
    <n v="4"/>
    <n v="4"/>
    <x v="0"/>
    <x v="0"/>
    <s v="no"/>
    <x v="0"/>
    <x v="0"/>
    <n v="3"/>
    <x v="1"/>
    <x v="0"/>
    <n v="1367.1875"/>
    <n v="8"/>
    <x v="0"/>
    <x v="0"/>
    <x v="0"/>
  </r>
  <r>
    <n v="12250000"/>
    <n v="9960"/>
    <n v="3"/>
    <n v="2"/>
    <n v="2"/>
    <x v="0"/>
    <x v="0"/>
    <s v="yes"/>
    <x v="0"/>
    <x v="1"/>
    <n v="2"/>
    <x v="0"/>
    <x v="1"/>
    <n v="1229.9196790000001"/>
    <n v="5"/>
    <x v="0"/>
    <x v="0"/>
    <x v="0"/>
  </r>
  <r>
    <n v="12215000"/>
    <n v="7500"/>
    <n v="4"/>
    <n v="2"/>
    <n v="2"/>
    <x v="0"/>
    <x v="0"/>
    <s v="yes"/>
    <x v="0"/>
    <x v="0"/>
    <n v="3"/>
    <x v="0"/>
    <x v="0"/>
    <n v="1628.666667"/>
    <n v="6"/>
    <x v="0"/>
    <x v="0"/>
    <x v="1"/>
  </r>
  <r>
    <n v="11410000"/>
    <n v="7420"/>
    <n v="4"/>
    <n v="1"/>
    <n v="2"/>
    <x v="0"/>
    <x v="1"/>
    <s v="yes"/>
    <x v="0"/>
    <x v="0"/>
    <n v="2"/>
    <x v="1"/>
    <x v="0"/>
    <n v="1537.7358489999999"/>
    <n v="5"/>
    <x v="0"/>
    <x v="1"/>
    <x v="2"/>
  </r>
  <r>
    <n v="10850000"/>
    <n v="7500"/>
    <n v="3"/>
    <n v="3"/>
    <n v="1"/>
    <x v="0"/>
    <x v="0"/>
    <s v="yes"/>
    <x v="0"/>
    <x v="0"/>
    <n v="2"/>
    <x v="0"/>
    <x v="1"/>
    <n v="1446.666667"/>
    <n v="6"/>
    <x v="0"/>
    <x v="0"/>
    <x v="1"/>
  </r>
  <r>
    <n v="10150000"/>
    <n v="8580"/>
    <n v="4"/>
    <n v="3"/>
    <n v="4"/>
    <x v="0"/>
    <x v="0"/>
    <s v="no"/>
    <x v="0"/>
    <x v="0"/>
    <n v="2"/>
    <x v="0"/>
    <x v="1"/>
    <n v="1182.9836829999999"/>
    <n v="7"/>
    <x v="0"/>
    <x v="0"/>
    <x v="0"/>
  </r>
  <r>
    <n v="10150000"/>
    <n v="16200"/>
    <n v="5"/>
    <n v="3"/>
    <n v="2"/>
    <x v="0"/>
    <x v="0"/>
    <s v="no"/>
    <x v="0"/>
    <x v="1"/>
    <n v="0"/>
    <x v="1"/>
    <x v="2"/>
    <n v="626.54320989999997"/>
    <n v="8"/>
    <x v="0"/>
    <x v="0"/>
    <x v="3"/>
  </r>
  <r>
    <n v="9870000"/>
    <n v="8100"/>
    <n v="4"/>
    <n v="1"/>
    <n v="2"/>
    <x v="0"/>
    <x v="1"/>
    <s v="yes"/>
    <x v="0"/>
    <x v="0"/>
    <n v="2"/>
    <x v="0"/>
    <x v="0"/>
    <n v="1218.518519"/>
    <n v="5"/>
    <x v="1"/>
    <x v="1"/>
    <x v="2"/>
  </r>
  <r>
    <n v="9800000"/>
    <n v="5750"/>
    <n v="3"/>
    <n v="2"/>
    <n v="4"/>
    <x v="0"/>
    <x v="1"/>
    <s v="no"/>
    <x v="0"/>
    <x v="0"/>
    <n v="1"/>
    <x v="0"/>
    <x v="2"/>
    <n v="1704.3478259999999"/>
    <n v="5"/>
    <x v="1"/>
    <x v="1"/>
    <x v="1"/>
  </r>
  <r>
    <n v="9800000"/>
    <n v="13200"/>
    <n v="3"/>
    <n v="1"/>
    <n v="2"/>
    <x v="0"/>
    <x v="0"/>
    <s v="yes"/>
    <x v="0"/>
    <x v="0"/>
    <n v="2"/>
    <x v="0"/>
    <x v="0"/>
    <n v="742.42424240000003"/>
    <n v="4"/>
    <x v="1"/>
    <x v="0"/>
    <x v="1"/>
  </r>
  <r>
    <n v="9681000"/>
    <n v="6000"/>
    <n v="4"/>
    <n v="3"/>
    <n v="2"/>
    <x v="0"/>
    <x v="1"/>
    <s v="yes"/>
    <x v="1"/>
    <x v="1"/>
    <n v="2"/>
    <x v="1"/>
    <x v="1"/>
    <n v="1613.5"/>
    <n v="7"/>
    <x v="1"/>
    <x v="1"/>
    <x v="2"/>
  </r>
  <r>
    <n v="9310000"/>
    <n v="6550"/>
    <n v="4"/>
    <n v="2"/>
    <n v="2"/>
    <x v="0"/>
    <x v="0"/>
    <s v="no"/>
    <x v="0"/>
    <x v="0"/>
    <n v="1"/>
    <x v="0"/>
    <x v="1"/>
    <n v="1421.3740459999999"/>
    <n v="6"/>
    <x v="1"/>
    <x v="0"/>
    <x v="0"/>
  </r>
  <r>
    <n v="9240000"/>
    <n v="3500"/>
    <n v="4"/>
    <n v="2"/>
    <n v="2"/>
    <x v="0"/>
    <x v="0"/>
    <s v="no"/>
    <x v="1"/>
    <x v="1"/>
    <n v="2"/>
    <x v="1"/>
    <x v="0"/>
    <n v="2640"/>
    <n v="6"/>
    <x v="1"/>
    <x v="0"/>
    <x v="0"/>
  </r>
  <r>
    <n v="9240000"/>
    <n v="7800"/>
    <n v="3"/>
    <n v="2"/>
    <n v="2"/>
    <x v="0"/>
    <x v="0"/>
    <s v="no"/>
    <x v="0"/>
    <x v="1"/>
    <n v="0"/>
    <x v="0"/>
    <x v="1"/>
    <n v="1184.6153850000001"/>
    <n v="5"/>
    <x v="1"/>
    <x v="0"/>
    <x v="3"/>
  </r>
  <r>
    <n v="9100000"/>
    <n v="6000"/>
    <n v="4"/>
    <n v="1"/>
    <n v="2"/>
    <x v="0"/>
    <x v="0"/>
    <s v="yes"/>
    <x v="0"/>
    <x v="1"/>
    <n v="2"/>
    <x v="1"/>
    <x v="1"/>
    <n v="1516.666667"/>
    <n v="5"/>
    <x v="1"/>
    <x v="0"/>
    <x v="0"/>
  </r>
  <r>
    <n v="9100000"/>
    <n v="6600"/>
    <n v="4"/>
    <n v="2"/>
    <n v="2"/>
    <x v="0"/>
    <x v="1"/>
    <s v="yes"/>
    <x v="0"/>
    <x v="0"/>
    <n v="1"/>
    <x v="0"/>
    <x v="2"/>
    <n v="1378.787879"/>
    <n v="6"/>
    <x v="1"/>
    <x v="1"/>
    <x v="2"/>
  </r>
  <r>
    <n v="8960000"/>
    <n v="8500"/>
    <n v="3"/>
    <n v="2"/>
    <n v="4"/>
    <x v="0"/>
    <x v="0"/>
    <s v="no"/>
    <x v="0"/>
    <x v="0"/>
    <n v="2"/>
    <x v="1"/>
    <x v="0"/>
    <n v="1054.117647"/>
    <n v="5"/>
    <x v="1"/>
    <x v="0"/>
    <x v="0"/>
  </r>
  <r>
    <n v="8890000"/>
    <n v="4600"/>
    <n v="3"/>
    <n v="2"/>
    <n v="2"/>
    <x v="0"/>
    <x v="1"/>
    <s v="no"/>
    <x v="0"/>
    <x v="0"/>
    <n v="2"/>
    <x v="1"/>
    <x v="0"/>
    <n v="1932.608696"/>
    <n v="5"/>
    <x v="1"/>
    <x v="1"/>
    <x v="1"/>
  </r>
  <r>
    <n v="8855000"/>
    <n v="6420"/>
    <n v="3"/>
    <n v="2"/>
    <n v="2"/>
    <x v="0"/>
    <x v="0"/>
    <s v="no"/>
    <x v="0"/>
    <x v="0"/>
    <n v="1"/>
    <x v="0"/>
    <x v="1"/>
    <n v="1379.2834889999999"/>
    <n v="5"/>
    <x v="1"/>
    <x v="0"/>
    <x v="0"/>
  </r>
  <r>
    <n v="8750000"/>
    <n v="4320"/>
    <n v="3"/>
    <n v="1"/>
    <n v="2"/>
    <x v="0"/>
    <x v="0"/>
    <s v="yes"/>
    <x v="1"/>
    <x v="1"/>
    <n v="2"/>
    <x v="1"/>
    <x v="1"/>
    <n v="2025.4629629999999"/>
    <n v="4"/>
    <x v="1"/>
    <x v="0"/>
    <x v="1"/>
  </r>
  <r>
    <n v="8680000"/>
    <n v="7155"/>
    <n v="3"/>
    <n v="2"/>
    <n v="1"/>
    <x v="0"/>
    <x v="1"/>
    <s v="yes"/>
    <x v="0"/>
    <x v="0"/>
    <n v="2"/>
    <x v="1"/>
    <x v="2"/>
    <n v="1213.1376660000001"/>
    <n v="5"/>
    <x v="1"/>
    <x v="1"/>
    <x v="2"/>
  </r>
  <r>
    <n v="8645000"/>
    <n v="8050"/>
    <n v="3"/>
    <n v="1"/>
    <n v="1"/>
    <x v="0"/>
    <x v="1"/>
    <s v="yes"/>
    <x v="0"/>
    <x v="0"/>
    <n v="1"/>
    <x v="1"/>
    <x v="0"/>
    <n v="1073.913043"/>
    <n v="4"/>
    <x v="1"/>
    <x v="1"/>
    <x v="2"/>
  </r>
  <r>
    <n v="8645000"/>
    <n v="4560"/>
    <n v="3"/>
    <n v="2"/>
    <n v="2"/>
    <x v="0"/>
    <x v="1"/>
    <s v="yes"/>
    <x v="0"/>
    <x v="0"/>
    <n v="1"/>
    <x v="1"/>
    <x v="0"/>
    <n v="1895.833333"/>
    <n v="5"/>
    <x v="1"/>
    <x v="1"/>
    <x v="2"/>
  </r>
  <r>
    <n v="8575000"/>
    <n v="8800"/>
    <n v="3"/>
    <n v="2"/>
    <n v="2"/>
    <x v="0"/>
    <x v="0"/>
    <s v="no"/>
    <x v="0"/>
    <x v="0"/>
    <n v="2"/>
    <x v="1"/>
    <x v="0"/>
    <n v="974.43181819999995"/>
    <n v="5"/>
    <x v="1"/>
    <x v="0"/>
    <x v="0"/>
  </r>
  <r>
    <n v="8540000"/>
    <n v="6540"/>
    <n v="4"/>
    <n v="2"/>
    <n v="2"/>
    <x v="0"/>
    <x v="1"/>
    <s v="yes"/>
    <x v="0"/>
    <x v="0"/>
    <n v="2"/>
    <x v="0"/>
    <x v="0"/>
    <n v="1305.8103980000001"/>
    <n v="6"/>
    <x v="1"/>
    <x v="1"/>
    <x v="2"/>
  </r>
  <r>
    <n v="8463000"/>
    <n v="6000"/>
    <n v="3"/>
    <n v="2"/>
    <n v="4"/>
    <x v="0"/>
    <x v="1"/>
    <s v="yes"/>
    <x v="0"/>
    <x v="0"/>
    <n v="0"/>
    <x v="0"/>
    <x v="1"/>
    <n v="1410.5"/>
    <n v="5"/>
    <x v="1"/>
    <x v="1"/>
    <x v="2"/>
  </r>
  <r>
    <n v="8400000"/>
    <n v="8875"/>
    <n v="3"/>
    <n v="1"/>
    <n v="1"/>
    <x v="0"/>
    <x v="0"/>
    <s v="no"/>
    <x v="0"/>
    <x v="1"/>
    <n v="1"/>
    <x v="1"/>
    <x v="1"/>
    <n v="946.47887319999995"/>
    <n v="4"/>
    <x v="1"/>
    <x v="0"/>
    <x v="3"/>
  </r>
  <r>
    <n v="8400000"/>
    <n v="7950"/>
    <n v="5"/>
    <n v="2"/>
    <n v="2"/>
    <x v="0"/>
    <x v="0"/>
    <s v="yes"/>
    <x v="1"/>
    <x v="1"/>
    <n v="2"/>
    <x v="1"/>
    <x v="2"/>
    <n v="1056.6037739999999"/>
    <n v="7"/>
    <x v="1"/>
    <x v="0"/>
    <x v="1"/>
  </r>
  <r>
    <n v="8400000"/>
    <n v="5500"/>
    <n v="4"/>
    <n v="2"/>
    <n v="2"/>
    <x v="0"/>
    <x v="0"/>
    <s v="yes"/>
    <x v="0"/>
    <x v="0"/>
    <n v="1"/>
    <x v="0"/>
    <x v="1"/>
    <n v="1527.272727"/>
    <n v="6"/>
    <x v="1"/>
    <x v="0"/>
    <x v="1"/>
  </r>
  <r>
    <n v="8400000"/>
    <n v="7475"/>
    <n v="3"/>
    <n v="2"/>
    <n v="4"/>
    <x v="0"/>
    <x v="0"/>
    <s v="no"/>
    <x v="0"/>
    <x v="0"/>
    <n v="2"/>
    <x v="1"/>
    <x v="2"/>
    <n v="1123.745819"/>
    <n v="5"/>
    <x v="1"/>
    <x v="0"/>
    <x v="0"/>
  </r>
  <r>
    <n v="8400000"/>
    <n v="7000"/>
    <n v="3"/>
    <n v="1"/>
    <n v="4"/>
    <x v="0"/>
    <x v="0"/>
    <s v="no"/>
    <x v="0"/>
    <x v="0"/>
    <n v="2"/>
    <x v="1"/>
    <x v="1"/>
    <n v="1200"/>
    <n v="4"/>
    <x v="1"/>
    <x v="0"/>
    <x v="0"/>
  </r>
  <r>
    <n v="8295000"/>
    <n v="4880"/>
    <n v="4"/>
    <n v="2"/>
    <n v="2"/>
    <x v="0"/>
    <x v="0"/>
    <s v="no"/>
    <x v="0"/>
    <x v="0"/>
    <n v="1"/>
    <x v="0"/>
    <x v="0"/>
    <n v="1699.7950820000001"/>
    <n v="6"/>
    <x v="1"/>
    <x v="0"/>
    <x v="0"/>
  </r>
  <r>
    <n v="8190000"/>
    <n v="5960"/>
    <n v="3"/>
    <n v="3"/>
    <n v="2"/>
    <x v="0"/>
    <x v="1"/>
    <s v="yes"/>
    <x v="0"/>
    <x v="1"/>
    <n v="1"/>
    <x v="1"/>
    <x v="2"/>
    <n v="1374.1610740000001"/>
    <n v="6"/>
    <x v="1"/>
    <x v="0"/>
    <x v="1"/>
  </r>
  <r>
    <n v="8120000"/>
    <n v="6840"/>
    <n v="5"/>
    <n v="1"/>
    <n v="2"/>
    <x v="0"/>
    <x v="1"/>
    <s v="yes"/>
    <x v="0"/>
    <x v="0"/>
    <n v="1"/>
    <x v="1"/>
    <x v="0"/>
    <n v="1187.134503"/>
    <n v="6"/>
    <x v="1"/>
    <x v="1"/>
    <x v="2"/>
  </r>
  <r>
    <n v="8080940"/>
    <n v="7000"/>
    <n v="3"/>
    <n v="2"/>
    <n v="4"/>
    <x v="0"/>
    <x v="0"/>
    <s v="no"/>
    <x v="0"/>
    <x v="0"/>
    <n v="2"/>
    <x v="1"/>
    <x v="0"/>
    <n v="1154.42"/>
    <n v="5"/>
    <x v="1"/>
    <x v="0"/>
    <x v="0"/>
  </r>
  <r>
    <n v="8043000"/>
    <n v="7482"/>
    <n v="3"/>
    <n v="2"/>
    <n v="3"/>
    <x v="0"/>
    <x v="0"/>
    <s v="no"/>
    <x v="1"/>
    <x v="1"/>
    <n v="1"/>
    <x v="0"/>
    <x v="0"/>
    <n v="1074.9799519999999"/>
    <n v="5"/>
    <x v="1"/>
    <x v="0"/>
    <x v="0"/>
  </r>
  <r>
    <n v="7980000"/>
    <n v="9000"/>
    <n v="4"/>
    <n v="2"/>
    <n v="4"/>
    <x v="0"/>
    <x v="0"/>
    <s v="no"/>
    <x v="0"/>
    <x v="0"/>
    <n v="2"/>
    <x v="1"/>
    <x v="0"/>
    <n v="886.66666669999995"/>
    <n v="6"/>
    <x v="1"/>
    <x v="0"/>
    <x v="0"/>
  </r>
  <r>
    <n v="7962500"/>
    <n v="6000"/>
    <n v="3"/>
    <n v="1"/>
    <n v="4"/>
    <x v="0"/>
    <x v="1"/>
    <s v="no"/>
    <x v="0"/>
    <x v="0"/>
    <n v="2"/>
    <x v="1"/>
    <x v="2"/>
    <n v="1327.083333"/>
    <n v="4"/>
    <x v="1"/>
    <x v="1"/>
    <x v="1"/>
  </r>
  <r>
    <n v="7910000"/>
    <n v="6000"/>
    <n v="4"/>
    <n v="2"/>
    <n v="4"/>
    <x v="0"/>
    <x v="0"/>
    <s v="no"/>
    <x v="0"/>
    <x v="0"/>
    <n v="1"/>
    <x v="1"/>
    <x v="1"/>
    <n v="1318.333333"/>
    <n v="6"/>
    <x v="1"/>
    <x v="0"/>
    <x v="0"/>
  </r>
  <r>
    <n v="7875000"/>
    <n v="6550"/>
    <n v="3"/>
    <n v="1"/>
    <n v="2"/>
    <x v="0"/>
    <x v="0"/>
    <s v="yes"/>
    <x v="0"/>
    <x v="0"/>
    <n v="0"/>
    <x v="0"/>
    <x v="0"/>
    <n v="1202.290076"/>
    <n v="4"/>
    <x v="1"/>
    <x v="0"/>
    <x v="1"/>
  </r>
  <r>
    <n v="7840000"/>
    <n v="6360"/>
    <n v="3"/>
    <n v="2"/>
    <n v="4"/>
    <x v="0"/>
    <x v="0"/>
    <s v="no"/>
    <x v="0"/>
    <x v="0"/>
    <n v="0"/>
    <x v="0"/>
    <x v="0"/>
    <n v="1232.704403"/>
    <n v="5"/>
    <x v="1"/>
    <x v="0"/>
    <x v="0"/>
  </r>
  <r>
    <n v="7700000"/>
    <n v="6480"/>
    <n v="3"/>
    <n v="2"/>
    <n v="4"/>
    <x v="0"/>
    <x v="0"/>
    <s v="no"/>
    <x v="0"/>
    <x v="0"/>
    <n v="2"/>
    <x v="1"/>
    <x v="2"/>
    <n v="1188.2716049999999"/>
    <n v="5"/>
    <x v="1"/>
    <x v="0"/>
    <x v="0"/>
  </r>
  <r>
    <n v="7700000"/>
    <n v="6000"/>
    <n v="4"/>
    <n v="2"/>
    <n v="4"/>
    <x v="0"/>
    <x v="0"/>
    <s v="no"/>
    <x v="0"/>
    <x v="1"/>
    <n v="2"/>
    <x v="1"/>
    <x v="1"/>
    <n v="1283.333333"/>
    <n v="6"/>
    <x v="1"/>
    <x v="0"/>
    <x v="3"/>
  </r>
  <r>
    <n v="7560000"/>
    <n v="6000"/>
    <n v="4"/>
    <n v="2"/>
    <n v="4"/>
    <x v="0"/>
    <x v="0"/>
    <s v="no"/>
    <x v="0"/>
    <x v="0"/>
    <n v="1"/>
    <x v="1"/>
    <x v="0"/>
    <n v="1260"/>
    <n v="6"/>
    <x v="1"/>
    <x v="0"/>
    <x v="0"/>
  </r>
  <r>
    <n v="7560000"/>
    <n v="6000"/>
    <n v="3"/>
    <n v="2"/>
    <n v="3"/>
    <x v="0"/>
    <x v="0"/>
    <s v="no"/>
    <x v="0"/>
    <x v="0"/>
    <n v="0"/>
    <x v="1"/>
    <x v="1"/>
    <n v="1260"/>
    <n v="5"/>
    <x v="1"/>
    <x v="0"/>
    <x v="0"/>
  </r>
  <r>
    <n v="7525000"/>
    <n v="6000"/>
    <n v="3"/>
    <n v="2"/>
    <n v="4"/>
    <x v="0"/>
    <x v="0"/>
    <s v="no"/>
    <x v="0"/>
    <x v="0"/>
    <n v="1"/>
    <x v="1"/>
    <x v="0"/>
    <n v="1254.166667"/>
    <n v="5"/>
    <x v="1"/>
    <x v="0"/>
    <x v="0"/>
  </r>
  <r>
    <n v="7490000"/>
    <n v="6600"/>
    <n v="3"/>
    <n v="1"/>
    <n v="4"/>
    <x v="0"/>
    <x v="0"/>
    <s v="no"/>
    <x v="0"/>
    <x v="0"/>
    <n v="3"/>
    <x v="0"/>
    <x v="0"/>
    <n v="1134.848485"/>
    <n v="4"/>
    <x v="1"/>
    <x v="0"/>
    <x v="0"/>
  </r>
  <r>
    <n v="7455000"/>
    <n v="4300"/>
    <n v="3"/>
    <n v="2"/>
    <n v="2"/>
    <x v="0"/>
    <x v="0"/>
    <s v="yes"/>
    <x v="0"/>
    <x v="1"/>
    <n v="1"/>
    <x v="1"/>
    <x v="2"/>
    <n v="1733.72093"/>
    <n v="5"/>
    <x v="1"/>
    <x v="0"/>
    <x v="0"/>
  </r>
  <r>
    <n v="7420000"/>
    <n v="7440"/>
    <n v="3"/>
    <n v="2"/>
    <n v="1"/>
    <x v="0"/>
    <x v="1"/>
    <s v="yes"/>
    <x v="0"/>
    <x v="0"/>
    <n v="0"/>
    <x v="0"/>
    <x v="1"/>
    <n v="997.31182799999999"/>
    <n v="5"/>
    <x v="1"/>
    <x v="1"/>
    <x v="2"/>
  </r>
  <r>
    <n v="7420000"/>
    <n v="7440"/>
    <n v="3"/>
    <n v="2"/>
    <n v="4"/>
    <x v="0"/>
    <x v="0"/>
    <s v="no"/>
    <x v="0"/>
    <x v="1"/>
    <n v="1"/>
    <x v="0"/>
    <x v="2"/>
    <n v="997.31182799999999"/>
    <n v="5"/>
    <x v="1"/>
    <x v="0"/>
    <x v="3"/>
  </r>
  <r>
    <n v="7420000"/>
    <n v="6325"/>
    <n v="3"/>
    <n v="1"/>
    <n v="4"/>
    <x v="0"/>
    <x v="0"/>
    <s v="no"/>
    <x v="0"/>
    <x v="0"/>
    <n v="1"/>
    <x v="1"/>
    <x v="2"/>
    <n v="1173.1225300000001"/>
    <n v="4"/>
    <x v="1"/>
    <x v="0"/>
    <x v="0"/>
  </r>
  <r>
    <n v="7350000"/>
    <n v="6000"/>
    <n v="4"/>
    <n v="2"/>
    <n v="4"/>
    <x v="0"/>
    <x v="1"/>
    <s v="no"/>
    <x v="0"/>
    <x v="0"/>
    <n v="1"/>
    <x v="1"/>
    <x v="0"/>
    <n v="1225"/>
    <n v="6"/>
    <x v="1"/>
    <x v="1"/>
    <x v="1"/>
  </r>
  <r>
    <n v="7350000"/>
    <n v="5150"/>
    <n v="3"/>
    <n v="2"/>
    <n v="4"/>
    <x v="0"/>
    <x v="0"/>
    <s v="no"/>
    <x v="0"/>
    <x v="0"/>
    <n v="2"/>
    <x v="1"/>
    <x v="1"/>
    <n v="1427.1844659999999"/>
    <n v="5"/>
    <x v="1"/>
    <x v="0"/>
    <x v="0"/>
  </r>
  <r>
    <n v="7350000"/>
    <n v="6000"/>
    <n v="3"/>
    <n v="2"/>
    <n v="2"/>
    <x v="0"/>
    <x v="1"/>
    <s v="no"/>
    <x v="0"/>
    <x v="0"/>
    <n v="1"/>
    <x v="1"/>
    <x v="1"/>
    <n v="1225"/>
    <n v="5"/>
    <x v="1"/>
    <x v="1"/>
    <x v="1"/>
  </r>
  <r>
    <n v="7350000"/>
    <n v="6000"/>
    <n v="3"/>
    <n v="1"/>
    <n v="2"/>
    <x v="0"/>
    <x v="0"/>
    <s v="no"/>
    <x v="0"/>
    <x v="0"/>
    <n v="1"/>
    <x v="1"/>
    <x v="2"/>
    <n v="1225"/>
    <n v="4"/>
    <x v="1"/>
    <x v="0"/>
    <x v="0"/>
  </r>
  <r>
    <n v="7343000"/>
    <n v="11440"/>
    <n v="4"/>
    <n v="1"/>
    <n v="2"/>
    <x v="0"/>
    <x v="0"/>
    <s v="yes"/>
    <x v="0"/>
    <x v="1"/>
    <n v="1"/>
    <x v="0"/>
    <x v="1"/>
    <n v="641.87062939999998"/>
    <n v="5"/>
    <x v="1"/>
    <x v="0"/>
    <x v="0"/>
  </r>
  <r>
    <n v="7245000"/>
    <n v="9000"/>
    <n v="4"/>
    <n v="2"/>
    <n v="4"/>
    <x v="0"/>
    <x v="1"/>
    <s v="no"/>
    <x v="0"/>
    <x v="0"/>
    <n v="1"/>
    <x v="0"/>
    <x v="0"/>
    <n v="805"/>
    <n v="6"/>
    <x v="1"/>
    <x v="1"/>
    <x v="1"/>
  </r>
  <r>
    <n v="7210000"/>
    <n v="7680"/>
    <n v="4"/>
    <n v="2"/>
    <n v="4"/>
    <x v="0"/>
    <x v="1"/>
    <s v="no"/>
    <x v="0"/>
    <x v="0"/>
    <n v="1"/>
    <x v="1"/>
    <x v="1"/>
    <n v="938.80208330000005"/>
    <n v="6"/>
    <x v="1"/>
    <x v="1"/>
    <x v="1"/>
  </r>
  <r>
    <n v="7210000"/>
    <n v="6000"/>
    <n v="3"/>
    <n v="2"/>
    <n v="4"/>
    <x v="0"/>
    <x v="1"/>
    <s v="no"/>
    <x v="0"/>
    <x v="0"/>
    <n v="1"/>
    <x v="1"/>
    <x v="0"/>
    <n v="1201.666667"/>
    <n v="5"/>
    <x v="1"/>
    <x v="1"/>
    <x v="1"/>
  </r>
  <r>
    <n v="7140000"/>
    <n v="6000"/>
    <n v="3"/>
    <n v="2"/>
    <n v="2"/>
    <x v="0"/>
    <x v="1"/>
    <s v="no"/>
    <x v="0"/>
    <x v="1"/>
    <n v="1"/>
    <x v="1"/>
    <x v="1"/>
    <n v="1190"/>
    <n v="5"/>
    <x v="1"/>
    <x v="0"/>
    <x v="0"/>
  </r>
  <r>
    <n v="7070000"/>
    <n v="8880"/>
    <n v="2"/>
    <n v="1"/>
    <n v="1"/>
    <x v="0"/>
    <x v="0"/>
    <s v="no"/>
    <x v="0"/>
    <x v="0"/>
    <n v="1"/>
    <x v="1"/>
    <x v="1"/>
    <n v="796.1711712"/>
    <n v="3"/>
    <x v="1"/>
    <x v="0"/>
    <x v="0"/>
  </r>
  <r>
    <n v="7070000"/>
    <n v="6240"/>
    <n v="4"/>
    <n v="2"/>
    <n v="2"/>
    <x v="0"/>
    <x v="0"/>
    <s v="no"/>
    <x v="0"/>
    <x v="0"/>
    <n v="1"/>
    <x v="1"/>
    <x v="0"/>
    <n v="1133.012821"/>
    <n v="6"/>
    <x v="1"/>
    <x v="0"/>
    <x v="0"/>
  </r>
  <r>
    <n v="7035000"/>
    <n v="6360"/>
    <n v="4"/>
    <n v="2"/>
    <n v="3"/>
    <x v="0"/>
    <x v="0"/>
    <s v="no"/>
    <x v="0"/>
    <x v="0"/>
    <n v="2"/>
    <x v="0"/>
    <x v="0"/>
    <n v="1106.132075"/>
    <n v="6"/>
    <x v="1"/>
    <x v="0"/>
    <x v="0"/>
  </r>
  <r>
    <n v="7000000"/>
    <n v="11175"/>
    <n v="3"/>
    <n v="1"/>
    <n v="1"/>
    <x v="0"/>
    <x v="0"/>
    <s v="yes"/>
    <x v="0"/>
    <x v="0"/>
    <n v="1"/>
    <x v="0"/>
    <x v="0"/>
    <n v="626.39821029999996"/>
    <n v="4"/>
    <x v="1"/>
    <x v="0"/>
    <x v="1"/>
  </r>
  <r>
    <n v="6930000"/>
    <n v="8880"/>
    <n v="3"/>
    <n v="2"/>
    <n v="2"/>
    <x v="0"/>
    <x v="0"/>
    <s v="yes"/>
    <x v="0"/>
    <x v="0"/>
    <n v="1"/>
    <x v="1"/>
    <x v="0"/>
    <n v="780.40540539999995"/>
    <n v="5"/>
    <x v="1"/>
    <x v="0"/>
    <x v="1"/>
  </r>
  <r>
    <n v="6930000"/>
    <n v="13200"/>
    <n v="2"/>
    <n v="1"/>
    <n v="1"/>
    <x v="0"/>
    <x v="0"/>
    <s v="yes"/>
    <x v="1"/>
    <x v="1"/>
    <n v="1"/>
    <x v="1"/>
    <x v="0"/>
    <n v="525"/>
    <n v="3"/>
    <x v="1"/>
    <x v="0"/>
    <x v="1"/>
  </r>
  <r>
    <n v="6895000"/>
    <n v="7700"/>
    <n v="3"/>
    <n v="2"/>
    <n v="1"/>
    <x v="0"/>
    <x v="0"/>
    <s v="no"/>
    <x v="0"/>
    <x v="1"/>
    <n v="2"/>
    <x v="1"/>
    <x v="2"/>
    <n v="895.45454549999999"/>
    <n v="5"/>
    <x v="1"/>
    <x v="0"/>
    <x v="3"/>
  </r>
  <r>
    <n v="6860000"/>
    <n v="6000"/>
    <n v="3"/>
    <n v="1"/>
    <n v="1"/>
    <x v="0"/>
    <x v="0"/>
    <s v="no"/>
    <x v="0"/>
    <x v="0"/>
    <n v="1"/>
    <x v="1"/>
    <x v="0"/>
    <n v="1143.333333"/>
    <n v="4"/>
    <x v="1"/>
    <x v="0"/>
    <x v="0"/>
  </r>
  <r>
    <n v="6790000"/>
    <n v="12090"/>
    <n v="4"/>
    <n v="2"/>
    <n v="2"/>
    <x v="0"/>
    <x v="0"/>
    <s v="no"/>
    <x v="0"/>
    <x v="1"/>
    <n v="2"/>
    <x v="0"/>
    <x v="0"/>
    <n v="561.62117450000005"/>
    <n v="6"/>
    <x v="1"/>
    <x v="0"/>
    <x v="3"/>
  </r>
  <r>
    <n v="6790000"/>
    <n v="4000"/>
    <n v="3"/>
    <n v="2"/>
    <n v="2"/>
    <x v="0"/>
    <x v="0"/>
    <s v="yes"/>
    <x v="0"/>
    <x v="0"/>
    <n v="0"/>
    <x v="0"/>
    <x v="1"/>
    <n v="1697.5"/>
    <n v="5"/>
    <x v="1"/>
    <x v="0"/>
    <x v="1"/>
  </r>
  <r>
    <n v="6755000"/>
    <n v="6000"/>
    <n v="4"/>
    <n v="2"/>
    <n v="4"/>
    <x v="0"/>
    <x v="0"/>
    <s v="no"/>
    <x v="0"/>
    <x v="0"/>
    <n v="0"/>
    <x v="1"/>
    <x v="2"/>
    <n v="1125.833333"/>
    <n v="6"/>
    <x v="1"/>
    <x v="0"/>
    <x v="0"/>
  </r>
  <r>
    <n v="6720000"/>
    <n v="5020"/>
    <n v="3"/>
    <n v="1"/>
    <n v="4"/>
    <x v="0"/>
    <x v="0"/>
    <s v="no"/>
    <x v="0"/>
    <x v="0"/>
    <n v="0"/>
    <x v="0"/>
    <x v="2"/>
    <n v="1338.6454180000001"/>
    <n v="4"/>
    <x v="1"/>
    <x v="0"/>
    <x v="0"/>
  </r>
  <r>
    <n v="6685000"/>
    <n v="6600"/>
    <n v="2"/>
    <n v="2"/>
    <n v="4"/>
    <x v="0"/>
    <x v="0"/>
    <s v="yes"/>
    <x v="0"/>
    <x v="1"/>
    <n v="0"/>
    <x v="0"/>
    <x v="0"/>
    <n v="1012.878788"/>
    <n v="4"/>
    <x v="1"/>
    <x v="0"/>
    <x v="0"/>
  </r>
  <r>
    <n v="6650000"/>
    <n v="4040"/>
    <n v="3"/>
    <n v="1"/>
    <n v="2"/>
    <x v="0"/>
    <x v="0"/>
    <s v="yes"/>
    <x v="1"/>
    <x v="1"/>
    <n v="1"/>
    <x v="1"/>
    <x v="0"/>
    <n v="1646.0396040000001"/>
    <n v="4"/>
    <x v="1"/>
    <x v="0"/>
    <x v="1"/>
  </r>
  <r>
    <n v="6650000"/>
    <n v="4260"/>
    <n v="4"/>
    <n v="2"/>
    <n v="2"/>
    <x v="0"/>
    <x v="0"/>
    <s v="no"/>
    <x v="1"/>
    <x v="1"/>
    <n v="0"/>
    <x v="1"/>
    <x v="1"/>
    <n v="1561.032864"/>
    <n v="6"/>
    <x v="1"/>
    <x v="0"/>
    <x v="0"/>
  </r>
  <r>
    <n v="6650000"/>
    <n v="6420"/>
    <n v="3"/>
    <n v="2"/>
    <n v="3"/>
    <x v="0"/>
    <x v="0"/>
    <s v="no"/>
    <x v="0"/>
    <x v="0"/>
    <n v="0"/>
    <x v="0"/>
    <x v="0"/>
    <n v="1035.8255449999999"/>
    <n v="5"/>
    <x v="1"/>
    <x v="0"/>
    <x v="0"/>
  </r>
  <r>
    <n v="6650000"/>
    <n v="6500"/>
    <n v="3"/>
    <n v="2"/>
    <n v="3"/>
    <x v="0"/>
    <x v="0"/>
    <s v="no"/>
    <x v="0"/>
    <x v="0"/>
    <n v="0"/>
    <x v="0"/>
    <x v="0"/>
    <n v="1023.076923"/>
    <n v="5"/>
    <x v="1"/>
    <x v="0"/>
    <x v="0"/>
  </r>
  <r>
    <n v="6650000"/>
    <n v="5700"/>
    <n v="3"/>
    <n v="1"/>
    <n v="1"/>
    <x v="0"/>
    <x v="1"/>
    <s v="yes"/>
    <x v="0"/>
    <x v="0"/>
    <n v="2"/>
    <x v="0"/>
    <x v="0"/>
    <n v="1166.666667"/>
    <n v="4"/>
    <x v="1"/>
    <x v="1"/>
    <x v="2"/>
  </r>
  <r>
    <n v="6650000"/>
    <n v="6000"/>
    <n v="3"/>
    <n v="2"/>
    <n v="3"/>
    <x v="0"/>
    <x v="1"/>
    <s v="no"/>
    <x v="0"/>
    <x v="0"/>
    <n v="0"/>
    <x v="1"/>
    <x v="0"/>
    <n v="1108.333333"/>
    <n v="5"/>
    <x v="1"/>
    <x v="1"/>
    <x v="1"/>
  </r>
  <r>
    <n v="6629000"/>
    <n v="6000"/>
    <n v="3"/>
    <n v="1"/>
    <n v="2"/>
    <x v="0"/>
    <x v="0"/>
    <s v="no"/>
    <x v="1"/>
    <x v="1"/>
    <n v="1"/>
    <x v="0"/>
    <x v="1"/>
    <n v="1104.833333"/>
    <n v="4"/>
    <x v="1"/>
    <x v="0"/>
    <x v="0"/>
  </r>
  <r>
    <n v="6615000"/>
    <n v="4000"/>
    <n v="3"/>
    <n v="2"/>
    <n v="2"/>
    <x v="0"/>
    <x v="0"/>
    <s v="yes"/>
    <x v="0"/>
    <x v="0"/>
    <n v="1"/>
    <x v="1"/>
    <x v="1"/>
    <n v="1653.75"/>
    <n v="5"/>
    <x v="1"/>
    <x v="0"/>
    <x v="1"/>
  </r>
  <r>
    <n v="6615000"/>
    <n v="10500"/>
    <n v="3"/>
    <n v="2"/>
    <n v="1"/>
    <x v="0"/>
    <x v="0"/>
    <s v="yes"/>
    <x v="0"/>
    <x v="0"/>
    <n v="1"/>
    <x v="0"/>
    <x v="0"/>
    <n v="630"/>
    <n v="5"/>
    <x v="1"/>
    <x v="0"/>
    <x v="1"/>
  </r>
  <r>
    <n v="6580000"/>
    <n v="6000"/>
    <n v="3"/>
    <n v="2"/>
    <n v="4"/>
    <x v="0"/>
    <x v="0"/>
    <s v="no"/>
    <x v="0"/>
    <x v="0"/>
    <n v="0"/>
    <x v="1"/>
    <x v="1"/>
    <n v="1096.666667"/>
    <n v="5"/>
    <x v="1"/>
    <x v="0"/>
    <x v="0"/>
  </r>
  <r>
    <n v="6510000"/>
    <n v="3760"/>
    <n v="3"/>
    <n v="1"/>
    <n v="2"/>
    <x v="0"/>
    <x v="0"/>
    <s v="no"/>
    <x v="1"/>
    <x v="1"/>
    <n v="2"/>
    <x v="1"/>
    <x v="1"/>
    <n v="1731.382979"/>
    <n v="4"/>
    <x v="1"/>
    <x v="0"/>
    <x v="0"/>
  </r>
  <r>
    <n v="6510000"/>
    <n v="8250"/>
    <n v="3"/>
    <n v="2"/>
    <n v="3"/>
    <x v="0"/>
    <x v="0"/>
    <s v="no"/>
    <x v="0"/>
    <x v="0"/>
    <n v="0"/>
    <x v="1"/>
    <x v="0"/>
    <n v="789.09090909999998"/>
    <n v="5"/>
    <x v="1"/>
    <x v="0"/>
    <x v="0"/>
  </r>
  <r>
    <n v="6510000"/>
    <n v="6670"/>
    <n v="3"/>
    <n v="1"/>
    <n v="3"/>
    <x v="0"/>
    <x v="0"/>
    <s v="yes"/>
    <x v="0"/>
    <x v="1"/>
    <n v="0"/>
    <x v="0"/>
    <x v="2"/>
    <n v="976.01199399999996"/>
    <n v="4"/>
    <x v="1"/>
    <x v="0"/>
    <x v="0"/>
  </r>
  <r>
    <n v="6475000"/>
    <n v="3960"/>
    <n v="3"/>
    <n v="1"/>
    <n v="1"/>
    <x v="0"/>
    <x v="0"/>
    <s v="yes"/>
    <x v="0"/>
    <x v="1"/>
    <n v="2"/>
    <x v="1"/>
    <x v="1"/>
    <n v="1635.1010100000001"/>
    <n v="4"/>
    <x v="1"/>
    <x v="0"/>
    <x v="0"/>
  </r>
  <r>
    <n v="6475000"/>
    <n v="7410"/>
    <n v="3"/>
    <n v="1"/>
    <n v="1"/>
    <x v="0"/>
    <x v="1"/>
    <s v="yes"/>
    <x v="0"/>
    <x v="0"/>
    <n v="2"/>
    <x v="0"/>
    <x v="2"/>
    <n v="873.81916330000001"/>
    <n v="4"/>
    <x v="1"/>
    <x v="1"/>
    <x v="2"/>
  </r>
  <r>
    <n v="6440000"/>
    <n v="8580"/>
    <n v="5"/>
    <n v="3"/>
    <n v="2"/>
    <x v="0"/>
    <x v="0"/>
    <s v="no"/>
    <x v="0"/>
    <x v="1"/>
    <n v="2"/>
    <x v="1"/>
    <x v="0"/>
    <n v="750.58275060000005"/>
    <n v="8"/>
    <x v="1"/>
    <x v="0"/>
    <x v="3"/>
  </r>
  <r>
    <n v="6440000"/>
    <n v="5000"/>
    <n v="3"/>
    <n v="1"/>
    <n v="2"/>
    <x v="0"/>
    <x v="0"/>
    <s v="no"/>
    <x v="0"/>
    <x v="0"/>
    <n v="0"/>
    <x v="1"/>
    <x v="1"/>
    <n v="1288"/>
    <n v="4"/>
    <x v="1"/>
    <x v="0"/>
    <x v="0"/>
  </r>
  <r>
    <n v="6419000"/>
    <n v="6750"/>
    <n v="2"/>
    <n v="1"/>
    <n v="1"/>
    <x v="0"/>
    <x v="1"/>
    <s v="yes"/>
    <x v="0"/>
    <x v="1"/>
    <n v="2"/>
    <x v="0"/>
    <x v="0"/>
    <n v="950.96296299999995"/>
    <n v="3"/>
    <x v="1"/>
    <x v="0"/>
    <x v="1"/>
  </r>
  <r>
    <n v="6405000"/>
    <n v="4800"/>
    <n v="3"/>
    <n v="2"/>
    <n v="4"/>
    <x v="0"/>
    <x v="1"/>
    <s v="no"/>
    <x v="0"/>
    <x v="0"/>
    <n v="0"/>
    <x v="1"/>
    <x v="0"/>
    <n v="1334.375"/>
    <n v="5"/>
    <x v="1"/>
    <x v="1"/>
    <x v="1"/>
  </r>
  <r>
    <n v="6300000"/>
    <n v="7200"/>
    <n v="3"/>
    <n v="2"/>
    <n v="1"/>
    <x v="0"/>
    <x v="0"/>
    <s v="yes"/>
    <x v="0"/>
    <x v="0"/>
    <n v="3"/>
    <x v="1"/>
    <x v="1"/>
    <n v="875"/>
    <n v="5"/>
    <x v="1"/>
    <x v="0"/>
    <x v="1"/>
  </r>
  <r>
    <n v="6300000"/>
    <n v="6000"/>
    <n v="4"/>
    <n v="2"/>
    <n v="4"/>
    <x v="0"/>
    <x v="0"/>
    <s v="no"/>
    <x v="0"/>
    <x v="1"/>
    <n v="1"/>
    <x v="1"/>
    <x v="1"/>
    <n v="1050"/>
    <n v="6"/>
    <x v="1"/>
    <x v="0"/>
    <x v="3"/>
  </r>
  <r>
    <n v="6300000"/>
    <n v="4100"/>
    <n v="3"/>
    <n v="2"/>
    <n v="3"/>
    <x v="0"/>
    <x v="0"/>
    <s v="no"/>
    <x v="0"/>
    <x v="0"/>
    <n v="2"/>
    <x v="1"/>
    <x v="1"/>
    <n v="1536.585366"/>
    <n v="5"/>
    <x v="1"/>
    <x v="0"/>
    <x v="0"/>
  </r>
  <r>
    <n v="6300000"/>
    <n v="9000"/>
    <n v="3"/>
    <n v="1"/>
    <n v="1"/>
    <x v="0"/>
    <x v="0"/>
    <s v="yes"/>
    <x v="0"/>
    <x v="1"/>
    <n v="1"/>
    <x v="0"/>
    <x v="0"/>
    <n v="700"/>
    <n v="4"/>
    <x v="1"/>
    <x v="0"/>
    <x v="0"/>
  </r>
  <r>
    <n v="6300000"/>
    <n v="6400"/>
    <n v="3"/>
    <n v="1"/>
    <n v="1"/>
    <x v="0"/>
    <x v="1"/>
    <s v="yes"/>
    <x v="0"/>
    <x v="0"/>
    <n v="1"/>
    <x v="0"/>
    <x v="1"/>
    <n v="984.375"/>
    <n v="4"/>
    <x v="1"/>
    <x v="1"/>
    <x v="2"/>
  </r>
  <r>
    <n v="6293000"/>
    <n v="6600"/>
    <n v="3"/>
    <n v="2"/>
    <n v="3"/>
    <x v="0"/>
    <x v="0"/>
    <s v="no"/>
    <x v="0"/>
    <x v="0"/>
    <n v="0"/>
    <x v="0"/>
    <x v="2"/>
    <n v="953.4848485"/>
    <n v="5"/>
    <x v="1"/>
    <x v="0"/>
    <x v="0"/>
  </r>
  <r>
    <n v="6265000"/>
    <n v="6000"/>
    <n v="4"/>
    <n v="1"/>
    <n v="3"/>
    <x v="0"/>
    <x v="1"/>
    <s v="yes"/>
    <x v="0"/>
    <x v="1"/>
    <n v="0"/>
    <x v="0"/>
    <x v="2"/>
    <n v="1044.166667"/>
    <n v="5"/>
    <x v="1"/>
    <x v="0"/>
    <x v="1"/>
  </r>
  <r>
    <n v="6230000"/>
    <n v="6600"/>
    <n v="3"/>
    <n v="2"/>
    <n v="1"/>
    <x v="0"/>
    <x v="0"/>
    <s v="yes"/>
    <x v="0"/>
    <x v="0"/>
    <n v="0"/>
    <x v="0"/>
    <x v="2"/>
    <n v="943.93939390000003"/>
    <n v="5"/>
    <x v="1"/>
    <x v="0"/>
    <x v="1"/>
  </r>
  <r>
    <n v="6230000"/>
    <n v="5500"/>
    <n v="3"/>
    <n v="1"/>
    <n v="3"/>
    <x v="0"/>
    <x v="0"/>
    <s v="no"/>
    <x v="0"/>
    <x v="1"/>
    <n v="1"/>
    <x v="0"/>
    <x v="2"/>
    <n v="1132.727273"/>
    <n v="4"/>
    <x v="1"/>
    <x v="0"/>
    <x v="3"/>
  </r>
  <r>
    <n v="6195000"/>
    <n v="5500"/>
    <n v="3"/>
    <n v="2"/>
    <n v="4"/>
    <x v="0"/>
    <x v="1"/>
    <s v="no"/>
    <x v="0"/>
    <x v="0"/>
    <n v="1"/>
    <x v="1"/>
    <x v="1"/>
    <n v="1126.363636"/>
    <n v="5"/>
    <x v="1"/>
    <x v="1"/>
    <x v="1"/>
  </r>
  <r>
    <n v="6195000"/>
    <n v="6350"/>
    <n v="3"/>
    <n v="2"/>
    <n v="3"/>
    <x v="0"/>
    <x v="1"/>
    <s v="no"/>
    <x v="0"/>
    <x v="0"/>
    <n v="0"/>
    <x v="1"/>
    <x v="0"/>
    <n v="975.59055120000005"/>
    <n v="5"/>
    <x v="1"/>
    <x v="1"/>
    <x v="1"/>
  </r>
  <r>
    <n v="6195000"/>
    <n v="5500"/>
    <n v="3"/>
    <n v="2"/>
    <n v="1"/>
    <x v="0"/>
    <x v="1"/>
    <s v="yes"/>
    <x v="0"/>
    <x v="1"/>
    <n v="2"/>
    <x v="0"/>
    <x v="0"/>
    <n v="1126.363636"/>
    <n v="5"/>
    <x v="1"/>
    <x v="0"/>
    <x v="1"/>
  </r>
  <r>
    <n v="6160000"/>
    <n v="4500"/>
    <n v="3"/>
    <n v="1"/>
    <n v="4"/>
    <x v="0"/>
    <x v="0"/>
    <s v="no"/>
    <x v="0"/>
    <x v="0"/>
    <n v="0"/>
    <x v="1"/>
    <x v="2"/>
    <n v="1368.8888890000001"/>
    <n v="4"/>
    <x v="1"/>
    <x v="0"/>
    <x v="0"/>
  </r>
  <r>
    <n v="6160000"/>
    <n v="5450"/>
    <n v="4"/>
    <n v="2"/>
    <n v="1"/>
    <x v="0"/>
    <x v="0"/>
    <s v="yes"/>
    <x v="0"/>
    <x v="0"/>
    <n v="0"/>
    <x v="0"/>
    <x v="1"/>
    <n v="1130.2752290000001"/>
    <n v="6"/>
    <x v="1"/>
    <x v="0"/>
    <x v="1"/>
  </r>
  <r>
    <n v="6125000"/>
    <n v="6420"/>
    <n v="3"/>
    <n v="1"/>
    <n v="3"/>
    <x v="0"/>
    <x v="0"/>
    <s v="yes"/>
    <x v="0"/>
    <x v="1"/>
    <n v="0"/>
    <x v="0"/>
    <x v="2"/>
    <n v="954.04984420000005"/>
    <n v="4"/>
    <x v="1"/>
    <x v="0"/>
    <x v="0"/>
  </r>
  <r>
    <n v="6107500"/>
    <n v="3240"/>
    <n v="4"/>
    <n v="1"/>
    <n v="3"/>
    <x v="0"/>
    <x v="0"/>
    <s v="no"/>
    <x v="0"/>
    <x v="1"/>
    <n v="1"/>
    <x v="1"/>
    <x v="1"/>
    <n v="1885.0308640000001"/>
    <n v="5"/>
    <x v="1"/>
    <x v="0"/>
    <x v="3"/>
  </r>
  <r>
    <n v="6090000"/>
    <n v="6615"/>
    <n v="4"/>
    <n v="2"/>
    <n v="2"/>
    <x v="0"/>
    <x v="1"/>
    <s v="no"/>
    <x v="1"/>
    <x v="1"/>
    <n v="1"/>
    <x v="1"/>
    <x v="1"/>
    <n v="920.63492059999999"/>
    <n v="6"/>
    <x v="1"/>
    <x v="1"/>
    <x v="1"/>
  </r>
  <r>
    <n v="6090000"/>
    <n v="6600"/>
    <n v="3"/>
    <n v="1"/>
    <n v="1"/>
    <x v="0"/>
    <x v="1"/>
    <s v="yes"/>
    <x v="0"/>
    <x v="1"/>
    <n v="2"/>
    <x v="0"/>
    <x v="1"/>
    <n v="922.72727269999996"/>
    <n v="4"/>
    <x v="1"/>
    <x v="0"/>
    <x v="1"/>
  </r>
  <r>
    <n v="6090000"/>
    <n v="8372"/>
    <n v="3"/>
    <n v="1"/>
    <n v="3"/>
    <x v="0"/>
    <x v="0"/>
    <s v="no"/>
    <x v="0"/>
    <x v="0"/>
    <n v="2"/>
    <x v="1"/>
    <x v="2"/>
    <n v="727.42474919999995"/>
    <n v="4"/>
    <x v="1"/>
    <x v="0"/>
    <x v="0"/>
  </r>
  <r>
    <n v="6083000"/>
    <n v="4300"/>
    <n v="6"/>
    <n v="2"/>
    <n v="2"/>
    <x v="0"/>
    <x v="0"/>
    <s v="no"/>
    <x v="0"/>
    <x v="1"/>
    <n v="0"/>
    <x v="1"/>
    <x v="0"/>
    <n v="1414.651163"/>
    <n v="8"/>
    <x v="1"/>
    <x v="0"/>
    <x v="3"/>
  </r>
  <r>
    <n v="6083000"/>
    <n v="9620"/>
    <n v="3"/>
    <n v="1"/>
    <n v="1"/>
    <x v="0"/>
    <x v="0"/>
    <s v="yes"/>
    <x v="0"/>
    <x v="1"/>
    <n v="2"/>
    <x v="0"/>
    <x v="0"/>
    <n v="632.32848230000002"/>
    <n v="4"/>
    <x v="1"/>
    <x v="0"/>
    <x v="0"/>
  </r>
  <r>
    <n v="6020000"/>
    <n v="6800"/>
    <n v="2"/>
    <n v="1"/>
    <n v="1"/>
    <x v="0"/>
    <x v="1"/>
    <s v="yes"/>
    <x v="0"/>
    <x v="1"/>
    <n v="2"/>
    <x v="1"/>
    <x v="0"/>
    <n v="885.29411760000005"/>
    <n v="3"/>
    <x v="1"/>
    <x v="0"/>
    <x v="1"/>
  </r>
  <r>
    <n v="6020000"/>
    <n v="8000"/>
    <n v="3"/>
    <n v="1"/>
    <n v="1"/>
    <x v="0"/>
    <x v="1"/>
    <s v="yes"/>
    <x v="0"/>
    <x v="0"/>
    <n v="2"/>
    <x v="0"/>
    <x v="1"/>
    <n v="752.5"/>
    <n v="4"/>
    <x v="1"/>
    <x v="1"/>
    <x v="2"/>
  </r>
  <r>
    <n v="6020000"/>
    <n v="6900"/>
    <n v="3"/>
    <n v="2"/>
    <n v="1"/>
    <x v="0"/>
    <x v="1"/>
    <s v="yes"/>
    <x v="0"/>
    <x v="1"/>
    <n v="0"/>
    <x v="0"/>
    <x v="2"/>
    <n v="872.46376810000004"/>
    <n v="5"/>
    <x v="1"/>
    <x v="0"/>
    <x v="1"/>
  </r>
  <r>
    <n v="5950000"/>
    <n v="3700"/>
    <n v="4"/>
    <n v="1"/>
    <n v="2"/>
    <x v="0"/>
    <x v="1"/>
    <s v="no"/>
    <x v="0"/>
    <x v="0"/>
    <n v="0"/>
    <x v="1"/>
    <x v="0"/>
    <n v="1608.1081079999999"/>
    <n v="5"/>
    <x v="1"/>
    <x v="1"/>
    <x v="1"/>
  </r>
  <r>
    <n v="5950000"/>
    <n v="6420"/>
    <n v="3"/>
    <n v="1"/>
    <n v="1"/>
    <x v="0"/>
    <x v="0"/>
    <s v="yes"/>
    <x v="0"/>
    <x v="0"/>
    <n v="0"/>
    <x v="0"/>
    <x v="0"/>
    <n v="926.79127730000005"/>
    <n v="4"/>
    <x v="1"/>
    <x v="0"/>
    <x v="1"/>
  </r>
  <r>
    <n v="5950000"/>
    <n v="7020"/>
    <n v="3"/>
    <n v="1"/>
    <n v="1"/>
    <x v="0"/>
    <x v="0"/>
    <s v="yes"/>
    <x v="0"/>
    <x v="0"/>
    <n v="2"/>
    <x v="0"/>
    <x v="1"/>
    <n v="847.57834760000003"/>
    <n v="4"/>
    <x v="1"/>
    <x v="0"/>
    <x v="1"/>
  </r>
  <r>
    <n v="5950000"/>
    <n v="6540"/>
    <n v="3"/>
    <n v="1"/>
    <n v="1"/>
    <x v="0"/>
    <x v="1"/>
    <s v="yes"/>
    <x v="0"/>
    <x v="1"/>
    <n v="2"/>
    <x v="0"/>
    <x v="0"/>
    <n v="909.78593269999999"/>
    <n v="4"/>
    <x v="1"/>
    <x v="0"/>
    <x v="1"/>
  </r>
  <r>
    <n v="5950000"/>
    <n v="7231"/>
    <n v="3"/>
    <n v="1"/>
    <n v="2"/>
    <x v="0"/>
    <x v="1"/>
    <s v="yes"/>
    <x v="0"/>
    <x v="0"/>
    <n v="0"/>
    <x v="0"/>
    <x v="1"/>
    <n v="822.84607940000001"/>
    <n v="4"/>
    <x v="1"/>
    <x v="1"/>
    <x v="2"/>
  </r>
  <r>
    <n v="5950000"/>
    <n v="6254"/>
    <n v="4"/>
    <n v="2"/>
    <n v="1"/>
    <x v="0"/>
    <x v="0"/>
    <s v="yes"/>
    <x v="0"/>
    <x v="1"/>
    <n v="1"/>
    <x v="0"/>
    <x v="1"/>
    <n v="951.39110970000002"/>
    <n v="6"/>
    <x v="1"/>
    <x v="0"/>
    <x v="0"/>
  </r>
  <r>
    <n v="5950000"/>
    <n v="7320"/>
    <n v="4"/>
    <n v="2"/>
    <n v="2"/>
    <x v="0"/>
    <x v="0"/>
    <s v="no"/>
    <x v="0"/>
    <x v="1"/>
    <n v="0"/>
    <x v="1"/>
    <x v="0"/>
    <n v="812.8415301"/>
    <n v="6"/>
    <x v="1"/>
    <x v="0"/>
    <x v="3"/>
  </r>
  <r>
    <n v="5950000"/>
    <n v="6525"/>
    <n v="3"/>
    <n v="2"/>
    <n v="4"/>
    <x v="0"/>
    <x v="0"/>
    <s v="no"/>
    <x v="0"/>
    <x v="1"/>
    <n v="1"/>
    <x v="1"/>
    <x v="0"/>
    <n v="911.8773946"/>
    <n v="5"/>
    <x v="1"/>
    <x v="0"/>
    <x v="3"/>
  </r>
  <r>
    <n v="5943000"/>
    <n v="15600"/>
    <n v="3"/>
    <n v="1"/>
    <n v="1"/>
    <x v="0"/>
    <x v="0"/>
    <s v="no"/>
    <x v="0"/>
    <x v="0"/>
    <n v="2"/>
    <x v="1"/>
    <x v="1"/>
    <n v="380.96153850000002"/>
    <n v="4"/>
    <x v="1"/>
    <x v="0"/>
    <x v="0"/>
  </r>
  <r>
    <n v="5880000"/>
    <n v="7160"/>
    <n v="3"/>
    <n v="1"/>
    <n v="1"/>
    <x v="0"/>
    <x v="0"/>
    <s v="yes"/>
    <x v="0"/>
    <x v="1"/>
    <n v="2"/>
    <x v="0"/>
    <x v="2"/>
    <n v="821.22905030000004"/>
    <n v="4"/>
    <x v="1"/>
    <x v="0"/>
    <x v="0"/>
  </r>
  <r>
    <n v="5880000"/>
    <n v="6500"/>
    <n v="3"/>
    <n v="2"/>
    <n v="3"/>
    <x v="0"/>
    <x v="0"/>
    <s v="no"/>
    <x v="0"/>
    <x v="0"/>
    <n v="0"/>
    <x v="1"/>
    <x v="2"/>
    <n v="904.61538459999997"/>
    <n v="5"/>
    <x v="1"/>
    <x v="0"/>
    <x v="0"/>
  </r>
  <r>
    <n v="5873000"/>
    <n v="5500"/>
    <n v="3"/>
    <n v="1"/>
    <n v="3"/>
    <x v="0"/>
    <x v="1"/>
    <s v="no"/>
    <x v="0"/>
    <x v="0"/>
    <n v="1"/>
    <x v="1"/>
    <x v="0"/>
    <n v="1067.818182"/>
    <n v="4"/>
    <x v="1"/>
    <x v="1"/>
    <x v="1"/>
  </r>
  <r>
    <n v="5873000"/>
    <n v="11460"/>
    <n v="3"/>
    <n v="1"/>
    <n v="3"/>
    <x v="0"/>
    <x v="0"/>
    <s v="no"/>
    <x v="0"/>
    <x v="1"/>
    <n v="2"/>
    <x v="0"/>
    <x v="1"/>
    <n v="512.47818500000005"/>
    <n v="4"/>
    <x v="1"/>
    <x v="0"/>
    <x v="3"/>
  </r>
  <r>
    <n v="5866000"/>
    <n v="4800"/>
    <n v="3"/>
    <n v="1"/>
    <n v="1"/>
    <x v="0"/>
    <x v="1"/>
    <s v="yes"/>
    <x v="0"/>
    <x v="1"/>
    <n v="0"/>
    <x v="1"/>
    <x v="2"/>
    <n v="1222.083333"/>
    <n v="4"/>
    <x v="1"/>
    <x v="0"/>
    <x v="1"/>
  </r>
  <r>
    <n v="5810000"/>
    <n v="5828"/>
    <n v="4"/>
    <n v="1"/>
    <n v="4"/>
    <x v="0"/>
    <x v="1"/>
    <s v="no"/>
    <x v="0"/>
    <x v="1"/>
    <n v="0"/>
    <x v="1"/>
    <x v="1"/>
    <n v="996.91146189999995"/>
    <n v="5"/>
    <x v="1"/>
    <x v="0"/>
    <x v="0"/>
  </r>
  <r>
    <n v="5810000"/>
    <n v="5200"/>
    <n v="3"/>
    <n v="1"/>
    <n v="3"/>
    <x v="0"/>
    <x v="0"/>
    <s v="no"/>
    <x v="0"/>
    <x v="0"/>
    <n v="0"/>
    <x v="1"/>
    <x v="1"/>
    <n v="1117.3076920000001"/>
    <n v="4"/>
    <x v="1"/>
    <x v="0"/>
    <x v="0"/>
  </r>
  <r>
    <n v="5810000"/>
    <n v="4800"/>
    <n v="3"/>
    <n v="1"/>
    <n v="3"/>
    <x v="0"/>
    <x v="0"/>
    <s v="no"/>
    <x v="0"/>
    <x v="0"/>
    <n v="0"/>
    <x v="1"/>
    <x v="2"/>
    <n v="1210.416667"/>
    <n v="4"/>
    <x v="1"/>
    <x v="0"/>
    <x v="0"/>
  </r>
  <r>
    <n v="5803000"/>
    <n v="7000"/>
    <n v="3"/>
    <n v="1"/>
    <n v="1"/>
    <x v="0"/>
    <x v="0"/>
    <s v="yes"/>
    <x v="0"/>
    <x v="1"/>
    <n v="2"/>
    <x v="0"/>
    <x v="1"/>
    <n v="829"/>
    <n v="4"/>
    <x v="1"/>
    <x v="0"/>
    <x v="0"/>
  </r>
  <r>
    <n v="5775000"/>
    <n v="6000"/>
    <n v="3"/>
    <n v="2"/>
    <n v="4"/>
    <x v="0"/>
    <x v="0"/>
    <s v="no"/>
    <x v="0"/>
    <x v="0"/>
    <n v="0"/>
    <x v="1"/>
    <x v="2"/>
    <n v="962.5"/>
    <n v="5"/>
    <x v="1"/>
    <x v="0"/>
    <x v="0"/>
  </r>
  <r>
    <n v="5740000"/>
    <n v="5400"/>
    <n v="4"/>
    <n v="2"/>
    <n v="2"/>
    <x v="0"/>
    <x v="0"/>
    <s v="no"/>
    <x v="0"/>
    <x v="0"/>
    <n v="2"/>
    <x v="1"/>
    <x v="2"/>
    <n v="1062.9629629999999"/>
    <n v="6"/>
    <x v="1"/>
    <x v="0"/>
    <x v="0"/>
  </r>
  <r>
    <n v="5740000"/>
    <n v="4640"/>
    <n v="4"/>
    <n v="1"/>
    <n v="2"/>
    <x v="0"/>
    <x v="0"/>
    <s v="no"/>
    <x v="0"/>
    <x v="1"/>
    <n v="1"/>
    <x v="1"/>
    <x v="1"/>
    <n v="1237.068966"/>
    <n v="5"/>
    <x v="1"/>
    <x v="0"/>
    <x v="3"/>
  </r>
  <r>
    <n v="5740000"/>
    <n v="5000"/>
    <n v="3"/>
    <n v="1"/>
    <n v="3"/>
    <x v="0"/>
    <x v="0"/>
    <s v="no"/>
    <x v="0"/>
    <x v="0"/>
    <n v="0"/>
    <x v="1"/>
    <x v="1"/>
    <n v="1148"/>
    <n v="4"/>
    <x v="1"/>
    <x v="0"/>
    <x v="0"/>
  </r>
  <r>
    <n v="5740000"/>
    <n v="6360"/>
    <n v="3"/>
    <n v="1"/>
    <n v="1"/>
    <x v="0"/>
    <x v="1"/>
    <s v="yes"/>
    <x v="0"/>
    <x v="0"/>
    <n v="2"/>
    <x v="0"/>
    <x v="0"/>
    <n v="902.51572329999999"/>
    <n v="4"/>
    <x v="1"/>
    <x v="1"/>
    <x v="2"/>
  </r>
  <r>
    <n v="5740000"/>
    <n v="5800"/>
    <n v="3"/>
    <n v="2"/>
    <n v="4"/>
    <x v="0"/>
    <x v="0"/>
    <s v="no"/>
    <x v="0"/>
    <x v="0"/>
    <n v="0"/>
    <x v="1"/>
    <x v="2"/>
    <n v="989.65517239999997"/>
    <n v="5"/>
    <x v="1"/>
    <x v="0"/>
    <x v="0"/>
  </r>
  <r>
    <n v="5652500"/>
    <n v="6660"/>
    <n v="4"/>
    <n v="2"/>
    <n v="2"/>
    <x v="0"/>
    <x v="1"/>
    <s v="yes"/>
    <x v="0"/>
    <x v="1"/>
    <n v="1"/>
    <x v="0"/>
    <x v="1"/>
    <n v="848.72372370000005"/>
    <n v="6"/>
    <x v="1"/>
    <x v="0"/>
    <x v="1"/>
  </r>
  <r>
    <n v="5600000"/>
    <n v="10500"/>
    <n v="4"/>
    <n v="2"/>
    <n v="2"/>
    <x v="0"/>
    <x v="0"/>
    <s v="no"/>
    <x v="0"/>
    <x v="1"/>
    <n v="1"/>
    <x v="1"/>
    <x v="1"/>
    <n v="533.33333330000005"/>
    <n v="6"/>
    <x v="1"/>
    <x v="0"/>
    <x v="3"/>
  </r>
  <r>
    <n v="5600000"/>
    <n v="4800"/>
    <n v="5"/>
    <n v="2"/>
    <n v="3"/>
    <x v="1"/>
    <x v="0"/>
    <s v="yes"/>
    <x v="1"/>
    <x v="1"/>
    <n v="0"/>
    <x v="1"/>
    <x v="2"/>
    <n v="1166.666667"/>
    <n v="7"/>
    <x v="1"/>
    <x v="0"/>
    <x v="1"/>
  </r>
  <r>
    <n v="5600000"/>
    <n v="4700"/>
    <n v="4"/>
    <n v="1"/>
    <n v="2"/>
    <x v="0"/>
    <x v="1"/>
    <s v="yes"/>
    <x v="0"/>
    <x v="0"/>
    <n v="1"/>
    <x v="1"/>
    <x v="0"/>
    <n v="1191.489362"/>
    <n v="5"/>
    <x v="1"/>
    <x v="1"/>
    <x v="2"/>
  </r>
  <r>
    <n v="5600000"/>
    <n v="5000"/>
    <n v="3"/>
    <n v="1"/>
    <n v="4"/>
    <x v="0"/>
    <x v="0"/>
    <s v="no"/>
    <x v="0"/>
    <x v="1"/>
    <n v="0"/>
    <x v="1"/>
    <x v="0"/>
    <n v="1120"/>
    <n v="4"/>
    <x v="1"/>
    <x v="0"/>
    <x v="3"/>
  </r>
  <r>
    <n v="5600000"/>
    <n v="10500"/>
    <n v="2"/>
    <n v="1"/>
    <n v="1"/>
    <x v="0"/>
    <x v="0"/>
    <s v="no"/>
    <x v="0"/>
    <x v="1"/>
    <n v="1"/>
    <x v="1"/>
    <x v="1"/>
    <n v="533.33333330000005"/>
    <n v="3"/>
    <x v="1"/>
    <x v="0"/>
    <x v="3"/>
  </r>
  <r>
    <n v="5600000"/>
    <n v="5500"/>
    <n v="3"/>
    <n v="2"/>
    <n v="2"/>
    <x v="0"/>
    <x v="0"/>
    <s v="no"/>
    <x v="0"/>
    <x v="1"/>
    <n v="1"/>
    <x v="1"/>
    <x v="1"/>
    <n v="1018.181818"/>
    <n v="5"/>
    <x v="1"/>
    <x v="0"/>
    <x v="3"/>
  </r>
  <r>
    <n v="5600000"/>
    <n v="6360"/>
    <n v="3"/>
    <n v="1"/>
    <n v="3"/>
    <x v="0"/>
    <x v="0"/>
    <s v="no"/>
    <x v="0"/>
    <x v="1"/>
    <n v="0"/>
    <x v="0"/>
    <x v="1"/>
    <n v="880.50314470000001"/>
    <n v="4"/>
    <x v="1"/>
    <x v="0"/>
    <x v="3"/>
  </r>
  <r>
    <n v="5600000"/>
    <n v="6600"/>
    <n v="4"/>
    <n v="2"/>
    <n v="1"/>
    <x v="0"/>
    <x v="0"/>
    <s v="yes"/>
    <x v="0"/>
    <x v="1"/>
    <n v="0"/>
    <x v="0"/>
    <x v="1"/>
    <n v="848.4848485"/>
    <n v="6"/>
    <x v="1"/>
    <x v="0"/>
    <x v="0"/>
  </r>
  <r>
    <n v="5600000"/>
    <n v="5136"/>
    <n v="3"/>
    <n v="1"/>
    <n v="2"/>
    <x v="0"/>
    <x v="1"/>
    <s v="yes"/>
    <x v="0"/>
    <x v="0"/>
    <n v="0"/>
    <x v="0"/>
    <x v="2"/>
    <n v="1090.3426790000001"/>
    <n v="4"/>
    <x v="1"/>
    <x v="1"/>
    <x v="2"/>
  </r>
  <r>
    <n v="5565000"/>
    <n v="4400"/>
    <n v="4"/>
    <n v="1"/>
    <n v="2"/>
    <x v="0"/>
    <x v="0"/>
    <s v="no"/>
    <x v="0"/>
    <x v="0"/>
    <n v="2"/>
    <x v="0"/>
    <x v="1"/>
    <n v="1264.772727"/>
    <n v="5"/>
    <x v="1"/>
    <x v="0"/>
    <x v="0"/>
  </r>
  <r>
    <n v="5565000"/>
    <n v="5400"/>
    <n v="5"/>
    <n v="1"/>
    <n v="2"/>
    <x v="0"/>
    <x v="1"/>
    <s v="yes"/>
    <x v="0"/>
    <x v="0"/>
    <n v="0"/>
    <x v="0"/>
    <x v="0"/>
    <n v="1030.555556"/>
    <n v="6"/>
    <x v="1"/>
    <x v="1"/>
    <x v="2"/>
  </r>
  <r>
    <n v="5530000"/>
    <n v="3300"/>
    <n v="3"/>
    <n v="3"/>
    <n v="2"/>
    <x v="0"/>
    <x v="0"/>
    <s v="yes"/>
    <x v="0"/>
    <x v="1"/>
    <n v="0"/>
    <x v="1"/>
    <x v="1"/>
    <n v="1675.757576"/>
    <n v="6"/>
    <x v="1"/>
    <x v="0"/>
    <x v="0"/>
  </r>
  <r>
    <n v="5530000"/>
    <n v="3650"/>
    <n v="3"/>
    <n v="2"/>
    <n v="2"/>
    <x v="0"/>
    <x v="0"/>
    <s v="no"/>
    <x v="0"/>
    <x v="1"/>
    <n v="2"/>
    <x v="1"/>
    <x v="1"/>
    <n v="1515.068493"/>
    <n v="5"/>
    <x v="1"/>
    <x v="0"/>
    <x v="3"/>
  </r>
  <r>
    <n v="5530000"/>
    <n v="6100"/>
    <n v="3"/>
    <n v="2"/>
    <n v="1"/>
    <x v="0"/>
    <x v="0"/>
    <s v="yes"/>
    <x v="0"/>
    <x v="1"/>
    <n v="2"/>
    <x v="0"/>
    <x v="0"/>
    <n v="906.55737699999997"/>
    <n v="5"/>
    <x v="1"/>
    <x v="0"/>
    <x v="0"/>
  </r>
  <r>
    <n v="5523000"/>
    <n v="6900"/>
    <n v="3"/>
    <n v="1"/>
    <n v="1"/>
    <x v="0"/>
    <x v="1"/>
    <s v="yes"/>
    <x v="0"/>
    <x v="1"/>
    <n v="0"/>
    <x v="0"/>
    <x v="1"/>
    <n v="800.43478259999995"/>
    <n v="4"/>
    <x v="1"/>
    <x v="0"/>
    <x v="1"/>
  </r>
  <r>
    <n v="5495000"/>
    <n v="2817"/>
    <n v="4"/>
    <n v="2"/>
    <n v="2"/>
    <x v="1"/>
    <x v="1"/>
    <s v="yes"/>
    <x v="0"/>
    <x v="1"/>
    <n v="1"/>
    <x v="1"/>
    <x v="0"/>
    <n v="1950.656727"/>
    <n v="6"/>
    <x v="1"/>
    <x v="0"/>
    <x v="1"/>
  </r>
  <r>
    <n v="5495000"/>
    <n v="7980"/>
    <n v="3"/>
    <n v="1"/>
    <n v="1"/>
    <x v="0"/>
    <x v="0"/>
    <s v="no"/>
    <x v="0"/>
    <x v="1"/>
    <n v="2"/>
    <x v="1"/>
    <x v="1"/>
    <n v="688.59649119999995"/>
    <n v="4"/>
    <x v="1"/>
    <x v="0"/>
    <x v="3"/>
  </r>
  <r>
    <n v="5460000"/>
    <n v="3150"/>
    <n v="3"/>
    <n v="2"/>
    <n v="1"/>
    <x v="0"/>
    <x v="1"/>
    <s v="yes"/>
    <x v="0"/>
    <x v="0"/>
    <n v="0"/>
    <x v="1"/>
    <x v="0"/>
    <n v="1733.333333"/>
    <n v="5"/>
    <x v="1"/>
    <x v="1"/>
    <x v="2"/>
  </r>
  <r>
    <n v="5460000"/>
    <n v="6210"/>
    <n v="4"/>
    <n v="1"/>
    <n v="4"/>
    <x v="0"/>
    <x v="1"/>
    <s v="no"/>
    <x v="0"/>
    <x v="0"/>
    <n v="0"/>
    <x v="1"/>
    <x v="0"/>
    <n v="879.22705310000003"/>
    <n v="5"/>
    <x v="1"/>
    <x v="1"/>
    <x v="1"/>
  </r>
  <r>
    <n v="5460000"/>
    <n v="6100"/>
    <n v="3"/>
    <n v="1"/>
    <n v="3"/>
    <x v="0"/>
    <x v="1"/>
    <s v="no"/>
    <x v="0"/>
    <x v="0"/>
    <n v="0"/>
    <x v="0"/>
    <x v="1"/>
    <n v="895.08196720000001"/>
    <n v="4"/>
    <x v="1"/>
    <x v="1"/>
    <x v="1"/>
  </r>
  <r>
    <n v="5460000"/>
    <n v="6600"/>
    <n v="4"/>
    <n v="2"/>
    <n v="2"/>
    <x v="0"/>
    <x v="1"/>
    <s v="yes"/>
    <x v="0"/>
    <x v="1"/>
    <n v="0"/>
    <x v="0"/>
    <x v="1"/>
    <n v="827.27272730000004"/>
    <n v="6"/>
    <x v="1"/>
    <x v="0"/>
    <x v="1"/>
  </r>
  <r>
    <n v="5425000"/>
    <n v="6825"/>
    <n v="3"/>
    <n v="1"/>
    <n v="1"/>
    <x v="0"/>
    <x v="1"/>
    <s v="yes"/>
    <x v="0"/>
    <x v="0"/>
    <n v="0"/>
    <x v="0"/>
    <x v="1"/>
    <n v="794.87179490000005"/>
    <n v="4"/>
    <x v="1"/>
    <x v="1"/>
    <x v="2"/>
  </r>
  <r>
    <n v="5390000"/>
    <n v="6710"/>
    <n v="3"/>
    <n v="2"/>
    <n v="2"/>
    <x v="0"/>
    <x v="1"/>
    <s v="yes"/>
    <x v="0"/>
    <x v="1"/>
    <n v="1"/>
    <x v="0"/>
    <x v="0"/>
    <n v="803.27868850000004"/>
    <n v="5"/>
    <x v="1"/>
    <x v="0"/>
    <x v="1"/>
  </r>
  <r>
    <n v="5383000"/>
    <n v="6450"/>
    <n v="3"/>
    <n v="2"/>
    <n v="1"/>
    <x v="0"/>
    <x v="1"/>
    <s v="yes"/>
    <x v="1"/>
    <x v="1"/>
    <n v="0"/>
    <x v="1"/>
    <x v="2"/>
    <n v="834.57364340000004"/>
    <n v="5"/>
    <x v="1"/>
    <x v="1"/>
    <x v="2"/>
  </r>
  <r>
    <n v="5320000"/>
    <n v="7800"/>
    <n v="3"/>
    <n v="1"/>
    <n v="1"/>
    <x v="0"/>
    <x v="0"/>
    <s v="yes"/>
    <x v="0"/>
    <x v="0"/>
    <n v="2"/>
    <x v="0"/>
    <x v="2"/>
    <n v="682.05128209999998"/>
    <n v="4"/>
    <x v="1"/>
    <x v="0"/>
    <x v="1"/>
  </r>
  <r>
    <n v="5285000"/>
    <n v="4600"/>
    <n v="2"/>
    <n v="2"/>
    <n v="1"/>
    <x v="0"/>
    <x v="0"/>
    <s v="no"/>
    <x v="0"/>
    <x v="0"/>
    <n v="2"/>
    <x v="1"/>
    <x v="1"/>
    <n v="1148.913043"/>
    <n v="4"/>
    <x v="1"/>
    <x v="0"/>
    <x v="0"/>
  </r>
  <r>
    <n v="5250000"/>
    <n v="4260"/>
    <n v="4"/>
    <n v="1"/>
    <n v="2"/>
    <x v="0"/>
    <x v="0"/>
    <s v="yes"/>
    <x v="0"/>
    <x v="0"/>
    <n v="0"/>
    <x v="1"/>
    <x v="0"/>
    <n v="1232.394366"/>
    <n v="5"/>
    <x v="1"/>
    <x v="0"/>
    <x v="1"/>
  </r>
  <r>
    <n v="5250000"/>
    <n v="6540"/>
    <n v="4"/>
    <n v="2"/>
    <n v="2"/>
    <x v="1"/>
    <x v="0"/>
    <s v="no"/>
    <x v="0"/>
    <x v="0"/>
    <n v="0"/>
    <x v="1"/>
    <x v="1"/>
    <n v="802.75229360000003"/>
    <n v="6"/>
    <x v="1"/>
    <x v="0"/>
    <x v="0"/>
  </r>
  <r>
    <n v="5250000"/>
    <n v="5500"/>
    <n v="3"/>
    <n v="2"/>
    <n v="1"/>
    <x v="0"/>
    <x v="0"/>
    <s v="yes"/>
    <x v="0"/>
    <x v="1"/>
    <n v="0"/>
    <x v="1"/>
    <x v="1"/>
    <n v="954.54545450000001"/>
    <n v="5"/>
    <x v="1"/>
    <x v="0"/>
    <x v="0"/>
  </r>
  <r>
    <n v="5250000"/>
    <n v="10269"/>
    <n v="3"/>
    <n v="1"/>
    <n v="1"/>
    <x v="0"/>
    <x v="0"/>
    <s v="no"/>
    <x v="0"/>
    <x v="1"/>
    <n v="1"/>
    <x v="0"/>
    <x v="1"/>
    <n v="511.24744379999999"/>
    <n v="4"/>
    <x v="1"/>
    <x v="0"/>
    <x v="3"/>
  </r>
  <r>
    <n v="5250000"/>
    <n v="8400"/>
    <n v="3"/>
    <n v="1"/>
    <n v="2"/>
    <x v="0"/>
    <x v="1"/>
    <s v="yes"/>
    <x v="0"/>
    <x v="0"/>
    <n v="2"/>
    <x v="0"/>
    <x v="2"/>
    <n v="625"/>
    <n v="4"/>
    <x v="1"/>
    <x v="1"/>
    <x v="2"/>
  </r>
  <r>
    <n v="5250000"/>
    <n v="5300"/>
    <n v="4"/>
    <n v="2"/>
    <n v="1"/>
    <x v="0"/>
    <x v="0"/>
    <s v="no"/>
    <x v="0"/>
    <x v="0"/>
    <n v="0"/>
    <x v="0"/>
    <x v="2"/>
    <n v="990.56603770000004"/>
    <n v="6"/>
    <x v="1"/>
    <x v="0"/>
    <x v="0"/>
  </r>
  <r>
    <n v="5250000"/>
    <n v="3800"/>
    <n v="3"/>
    <n v="1"/>
    <n v="2"/>
    <x v="0"/>
    <x v="1"/>
    <s v="yes"/>
    <x v="0"/>
    <x v="1"/>
    <n v="1"/>
    <x v="0"/>
    <x v="2"/>
    <n v="1381.578947"/>
    <n v="4"/>
    <x v="1"/>
    <x v="0"/>
    <x v="1"/>
  </r>
  <r>
    <n v="5250000"/>
    <n v="9800"/>
    <n v="4"/>
    <n v="2"/>
    <n v="2"/>
    <x v="0"/>
    <x v="1"/>
    <s v="no"/>
    <x v="0"/>
    <x v="1"/>
    <n v="2"/>
    <x v="1"/>
    <x v="1"/>
    <n v="535.7142857"/>
    <n v="6"/>
    <x v="1"/>
    <x v="0"/>
    <x v="0"/>
  </r>
  <r>
    <n v="5250000"/>
    <n v="8520"/>
    <n v="3"/>
    <n v="1"/>
    <n v="1"/>
    <x v="0"/>
    <x v="0"/>
    <s v="no"/>
    <x v="0"/>
    <x v="0"/>
    <n v="2"/>
    <x v="1"/>
    <x v="0"/>
    <n v="616.19718309999996"/>
    <n v="4"/>
    <x v="1"/>
    <x v="0"/>
    <x v="0"/>
  </r>
  <r>
    <n v="5243000"/>
    <n v="6050"/>
    <n v="3"/>
    <n v="1"/>
    <n v="1"/>
    <x v="0"/>
    <x v="0"/>
    <s v="yes"/>
    <x v="0"/>
    <x v="1"/>
    <n v="0"/>
    <x v="0"/>
    <x v="1"/>
    <n v="866.61157019999996"/>
    <n v="4"/>
    <x v="1"/>
    <x v="0"/>
    <x v="0"/>
  </r>
  <r>
    <n v="5229000"/>
    <n v="7085"/>
    <n v="3"/>
    <n v="1"/>
    <n v="1"/>
    <x v="0"/>
    <x v="1"/>
    <s v="yes"/>
    <x v="0"/>
    <x v="1"/>
    <n v="2"/>
    <x v="0"/>
    <x v="1"/>
    <n v="738.03810869999995"/>
    <n v="4"/>
    <x v="1"/>
    <x v="0"/>
    <x v="1"/>
  </r>
  <r>
    <n v="5215000"/>
    <n v="3180"/>
    <n v="3"/>
    <n v="2"/>
    <n v="2"/>
    <x v="0"/>
    <x v="0"/>
    <s v="no"/>
    <x v="0"/>
    <x v="1"/>
    <n v="2"/>
    <x v="1"/>
    <x v="1"/>
    <n v="1639.937107"/>
    <n v="5"/>
    <x v="1"/>
    <x v="0"/>
    <x v="3"/>
  </r>
  <r>
    <n v="5215000"/>
    <n v="4500"/>
    <n v="4"/>
    <n v="2"/>
    <n v="1"/>
    <x v="1"/>
    <x v="0"/>
    <s v="yes"/>
    <x v="0"/>
    <x v="0"/>
    <n v="2"/>
    <x v="1"/>
    <x v="1"/>
    <n v="1158.8888890000001"/>
    <n v="6"/>
    <x v="1"/>
    <x v="0"/>
    <x v="1"/>
  </r>
  <r>
    <n v="5215000"/>
    <n v="7200"/>
    <n v="3"/>
    <n v="1"/>
    <n v="2"/>
    <x v="0"/>
    <x v="1"/>
    <s v="yes"/>
    <x v="0"/>
    <x v="1"/>
    <n v="1"/>
    <x v="0"/>
    <x v="0"/>
    <n v="724.30555560000005"/>
    <n v="4"/>
    <x v="1"/>
    <x v="0"/>
    <x v="1"/>
  </r>
  <r>
    <n v="5145000"/>
    <n v="3410"/>
    <n v="3"/>
    <n v="1"/>
    <n v="2"/>
    <x v="1"/>
    <x v="0"/>
    <s v="no"/>
    <x v="0"/>
    <x v="0"/>
    <n v="0"/>
    <x v="1"/>
    <x v="1"/>
    <n v="1508.797654"/>
    <n v="4"/>
    <x v="1"/>
    <x v="0"/>
    <x v="0"/>
  </r>
  <r>
    <n v="5145000"/>
    <n v="7980"/>
    <n v="3"/>
    <n v="1"/>
    <n v="1"/>
    <x v="0"/>
    <x v="0"/>
    <s v="no"/>
    <x v="0"/>
    <x v="1"/>
    <n v="1"/>
    <x v="0"/>
    <x v="1"/>
    <n v="644.73684209999999"/>
    <n v="4"/>
    <x v="1"/>
    <x v="0"/>
    <x v="3"/>
  </r>
  <r>
    <n v="5110000"/>
    <n v="3000"/>
    <n v="3"/>
    <n v="2"/>
    <n v="2"/>
    <x v="0"/>
    <x v="1"/>
    <s v="yes"/>
    <x v="0"/>
    <x v="1"/>
    <n v="0"/>
    <x v="1"/>
    <x v="0"/>
    <n v="1703.333333"/>
    <n v="5"/>
    <x v="1"/>
    <x v="0"/>
    <x v="1"/>
  </r>
  <r>
    <n v="5110000"/>
    <n v="3000"/>
    <n v="3"/>
    <n v="1"/>
    <n v="2"/>
    <x v="0"/>
    <x v="0"/>
    <s v="yes"/>
    <x v="0"/>
    <x v="1"/>
    <n v="0"/>
    <x v="1"/>
    <x v="2"/>
    <n v="1703.333333"/>
    <n v="4"/>
    <x v="1"/>
    <x v="0"/>
    <x v="0"/>
  </r>
  <r>
    <n v="5110000"/>
    <n v="11410"/>
    <n v="2"/>
    <n v="1"/>
    <n v="2"/>
    <x v="0"/>
    <x v="0"/>
    <s v="no"/>
    <x v="0"/>
    <x v="1"/>
    <n v="0"/>
    <x v="0"/>
    <x v="0"/>
    <n v="447.85276069999998"/>
    <n v="3"/>
    <x v="1"/>
    <x v="0"/>
    <x v="3"/>
  </r>
  <r>
    <n v="5110000"/>
    <n v="6100"/>
    <n v="3"/>
    <n v="1"/>
    <n v="1"/>
    <x v="0"/>
    <x v="0"/>
    <s v="yes"/>
    <x v="0"/>
    <x v="0"/>
    <n v="0"/>
    <x v="0"/>
    <x v="1"/>
    <n v="837.70491800000002"/>
    <n v="4"/>
    <x v="1"/>
    <x v="0"/>
    <x v="1"/>
  </r>
  <r>
    <n v="5075000"/>
    <n v="5720"/>
    <n v="2"/>
    <n v="1"/>
    <n v="2"/>
    <x v="0"/>
    <x v="0"/>
    <s v="no"/>
    <x v="0"/>
    <x v="0"/>
    <n v="0"/>
    <x v="0"/>
    <x v="2"/>
    <n v="887.23776220000002"/>
    <n v="3"/>
    <x v="1"/>
    <x v="0"/>
    <x v="0"/>
  </r>
  <r>
    <n v="5040000"/>
    <n v="3540"/>
    <n v="2"/>
    <n v="1"/>
    <n v="1"/>
    <x v="1"/>
    <x v="1"/>
    <s v="yes"/>
    <x v="0"/>
    <x v="1"/>
    <n v="0"/>
    <x v="1"/>
    <x v="1"/>
    <n v="1423.7288140000001"/>
    <n v="3"/>
    <x v="1"/>
    <x v="0"/>
    <x v="1"/>
  </r>
  <r>
    <n v="5040000"/>
    <n v="7600"/>
    <n v="4"/>
    <n v="1"/>
    <n v="2"/>
    <x v="0"/>
    <x v="0"/>
    <s v="no"/>
    <x v="0"/>
    <x v="0"/>
    <n v="2"/>
    <x v="1"/>
    <x v="0"/>
    <n v="663.15789470000004"/>
    <n v="5"/>
    <x v="1"/>
    <x v="0"/>
    <x v="0"/>
  </r>
  <r>
    <n v="5040000"/>
    <n v="10700"/>
    <n v="3"/>
    <n v="1"/>
    <n v="2"/>
    <x v="0"/>
    <x v="1"/>
    <s v="yes"/>
    <x v="0"/>
    <x v="1"/>
    <n v="0"/>
    <x v="1"/>
    <x v="1"/>
    <n v="471.02803740000002"/>
    <n v="4"/>
    <x v="1"/>
    <x v="0"/>
    <x v="1"/>
  </r>
  <r>
    <n v="5040000"/>
    <n v="6600"/>
    <n v="3"/>
    <n v="1"/>
    <n v="1"/>
    <x v="0"/>
    <x v="1"/>
    <s v="yes"/>
    <x v="0"/>
    <x v="1"/>
    <n v="0"/>
    <x v="0"/>
    <x v="0"/>
    <n v="763.63636359999998"/>
    <n v="4"/>
    <x v="1"/>
    <x v="0"/>
    <x v="1"/>
  </r>
  <r>
    <n v="5033000"/>
    <n v="4800"/>
    <n v="2"/>
    <n v="1"/>
    <n v="1"/>
    <x v="0"/>
    <x v="1"/>
    <s v="yes"/>
    <x v="0"/>
    <x v="1"/>
    <n v="0"/>
    <x v="1"/>
    <x v="1"/>
    <n v="1048.541667"/>
    <n v="3"/>
    <x v="1"/>
    <x v="0"/>
    <x v="1"/>
  </r>
  <r>
    <n v="5005000"/>
    <n v="8150"/>
    <n v="3"/>
    <n v="2"/>
    <n v="1"/>
    <x v="0"/>
    <x v="1"/>
    <s v="yes"/>
    <x v="0"/>
    <x v="1"/>
    <n v="0"/>
    <x v="1"/>
    <x v="1"/>
    <n v="614.11042940000004"/>
    <n v="5"/>
    <x v="1"/>
    <x v="0"/>
    <x v="1"/>
  </r>
  <r>
    <n v="4970000"/>
    <n v="4410"/>
    <n v="4"/>
    <n v="3"/>
    <n v="2"/>
    <x v="0"/>
    <x v="0"/>
    <s v="yes"/>
    <x v="0"/>
    <x v="1"/>
    <n v="2"/>
    <x v="1"/>
    <x v="1"/>
    <n v="1126.9841269999999"/>
    <n v="7"/>
    <x v="2"/>
    <x v="0"/>
    <x v="0"/>
  </r>
  <r>
    <n v="4970000"/>
    <n v="7686"/>
    <n v="3"/>
    <n v="1"/>
    <n v="1"/>
    <x v="0"/>
    <x v="1"/>
    <s v="yes"/>
    <x v="1"/>
    <x v="1"/>
    <n v="0"/>
    <x v="1"/>
    <x v="1"/>
    <n v="646.63023680000003"/>
    <n v="4"/>
    <x v="2"/>
    <x v="1"/>
    <x v="2"/>
  </r>
  <r>
    <n v="4956000"/>
    <n v="2800"/>
    <n v="3"/>
    <n v="2"/>
    <n v="2"/>
    <x v="1"/>
    <x v="0"/>
    <s v="yes"/>
    <x v="0"/>
    <x v="0"/>
    <n v="1"/>
    <x v="1"/>
    <x v="1"/>
    <n v="1770"/>
    <n v="5"/>
    <x v="2"/>
    <x v="0"/>
    <x v="1"/>
  </r>
  <r>
    <n v="4935000"/>
    <n v="5948"/>
    <n v="3"/>
    <n v="1"/>
    <n v="2"/>
    <x v="0"/>
    <x v="0"/>
    <s v="no"/>
    <x v="0"/>
    <x v="0"/>
    <n v="0"/>
    <x v="1"/>
    <x v="1"/>
    <n v="829.69065230000001"/>
    <n v="4"/>
    <x v="2"/>
    <x v="0"/>
    <x v="0"/>
  </r>
  <r>
    <n v="4907000"/>
    <n v="4200"/>
    <n v="3"/>
    <n v="1"/>
    <n v="2"/>
    <x v="0"/>
    <x v="0"/>
    <s v="no"/>
    <x v="0"/>
    <x v="1"/>
    <n v="1"/>
    <x v="1"/>
    <x v="0"/>
    <n v="1168.333333"/>
    <n v="4"/>
    <x v="2"/>
    <x v="0"/>
    <x v="3"/>
  </r>
  <r>
    <n v="4900000"/>
    <n v="4520"/>
    <n v="3"/>
    <n v="1"/>
    <n v="2"/>
    <x v="0"/>
    <x v="0"/>
    <s v="yes"/>
    <x v="0"/>
    <x v="0"/>
    <n v="0"/>
    <x v="1"/>
    <x v="1"/>
    <n v="1084.070796"/>
    <n v="4"/>
    <x v="2"/>
    <x v="0"/>
    <x v="1"/>
  </r>
  <r>
    <n v="4900000"/>
    <n v="4095"/>
    <n v="3"/>
    <n v="1"/>
    <n v="2"/>
    <x v="1"/>
    <x v="1"/>
    <s v="yes"/>
    <x v="0"/>
    <x v="0"/>
    <n v="0"/>
    <x v="1"/>
    <x v="1"/>
    <n v="1196.581197"/>
    <n v="4"/>
    <x v="2"/>
    <x v="1"/>
    <x v="2"/>
  </r>
  <r>
    <n v="4900000"/>
    <n v="4120"/>
    <n v="2"/>
    <n v="1"/>
    <n v="1"/>
    <x v="0"/>
    <x v="0"/>
    <s v="yes"/>
    <x v="0"/>
    <x v="1"/>
    <n v="1"/>
    <x v="1"/>
    <x v="1"/>
    <n v="1189.3203880000001"/>
    <n v="3"/>
    <x v="2"/>
    <x v="0"/>
    <x v="0"/>
  </r>
  <r>
    <n v="4900000"/>
    <n v="5400"/>
    <n v="4"/>
    <n v="1"/>
    <n v="2"/>
    <x v="0"/>
    <x v="0"/>
    <s v="no"/>
    <x v="0"/>
    <x v="1"/>
    <n v="0"/>
    <x v="1"/>
    <x v="1"/>
    <n v="907.40740740000001"/>
    <n v="5"/>
    <x v="2"/>
    <x v="0"/>
    <x v="3"/>
  </r>
  <r>
    <n v="4900000"/>
    <n v="4770"/>
    <n v="3"/>
    <n v="1"/>
    <n v="1"/>
    <x v="0"/>
    <x v="1"/>
    <s v="yes"/>
    <x v="0"/>
    <x v="1"/>
    <n v="0"/>
    <x v="1"/>
    <x v="1"/>
    <n v="1027.2536689999999"/>
    <n v="4"/>
    <x v="2"/>
    <x v="0"/>
    <x v="1"/>
  </r>
  <r>
    <n v="4900000"/>
    <n v="6300"/>
    <n v="3"/>
    <n v="1"/>
    <n v="1"/>
    <x v="0"/>
    <x v="0"/>
    <s v="no"/>
    <x v="0"/>
    <x v="0"/>
    <n v="2"/>
    <x v="1"/>
    <x v="1"/>
    <n v="777.77777779999997"/>
    <n v="4"/>
    <x v="2"/>
    <x v="0"/>
    <x v="0"/>
  </r>
  <r>
    <n v="4900000"/>
    <n v="5800"/>
    <n v="2"/>
    <n v="1"/>
    <n v="1"/>
    <x v="0"/>
    <x v="1"/>
    <s v="yes"/>
    <x v="0"/>
    <x v="0"/>
    <n v="0"/>
    <x v="1"/>
    <x v="1"/>
    <n v="844.82758620000004"/>
    <n v="3"/>
    <x v="2"/>
    <x v="1"/>
    <x v="2"/>
  </r>
  <r>
    <n v="4900000"/>
    <n v="3000"/>
    <n v="3"/>
    <n v="1"/>
    <n v="2"/>
    <x v="0"/>
    <x v="0"/>
    <s v="yes"/>
    <x v="0"/>
    <x v="0"/>
    <n v="0"/>
    <x v="1"/>
    <x v="1"/>
    <n v="1633.333333"/>
    <n v="4"/>
    <x v="2"/>
    <x v="0"/>
    <x v="1"/>
  </r>
  <r>
    <n v="4900000"/>
    <n v="2970"/>
    <n v="3"/>
    <n v="1"/>
    <n v="3"/>
    <x v="0"/>
    <x v="0"/>
    <s v="no"/>
    <x v="0"/>
    <x v="1"/>
    <n v="0"/>
    <x v="1"/>
    <x v="1"/>
    <n v="1649.8316500000001"/>
    <n v="4"/>
    <x v="2"/>
    <x v="0"/>
    <x v="3"/>
  </r>
  <r>
    <n v="4900000"/>
    <n v="6720"/>
    <n v="3"/>
    <n v="1"/>
    <n v="1"/>
    <x v="0"/>
    <x v="0"/>
    <s v="no"/>
    <x v="0"/>
    <x v="1"/>
    <n v="0"/>
    <x v="1"/>
    <x v="2"/>
    <n v="729.16666669999995"/>
    <n v="4"/>
    <x v="2"/>
    <x v="0"/>
    <x v="3"/>
  </r>
  <r>
    <n v="4900000"/>
    <n v="4646"/>
    <n v="3"/>
    <n v="1"/>
    <n v="2"/>
    <x v="0"/>
    <x v="1"/>
    <s v="yes"/>
    <x v="0"/>
    <x v="1"/>
    <n v="2"/>
    <x v="1"/>
    <x v="1"/>
    <n v="1054.6706839999999"/>
    <n v="4"/>
    <x v="2"/>
    <x v="0"/>
    <x v="1"/>
  </r>
  <r>
    <n v="4900000"/>
    <n v="12900"/>
    <n v="3"/>
    <n v="1"/>
    <n v="1"/>
    <x v="0"/>
    <x v="0"/>
    <s v="no"/>
    <x v="0"/>
    <x v="1"/>
    <n v="2"/>
    <x v="1"/>
    <x v="0"/>
    <n v="379.8449612"/>
    <n v="4"/>
    <x v="2"/>
    <x v="0"/>
    <x v="3"/>
  </r>
  <r>
    <n v="4893000"/>
    <n v="3420"/>
    <n v="4"/>
    <n v="2"/>
    <n v="2"/>
    <x v="0"/>
    <x v="0"/>
    <s v="yes"/>
    <x v="0"/>
    <x v="0"/>
    <n v="2"/>
    <x v="1"/>
    <x v="1"/>
    <n v="1430.7017539999999"/>
    <n v="6"/>
    <x v="2"/>
    <x v="0"/>
    <x v="1"/>
  </r>
  <r>
    <n v="4893000"/>
    <n v="4995"/>
    <n v="4"/>
    <n v="2"/>
    <n v="1"/>
    <x v="0"/>
    <x v="0"/>
    <s v="yes"/>
    <x v="0"/>
    <x v="1"/>
    <n v="0"/>
    <x v="1"/>
    <x v="1"/>
    <n v="979.57957959999999"/>
    <n v="6"/>
    <x v="2"/>
    <x v="0"/>
    <x v="0"/>
  </r>
  <r>
    <n v="4865000"/>
    <n v="4350"/>
    <n v="2"/>
    <n v="1"/>
    <n v="1"/>
    <x v="0"/>
    <x v="0"/>
    <s v="yes"/>
    <x v="0"/>
    <x v="1"/>
    <n v="0"/>
    <x v="1"/>
    <x v="2"/>
    <n v="1118.390805"/>
    <n v="3"/>
    <x v="2"/>
    <x v="0"/>
    <x v="0"/>
  </r>
  <r>
    <n v="4830000"/>
    <n v="4160"/>
    <n v="3"/>
    <n v="1"/>
    <n v="3"/>
    <x v="0"/>
    <x v="0"/>
    <s v="no"/>
    <x v="0"/>
    <x v="1"/>
    <n v="0"/>
    <x v="1"/>
    <x v="2"/>
    <n v="1161.0576920000001"/>
    <n v="4"/>
    <x v="2"/>
    <x v="0"/>
    <x v="3"/>
  </r>
  <r>
    <n v="4830000"/>
    <n v="6040"/>
    <n v="3"/>
    <n v="1"/>
    <n v="1"/>
    <x v="0"/>
    <x v="0"/>
    <s v="no"/>
    <x v="0"/>
    <x v="1"/>
    <n v="2"/>
    <x v="0"/>
    <x v="1"/>
    <n v="799.6688742"/>
    <n v="4"/>
    <x v="2"/>
    <x v="0"/>
    <x v="3"/>
  </r>
  <r>
    <n v="4830000"/>
    <n v="6862"/>
    <n v="3"/>
    <n v="1"/>
    <n v="2"/>
    <x v="0"/>
    <x v="0"/>
    <s v="no"/>
    <x v="0"/>
    <x v="0"/>
    <n v="2"/>
    <x v="0"/>
    <x v="0"/>
    <n v="703.87642089999997"/>
    <n v="4"/>
    <x v="2"/>
    <x v="0"/>
    <x v="0"/>
  </r>
  <r>
    <n v="4830000"/>
    <n v="4815"/>
    <n v="2"/>
    <n v="1"/>
    <n v="1"/>
    <x v="0"/>
    <x v="0"/>
    <s v="no"/>
    <x v="0"/>
    <x v="0"/>
    <n v="0"/>
    <x v="0"/>
    <x v="1"/>
    <n v="1003.115265"/>
    <n v="3"/>
    <x v="2"/>
    <x v="0"/>
    <x v="0"/>
  </r>
  <r>
    <n v="4795000"/>
    <n v="7000"/>
    <n v="3"/>
    <n v="1"/>
    <n v="2"/>
    <x v="0"/>
    <x v="0"/>
    <s v="yes"/>
    <x v="0"/>
    <x v="1"/>
    <n v="0"/>
    <x v="1"/>
    <x v="2"/>
    <n v="685"/>
    <n v="4"/>
    <x v="2"/>
    <x v="0"/>
    <x v="0"/>
  </r>
  <r>
    <n v="4795000"/>
    <n v="8100"/>
    <n v="4"/>
    <n v="1"/>
    <n v="4"/>
    <x v="0"/>
    <x v="0"/>
    <s v="yes"/>
    <x v="0"/>
    <x v="0"/>
    <n v="2"/>
    <x v="1"/>
    <x v="1"/>
    <n v="591.97530859999995"/>
    <n v="5"/>
    <x v="2"/>
    <x v="0"/>
    <x v="1"/>
  </r>
  <r>
    <n v="4767000"/>
    <n v="3420"/>
    <n v="4"/>
    <n v="2"/>
    <n v="2"/>
    <x v="0"/>
    <x v="0"/>
    <s v="no"/>
    <x v="0"/>
    <x v="1"/>
    <n v="0"/>
    <x v="1"/>
    <x v="1"/>
    <n v="1393.859649"/>
    <n v="6"/>
    <x v="2"/>
    <x v="0"/>
    <x v="3"/>
  </r>
  <r>
    <n v="4760000"/>
    <n v="9166"/>
    <n v="2"/>
    <n v="1"/>
    <n v="1"/>
    <x v="0"/>
    <x v="0"/>
    <s v="yes"/>
    <x v="0"/>
    <x v="0"/>
    <n v="2"/>
    <x v="1"/>
    <x v="1"/>
    <n v="519.31049529999996"/>
    <n v="3"/>
    <x v="2"/>
    <x v="0"/>
    <x v="1"/>
  </r>
  <r>
    <n v="4760000"/>
    <n v="6321"/>
    <n v="3"/>
    <n v="1"/>
    <n v="2"/>
    <x v="0"/>
    <x v="0"/>
    <s v="yes"/>
    <x v="0"/>
    <x v="0"/>
    <n v="1"/>
    <x v="1"/>
    <x v="0"/>
    <n v="753.04540420000001"/>
    <n v="4"/>
    <x v="2"/>
    <x v="0"/>
    <x v="1"/>
  </r>
  <r>
    <n v="4760000"/>
    <n v="10240"/>
    <n v="2"/>
    <n v="1"/>
    <n v="1"/>
    <x v="0"/>
    <x v="0"/>
    <s v="no"/>
    <x v="0"/>
    <x v="0"/>
    <n v="2"/>
    <x v="0"/>
    <x v="2"/>
    <n v="464.84375"/>
    <n v="3"/>
    <x v="2"/>
    <x v="0"/>
    <x v="0"/>
  </r>
  <r>
    <n v="4753000"/>
    <n v="6440"/>
    <n v="2"/>
    <n v="1"/>
    <n v="1"/>
    <x v="0"/>
    <x v="0"/>
    <s v="no"/>
    <x v="0"/>
    <x v="0"/>
    <n v="3"/>
    <x v="1"/>
    <x v="1"/>
    <n v="738.04347829999995"/>
    <n v="3"/>
    <x v="2"/>
    <x v="0"/>
    <x v="0"/>
  </r>
  <r>
    <n v="4690000"/>
    <n v="5170"/>
    <n v="3"/>
    <n v="1"/>
    <n v="4"/>
    <x v="0"/>
    <x v="0"/>
    <s v="no"/>
    <x v="0"/>
    <x v="0"/>
    <n v="0"/>
    <x v="1"/>
    <x v="1"/>
    <n v="907.15667310000003"/>
    <n v="4"/>
    <x v="2"/>
    <x v="0"/>
    <x v="0"/>
  </r>
  <r>
    <n v="4690000"/>
    <n v="6000"/>
    <n v="2"/>
    <n v="1"/>
    <n v="1"/>
    <x v="0"/>
    <x v="0"/>
    <s v="yes"/>
    <x v="0"/>
    <x v="0"/>
    <n v="1"/>
    <x v="1"/>
    <x v="0"/>
    <n v="781.66666669999995"/>
    <n v="3"/>
    <x v="2"/>
    <x v="0"/>
    <x v="1"/>
  </r>
  <r>
    <n v="4690000"/>
    <n v="3630"/>
    <n v="3"/>
    <n v="1"/>
    <n v="2"/>
    <x v="0"/>
    <x v="0"/>
    <s v="no"/>
    <x v="0"/>
    <x v="1"/>
    <n v="2"/>
    <x v="1"/>
    <x v="1"/>
    <n v="1292.011019"/>
    <n v="4"/>
    <x v="2"/>
    <x v="0"/>
    <x v="3"/>
  </r>
  <r>
    <n v="4690000"/>
    <n v="9667"/>
    <n v="4"/>
    <n v="2"/>
    <n v="2"/>
    <x v="0"/>
    <x v="1"/>
    <s v="yes"/>
    <x v="0"/>
    <x v="1"/>
    <n v="1"/>
    <x v="1"/>
    <x v="1"/>
    <n v="485.15568430000002"/>
    <n v="6"/>
    <x v="2"/>
    <x v="0"/>
    <x v="1"/>
  </r>
  <r>
    <n v="4690000"/>
    <n v="5400"/>
    <n v="2"/>
    <n v="1"/>
    <n v="2"/>
    <x v="0"/>
    <x v="0"/>
    <s v="no"/>
    <x v="0"/>
    <x v="1"/>
    <n v="0"/>
    <x v="0"/>
    <x v="1"/>
    <n v="868.51851850000003"/>
    <n v="3"/>
    <x v="2"/>
    <x v="0"/>
    <x v="3"/>
  </r>
  <r>
    <n v="4690000"/>
    <n v="4320"/>
    <n v="3"/>
    <n v="1"/>
    <n v="1"/>
    <x v="0"/>
    <x v="0"/>
    <s v="no"/>
    <x v="0"/>
    <x v="1"/>
    <n v="0"/>
    <x v="0"/>
    <x v="1"/>
    <n v="1085.648148"/>
    <n v="4"/>
    <x v="2"/>
    <x v="0"/>
    <x v="3"/>
  </r>
  <r>
    <n v="4655000"/>
    <n v="3745"/>
    <n v="3"/>
    <n v="1"/>
    <n v="2"/>
    <x v="0"/>
    <x v="0"/>
    <s v="yes"/>
    <x v="0"/>
    <x v="1"/>
    <n v="0"/>
    <x v="1"/>
    <x v="0"/>
    <n v="1242.9906539999999"/>
    <n v="4"/>
    <x v="2"/>
    <x v="0"/>
    <x v="0"/>
  </r>
  <r>
    <n v="4620000"/>
    <n v="4160"/>
    <n v="3"/>
    <n v="1"/>
    <n v="1"/>
    <x v="0"/>
    <x v="1"/>
    <s v="yes"/>
    <x v="0"/>
    <x v="0"/>
    <n v="0"/>
    <x v="1"/>
    <x v="2"/>
    <n v="1110.5769230000001"/>
    <n v="4"/>
    <x v="2"/>
    <x v="1"/>
    <x v="2"/>
  </r>
  <r>
    <n v="4620000"/>
    <n v="3880"/>
    <n v="3"/>
    <n v="2"/>
    <n v="2"/>
    <x v="0"/>
    <x v="0"/>
    <s v="yes"/>
    <x v="0"/>
    <x v="1"/>
    <n v="2"/>
    <x v="1"/>
    <x v="1"/>
    <n v="1190.7216490000001"/>
    <n v="5"/>
    <x v="2"/>
    <x v="0"/>
    <x v="0"/>
  </r>
  <r>
    <n v="4620000"/>
    <n v="5680"/>
    <n v="3"/>
    <n v="1"/>
    <n v="2"/>
    <x v="0"/>
    <x v="1"/>
    <s v="no"/>
    <x v="0"/>
    <x v="0"/>
    <n v="1"/>
    <x v="1"/>
    <x v="1"/>
    <n v="813.38028169999995"/>
    <n v="4"/>
    <x v="2"/>
    <x v="1"/>
    <x v="1"/>
  </r>
  <r>
    <n v="4620000"/>
    <n v="2870"/>
    <n v="2"/>
    <n v="1"/>
    <n v="2"/>
    <x v="0"/>
    <x v="1"/>
    <s v="yes"/>
    <x v="0"/>
    <x v="1"/>
    <n v="0"/>
    <x v="0"/>
    <x v="1"/>
    <n v="1609.7560980000001"/>
    <n v="3"/>
    <x v="2"/>
    <x v="0"/>
    <x v="1"/>
  </r>
  <r>
    <n v="4620000"/>
    <n v="5010"/>
    <n v="3"/>
    <n v="1"/>
    <n v="2"/>
    <x v="0"/>
    <x v="0"/>
    <s v="yes"/>
    <x v="0"/>
    <x v="1"/>
    <n v="0"/>
    <x v="1"/>
    <x v="1"/>
    <n v="922.15568859999996"/>
    <n v="4"/>
    <x v="2"/>
    <x v="0"/>
    <x v="0"/>
  </r>
  <r>
    <n v="4613000"/>
    <n v="4510"/>
    <n v="4"/>
    <n v="2"/>
    <n v="2"/>
    <x v="0"/>
    <x v="0"/>
    <s v="yes"/>
    <x v="0"/>
    <x v="1"/>
    <n v="0"/>
    <x v="1"/>
    <x v="1"/>
    <n v="1022.838137"/>
    <n v="6"/>
    <x v="2"/>
    <x v="0"/>
    <x v="0"/>
  </r>
  <r>
    <n v="4585000"/>
    <n v="4000"/>
    <n v="3"/>
    <n v="1"/>
    <n v="2"/>
    <x v="0"/>
    <x v="0"/>
    <s v="no"/>
    <x v="0"/>
    <x v="1"/>
    <n v="1"/>
    <x v="1"/>
    <x v="0"/>
    <n v="1146.25"/>
    <n v="4"/>
    <x v="2"/>
    <x v="0"/>
    <x v="3"/>
  </r>
  <r>
    <n v="4585000"/>
    <n v="3840"/>
    <n v="3"/>
    <n v="1"/>
    <n v="2"/>
    <x v="0"/>
    <x v="0"/>
    <s v="no"/>
    <x v="0"/>
    <x v="1"/>
    <n v="1"/>
    <x v="0"/>
    <x v="1"/>
    <n v="1194.010417"/>
    <n v="4"/>
    <x v="2"/>
    <x v="0"/>
    <x v="3"/>
  </r>
  <r>
    <n v="4550000"/>
    <n v="3760"/>
    <n v="3"/>
    <n v="1"/>
    <n v="1"/>
    <x v="0"/>
    <x v="0"/>
    <s v="no"/>
    <x v="0"/>
    <x v="1"/>
    <n v="2"/>
    <x v="1"/>
    <x v="1"/>
    <n v="1210.1063830000001"/>
    <n v="4"/>
    <x v="2"/>
    <x v="0"/>
    <x v="3"/>
  </r>
  <r>
    <n v="4550000"/>
    <n v="3640"/>
    <n v="3"/>
    <n v="1"/>
    <n v="2"/>
    <x v="0"/>
    <x v="0"/>
    <s v="no"/>
    <x v="0"/>
    <x v="0"/>
    <n v="0"/>
    <x v="1"/>
    <x v="0"/>
    <n v="1250"/>
    <n v="4"/>
    <x v="2"/>
    <x v="0"/>
    <x v="0"/>
  </r>
  <r>
    <n v="4550000"/>
    <n v="2550"/>
    <n v="3"/>
    <n v="1"/>
    <n v="2"/>
    <x v="0"/>
    <x v="0"/>
    <s v="yes"/>
    <x v="0"/>
    <x v="1"/>
    <n v="0"/>
    <x v="1"/>
    <x v="0"/>
    <n v="1784.313725"/>
    <n v="4"/>
    <x v="2"/>
    <x v="0"/>
    <x v="0"/>
  </r>
  <r>
    <n v="4550000"/>
    <n v="5320"/>
    <n v="3"/>
    <n v="1"/>
    <n v="2"/>
    <x v="0"/>
    <x v="1"/>
    <s v="yes"/>
    <x v="0"/>
    <x v="1"/>
    <n v="0"/>
    <x v="0"/>
    <x v="1"/>
    <n v="855.26315790000001"/>
    <n v="4"/>
    <x v="2"/>
    <x v="0"/>
    <x v="1"/>
  </r>
  <r>
    <n v="4550000"/>
    <n v="5360"/>
    <n v="3"/>
    <n v="1"/>
    <n v="2"/>
    <x v="0"/>
    <x v="0"/>
    <s v="no"/>
    <x v="0"/>
    <x v="1"/>
    <n v="2"/>
    <x v="0"/>
    <x v="2"/>
    <n v="848.88059699999997"/>
    <n v="4"/>
    <x v="2"/>
    <x v="0"/>
    <x v="3"/>
  </r>
  <r>
    <n v="4550000"/>
    <n v="3520"/>
    <n v="3"/>
    <n v="1"/>
    <n v="1"/>
    <x v="0"/>
    <x v="0"/>
    <s v="no"/>
    <x v="0"/>
    <x v="1"/>
    <n v="0"/>
    <x v="0"/>
    <x v="1"/>
    <n v="1292.613636"/>
    <n v="4"/>
    <x v="2"/>
    <x v="0"/>
    <x v="3"/>
  </r>
  <r>
    <n v="4550000"/>
    <n v="8400"/>
    <n v="4"/>
    <n v="1"/>
    <n v="4"/>
    <x v="0"/>
    <x v="0"/>
    <s v="no"/>
    <x v="0"/>
    <x v="1"/>
    <n v="3"/>
    <x v="1"/>
    <x v="2"/>
    <n v="541.66666669999995"/>
    <n v="5"/>
    <x v="2"/>
    <x v="0"/>
    <x v="3"/>
  </r>
  <r>
    <n v="4543000"/>
    <n v="4100"/>
    <n v="2"/>
    <n v="2"/>
    <n v="1"/>
    <x v="0"/>
    <x v="1"/>
    <s v="yes"/>
    <x v="0"/>
    <x v="1"/>
    <n v="0"/>
    <x v="1"/>
    <x v="1"/>
    <n v="1108.0487800000001"/>
    <n v="4"/>
    <x v="2"/>
    <x v="0"/>
    <x v="1"/>
  </r>
  <r>
    <n v="4543000"/>
    <n v="4990"/>
    <n v="4"/>
    <n v="2"/>
    <n v="2"/>
    <x v="0"/>
    <x v="1"/>
    <s v="yes"/>
    <x v="0"/>
    <x v="1"/>
    <n v="0"/>
    <x v="0"/>
    <x v="0"/>
    <n v="910.42084169999998"/>
    <n v="6"/>
    <x v="2"/>
    <x v="0"/>
    <x v="1"/>
  </r>
  <r>
    <n v="4515000"/>
    <n v="3510"/>
    <n v="3"/>
    <n v="1"/>
    <n v="3"/>
    <x v="0"/>
    <x v="0"/>
    <s v="no"/>
    <x v="0"/>
    <x v="1"/>
    <n v="0"/>
    <x v="1"/>
    <x v="1"/>
    <n v="1286.3247859999999"/>
    <n v="4"/>
    <x v="2"/>
    <x v="0"/>
    <x v="3"/>
  </r>
  <r>
    <n v="4515000"/>
    <n v="3450"/>
    <n v="3"/>
    <n v="1"/>
    <n v="2"/>
    <x v="0"/>
    <x v="0"/>
    <s v="yes"/>
    <x v="0"/>
    <x v="1"/>
    <n v="1"/>
    <x v="1"/>
    <x v="1"/>
    <n v="1308.6956520000001"/>
    <n v="4"/>
    <x v="2"/>
    <x v="0"/>
    <x v="0"/>
  </r>
  <r>
    <n v="4515000"/>
    <n v="9860"/>
    <n v="3"/>
    <n v="1"/>
    <n v="1"/>
    <x v="0"/>
    <x v="0"/>
    <s v="no"/>
    <x v="0"/>
    <x v="1"/>
    <n v="0"/>
    <x v="1"/>
    <x v="1"/>
    <n v="457.91075050000001"/>
    <n v="4"/>
    <x v="2"/>
    <x v="0"/>
    <x v="3"/>
  </r>
  <r>
    <n v="4515000"/>
    <n v="3520"/>
    <n v="2"/>
    <n v="1"/>
    <n v="2"/>
    <x v="0"/>
    <x v="0"/>
    <s v="no"/>
    <x v="0"/>
    <x v="1"/>
    <n v="0"/>
    <x v="0"/>
    <x v="0"/>
    <n v="1282.6704549999999"/>
    <n v="3"/>
    <x v="2"/>
    <x v="0"/>
    <x v="3"/>
  </r>
  <r>
    <n v="4480000"/>
    <n v="4510"/>
    <n v="4"/>
    <n v="1"/>
    <n v="2"/>
    <x v="0"/>
    <x v="0"/>
    <s v="no"/>
    <x v="0"/>
    <x v="0"/>
    <n v="2"/>
    <x v="1"/>
    <x v="1"/>
    <n v="993.34811530000002"/>
    <n v="5"/>
    <x v="2"/>
    <x v="0"/>
    <x v="0"/>
  </r>
  <r>
    <n v="4480000"/>
    <n v="5885"/>
    <n v="2"/>
    <n v="1"/>
    <n v="1"/>
    <x v="0"/>
    <x v="0"/>
    <s v="no"/>
    <x v="0"/>
    <x v="0"/>
    <n v="1"/>
    <x v="1"/>
    <x v="2"/>
    <n v="761.25743420000003"/>
    <n v="3"/>
    <x v="2"/>
    <x v="0"/>
    <x v="0"/>
  </r>
  <r>
    <n v="4480000"/>
    <n v="4000"/>
    <n v="3"/>
    <n v="1"/>
    <n v="2"/>
    <x v="0"/>
    <x v="0"/>
    <s v="no"/>
    <x v="0"/>
    <x v="1"/>
    <n v="2"/>
    <x v="1"/>
    <x v="0"/>
    <n v="1120"/>
    <n v="4"/>
    <x v="2"/>
    <x v="0"/>
    <x v="3"/>
  </r>
  <r>
    <n v="4480000"/>
    <n v="8250"/>
    <n v="3"/>
    <n v="1"/>
    <n v="1"/>
    <x v="0"/>
    <x v="0"/>
    <s v="no"/>
    <x v="0"/>
    <x v="1"/>
    <n v="0"/>
    <x v="1"/>
    <x v="0"/>
    <n v="543.030303"/>
    <n v="4"/>
    <x v="2"/>
    <x v="0"/>
    <x v="3"/>
  </r>
  <r>
    <n v="4480000"/>
    <n v="4040"/>
    <n v="3"/>
    <n v="1"/>
    <n v="2"/>
    <x v="0"/>
    <x v="0"/>
    <s v="no"/>
    <x v="0"/>
    <x v="1"/>
    <n v="1"/>
    <x v="1"/>
    <x v="1"/>
    <n v="1108.910891"/>
    <n v="4"/>
    <x v="2"/>
    <x v="0"/>
    <x v="3"/>
  </r>
  <r>
    <n v="4473000"/>
    <n v="6360"/>
    <n v="2"/>
    <n v="1"/>
    <n v="1"/>
    <x v="0"/>
    <x v="0"/>
    <s v="yes"/>
    <x v="0"/>
    <x v="0"/>
    <n v="1"/>
    <x v="1"/>
    <x v="0"/>
    <n v="703.30188680000003"/>
    <n v="3"/>
    <x v="2"/>
    <x v="0"/>
    <x v="1"/>
  </r>
  <r>
    <n v="4473000"/>
    <n v="3162"/>
    <n v="3"/>
    <n v="1"/>
    <n v="2"/>
    <x v="0"/>
    <x v="0"/>
    <s v="no"/>
    <x v="0"/>
    <x v="0"/>
    <n v="1"/>
    <x v="1"/>
    <x v="0"/>
    <n v="1414.6110060000001"/>
    <n v="4"/>
    <x v="2"/>
    <x v="0"/>
    <x v="0"/>
  </r>
  <r>
    <n v="4473000"/>
    <n v="3510"/>
    <n v="3"/>
    <n v="1"/>
    <n v="2"/>
    <x v="0"/>
    <x v="0"/>
    <s v="no"/>
    <x v="0"/>
    <x v="1"/>
    <n v="0"/>
    <x v="1"/>
    <x v="1"/>
    <n v="1274.358974"/>
    <n v="4"/>
    <x v="2"/>
    <x v="0"/>
    <x v="3"/>
  </r>
  <r>
    <n v="4445000"/>
    <n v="3750"/>
    <n v="2"/>
    <n v="1"/>
    <n v="1"/>
    <x v="0"/>
    <x v="1"/>
    <s v="yes"/>
    <x v="0"/>
    <x v="1"/>
    <n v="0"/>
    <x v="1"/>
    <x v="1"/>
    <n v="1185.333333"/>
    <n v="3"/>
    <x v="2"/>
    <x v="0"/>
    <x v="1"/>
  </r>
  <r>
    <n v="4410000"/>
    <n v="3968"/>
    <n v="3"/>
    <n v="1"/>
    <n v="2"/>
    <x v="1"/>
    <x v="0"/>
    <s v="no"/>
    <x v="0"/>
    <x v="1"/>
    <n v="0"/>
    <x v="1"/>
    <x v="1"/>
    <n v="1111.3911290000001"/>
    <n v="4"/>
    <x v="2"/>
    <x v="0"/>
    <x v="3"/>
  </r>
  <r>
    <n v="4410000"/>
    <n v="4900"/>
    <n v="2"/>
    <n v="1"/>
    <n v="2"/>
    <x v="0"/>
    <x v="0"/>
    <s v="yes"/>
    <x v="0"/>
    <x v="1"/>
    <n v="0"/>
    <x v="1"/>
    <x v="1"/>
    <n v="900"/>
    <n v="3"/>
    <x v="2"/>
    <x v="0"/>
    <x v="0"/>
  </r>
  <r>
    <n v="4403000"/>
    <n v="2880"/>
    <n v="3"/>
    <n v="1"/>
    <n v="2"/>
    <x v="0"/>
    <x v="0"/>
    <s v="no"/>
    <x v="0"/>
    <x v="1"/>
    <n v="0"/>
    <x v="0"/>
    <x v="1"/>
    <n v="1528.819444"/>
    <n v="4"/>
    <x v="2"/>
    <x v="0"/>
    <x v="3"/>
  </r>
  <r>
    <n v="4403000"/>
    <n v="4880"/>
    <n v="3"/>
    <n v="1"/>
    <n v="1"/>
    <x v="0"/>
    <x v="0"/>
    <s v="no"/>
    <x v="0"/>
    <x v="1"/>
    <n v="2"/>
    <x v="0"/>
    <x v="2"/>
    <n v="902.25409839999998"/>
    <n v="4"/>
    <x v="2"/>
    <x v="0"/>
    <x v="3"/>
  </r>
  <r>
    <n v="4403000"/>
    <n v="4920"/>
    <n v="3"/>
    <n v="1"/>
    <n v="2"/>
    <x v="0"/>
    <x v="0"/>
    <s v="no"/>
    <x v="0"/>
    <x v="1"/>
    <n v="1"/>
    <x v="1"/>
    <x v="1"/>
    <n v="894.91869919999999"/>
    <n v="4"/>
    <x v="2"/>
    <x v="0"/>
    <x v="3"/>
  </r>
  <r>
    <n v="4382000"/>
    <n v="4950"/>
    <n v="4"/>
    <n v="1"/>
    <n v="2"/>
    <x v="0"/>
    <x v="0"/>
    <s v="no"/>
    <x v="0"/>
    <x v="0"/>
    <n v="0"/>
    <x v="1"/>
    <x v="1"/>
    <n v="885.2525253"/>
    <n v="5"/>
    <x v="2"/>
    <x v="0"/>
    <x v="0"/>
  </r>
  <r>
    <n v="4375000"/>
    <n v="3900"/>
    <n v="3"/>
    <n v="1"/>
    <n v="2"/>
    <x v="0"/>
    <x v="0"/>
    <s v="no"/>
    <x v="0"/>
    <x v="1"/>
    <n v="0"/>
    <x v="1"/>
    <x v="2"/>
    <n v="1121.7948719999999"/>
    <n v="4"/>
    <x v="2"/>
    <x v="0"/>
    <x v="3"/>
  </r>
  <r>
    <n v="4340000"/>
    <n v="4500"/>
    <n v="3"/>
    <n v="2"/>
    <n v="3"/>
    <x v="0"/>
    <x v="0"/>
    <s v="no"/>
    <x v="1"/>
    <x v="1"/>
    <n v="1"/>
    <x v="1"/>
    <x v="0"/>
    <n v="964.44444439999995"/>
    <n v="5"/>
    <x v="2"/>
    <x v="0"/>
    <x v="0"/>
  </r>
  <r>
    <n v="4340000"/>
    <n v="1905"/>
    <n v="5"/>
    <n v="1"/>
    <n v="2"/>
    <x v="1"/>
    <x v="0"/>
    <s v="yes"/>
    <x v="0"/>
    <x v="1"/>
    <n v="0"/>
    <x v="1"/>
    <x v="1"/>
    <n v="2278.2152230000002"/>
    <n v="6"/>
    <x v="2"/>
    <x v="0"/>
    <x v="0"/>
  </r>
  <r>
    <n v="4340000"/>
    <n v="4075"/>
    <n v="3"/>
    <n v="1"/>
    <n v="1"/>
    <x v="0"/>
    <x v="1"/>
    <s v="yes"/>
    <x v="0"/>
    <x v="1"/>
    <n v="2"/>
    <x v="1"/>
    <x v="1"/>
    <n v="1065.030675"/>
    <n v="4"/>
    <x v="2"/>
    <x v="0"/>
    <x v="1"/>
  </r>
  <r>
    <n v="4340000"/>
    <n v="3500"/>
    <n v="4"/>
    <n v="1"/>
    <n v="2"/>
    <x v="0"/>
    <x v="0"/>
    <s v="no"/>
    <x v="0"/>
    <x v="1"/>
    <n v="2"/>
    <x v="1"/>
    <x v="0"/>
    <n v="1240"/>
    <n v="5"/>
    <x v="2"/>
    <x v="0"/>
    <x v="3"/>
  </r>
  <r>
    <n v="4340000"/>
    <n v="6450"/>
    <n v="4"/>
    <n v="1"/>
    <n v="2"/>
    <x v="0"/>
    <x v="0"/>
    <s v="no"/>
    <x v="0"/>
    <x v="1"/>
    <n v="0"/>
    <x v="1"/>
    <x v="1"/>
    <n v="672.86821710000004"/>
    <n v="5"/>
    <x v="2"/>
    <x v="0"/>
    <x v="3"/>
  </r>
  <r>
    <n v="4319000"/>
    <n v="4032"/>
    <n v="2"/>
    <n v="1"/>
    <n v="1"/>
    <x v="0"/>
    <x v="0"/>
    <s v="yes"/>
    <x v="0"/>
    <x v="1"/>
    <n v="0"/>
    <x v="1"/>
    <x v="0"/>
    <n v="1071.180556"/>
    <n v="3"/>
    <x v="2"/>
    <x v="0"/>
    <x v="0"/>
  </r>
  <r>
    <n v="4305000"/>
    <n v="4400"/>
    <n v="2"/>
    <n v="1"/>
    <n v="1"/>
    <x v="0"/>
    <x v="0"/>
    <s v="no"/>
    <x v="0"/>
    <x v="1"/>
    <n v="1"/>
    <x v="1"/>
    <x v="1"/>
    <n v="978.40909090000002"/>
    <n v="3"/>
    <x v="2"/>
    <x v="0"/>
    <x v="3"/>
  </r>
  <r>
    <n v="4305000"/>
    <n v="10360"/>
    <n v="2"/>
    <n v="1"/>
    <n v="1"/>
    <x v="0"/>
    <x v="0"/>
    <s v="no"/>
    <x v="0"/>
    <x v="1"/>
    <n v="1"/>
    <x v="0"/>
    <x v="1"/>
    <n v="415.54054050000002"/>
    <n v="3"/>
    <x v="2"/>
    <x v="0"/>
    <x v="3"/>
  </r>
  <r>
    <n v="4277000"/>
    <n v="3400"/>
    <n v="3"/>
    <n v="1"/>
    <n v="2"/>
    <x v="0"/>
    <x v="0"/>
    <s v="yes"/>
    <x v="0"/>
    <x v="1"/>
    <n v="2"/>
    <x v="0"/>
    <x v="1"/>
    <n v="1257.941176"/>
    <n v="4"/>
    <x v="2"/>
    <x v="0"/>
    <x v="0"/>
  </r>
  <r>
    <n v="4270000"/>
    <n v="6360"/>
    <n v="2"/>
    <n v="1"/>
    <n v="1"/>
    <x v="0"/>
    <x v="0"/>
    <s v="no"/>
    <x v="0"/>
    <x v="1"/>
    <n v="0"/>
    <x v="1"/>
    <x v="0"/>
    <n v="671.38364779999995"/>
    <n v="3"/>
    <x v="2"/>
    <x v="0"/>
    <x v="3"/>
  </r>
  <r>
    <n v="4270000"/>
    <n v="6360"/>
    <n v="2"/>
    <n v="1"/>
    <n v="2"/>
    <x v="0"/>
    <x v="0"/>
    <s v="no"/>
    <x v="0"/>
    <x v="1"/>
    <n v="0"/>
    <x v="1"/>
    <x v="2"/>
    <n v="671.38364779999995"/>
    <n v="3"/>
    <x v="2"/>
    <x v="0"/>
    <x v="3"/>
  </r>
  <r>
    <n v="4270000"/>
    <n v="4500"/>
    <n v="2"/>
    <n v="1"/>
    <n v="1"/>
    <x v="0"/>
    <x v="0"/>
    <s v="no"/>
    <x v="0"/>
    <x v="0"/>
    <n v="2"/>
    <x v="1"/>
    <x v="0"/>
    <n v="948.88888889999998"/>
    <n v="3"/>
    <x v="2"/>
    <x v="0"/>
    <x v="0"/>
  </r>
  <r>
    <n v="4270000"/>
    <n v="2175"/>
    <n v="3"/>
    <n v="1"/>
    <n v="2"/>
    <x v="1"/>
    <x v="1"/>
    <s v="yes"/>
    <x v="0"/>
    <x v="0"/>
    <n v="0"/>
    <x v="1"/>
    <x v="2"/>
    <n v="1963.2183910000001"/>
    <n v="4"/>
    <x v="2"/>
    <x v="1"/>
    <x v="2"/>
  </r>
  <r>
    <n v="4270000"/>
    <n v="4360"/>
    <n v="4"/>
    <n v="1"/>
    <n v="2"/>
    <x v="0"/>
    <x v="0"/>
    <s v="no"/>
    <x v="0"/>
    <x v="1"/>
    <n v="0"/>
    <x v="1"/>
    <x v="0"/>
    <n v="979.35779820000005"/>
    <n v="5"/>
    <x v="2"/>
    <x v="0"/>
    <x v="3"/>
  </r>
  <r>
    <n v="4270000"/>
    <n v="7770"/>
    <n v="2"/>
    <n v="1"/>
    <n v="1"/>
    <x v="0"/>
    <x v="0"/>
    <s v="no"/>
    <x v="0"/>
    <x v="1"/>
    <n v="1"/>
    <x v="1"/>
    <x v="0"/>
    <n v="549.54954950000001"/>
    <n v="3"/>
    <x v="2"/>
    <x v="0"/>
    <x v="3"/>
  </r>
  <r>
    <n v="4235000"/>
    <n v="6650"/>
    <n v="3"/>
    <n v="1"/>
    <n v="2"/>
    <x v="0"/>
    <x v="1"/>
    <s v="no"/>
    <x v="0"/>
    <x v="1"/>
    <n v="0"/>
    <x v="1"/>
    <x v="1"/>
    <n v="636.84210529999996"/>
    <n v="4"/>
    <x v="2"/>
    <x v="0"/>
    <x v="0"/>
  </r>
  <r>
    <n v="4235000"/>
    <n v="2787"/>
    <n v="3"/>
    <n v="1"/>
    <n v="1"/>
    <x v="0"/>
    <x v="0"/>
    <s v="yes"/>
    <x v="0"/>
    <x v="1"/>
    <n v="0"/>
    <x v="0"/>
    <x v="0"/>
    <n v="1519.555077"/>
    <n v="4"/>
    <x v="2"/>
    <x v="0"/>
    <x v="0"/>
  </r>
  <r>
    <n v="4200000"/>
    <n v="5500"/>
    <n v="3"/>
    <n v="1"/>
    <n v="2"/>
    <x v="0"/>
    <x v="0"/>
    <s v="no"/>
    <x v="0"/>
    <x v="0"/>
    <n v="0"/>
    <x v="1"/>
    <x v="2"/>
    <n v="763.63636359999998"/>
    <n v="4"/>
    <x v="2"/>
    <x v="0"/>
    <x v="0"/>
  </r>
  <r>
    <n v="4200000"/>
    <n v="5040"/>
    <n v="3"/>
    <n v="1"/>
    <n v="2"/>
    <x v="0"/>
    <x v="0"/>
    <s v="yes"/>
    <x v="0"/>
    <x v="0"/>
    <n v="0"/>
    <x v="1"/>
    <x v="2"/>
    <n v="833.33333330000005"/>
    <n v="4"/>
    <x v="2"/>
    <x v="0"/>
    <x v="1"/>
  </r>
  <r>
    <n v="4200000"/>
    <n v="5850"/>
    <n v="2"/>
    <n v="1"/>
    <n v="1"/>
    <x v="0"/>
    <x v="1"/>
    <s v="yes"/>
    <x v="0"/>
    <x v="1"/>
    <n v="2"/>
    <x v="1"/>
    <x v="1"/>
    <n v="717.94871790000002"/>
    <n v="3"/>
    <x v="2"/>
    <x v="0"/>
    <x v="1"/>
  </r>
  <r>
    <n v="4200000"/>
    <n v="2610"/>
    <n v="4"/>
    <n v="3"/>
    <n v="2"/>
    <x v="1"/>
    <x v="0"/>
    <s v="no"/>
    <x v="0"/>
    <x v="1"/>
    <n v="0"/>
    <x v="1"/>
    <x v="1"/>
    <n v="1609.1954020000001"/>
    <n v="7"/>
    <x v="2"/>
    <x v="0"/>
    <x v="3"/>
  </r>
  <r>
    <n v="4200000"/>
    <n v="2953"/>
    <n v="3"/>
    <n v="1"/>
    <n v="2"/>
    <x v="0"/>
    <x v="0"/>
    <s v="yes"/>
    <x v="0"/>
    <x v="0"/>
    <n v="0"/>
    <x v="1"/>
    <x v="2"/>
    <n v="1422.2824250000001"/>
    <n v="4"/>
    <x v="2"/>
    <x v="0"/>
    <x v="1"/>
  </r>
  <r>
    <n v="4200000"/>
    <n v="2747"/>
    <n v="4"/>
    <n v="2"/>
    <n v="2"/>
    <x v="1"/>
    <x v="0"/>
    <s v="no"/>
    <x v="0"/>
    <x v="1"/>
    <n v="0"/>
    <x v="1"/>
    <x v="1"/>
    <n v="1528.9406630000001"/>
    <n v="6"/>
    <x v="2"/>
    <x v="0"/>
    <x v="3"/>
  </r>
  <r>
    <n v="4200000"/>
    <n v="4410"/>
    <n v="2"/>
    <n v="1"/>
    <n v="1"/>
    <x v="1"/>
    <x v="0"/>
    <s v="no"/>
    <x v="0"/>
    <x v="1"/>
    <n v="1"/>
    <x v="1"/>
    <x v="2"/>
    <n v="952.38095239999996"/>
    <n v="3"/>
    <x v="2"/>
    <x v="0"/>
    <x v="3"/>
  </r>
  <r>
    <n v="4200000"/>
    <n v="4000"/>
    <n v="4"/>
    <n v="2"/>
    <n v="2"/>
    <x v="1"/>
    <x v="0"/>
    <s v="no"/>
    <x v="0"/>
    <x v="1"/>
    <n v="0"/>
    <x v="1"/>
    <x v="1"/>
    <n v="1050"/>
    <n v="6"/>
    <x v="2"/>
    <x v="0"/>
    <x v="3"/>
  </r>
  <r>
    <n v="4200000"/>
    <n v="2325"/>
    <n v="3"/>
    <n v="1"/>
    <n v="2"/>
    <x v="1"/>
    <x v="0"/>
    <s v="no"/>
    <x v="0"/>
    <x v="1"/>
    <n v="0"/>
    <x v="1"/>
    <x v="1"/>
    <n v="1806.451613"/>
    <n v="4"/>
    <x v="2"/>
    <x v="0"/>
    <x v="3"/>
  </r>
  <r>
    <n v="4200000"/>
    <n v="4600"/>
    <n v="3"/>
    <n v="2"/>
    <n v="2"/>
    <x v="0"/>
    <x v="0"/>
    <s v="no"/>
    <x v="0"/>
    <x v="0"/>
    <n v="1"/>
    <x v="1"/>
    <x v="1"/>
    <n v="913.04347829999995"/>
    <n v="5"/>
    <x v="2"/>
    <x v="0"/>
    <x v="0"/>
  </r>
  <r>
    <n v="4200000"/>
    <n v="3640"/>
    <n v="3"/>
    <n v="2"/>
    <n v="2"/>
    <x v="0"/>
    <x v="0"/>
    <s v="yes"/>
    <x v="0"/>
    <x v="1"/>
    <n v="0"/>
    <x v="1"/>
    <x v="2"/>
    <n v="1153.8461540000001"/>
    <n v="5"/>
    <x v="2"/>
    <x v="0"/>
    <x v="0"/>
  </r>
  <r>
    <n v="4200000"/>
    <n v="5800"/>
    <n v="3"/>
    <n v="1"/>
    <n v="1"/>
    <x v="0"/>
    <x v="0"/>
    <s v="no"/>
    <x v="1"/>
    <x v="1"/>
    <n v="2"/>
    <x v="1"/>
    <x v="1"/>
    <n v="724.13793099999998"/>
    <n v="4"/>
    <x v="2"/>
    <x v="0"/>
    <x v="0"/>
  </r>
  <r>
    <n v="4200000"/>
    <n v="7000"/>
    <n v="3"/>
    <n v="1"/>
    <n v="1"/>
    <x v="0"/>
    <x v="0"/>
    <s v="no"/>
    <x v="0"/>
    <x v="1"/>
    <n v="3"/>
    <x v="1"/>
    <x v="0"/>
    <n v="600"/>
    <n v="4"/>
    <x v="2"/>
    <x v="0"/>
    <x v="3"/>
  </r>
  <r>
    <n v="4200000"/>
    <n v="4079"/>
    <n v="3"/>
    <n v="1"/>
    <n v="3"/>
    <x v="0"/>
    <x v="0"/>
    <s v="no"/>
    <x v="0"/>
    <x v="1"/>
    <n v="0"/>
    <x v="1"/>
    <x v="1"/>
    <n v="1029.664133"/>
    <n v="4"/>
    <x v="2"/>
    <x v="0"/>
    <x v="3"/>
  </r>
  <r>
    <n v="4200000"/>
    <n v="3520"/>
    <n v="3"/>
    <n v="1"/>
    <n v="2"/>
    <x v="0"/>
    <x v="0"/>
    <s v="no"/>
    <x v="0"/>
    <x v="1"/>
    <n v="0"/>
    <x v="0"/>
    <x v="1"/>
    <n v="1193.181818"/>
    <n v="4"/>
    <x v="2"/>
    <x v="0"/>
    <x v="3"/>
  </r>
  <r>
    <n v="4200000"/>
    <n v="2145"/>
    <n v="3"/>
    <n v="1"/>
    <n v="3"/>
    <x v="0"/>
    <x v="0"/>
    <s v="no"/>
    <x v="0"/>
    <x v="1"/>
    <n v="1"/>
    <x v="0"/>
    <x v="2"/>
    <n v="1958.041958"/>
    <n v="4"/>
    <x v="2"/>
    <x v="0"/>
    <x v="3"/>
  </r>
  <r>
    <n v="4200000"/>
    <n v="4500"/>
    <n v="3"/>
    <n v="1"/>
    <n v="1"/>
    <x v="0"/>
    <x v="0"/>
    <s v="yes"/>
    <x v="0"/>
    <x v="1"/>
    <n v="0"/>
    <x v="1"/>
    <x v="0"/>
    <n v="933.33333330000005"/>
    <n v="4"/>
    <x v="2"/>
    <x v="0"/>
    <x v="0"/>
  </r>
  <r>
    <n v="4193000"/>
    <n v="8250"/>
    <n v="3"/>
    <n v="1"/>
    <n v="1"/>
    <x v="0"/>
    <x v="0"/>
    <s v="yes"/>
    <x v="0"/>
    <x v="1"/>
    <n v="3"/>
    <x v="1"/>
    <x v="1"/>
    <n v="508.24242420000002"/>
    <n v="4"/>
    <x v="2"/>
    <x v="0"/>
    <x v="0"/>
  </r>
  <r>
    <n v="4193000"/>
    <n v="3450"/>
    <n v="3"/>
    <n v="1"/>
    <n v="2"/>
    <x v="0"/>
    <x v="0"/>
    <s v="no"/>
    <x v="0"/>
    <x v="1"/>
    <n v="1"/>
    <x v="1"/>
    <x v="1"/>
    <n v="1215.3623190000001"/>
    <n v="4"/>
    <x v="2"/>
    <x v="0"/>
    <x v="3"/>
  </r>
  <r>
    <n v="4165000"/>
    <n v="4840"/>
    <n v="3"/>
    <n v="1"/>
    <n v="2"/>
    <x v="0"/>
    <x v="0"/>
    <s v="no"/>
    <x v="0"/>
    <x v="1"/>
    <n v="1"/>
    <x v="1"/>
    <x v="1"/>
    <n v="860.53719009999998"/>
    <n v="4"/>
    <x v="2"/>
    <x v="0"/>
    <x v="3"/>
  </r>
  <r>
    <n v="4165000"/>
    <n v="4080"/>
    <n v="3"/>
    <n v="1"/>
    <n v="2"/>
    <x v="0"/>
    <x v="0"/>
    <s v="no"/>
    <x v="0"/>
    <x v="1"/>
    <n v="2"/>
    <x v="1"/>
    <x v="1"/>
    <n v="1020.833333"/>
    <n v="4"/>
    <x v="2"/>
    <x v="0"/>
    <x v="3"/>
  </r>
  <r>
    <n v="4165000"/>
    <n v="4046"/>
    <n v="3"/>
    <n v="1"/>
    <n v="2"/>
    <x v="0"/>
    <x v="0"/>
    <s v="yes"/>
    <x v="0"/>
    <x v="1"/>
    <n v="1"/>
    <x v="1"/>
    <x v="1"/>
    <n v="1029.4117650000001"/>
    <n v="4"/>
    <x v="2"/>
    <x v="0"/>
    <x v="0"/>
  </r>
  <r>
    <n v="4130000"/>
    <n v="4632"/>
    <n v="4"/>
    <n v="1"/>
    <n v="2"/>
    <x v="0"/>
    <x v="0"/>
    <s v="no"/>
    <x v="0"/>
    <x v="0"/>
    <n v="0"/>
    <x v="1"/>
    <x v="1"/>
    <n v="891.62348880000002"/>
    <n v="5"/>
    <x v="2"/>
    <x v="0"/>
    <x v="0"/>
  </r>
  <r>
    <n v="4130000"/>
    <n v="5985"/>
    <n v="3"/>
    <n v="1"/>
    <n v="1"/>
    <x v="0"/>
    <x v="0"/>
    <s v="yes"/>
    <x v="0"/>
    <x v="1"/>
    <n v="0"/>
    <x v="1"/>
    <x v="1"/>
    <n v="690.05847949999998"/>
    <n v="4"/>
    <x v="2"/>
    <x v="0"/>
    <x v="0"/>
  </r>
  <r>
    <n v="4123000"/>
    <n v="6060"/>
    <n v="2"/>
    <n v="1"/>
    <n v="1"/>
    <x v="0"/>
    <x v="0"/>
    <s v="yes"/>
    <x v="0"/>
    <x v="1"/>
    <n v="1"/>
    <x v="1"/>
    <x v="1"/>
    <n v="680.36303629999998"/>
    <n v="3"/>
    <x v="2"/>
    <x v="0"/>
    <x v="0"/>
  </r>
  <r>
    <n v="4098500"/>
    <n v="3600"/>
    <n v="3"/>
    <n v="1"/>
    <n v="1"/>
    <x v="0"/>
    <x v="0"/>
    <s v="yes"/>
    <x v="0"/>
    <x v="0"/>
    <n v="0"/>
    <x v="0"/>
    <x v="0"/>
    <n v="1138.4722220000001"/>
    <n v="4"/>
    <x v="2"/>
    <x v="0"/>
    <x v="1"/>
  </r>
  <r>
    <n v="4095000"/>
    <n v="3680"/>
    <n v="3"/>
    <n v="2"/>
    <n v="2"/>
    <x v="0"/>
    <x v="0"/>
    <s v="no"/>
    <x v="0"/>
    <x v="1"/>
    <n v="0"/>
    <x v="1"/>
    <x v="1"/>
    <n v="1112.771739"/>
    <n v="5"/>
    <x v="2"/>
    <x v="0"/>
    <x v="3"/>
  </r>
  <r>
    <n v="4095000"/>
    <n v="4040"/>
    <n v="2"/>
    <n v="1"/>
    <n v="2"/>
    <x v="0"/>
    <x v="0"/>
    <s v="no"/>
    <x v="0"/>
    <x v="1"/>
    <n v="1"/>
    <x v="1"/>
    <x v="1"/>
    <n v="1013.613861"/>
    <n v="3"/>
    <x v="2"/>
    <x v="0"/>
    <x v="3"/>
  </r>
  <r>
    <n v="4095000"/>
    <n v="5600"/>
    <n v="2"/>
    <n v="1"/>
    <n v="1"/>
    <x v="0"/>
    <x v="0"/>
    <s v="no"/>
    <x v="0"/>
    <x v="0"/>
    <n v="0"/>
    <x v="1"/>
    <x v="1"/>
    <n v="731.25"/>
    <n v="3"/>
    <x v="2"/>
    <x v="0"/>
    <x v="0"/>
  </r>
  <r>
    <n v="4060000"/>
    <n v="5900"/>
    <n v="4"/>
    <n v="2"/>
    <n v="2"/>
    <x v="1"/>
    <x v="0"/>
    <s v="yes"/>
    <x v="0"/>
    <x v="1"/>
    <n v="1"/>
    <x v="1"/>
    <x v="2"/>
    <n v="688.13559320000002"/>
    <n v="6"/>
    <x v="2"/>
    <x v="0"/>
    <x v="0"/>
  </r>
  <r>
    <n v="4060000"/>
    <n v="4992"/>
    <n v="3"/>
    <n v="2"/>
    <n v="2"/>
    <x v="0"/>
    <x v="0"/>
    <s v="no"/>
    <x v="0"/>
    <x v="1"/>
    <n v="2"/>
    <x v="1"/>
    <x v="2"/>
    <n v="813.30128209999998"/>
    <n v="5"/>
    <x v="2"/>
    <x v="0"/>
    <x v="3"/>
  </r>
  <r>
    <n v="4060000"/>
    <n v="4340"/>
    <n v="3"/>
    <n v="1"/>
    <n v="1"/>
    <x v="0"/>
    <x v="0"/>
    <s v="no"/>
    <x v="0"/>
    <x v="1"/>
    <n v="0"/>
    <x v="1"/>
    <x v="1"/>
    <n v="935.48387100000002"/>
    <n v="4"/>
    <x v="2"/>
    <x v="0"/>
    <x v="3"/>
  </r>
  <r>
    <n v="4060000"/>
    <n v="3000"/>
    <n v="4"/>
    <n v="1"/>
    <n v="3"/>
    <x v="0"/>
    <x v="0"/>
    <s v="yes"/>
    <x v="0"/>
    <x v="0"/>
    <n v="2"/>
    <x v="1"/>
    <x v="1"/>
    <n v="1353.333333"/>
    <n v="5"/>
    <x v="2"/>
    <x v="0"/>
    <x v="1"/>
  </r>
  <r>
    <n v="4060000"/>
    <n v="4320"/>
    <n v="3"/>
    <n v="1"/>
    <n v="2"/>
    <x v="0"/>
    <x v="0"/>
    <s v="no"/>
    <x v="0"/>
    <x v="1"/>
    <n v="2"/>
    <x v="0"/>
    <x v="0"/>
    <n v="939.81481480000002"/>
    <n v="4"/>
    <x v="2"/>
    <x v="0"/>
    <x v="3"/>
  </r>
  <r>
    <n v="4025000"/>
    <n v="3630"/>
    <n v="3"/>
    <n v="2"/>
    <n v="2"/>
    <x v="0"/>
    <x v="0"/>
    <s v="no"/>
    <x v="1"/>
    <x v="1"/>
    <n v="2"/>
    <x v="1"/>
    <x v="1"/>
    <n v="1108.815427"/>
    <n v="5"/>
    <x v="2"/>
    <x v="0"/>
    <x v="0"/>
  </r>
  <r>
    <n v="4025000"/>
    <n v="3460"/>
    <n v="3"/>
    <n v="2"/>
    <n v="1"/>
    <x v="0"/>
    <x v="0"/>
    <s v="yes"/>
    <x v="0"/>
    <x v="0"/>
    <n v="1"/>
    <x v="1"/>
    <x v="0"/>
    <n v="1163.2947979999999"/>
    <n v="5"/>
    <x v="2"/>
    <x v="0"/>
    <x v="1"/>
  </r>
  <r>
    <n v="4025000"/>
    <n v="5400"/>
    <n v="3"/>
    <n v="1"/>
    <n v="1"/>
    <x v="0"/>
    <x v="0"/>
    <s v="no"/>
    <x v="0"/>
    <x v="1"/>
    <n v="3"/>
    <x v="1"/>
    <x v="1"/>
    <n v="745.37037039999996"/>
    <n v="4"/>
    <x v="2"/>
    <x v="0"/>
    <x v="3"/>
  </r>
  <r>
    <n v="4007500"/>
    <n v="4500"/>
    <n v="3"/>
    <n v="1"/>
    <n v="2"/>
    <x v="1"/>
    <x v="0"/>
    <s v="yes"/>
    <x v="0"/>
    <x v="0"/>
    <n v="0"/>
    <x v="1"/>
    <x v="1"/>
    <n v="890.55555560000005"/>
    <n v="4"/>
    <x v="2"/>
    <x v="0"/>
    <x v="1"/>
  </r>
  <r>
    <n v="4007500"/>
    <n v="3460"/>
    <n v="4"/>
    <n v="1"/>
    <n v="2"/>
    <x v="0"/>
    <x v="0"/>
    <s v="no"/>
    <x v="0"/>
    <x v="0"/>
    <n v="0"/>
    <x v="1"/>
    <x v="1"/>
    <n v="1158.2369940000001"/>
    <n v="5"/>
    <x v="2"/>
    <x v="0"/>
    <x v="0"/>
  </r>
  <r>
    <n v="3990000"/>
    <n v="4100"/>
    <n v="4"/>
    <n v="1"/>
    <n v="1"/>
    <x v="1"/>
    <x v="0"/>
    <s v="yes"/>
    <x v="0"/>
    <x v="1"/>
    <n v="0"/>
    <x v="1"/>
    <x v="2"/>
    <n v="973.17073170000003"/>
    <n v="5"/>
    <x v="2"/>
    <x v="0"/>
    <x v="0"/>
  </r>
  <r>
    <n v="3990000"/>
    <n v="6480"/>
    <n v="3"/>
    <n v="1"/>
    <n v="2"/>
    <x v="1"/>
    <x v="0"/>
    <s v="no"/>
    <x v="0"/>
    <x v="0"/>
    <n v="1"/>
    <x v="1"/>
    <x v="1"/>
    <n v="615.74074069999995"/>
    <n v="4"/>
    <x v="2"/>
    <x v="0"/>
    <x v="0"/>
  </r>
  <r>
    <n v="3990000"/>
    <n v="4500"/>
    <n v="3"/>
    <n v="2"/>
    <n v="2"/>
    <x v="1"/>
    <x v="0"/>
    <s v="yes"/>
    <x v="0"/>
    <x v="0"/>
    <n v="0"/>
    <x v="1"/>
    <x v="1"/>
    <n v="886.66666669999995"/>
    <n v="5"/>
    <x v="2"/>
    <x v="0"/>
    <x v="1"/>
  </r>
  <r>
    <n v="3990000"/>
    <n v="3960"/>
    <n v="3"/>
    <n v="1"/>
    <n v="2"/>
    <x v="0"/>
    <x v="0"/>
    <s v="no"/>
    <x v="0"/>
    <x v="1"/>
    <n v="0"/>
    <x v="1"/>
    <x v="0"/>
    <n v="1007.575758"/>
    <n v="4"/>
    <x v="2"/>
    <x v="0"/>
    <x v="3"/>
  </r>
  <r>
    <n v="3990000"/>
    <n v="4050"/>
    <n v="2"/>
    <n v="1"/>
    <n v="2"/>
    <x v="0"/>
    <x v="1"/>
    <s v="yes"/>
    <x v="0"/>
    <x v="1"/>
    <n v="0"/>
    <x v="0"/>
    <x v="2"/>
    <n v="985.18518519999998"/>
    <n v="3"/>
    <x v="2"/>
    <x v="0"/>
    <x v="1"/>
  </r>
  <r>
    <n v="3920000"/>
    <n v="7260"/>
    <n v="3"/>
    <n v="2"/>
    <n v="1"/>
    <x v="0"/>
    <x v="1"/>
    <s v="yes"/>
    <x v="0"/>
    <x v="1"/>
    <n v="3"/>
    <x v="1"/>
    <x v="0"/>
    <n v="539.94490359999998"/>
    <n v="5"/>
    <x v="2"/>
    <x v="0"/>
    <x v="1"/>
  </r>
  <r>
    <n v="3920000"/>
    <n v="5500"/>
    <n v="4"/>
    <n v="1"/>
    <n v="2"/>
    <x v="0"/>
    <x v="1"/>
    <s v="yes"/>
    <x v="0"/>
    <x v="1"/>
    <n v="0"/>
    <x v="1"/>
    <x v="1"/>
    <n v="712.72727269999996"/>
    <n v="5"/>
    <x v="2"/>
    <x v="0"/>
    <x v="1"/>
  </r>
  <r>
    <n v="3920000"/>
    <n v="3000"/>
    <n v="3"/>
    <n v="1"/>
    <n v="2"/>
    <x v="0"/>
    <x v="0"/>
    <s v="no"/>
    <x v="0"/>
    <x v="1"/>
    <n v="0"/>
    <x v="1"/>
    <x v="1"/>
    <n v="1306.666667"/>
    <n v="4"/>
    <x v="2"/>
    <x v="0"/>
    <x v="3"/>
  </r>
  <r>
    <n v="3920000"/>
    <n v="3290"/>
    <n v="2"/>
    <n v="1"/>
    <n v="1"/>
    <x v="0"/>
    <x v="0"/>
    <s v="no"/>
    <x v="1"/>
    <x v="1"/>
    <n v="1"/>
    <x v="1"/>
    <x v="0"/>
    <n v="1191.489362"/>
    <n v="3"/>
    <x v="2"/>
    <x v="0"/>
    <x v="0"/>
  </r>
  <r>
    <n v="3920000"/>
    <n v="3816"/>
    <n v="2"/>
    <n v="1"/>
    <n v="1"/>
    <x v="0"/>
    <x v="0"/>
    <s v="yes"/>
    <x v="0"/>
    <x v="0"/>
    <n v="2"/>
    <x v="1"/>
    <x v="0"/>
    <n v="1027.2536689999999"/>
    <n v="3"/>
    <x v="2"/>
    <x v="0"/>
    <x v="1"/>
  </r>
  <r>
    <n v="3920000"/>
    <n v="8080"/>
    <n v="3"/>
    <n v="1"/>
    <n v="1"/>
    <x v="0"/>
    <x v="0"/>
    <s v="no"/>
    <x v="0"/>
    <x v="0"/>
    <n v="2"/>
    <x v="1"/>
    <x v="1"/>
    <n v="485.14851490000001"/>
    <n v="4"/>
    <x v="2"/>
    <x v="0"/>
    <x v="0"/>
  </r>
  <r>
    <n v="3920000"/>
    <n v="2145"/>
    <n v="4"/>
    <n v="2"/>
    <n v="1"/>
    <x v="0"/>
    <x v="0"/>
    <s v="yes"/>
    <x v="0"/>
    <x v="1"/>
    <n v="0"/>
    <x v="0"/>
    <x v="2"/>
    <n v="1827.5058280000001"/>
    <n v="6"/>
    <x v="2"/>
    <x v="0"/>
    <x v="0"/>
  </r>
  <r>
    <n v="3885000"/>
    <n v="3780"/>
    <n v="2"/>
    <n v="1"/>
    <n v="2"/>
    <x v="0"/>
    <x v="1"/>
    <s v="yes"/>
    <x v="0"/>
    <x v="1"/>
    <n v="0"/>
    <x v="1"/>
    <x v="1"/>
    <n v="1027.7777779999999"/>
    <n v="3"/>
    <x v="2"/>
    <x v="0"/>
    <x v="1"/>
  </r>
  <r>
    <n v="3885000"/>
    <n v="3180"/>
    <n v="4"/>
    <n v="2"/>
    <n v="2"/>
    <x v="0"/>
    <x v="0"/>
    <s v="no"/>
    <x v="0"/>
    <x v="1"/>
    <n v="0"/>
    <x v="1"/>
    <x v="0"/>
    <n v="1221.6981129999999"/>
    <n v="6"/>
    <x v="2"/>
    <x v="0"/>
    <x v="3"/>
  </r>
  <r>
    <n v="3850000"/>
    <n v="5300"/>
    <n v="5"/>
    <n v="2"/>
    <n v="2"/>
    <x v="0"/>
    <x v="0"/>
    <s v="no"/>
    <x v="0"/>
    <x v="1"/>
    <n v="0"/>
    <x v="1"/>
    <x v="1"/>
    <n v="726.41509429999996"/>
    <n v="7"/>
    <x v="2"/>
    <x v="0"/>
    <x v="3"/>
  </r>
  <r>
    <n v="3850000"/>
    <n v="3180"/>
    <n v="2"/>
    <n v="2"/>
    <n v="1"/>
    <x v="0"/>
    <x v="0"/>
    <s v="yes"/>
    <x v="0"/>
    <x v="1"/>
    <n v="2"/>
    <x v="1"/>
    <x v="1"/>
    <n v="1210.691824"/>
    <n v="4"/>
    <x v="2"/>
    <x v="0"/>
    <x v="0"/>
  </r>
  <r>
    <n v="3850000"/>
    <n v="7152"/>
    <n v="3"/>
    <n v="1"/>
    <n v="2"/>
    <x v="0"/>
    <x v="0"/>
    <s v="no"/>
    <x v="0"/>
    <x v="0"/>
    <n v="0"/>
    <x v="1"/>
    <x v="0"/>
    <n v="538.31096200000002"/>
    <n v="4"/>
    <x v="2"/>
    <x v="0"/>
    <x v="0"/>
  </r>
  <r>
    <n v="3850000"/>
    <n v="4080"/>
    <n v="2"/>
    <n v="1"/>
    <n v="1"/>
    <x v="0"/>
    <x v="0"/>
    <s v="no"/>
    <x v="0"/>
    <x v="1"/>
    <n v="0"/>
    <x v="1"/>
    <x v="1"/>
    <n v="943.62745099999995"/>
    <n v="3"/>
    <x v="2"/>
    <x v="0"/>
    <x v="3"/>
  </r>
  <r>
    <n v="3850000"/>
    <n v="3850"/>
    <n v="2"/>
    <n v="1"/>
    <n v="1"/>
    <x v="0"/>
    <x v="0"/>
    <s v="no"/>
    <x v="0"/>
    <x v="1"/>
    <n v="0"/>
    <x v="1"/>
    <x v="1"/>
    <n v="1000"/>
    <n v="3"/>
    <x v="2"/>
    <x v="0"/>
    <x v="3"/>
  </r>
  <r>
    <n v="3850000"/>
    <n v="2015"/>
    <n v="3"/>
    <n v="1"/>
    <n v="2"/>
    <x v="0"/>
    <x v="0"/>
    <s v="yes"/>
    <x v="0"/>
    <x v="1"/>
    <n v="0"/>
    <x v="0"/>
    <x v="1"/>
    <n v="1910.669975"/>
    <n v="4"/>
    <x v="2"/>
    <x v="0"/>
    <x v="0"/>
  </r>
  <r>
    <n v="3850000"/>
    <n v="2176"/>
    <n v="2"/>
    <n v="1"/>
    <n v="2"/>
    <x v="0"/>
    <x v="1"/>
    <s v="no"/>
    <x v="0"/>
    <x v="1"/>
    <n v="0"/>
    <x v="0"/>
    <x v="1"/>
    <n v="1769.301471"/>
    <n v="3"/>
    <x v="2"/>
    <x v="0"/>
    <x v="0"/>
  </r>
  <r>
    <n v="3836000"/>
    <n v="3350"/>
    <n v="3"/>
    <n v="1"/>
    <n v="2"/>
    <x v="0"/>
    <x v="0"/>
    <s v="no"/>
    <x v="0"/>
    <x v="1"/>
    <n v="0"/>
    <x v="1"/>
    <x v="2"/>
    <n v="1145.074627"/>
    <n v="4"/>
    <x v="2"/>
    <x v="0"/>
    <x v="3"/>
  </r>
  <r>
    <n v="3815000"/>
    <n v="3150"/>
    <n v="2"/>
    <n v="2"/>
    <n v="1"/>
    <x v="1"/>
    <x v="0"/>
    <s v="yes"/>
    <x v="0"/>
    <x v="1"/>
    <n v="0"/>
    <x v="1"/>
    <x v="1"/>
    <n v="1211.1111109999999"/>
    <n v="4"/>
    <x v="2"/>
    <x v="0"/>
    <x v="0"/>
  </r>
  <r>
    <n v="3780000"/>
    <n v="4820"/>
    <n v="3"/>
    <n v="1"/>
    <n v="2"/>
    <x v="0"/>
    <x v="0"/>
    <s v="no"/>
    <x v="0"/>
    <x v="1"/>
    <n v="0"/>
    <x v="1"/>
    <x v="1"/>
    <n v="784.23236510000004"/>
    <n v="4"/>
    <x v="2"/>
    <x v="0"/>
    <x v="3"/>
  </r>
  <r>
    <n v="3780000"/>
    <n v="3420"/>
    <n v="2"/>
    <n v="1"/>
    <n v="2"/>
    <x v="0"/>
    <x v="0"/>
    <s v="no"/>
    <x v="1"/>
    <x v="1"/>
    <n v="1"/>
    <x v="1"/>
    <x v="1"/>
    <n v="1105.263158"/>
    <n v="3"/>
    <x v="2"/>
    <x v="0"/>
    <x v="0"/>
  </r>
  <r>
    <n v="3780000"/>
    <n v="3600"/>
    <n v="2"/>
    <n v="1"/>
    <n v="1"/>
    <x v="0"/>
    <x v="0"/>
    <s v="no"/>
    <x v="0"/>
    <x v="1"/>
    <n v="0"/>
    <x v="1"/>
    <x v="1"/>
    <n v="1050"/>
    <n v="3"/>
    <x v="2"/>
    <x v="0"/>
    <x v="3"/>
  </r>
  <r>
    <n v="3780000"/>
    <n v="5830"/>
    <n v="2"/>
    <n v="1"/>
    <n v="1"/>
    <x v="0"/>
    <x v="0"/>
    <s v="no"/>
    <x v="0"/>
    <x v="1"/>
    <n v="2"/>
    <x v="1"/>
    <x v="2"/>
    <n v="648.37049739999998"/>
    <n v="3"/>
    <x v="2"/>
    <x v="0"/>
    <x v="3"/>
  </r>
  <r>
    <n v="3780000"/>
    <n v="2856"/>
    <n v="3"/>
    <n v="1"/>
    <n v="3"/>
    <x v="0"/>
    <x v="0"/>
    <s v="no"/>
    <x v="0"/>
    <x v="1"/>
    <n v="0"/>
    <x v="0"/>
    <x v="0"/>
    <n v="1323.5294120000001"/>
    <n v="4"/>
    <x v="2"/>
    <x v="0"/>
    <x v="3"/>
  </r>
  <r>
    <n v="3780000"/>
    <n v="8400"/>
    <n v="2"/>
    <n v="1"/>
    <n v="1"/>
    <x v="0"/>
    <x v="0"/>
    <s v="no"/>
    <x v="0"/>
    <x v="1"/>
    <n v="1"/>
    <x v="1"/>
    <x v="0"/>
    <n v="450"/>
    <n v="3"/>
    <x v="2"/>
    <x v="0"/>
    <x v="3"/>
  </r>
  <r>
    <n v="3773000"/>
    <n v="8250"/>
    <n v="3"/>
    <n v="1"/>
    <n v="1"/>
    <x v="0"/>
    <x v="0"/>
    <s v="no"/>
    <x v="0"/>
    <x v="1"/>
    <n v="2"/>
    <x v="1"/>
    <x v="0"/>
    <n v="457.33333329999999"/>
    <n v="4"/>
    <x v="2"/>
    <x v="0"/>
    <x v="3"/>
  </r>
  <r>
    <n v="3773000"/>
    <n v="2520"/>
    <n v="5"/>
    <n v="2"/>
    <n v="1"/>
    <x v="1"/>
    <x v="0"/>
    <s v="yes"/>
    <x v="0"/>
    <x v="0"/>
    <n v="1"/>
    <x v="1"/>
    <x v="0"/>
    <n v="1497.2222220000001"/>
    <n v="7"/>
    <x v="2"/>
    <x v="0"/>
    <x v="1"/>
  </r>
  <r>
    <n v="3773000"/>
    <n v="6930"/>
    <n v="4"/>
    <n v="1"/>
    <n v="2"/>
    <x v="1"/>
    <x v="0"/>
    <s v="no"/>
    <x v="0"/>
    <x v="1"/>
    <n v="1"/>
    <x v="1"/>
    <x v="0"/>
    <n v="544.44444439999995"/>
    <n v="5"/>
    <x v="2"/>
    <x v="0"/>
    <x v="3"/>
  </r>
  <r>
    <n v="3745000"/>
    <n v="3480"/>
    <n v="2"/>
    <n v="1"/>
    <n v="1"/>
    <x v="0"/>
    <x v="0"/>
    <s v="no"/>
    <x v="0"/>
    <x v="1"/>
    <n v="0"/>
    <x v="0"/>
    <x v="1"/>
    <n v="1076.1494250000001"/>
    <n v="3"/>
    <x v="2"/>
    <x v="0"/>
    <x v="3"/>
  </r>
  <r>
    <n v="3710000"/>
    <n v="3600"/>
    <n v="3"/>
    <n v="1"/>
    <n v="1"/>
    <x v="0"/>
    <x v="0"/>
    <s v="no"/>
    <x v="0"/>
    <x v="1"/>
    <n v="1"/>
    <x v="1"/>
    <x v="2"/>
    <n v="1030.555556"/>
    <n v="4"/>
    <x v="2"/>
    <x v="0"/>
    <x v="3"/>
  </r>
  <r>
    <n v="3710000"/>
    <n v="4040"/>
    <n v="2"/>
    <n v="1"/>
    <n v="1"/>
    <x v="0"/>
    <x v="0"/>
    <s v="no"/>
    <x v="0"/>
    <x v="1"/>
    <n v="0"/>
    <x v="1"/>
    <x v="1"/>
    <n v="918.31683169999997"/>
    <n v="3"/>
    <x v="2"/>
    <x v="0"/>
    <x v="3"/>
  </r>
  <r>
    <n v="3710000"/>
    <n v="6020"/>
    <n v="3"/>
    <n v="1"/>
    <n v="1"/>
    <x v="0"/>
    <x v="0"/>
    <s v="no"/>
    <x v="0"/>
    <x v="1"/>
    <n v="0"/>
    <x v="1"/>
    <x v="1"/>
    <n v="616.2790698"/>
    <n v="4"/>
    <x v="2"/>
    <x v="0"/>
    <x v="3"/>
  </r>
  <r>
    <n v="3710000"/>
    <n v="4050"/>
    <n v="2"/>
    <n v="1"/>
    <n v="1"/>
    <x v="0"/>
    <x v="0"/>
    <s v="no"/>
    <x v="0"/>
    <x v="1"/>
    <n v="0"/>
    <x v="1"/>
    <x v="0"/>
    <n v="916.04938270000002"/>
    <n v="3"/>
    <x v="2"/>
    <x v="0"/>
    <x v="3"/>
  </r>
  <r>
    <n v="3710000"/>
    <n v="3584"/>
    <n v="2"/>
    <n v="1"/>
    <n v="1"/>
    <x v="0"/>
    <x v="0"/>
    <s v="no"/>
    <x v="1"/>
    <x v="1"/>
    <n v="0"/>
    <x v="1"/>
    <x v="1"/>
    <n v="1035.15625"/>
    <n v="3"/>
    <x v="2"/>
    <x v="0"/>
    <x v="0"/>
  </r>
  <r>
    <n v="3703000"/>
    <n v="3120"/>
    <n v="3"/>
    <n v="1"/>
    <n v="2"/>
    <x v="1"/>
    <x v="0"/>
    <s v="yes"/>
    <x v="1"/>
    <x v="1"/>
    <n v="0"/>
    <x v="1"/>
    <x v="1"/>
    <n v="1186.858974"/>
    <n v="4"/>
    <x v="2"/>
    <x v="0"/>
    <x v="1"/>
  </r>
  <r>
    <n v="3703000"/>
    <n v="5450"/>
    <n v="2"/>
    <n v="1"/>
    <n v="1"/>
    <x v="0"/>
    <x v="0"/>
    <s v="no"/>
    <x v="0"/>
    <x v="1"/>
    <n v="0"/>
    <x v="1"/>
    <x v="0"/>
    <n v="679.44954129999996"/>
    <n v="3"/>
    <x v="2"/>
    <x v="0"/>
    <x v="3"/>
  </r>
  <r>
    <n v="3675000"/>
    <n v="3630"/>
    <n v="2"/>
    <n v="1"/>
    <n v="1"/>
    <x v="0"/>
    <x v="0"/>
    <s v="yes"/>
    <x v="0"/>
    <x v="1"/>
    <n v="0"/>
    <x v="1"/>
    <x v="0"/>
    <n v="1012.396694"/>
    <n v="3"/>
    <x v="2"/>
    <x v="0"/>
    <x v="0"/>
  </r>
  <r>
    <n v="3675000"/>
    <n v="3630"/>
    <n v="2"/>
    <n v="1"/>
    <n v="1"/>
    <x v="0"/>
    <x v="0"/>
    <s v="no"/>
    <x v="0"/>
    <x v="0"/>
    <n v="0"/>
    <x v="1"/>
    <x v="2"/>
    <n v="1012.396694"/>
    <n v="3"/>
    <x v="2"/>
    <x v="0"/>
    <x v="0"/>
  </r>
  <r>
    <n v="3675000"/>
    <n v="5640"/>
    <n v="2"/>
    <n v="1"/>
    <n v="1"/>
    <x v="1"/>
    <x v="0"/>
    <s v="no"/>
    <x v="0"/>
    <x v="1"/>
    <n v="0"/>
    <x v="1"/>
    <x v="1"/>
    <n v="651.59574469999995"/>
    <n v="3"/>
    <x v="2"/>
    <x v="0"/>
    <x v="3"/>
  </r>
  <r>
    <n v="3675000"/>
    <n v="3600"/>
    <n v="2"/>
    <n v="1"/>
    <n v="1"/>
    <x v="0"/>
    <x v="0"/>
    <s v="no"/>
    <x v="0"/>
    <x v="1"/>
    <n v="0"/>
    <x v="1"/>
    <x v="0"/>
    <n v="1020.833333"/>
    <n v="3"/>
    <x v="2"/>
    <x v="0"/>
    <x v="3"/>
  </r>
  <r>
    <n v="3640000"/>
    <n v="4280"/>
    <n v="2"/>
    <n v="1"/>
    <n v="1"/>
    <x v="0"/>
    <x v="0"/>
    <s v="no"/>
    <x v="0"/>
    <x v="0"/>
    <n v="2"/>
    <x v="1"/>
    <x v="1"/>
    <n v="850.46728970000004"/>
    <n v="3"/>
    <x v="2"/>
    <x v="0"/>
    <x v="0"/>
  </r>
  <r>
    <n v="3640000"/>
    <n v="3570"/>
    <n v="3"/>
    <n v="1"/>
    <n v="2"/>
    <x v="0"/>
    <x v="0"/>
    <s v="yes"/>
    <x v="0"/>
    <x v="1"/>
    <n v="0"/>
    <x v="1"/>
    <x v="1"/>
    <n v="1019.607843"/>
    <n v="4"/>
    <x v="2"/>
    <x v="0"/>
    <x v="0"/>
  </r>
  <r>
    <n v="3640000"/>
    <n v="3180"/>
    <n v="3"/>
    <n v="1"/>
    <n v="2"/>
    <x v="1"/>
    <x v="0"/>
    <s v="yes"/>
    <x v="0"/>
    <x v="1"/>
    <n v="0"/>
    <x v="1"/>
    <x v="1"/>
    <n v="1144.654088"/>
    <n v="4"/>
    <x v="2"/>
    <x v="0"/>
    <x v="0"/>
  </r>
  <r>
    <n v="3640000"/>
    <n v="3000"/>
    <n v="2"/>
    <n v="1"/>
    <n v="2"/>
    <x v="0"/>
    <x v="0"/>
    <s v="no"/>
    <x v="0"/>
    <x v="0"/>
    <n v="0"/>
    <x v="1"/>
    <x v="0"/>
    <n v="1213.333333"/>
    <n v="3"/>
    <x v="2"/>
    <x v="0"/>
    <x v="0"/>
  </r>
  <r>
    <n v="3640000"/>
    <n v="3520"/>
    <n v="2"/>
    <n v="2"/>
    <n v="1"/>
    <x v="0"/>
    <x v="0"/>
    <s v="yes"/>
    <x v="0"/>
    <x v="1"/>
    <n v="0"/>
    <x v="1"/>
    <x v="1"/>
    <n v="1034.090909"/>
    <n v="4"/>
    <x v="2"/>
    <x v="0"/>
    <x v="0"/>
  </r>
  <r>
    <n v="3640000"/>
    <n v="5960"/>
    <n v="3"/>
    <n v="1"/>
    <n v="2"/>
    <x v="0"/>
    <x v="1"/>
    <s v="yes"/>
    <x v="0"/>
    <x v="1"/>
    <n v="0"/>
    <x v="1"/>
    <x v="2"/>
    <n v="610.73825499999998"/>
    <n v="4"/>
    <x v="2"/>
    <x v="0"/>
    <x v="1"/>
  </r>
  <r>
    <n v="3640000"/>
    <n v="4130"/>
    <n v="3"/>
    <n v="2"/>
    <n v="2"/>
    <x v="0"/>
    <x v="0"/>
    <s v="no"/>
    <x v="0"/>
    <x v="1"/>
    <n v="2"/>
    <x v="1"/>
    <x v="1"/>
    <n v="881.35593219999998"/>
    <n v="5"/>
    <x v="2"/>
    <x v="0"/>
    <x v="3"/>
  </r>
  <r>
    <n v="3640000"/>
    <n v="2850"/>
    <n v="3"/>
    <n v="2"/>
    <n v="2"/>
    <x v="1"/>
    <x v="0"/>
    <s v="yes"/>
    <x v="0"/>
    <x v="1"/>
    <n v="0"/>
    <x v="0"/>
    <x v="2"/>
    <n v="1277.192982"/>
    <n v="5"/>
    <x v="2"/>
    <x v="0"/>
    <x v="0"/>
  </r>
  <r>
    <n v="3640000"/>
    <n v="2275"/>
    <n v="3"/>
    <n v="1"/>
    <n v="3"/>
    <x v="0"/>
    <x v="0"/>
    <s v="no"/>
    <x v="1"/>
    <x v="0"/>
    <n v="0"/>
    <x v="0"/>
    <x v="1"/>
    <n v="1600"/>
    <n v="4"/>
    <x v="2"/>
    <x v="1"/>
    <x v="1"/>
  </r>
  <r>
    <n v="3633000"/>
    <n v="3520"/>
    <n v="3"/>
    <n v="1"/>
    <n v="1"/>
    <x v="0"/>
    <x v="0"/>
    <s v="no"/>
    <x v="0"/>
    <x v="1"/>
    <n v="2"/>
    <x v="0"/>
    <x v="2"/>
    <n v="1032.102273"/>
    <n v="4"/>
    <x v="2"/>
    <x v="0"/>
    <x v="3"/>
  </r>
  <r>
    <n v="3605000"/>
    <n v="4500"/>
    <n v="2"/>
    <n v="1"/>
    <n v="1"/>
    <x v="0"/>
    <x v="0"/>
    <s v="no"/>
    <x v="0"/>
    <x v="1"/>
    <n v="0"/>
    <x v="1"/>
    <x v="1"/>
    <n v="801.11111110000002"/>
    <n v="3"/>
    <x v="2"/>
    <x v="0"/>
    <x v="3"/>
  </r>
  <r>
    <n v="3605000"/>
    <n v="4000"/>
    <n v="2"/>
    <n v="1"/>
    <n v="1"/>
    <x v="0"/>
    <x v="0"/>
    <s v="no"/>
    <x v="0"/>
    <x v="1"/>
    <n v="0"/>
    <x v="0"/>
    <x v="1"/>
    <n v="901.25"/>
    <n v="3"/>
    <x v="2"/>
    <x v="0"/>
    <x v="3"/>
  </r>
  <r>
    <n v="3570000"/>
    <n v="3150"/>
    <n v="3"/>
    <n v="1"/>
    <n v="2"/>
    <x v="0"/>
    <x v="0"/>
    <s v="yes"/>
    <x v="0"/>
    <x v="1"/>
    <n v="0"/>
    <x v="1"/>
    <x v="0"/>
    <n v="1133.333333"/>
    <n v="4"/>
    <x v="2"/>
    <x v="0"/>
    <x v="0"/>
  </r>
  <r>
    <n v="3570000"/>
    <n v="4500"/>
    <n v="4"/>
    <n v="2"/>
    <n v="2"/>
    <x v="0"/>
    <x v="0"/>
    <s v="yes"/>
    <x v="0"/>
    <x v="1"/>
    <n v="2"/>
    <x v="1"/>
    <x v="0"/>
    <n v="793.33333330000005"/>
    <n v="6"/>
    <x v="2"/>
    <x v="0"/>
    <x v="0"/>
  </r>
  <r>
    <n v="3570000"/>
    <n v="4500"/>
    <n v="2"/>
    <n v="1"/>
    <n v="1"/>
    <x v="1"/>
    <x v="0"/>
    <s v="no"/>
    <x v="0"/>
    <x v="1"/>
    <n v="0"/>
    <x v="1"/>
    <x v="0"/>
    <n v="793.33333330000005"/>
    <n v="3"/>
    <x v="2"/>
    <x v="0"/>
    <x v="3"/>
  </r>
  <r>
    <n v="3570000"/>
    <n v="3640"/>
    <n v="2"/>
    <n v="1"/>
    <n v="1"/>
    <x v="0"/>
    <x v="0"/>
    <s v="no"/>
    <x v="0"/>
    <x v="1"/>
    <n v="0"/>
    <x v="1"/>
    <x v="2"/>
    <n v="980.76923079999995"/>
    <n v="3"/>
    <x v="2"/>
    <x v="0"/>
    <x v="3"/>
  </r>
  <r>
    <n v="3535000"/>
    <n v="3850"/>
    <n v="3"/>
    <n v="1"/>
    <n v="1"/>
    <x v="0"/>
    <x v="0"/>
    <s v="no"/>
    <x v="0"/>
    <x v="1"/>
    <n v="2"/>
    <x v="1"/>
    <x v="2"/>
    <n v="918.18181819999995"/>
    <n v="4"/>
    <x v="2"/>
    <x v="0"/>
    <x v="3"/>
  </r>
  <r>
    <n v="3500000"/>
    <n v="4240"/>
    <n v="3"/>
    <n v="1"/>
    <n v="2"/>
    <x v="0"/>
    <x v="0"/>
    <s v="no"/>
    <x v="0"/>
    <x v="0"/>
    <n v="0"/>
    <x v="1"/>
    <x v="1"/>
    <n v="825.47169810000003"/>
    <n v="4"/>
    <x v="2"/>
    <x v="0"/>
    <x v="0"/>
  </r>
  <r>
    <n v="3500000"/>
    <n v="3650"/>
    <n v="3"/>
    <n v="1"/>
    <n v="2"/>
    <x v="0"/>
    <x v="0"/>
    <s v="no"/>
    <x v="0"/>
    <x v="1"/>
    <n v="0"/>
    <x v="1"/>
    <x v="2"/>
    <n v="958.90410959999997"/>
    <n v="4"/>
    <x v="2"/>
    <x v="0"/>
    <x v="3"/>
  </r>
  <r>
    <n v="3500000"/>
    <n v="4600"/>
    <n v="4"/>
    <n v="1"/>
    <n v="2"/>
    <x v="0"/>
    <x v="0"/>
    <s v="no"/>
    <x v="0"/>
    <x v="1"/>
    <n v="0"/>
    <x v="1"/>
    <x v="1"/>
    <n v="760.86956520000001"/>
    <n v="5"/>
    <x v="2"/>
    <x v="0"/>
    <x v="3"/>
  </r>
  <r>
    <n v="3500000"/>
    <n v="2135"/>
    <n v="3"/>
    <n v="2"/>
    <n v="2"/>
    <x v="1"/>
    <x v="0"/>
    <s v="no"/>
    <x v="0"/>
    <x v="1"/>
    <n v="0"/>
    <x v="1"/>
    <x v="2"/>
    <n v="1639.3442620000001"/>
    <n v="5"/>
    <x v="2"/>
    <x v="0"/>
    <x v="3"/>
  </r>
  <r>
    <n v="3500000"/>
    <n v="3036"/>
    <n v="3"/>
    <n v="1"/>
    <n v="2"/>
    <x v="0"/>
    <x v="0"/>
    <s v="yes"/>
    <x v="0"/>
    <x v="1"/>
    <n v="0"/>
    <x v="1"/>
    <x v="1"/>
    <n v="1152.8326750000001"/>
    <n v="4"/>
    <x v="2"/>
    <x v="0"/>
    <x v="0"/>
  </r>
  <r>
    <n v="3500000"/>
    <n v="3990"/>
    <n v="3"/>
    <n v="1"/>
    <n v="2"/>
    <x v="0"/>
    <x v="0"/>
    <s v="no"/>
    <x v="0"/>
    <x v="1"/>
    <n v="0"/>
    <x v="1"/>
    <x v="1"/>
    <n v="877.19298249999997"/>
    <n v="4"/>
    <x v="2"/>
    <x v="0"/>
    <x v="3"/>
  </r>
  <r>
    <n v="3500000"/>
    <n v="7424"/>
    <n v="3"/>
    <n v="1"/>
    <n v="1"/>
    <x v="1"/>
    <x v="0"/>
    <s v="no"/>
    <x v="0"/>
    <x v="1"/>
    <n v="0"/>
    <x v="1"/>
    <x v="2"/>
    <n v="471.44396549999999"/>
    <n v="4"/>
    <x v="2"/>
    <x v="0"/>
    <x v="3"/>
  </r>
  <r>
    <n v="3500000"/>
    <n v="3480"/>
    <n v="3"/>
    <n v="1"/>
    <n v="1"/>
    <x v="1"/>
    <x v="0"/>
    <s v="no"/>
    <x v="0"/>
    <x v="0"/>
    <n v="0"/>
    <x v="1"/>
    <x v="2"/>
    <n v="1005.747126"/>
    <n v="4"/>
    <x v="2"/>
    <x v="0"/>
    <x v="0"/>
  </r>
  <r>
    <n v="3500000"/>
    <n v="3600"/>
    <n v="6"/>
    <n v="1"/>
    <n v="2"/>
    <x v="0"/>
    <x v="0"/>
    <s v="no"/>
    <x v="0"/>
    <x v="1"/>
    <n v="1"/>
    <x v="1"/>
    <x v="2"/>
    <n v="972.22222220000003"/>
    <n v="7"/>
    <x v="2"/>
    <x v="0"/>
    <x v="3"/>
  </r>
  <r>
    <n v="3500000"/>
    <n v="3640"/>
    <n v="2"/>
    <n v="1"/>
    <n v="1"/>
    <x v="0"/>
    <x v="0"/>
    <s v="no"/>
    <x v="0"/>
    <x v="1"/>
    <n v="1"/>
    <x v="1"/>
    <x v="1"/>
    <n v="961.53846150000004"/>
    <n v="3"/>
    <x v="2"/>
    <x v="0"/>
    <x v="3"/>
  </r>
  <r>
    <n v="3500000"/>
    <n v="5900"/>
    <n v="2"/>
    <n v="1"/>
    <n v="1"/>
    <x v="0"/>
    <x v="0"/>
    <s v="no"/>
    <x v="0"/>
    <x v="1"/>
    <n v="1"/>
    <x v="1"/>
    <x v="0"/>
    <n v="593.22033899999997"/>
    <n v="3"/>
    <x v="2"/>
    <x v="0"/>
    <x v="3"/>
  </r>
  <r>
    <n v="3500000"/>
    <n v="3120"/>
    <n v="3"/>
    <n v="1"/>
    <n v="2"/>
    <x v="0"/>
    <x v="0"/>
    <s v="no"/>
    <x v="0"/>
    <x v="1"/>
    <n v="1"/>
    <x v="1"/>
    <x v="2"/>
    <n v="1121.7948719999999"/>
    <n v="4"/>
    <x v="2"/>
    <x v="0"/>
    <x v="3"/>
  </r>
  <r>
    <n v="3500000"/>
    <n v="7350"/>
    <n v="2"/>
    <n v="1"/>
    <n v="1"/>
    <x v="0"/>
    <x v="0"/>
    <s v="no"/>
    <x v="0"/>
    <x v="1"/>
    <n v="1"/>
    <x v="1"/>
    <x v="1"/>
    <n v="476.19047619999998"/>
    <n v="3"/>
    <x v="2"/>
    <x v="0"/>
    <x v="3"/>
  </r>
  <r>
    <n v="3500000"/>
    <n v="3512"/>
    <n v="2"/>
    <n v="1"/>
    <n v="1"/>
    <x v="0"/>
    <x v="0"/>
    <s v="no"/>
    <x v="0"/>
    <x v="1"/>
    <n v="1"/>
    <x v="0"/>
    <x v="2"/>
    <n v="996.58314350000001"/>
    <n v="3"/>
    <x v="2"/>
    <x v="0"/>
    <x v="3"/>
  </r>
  <r>
    <n v="3500000"/>
    <n v="9500"/>
    <n v="3"/>
    <n v="1"/>
    <n v="2"/>
    <x v="0"/>
    <x v="0"/>
    <s v="no"/>
    <x v="0"/>
    <x v="1"/>
    <n v="3"/>
    <x v="0"/>
    <x v="2"/>
    <n v="368.4210526"/>
    <n v="4"/>
    <x v="2"/>
    <x v="0"/>
    <x v="3"/>
  </r>
  <r>
    <n v="3500000"/>
    <n v="5880"/>
    <n v="2"/>
    <n v="1"/>
    <n v="1"/>
    <x v="0"/>
    <x v="0"/>
    <s v="no"/>
    <x v="0"/>
    <x v="1"/>
    <n v="0"/>
    <x v="1"/>
    <x v="2"/>
    <n v="595.23809519999998"/>
    <n v="3"/>
    <x v="2"/>
    <x v="0"/>
    <x v="3"/>
  </r>
  <r>
    <n v="3500000"/>
    <n v="12944"/>
    <n v="3"/>
    <n v="1"/>
    <n v="1"/>
    <x v="0"/>
    <x v="0"/>
    <s v="no"/>
    <x v="0"/>
    <x v="1"/>
    <n v="0"/>
    <x v="1"/>
    <x v="2"/>
    <n v="270.39555009999998"/>
    <n v="4"/>
    <x v="2"/>
    <x v="0"/>
    <x v="3"/>
  </r>
  <r>
    <n v="3493000"/>
    <n v="4900"/>
    <n v="3"/>
    <n v="1"/>
    <n v="2"/>
    <x v="1"/>
    <x v="0"/>
    <s v="no"/>
    <x v="0"/>
    <x v="1"/>
    <n v="0"/>
    <x v="1"/>
    <x v="2"/>
    <n v="712.85714289999999"/>
    <n v="4"/>
    <x v="2"/>
    <x v="0"/>
    <x v="3"/>
  </r>
  <r>
    <n v="3465000"/>
    <n v="3060"/>
    <n v="3"/>
    <n v="1"/>
    <n v="1"/>
    <x v="0"/>
    <x v="0"/>
    <s v="no"/>
    <x v="0"/>
    <x v="1"/>
    <n v="0"/>
    <x v="1"/>
    <x v="2"/>
    <n v="1132.3529410000001"/>
    <n v="4"/>
    <x v="2"/>
    <x v="0"/>
    <x v="3"/>
  </r>
  <r>
    <n v="3465000"/>
    <n v="5320"/>
    <n v="2"/>
    <n v="1"/>
    <n v="1"/>
    <x v="0"/>
    <x v="0"/>
    <s v="no"/>
    <x v="0"/>
    <x v="1"/>
    <n v="1"/>
    <x v="0"/>
    <x v="2"/>
    <n v="651.31578950000005"/>
    <n v="3"/>
    <x v="2"/>
    <x v="0"/>
    <x v="3"/>
  </r>
  <r>
    <n v="3465000"/>
    <n v="2145"/>
    <n v="3"/>
    <n v="1"/>
    <n v="3"/>
    <x v="0"/>
    <x v="0"/>
    <s v="no"/>
    <x v="0"/>
    <x v="1"/>
    <n v="0"/>
    <x v="0"/>
    <x v="0"/>
    <n v="1615.3846149999999"/>
    <n v="4"/>
    <x v="2"/>
    <x v="0"/>
    <x v="3"/>
  </r>
  <r>
    <n v="3430000"/>
    <n v="4000"/>
    <n v="2"/>
    <n v="1"/>
    <n v="1"/>
    <x v="0"/>
    <x v="0"/>
    <s v="no"/>
    <x v="0"/>
    <x v="1"/>
    <n v="0"/>
    <x v="1"/>
    <x v="2"/>
    <n v="857.5"/>
    <n v="3"/>
    <x v="2"/>
    <x v="0"/>
    <x v="3"/>
  </r>
  <r>
    <n v="3430000"/>
    <n v="3185"/>
    <n v="2"/>
    <n v="1"/>
    <n v="1"/>
    <x v="0"/>
    <x v="0"/>
    <s v="no"/>
    <x v="0"/>
    <x v="1"/>
    <n v="2"/>
    <x v="1"/>
    <x v="2"/>
    <n v="1076.9230769999999"/>
    <n v="3"/>
    <x v="2"/>
    <x v="0"/>
    <x v="3"/>
  </r>
  <r>
    <n v="3430000"/>
    <n v="3850"/>
    <n v="3"/>
    <n v="1"/>
    <n v="1"/>
    <x v="0"/>
    <x v="0"/>
    <s v="no"/>
    <x v="0"/>
    <x v="1"/>
    <n v="0"/>
    <x v="1"/>
    <x v="2"/>
    <n v="890.90909090000002"/>
    <n v="4"/>
    <x v="2"/>
    <x v="0"/>
    <x v="3"/>
  </r>
  <r>
    <n v="3430000"/>
    <n v="2145"/>
    <n v="3"/>
    <n v="1"/>
    <n v="3"/>
    <x v="0"/>
    <x v="0"/>
    <s v="no"/>
    <x v="0"/>
    <x v="1"/>
    <n v="0"/>
    <x v="0"/>
    <x v="0"/>
    <n v="1599.067599"/>
    <n v="4"/>
    <x v="2"/>
    <x v="0"/>
    <x v="3"/>
  </r>
  <r>
    <n v="3430000"/>
    <n v="2610"/>
    <n v="3"/>
    <n v="1"/>
    <n v="2"/>
    <x v="0"/>
    <x v="0"/>
    <s v="yes"/>
    <x v="0"/>
    <x v="1"/>
    <n v="0"/>
    <x v="0"/>
    <x v="2"/>
    <n v="1314.1762450000001"/>
    <n v="4"/>
    <x v="2"/>
    <x v="0"/>
    <x v="0"/>
  </r>
  <r>
    <n v="3430000"/>
    <n v="1950"/>
    <n v="3"/>
    <n v="2"/>
    <n v="2"/>
    <x v="0"/>
    <x v="0"/>
    <s v="yes"/>
    <x v="0"/>
    <x v="1"/>
    <n v="0"/>
    <x v="0"/>
    <x v="2"/>
    <n v="1758.974359"/>
    <n v="5"/>
    <x v="2"/>
    <x v="0"/>
    <x v="0"/>
  </r>
  <r>
    <n v="3423000"/>
    <n v="4040"/>
    <n v="2"/>
    <n v="1"/>
    <n v="1"/>
    <x v="0"/>
    <x v="0"/>
    <s v="no"/>
    <x v="0"/>
    <x v="1"/>
    <n v="0"/>
    <x v="1"/>
    <x v="2"/>
    <n v="847.27722770000003"/>
    <n v="3"/>
    <x v="2"/>
    <x v="0"/>
    <x v="3"/>
  </r>
  <r>
    <n v="3395000"/>
    <n v="4785"/>
    <n v="3"/>
    <n v="1"/>
    <n v="2"/>
    <x v="0"/>
    <x v="1"/>
    <s v="yes"/>
    <x v="0"/>
    <x v="0"/>
    <n v="1"/>
    <x v="1"/>
    <x v="0"/>
    <n v="709.50888190000001"/>
    <n v="4"/>
    <x v="2"/>
    <x v="1"/>
    <x v="2"/>
  </r>
  <r>
    <n v="3395000"/>
    <n v="3450"/>
    <n v="3"/>
    <n v="1"/>
    <n v="1"/>
    <x v="0"/>
    <x v="0"/>
    <s v="yes"/>
    <x v="0"/>
    <x v="1"/>
    <n v="2"/>
    <x v="1"/>
    <x v="2"/>
    <n v="984.05797099999995"/>
    <n v="4"/>
    <x v="2"/>
    <x v="0"/>
    <x v="0"/>
  </r>
  <r>
    <n v="3395000"/>
    <n v="3640"/>
    <n v="2"/>
    <n v="1"/>
    <n v="1"/>
    <x v="0"/>
    <x v="0"/>
    <s v="no"/>
    <x v="0"/>
    <x v="1"/>
    <n v="0"/>
    <x v="1"/>
    <x v="0"/>
    <n v="932.69230770000001"/>
    <n v="3"/>
    <x v="2"/>
    <x v="0"/>
    <x v="3"/>
  </r>
  <r>
    <n v="3360000"/>
    <n v="3500"/>
    <n v="4"/>
    <n v="1"/>
    <n v="2"/>
    <x v="0"/>
    <x v="0"/>
    <s v="no"/>
    <x v="0"/>
    <x v="0"/>
    <n v="2"/>
    <x v="1"/>
    <x v="2"/>
    <n v="960"/>
    <n v="5"/>
    <x v="2"/>
    <x v="0"/>
    <x v="0"/>
  </r>
  <r>
    <n v="3360000"/>
    <n v="4960"/>
    <n v="4"/>
    <n v="1"/>
    <n v="3"/>
    <x v="1"/>
    <x v="0"/>
    <s v="no"/>
    <x v="0"/>
    <x v="1"/>
    <n v="0"/>
    <x v="1"/>
    <x v="1"/>
    <n v="677.41935479999995"/>
    <n v="5"/>
    <x v="2"/>
    <x v="0"/>
    <x v="3"/>
  </r>
  <r>
    <n v="3360000"/>
    <n v="4120"/>
    <n v="2"/>
    <n v="1"/>
    <n v="2"/>
    <x v="0"/>
    <x v="0"/>
    <s v="no"/>
    <x v="0"/>
    <x v="1"/>
    <n v="0"/>
    <x v="1"/>
    <x v="2"/>
    <n v="815.53398059999995"/>
    <n v="3"/>
    <x v="2"/>
    <x v="0"/>
    <x v="3"/>
  </r>
  <r>
    <n v="3360000"/>
    <n v="4750"/>
    <n v="2"/>
    <n v="1"/>
    <n v="1"/>
    <x v="0"/>
    <x v="0"/>
    <s v="no"/>
    <x v="0"/>
    <x v="1"/>
    <n v="0"/>
    <x v="1"/>
    <x v="2"/>
    <n v="707.36842109999998"/>
    <n v="3"/>
    <x v="2"/>
    <x v="0"/>
    <x v="3"/>
  </r>
  <r>
    <n v="3360000"/>
    <n v="3720"/>
    <n v="2"/>
    <n v="1"/>
    <n v="1"/>
    <x v="1"/>
    <x v="0"/>
    <s v="no"/>
    <x v="0"/>
    <x v="0"/>
    <n v="0"/>
    <x v="1"/>
    <x v="2"/>
    <n v="903.22580649999998"/>
    <n v="3"/>
    <x v="2"/>
    <x v="0"/>
    <x v="0"/>
  </r>
  <r>
    <n v="3360000"/>
    <n v="3750"/>
    <n v="3"/>
    <n v="1"/>
    <n v="1"/>
    <x v="0"/>
    <x v="0"/>
    <s v="no"/>
    <x v="0"/>
    <x v="1"/>
    <n v="0"/>
    <x v="1"/>
    <x v="2"/>
    <n v="896"/>
    <n v="4"/>
    <x v="2"/>
    <x v="0"/>
    <x v="3"/>
  </r>
  <r>
    <n v="3360000"/>
    <n v="3100"/>
    <n v="3"/>
    <n v="1"/>
    <n v="2"/>
    <x v="1"/>
    <x v="0"/>
    <s v="yes"/>
    <x v="0"/>
    <x v="1"/>
    <n v="0"/>
    <x v="1"/>
    <x v="1"/>
    <n v="1083.8709679999999"/>
    <n v="4"/>
    <x v="2"/>
    <x v="0"/>
    <x v="0"/>
  </r>
  <r>
    <n v="3360000"/>
    <n v="3185"/>
    <n v="2"/>
    <n v="1"/>
    <n v="1"/>
    <x v="0"/>
    <x v="0"/>
    <s v="yes"/>
    <x v="0"/>
    <x v="1"/>
    <n v="2"/>
    <x v="1"/>
    <x v="0"/>
    <n v="1054.9450549999999"/>
    <n v="3"/>
    <x v="2"/>
    <x v="0"/>
    <x v="0"/>
  </r>
  <r>
    <n v="3353000"/>
    <n v="2700"/>
    <n v="3"/>
    <n v="1"/>
    <n v="1"/>
    <x v="1"/>
    <x v="0"/>
    <s v="no"/>
    <x v="0"/>
    <x v="1"/>
    <n v="0"/>
    <x v="1"/>
    <x v="0"/>
    <n v="1241.851852"/>
    <n v="4"/>
    <x v="2"/>
    <x v="0"/>
    <x v="3"/>
  </r>
  <r>
    <n v="3332000"/>
    <n v="2145"/>
    <n v="3"/>
    <n v="1"/>
    <n v="2"/>
    <x v="0"/>
    <x v="0"/>
    <s v="yes"/>
    <x v="0"/>
    <x v="1"/>
    <n v="0"/>
    <x v="0"/>
    <x v="0"/>
    <n v="1553.3799529999999"/>
    <n v="4"/>
    <x v="2"/>
    <x v="0"/>
    <x v="0"/>
  </r>
  <r>
    <n v="3325000"/>
    <n v="4040"/>
    <n v="2"/>
    <n v="1"/>
    <n v="1"/>
    <x v="0"/>
    <x v="0"/>
    <s v="no"/>
    <x v="0"/>
    <x v="1"/>
    <n v="1"/>
    <x v="1"/>
    <x v="2"/>
    <n v="823.01980200000003"/>
    <n v="3"/>
    <x v="2"/>
    <x v="0"/>
    <x v="3"/>
  </r>
  <r>
    <n v="3325000"/>
    <n v="4775"/>
    <n v="4"/>
    <n v="1"/>
    <n v="2"/>
    <x v="0"/>
    <x v="0"/>
    <s v="no"/>
    <x v="0"/>
    <x v="1"/>
    <n v="0"/>
    <x v="1"/>
    <x v="2"/>
    <n v="696.33507850000001"/>
    <n v="5"/>
    <x v="2"/>
    <x v="0"/>
    <x v="3"/>
  </r>
  <r>
    <n v="3290000"/>
    <n v="2500"/>
    <n v="2"/>
    <n v="1"/>
    <n v="1"/>
    <x v="1"/>
    <x v="0"/>
    <s v="no"/>
    <x v="0"/>
    <x v="0"/>
    <n v="0"/>
    <x v="1"/>
    <x v="2"/>
    <n v="1316"/>
    <n v="3"/>
    <x v="2"/>
    <x v="0"/>
    <x v="0"/>
  </r>
  <r>
    <n v="3290000"/>
    <n v="3180"/>
    <n v="4"/>
    <n v="1"/>
    <n v="2"/>
    <x v="0"/>
    <x v="0"/>
    <s v="yes"/>
    <x v="0"/>
    <x v="0"/>
    <n v="0"/>
    <x v="1"/>
    <x v="2"/>
    <n v="1034.591195"/>
    <n v="5"/>
    <x v="2"/>
    <x v="0"/>
    <x v="1"/>
  </r>
  <r>
    <n v="3290000"/>
    <n v="6060"/>
    <n v="3"/>
    <n v="1"/>
    <n v="1"/>
    <x v="0"/>
    <x v="1"/>
    <s v="yes"/>
    <x v="0"/>
    <x v="1"/>
    <n v="0"/>
    <x v="1"/>
    <x v="0"/>
    <n v="542.90429040000004"/>
    <n v="4"/>
    <x v="2"/>
    <x v="0"/>
    <x v="1"/>
  </r>
  <r>
    <n v="3290000"/>
    <n v="3480"/>
    <n v="4"/>
    <n v="1"/>
    <n v="2"/>
    <x v="1"/>
    <x v="0"/>
    <s v="no"/>
    <x v="0"/>
    <x v="1"/>
    <n v="1"/>
    <x v="1"/>
    <x v="1"/>
    <n v="945.40229890000001"/>
    <n v="5"/>
    <x v="2"/>
    <x v="0"/>
    <x v="3"/>
  </r>
  <r>
    <n v="3290000"/>
    <n v="3792"/>
    <n v="4"/>
    <n v="1"/>
    <n v="2"/>
    <x v="0"/>
    <x v="0"/>
    <s v="no"/>
    <x v="0"/>
    <x v="1"/>
    <n v="0"/>
    <x v="1"/>
    <x v="1"/>
    <n v="867.61603379999997"/>
    <n v="5"/>
    <x v="2"/>
    <x v="0"/>
    <x v="3"/>
  </r>
  <r>
    <n v="3290000"/>
    <n v="4040"/>
    <n v="2"/>
    <n v="1"/>
    <n v="1"/>
    <x v="0"/>
    <x v="0"/>
    <s v="no"/>
    <x v="0"/>
    <x v="1"/>
    <n v="0"/>
    <x v="1"/>
    <x v="2"/>
    <n v="814.35643560000005"/>
    <n v="3"/>
    <x v="2"/>
    <x v="0"/>
    <x v="3"/>
  </r>
  <r>
    <n v="3290000"/>
    <n v="2145"/>
    <n v="3"/>
    <n v="1"/>
    <n v="2"/>
    <x v="0"/>
    <x v="0"/>
    <s v="yes"/>
    <x v="0"/>
    <x v="1"/>
    <n v="0"/>
    <x v="0"/>
    <x v="0"/>
    <n v="1533.799534"/>
    <n v="4"/>
    <x v="2"/>
    <x v="0"/>
    <x v="0"/>
  </r>
  <r>
    <n v="3290000"/>
    <n v="5880"/>
    <n v="3"/>
    <n v="1"/>
    <n v="1"/>
    <x v="0"/>
    <x v="0"/>
    <s v="no"/>
    <x v="0"/>
    <x v="1"/>
    <n v="1"/>
    <x v="1"/>
    <x v="2"/>
    <n v="559.52380949999997"/>
    <n v="4"/>
    <x v="2"/>
    <x v="0"/>
    <x v="3"/>
  </r>
  <r>
    <n v="3255000"/>
    <n v="4500"/>
    <n v="2"/>
    <n v="1"/>
    <n v="1"/>
    <x v="1"/>
    <x v="0"/>
    <s v="no"/>
    <x v="0"/>
    <x v="1"/>
    <n v="0"/>
    <x v="1"/>
    <x v="1"/>
    <n v="723.33333330000005"/>
    <n v="3"/>
    <x v="2"/>
    <x v="0"/>
    <x v="3"/>
  </r>
  <r>
    <n v="3255000"/>
    <n v="3930"/>
    <n v="2"/>
    <n v="1"/>
    <n v="1"/>
    <x v="1"/>
    <x v="0"/>
    <s v="no"/>
    <x v="0"/>
    <x v="1"/>
    <n v="0"/>
    <x v="1"/>
    <x v="2"/>
    <n v="828.24427479999997"/>
    <n v="3"/>
    <x v="2"/>
    <x v="0"/>
    <x v="3"/>
  </r>
  <r>
    <n v="3234000"/>
    <n v="3640"/>
    <n v="4"/>
    <n v="1"/>
    <n v="2"/>
    <x v="0"/>
    <x v="0"/>
    <s v="yes"/>
    <x v="0"/>
    <x v="1"/>
    <n v="0"/>
    <x v="1"/>
    <x v="2"/>
    <n v="888.46153849999996"/>
    <n v="5"/>
    <x v="2"/>
    <x v="0"/>
    <x v="0"/>
  </r>
  <r>
    <n v="3220000"/>
    <n v="4370"/>
    <n v="3"/>
    <n v="1"/>
    <n v="2"/>
    <x v="0"/>
    <x v="0"/>
    <s v="no"/>
    <x v="0"/>
    <x v="1"/>
    <n v="0"/>
    <x v="1"/>
    <x v="2"/>
    <n v="736.84210529999996"/>
    <n v="4"/>
    <x v="2"/>
    <x v="0"/>
    <x v="3"/>
  </r>
  <r>
    <n v="3220000"/>
    <n v="2684"/>
    <n v="2"/>
    <n v="1"/>
    <n v="1"/>
    <x v="0"/>
    <x v="0"/>
    <s v="no"/>
    <x v="0"/>
    <x v="0"/>
    <n v="1"/>
    <x v="1"/>
    <x v="2"/>
    <n v="1199.701937"/>
    <n v="3"/>
    <x v="2"/>
    <x v="0"/>
    <x v="0"/>
  </r>
  <r>
    <n v="3220000"/>
    <n v="4320"/>
    <n v="3"/>
    <n v="1"/>
    <n v="1"/>
    <x v="1"/>
    <x v="0"/>
    <s v="no"/>
    <x v="0"/>
    <x v="1"/>
    <n v="1"/>
    <x v="1"/>
    <x v="2"/>
    <n v="745.37037039999996"/>
    <n v="4"/>
    <x v="2"/>
    <x v="0"/>
    <x v="3"/>
  </r>
  <r>
    <n v="3220000"/>
    <n v="3120"/>
    <n v="3"/>
    <n v="1"/>
    <n v="2"/>
    <x v="1"/>
    <x v="0"/>
    <s v="no"/>
    <x v="0"/>
    <x v="1"/>
    <n v="0"/>
    <x v="1"/>
    <x v="0"/>
    <n v="1032.0512819999999"/>
    <n v="4"/>
    <x v="2"/>
    <x v="0"/>
    <x v="3"/>
  </r>
  <r>
    <n v="3150000"/>
    <n v="3450"/>
    <n v="1"/>
    <n v="1"/>
    <n v="1"/>
    <x v="0"/>
    <x v="0"/>
    <s v="no"/>
    <x v="0"/>
    <x v="1"/>
    <n v="0"/>
    <x v="1"/>
    <x v="0"/>
    <n v="913.04347829999995"/>
    <n v="2"/>
    <x v="2"/>
    <x v="0"/>
    <x v="3"/>
  </r>
  <r>
    <n v="3150000"/>
    <n v="3986"/>
    <n v="2"/>
    <n v="2"/>
    <n v="1"/>
    <x v="1"/>
    <x v="1"/>
    <s v="yes"/>
    <x v="0"/>
    <x v="1"/>
    <n v="1"/>
    <x v="1"/>
    <x v="2"/>
    <n v="790.26593079999998"/>
    <n v="4"/>
    <x v="2"/>
    <x v="0"/>
    <x v="1"/>
  </r>
  <r>
    <n v="3150000"/>
    <n v="3500"/>
    <n v="2"/>
    <n v="1"/>
    <n v="1"/>
    <x v="1"/>
    <x v="0"/>
    <s v="yes"/>
    <x v="0"/>
    <x v="1"/>
    <n v="0"/>
    <x v="1"/>
    <x v="1"/>
    <n v="900"/>
    <n v="3"/>
    <x v="2"/>
    <x v="0"/>
    <x v="0"/>
  </r>
  <r>
    <n v="3150000"/>
    <n v="4095"/>
    <n v="2"/>
    <n v="1"/>
    <n v="1"/>
    <x v="0"/>
    <x v="0"/>
    <s v="no"/>
    <x v="0"/>
    <x v="1"/>
    <n v="2"/>
    <x v="1"/>
    <x v="1"/>
    <n v="769.23076920000005"/>
    <n v="3"/>
    <x v="2"/>
    <x v="0"/>
    <x v="3"/>
  </r>
  <r>
    <n v="3150000"/>
    <n v="1650"/>
    <n v="3"/>
    <n v="1"/>
    <n v="2"/>
    <x v="1"/>
    <x v="0"/>
    <s v="yes"/>
    <x v="0"/>
    <x v="1"/>
    <n v="0"/>
    <x v="1"/>
    <x v="2"/>
    <n v="1909.090909"/>
    <n v="4"/>
    <x v="2"/>
    <x v="0"/>
    <x v="0"/>
  </r>
  <r>
    <n v="3150000"/>
    <n v="3450"/>
    <n v="3"/>
    <n v="1"/>
    <n v="2"/>
    <x v="0"/>
    <x v="0"/>
    <s v="yes"/>
    <x v="0"/>
    <x v="1"/>
    <n v="0"/>
    <x v="1"/>
    <x v="1"/>
    <n v="913.04347829999995"/>
    <n v="4"/>
    <x v="2"/>
    <x v="0"/>
    <x v="0"/>
  </r>
  <r>
    <n v="3150000"/>
    <n v="6750"/>
    <n v="2"/>
    <n v="1"/>
    <n v="1"/>
    <x v="0"/>
    <x v="0"/>
    <s v="no"/>
    <x v="0"/>
    <x v="1"/>
    <n v="0"/>
    <x v="1"/>
    <x v="1"/>
    <n v="466.66666670000001"/>
    <n v="3"/>
    <x v="2"/>
    <x v="0"/>
    <x v="3"/>
  </r>
  <r>
    <n v="3150000"/>
    <n v="9000"/>
    <n v="3"/>
    <n v="1"/>
    <n v="2"/>
    <x v="0"/>
    <x v="0"/>
    <s v="no"/>
    <x v="0"/>
    <x v="1"/>
    <n v="2"/>
    <x v="1"/>
    <x v="1"/>
    <n v="350"/>
    <n v="4"/>
    <x v="2"/>
    <x v="0"/>
    <x v="3"/>
  </r>
  <r>
    <n v="3150000"/>
    <n v="3069"/>
    <n v="2"/>
    <n v="1"/>
    <n v="1"/>
    <x v="0"/>
    <x v="0"/>
    <s v="no"/>
    <x v="0"/>
    <x v="1"/>
    <n v="1"/>
    <x v="1"/>
    <x v="2"/>
    <n v="1026.3929619999999"/>
    <n v="3"/>
    <x v="2"/>
    <x v="0"/>
    <x v="3"/>
  </r>
  <r>
    <n v="3143000"/>
    <n v="4500"/>
    <n v="3"/>
    <n v="1"/>
    <n v="2"/>
    <x v="0"/>
    <x v="0"/>
    <s v="no"/>
    <x v="0"/>
    <x v="0"/>
    <n v="0"/>
    <x v="1"/>
    <x v="2"/>
    <n v="698.44444439999995"/>
    <n v="4"/>
    <x v="2"/>
    <x v="0"/>
    <x v="0"/>
  </r>
  <r>
    <n v="3129000"/>
    <n v="5495"/>
    <n v="3"/>
    <n v="1"/>
    <n v="1"/>
    <x v="0"/>
    <x v="0"/>
    <s v="yes"/>
    <x v="0"/>
    <x v="1"/>
    <n v="0"/>
    <x v="1"/>
    <x v="2"/>
    <n v="569.42675159999999"/>
    <n v="4"/>
    <x v="2"/>
    <x v="0"/>
    <x v="0"/>
  </r>
  <r>
    <n v="3118850"/>
    <n v="2398"/>
    <n v="3"/>
    <n v="1"/>
    <n v="1"/>
    <x v="0"/>
    <x v="0"/>
    <s v="no"/>
    <x v="0"/>
    <x v="1"/>
    <n v="0"/>
    <x v="0"/>
    <x v="1"/>
    <n v="1300.6046710000001"/>
    <n v="4"/>
    <x v="2"/>
    <x v="0"/>
    <x v="3"/>
  </r>
  <r>
    <n v="3115000"/>
    <n v="3000"/>
    <n v="3"/>
    <n v="1"/>
    <n v="1"/>
    <x v="1"/>
    <x v="0"/>
    <s v="no"/>
    <x v="0"/>
    <x v="0"/>
    <n v="0"/>
    <x v="1"/>
    <x v="2"/>
    <n v="1038.333333"/>
    <n v="4"/>
    <x v="2"/>
    <x v="0"/>
    <x v="0"/>
  </r>
  <r>
    <n v="3115000"/>
    <n v="3850"/>
    <n v="3"/>
    <n v="1"/>
    <n v="2"/>
    <x v="0"/>
    <x v="0"/>
    <s v="no"/>
    <x v="0"/>
    <x v="1"/>
    <n v="0"/>
    <x v="1"/>
    <x v="2"/>
    <n v="809.09090909999998"/>
    <n v="4"/>
    <x v="2"/>
    <x v="0"/>
    <x v="3"/>
  </r>
  <r>
    <n v="3115000"/>
    <n v="3500"/>
    <n v="2"/>
    <n v="1"/>
    <n v="1"/>
    <x v="0"/>
    <x v="0"/>
    <s v="no"/>
    <x v="0"/>
    <x v="1"/>
    <n v="0"/>
    <x v="1"/>
    <x v="2"/>
    <n v="890"/>
    <n v="3"/>
    <x v="2"/>
    <x v="0"/>
    <x v="3"/>
  </r>
  <r>
    <n v="3087000"/>
    <n v="8100"/>
    <n v="2"/>
    <n v="1"/>
    <n v="1"/>
    <x v="0"/>
    <x v="0"/>
    <s v="no"/>
    <x v="0"/>
    <x v="1"/>
    <n v="1"/>
    <x v="1"/>
    <x v="2"/>
    <n v="381.11111110000002"/>
    <n v="3"/>
    <x v="2"/>
    <x v="0"/>
    <x v="3"/>
  </r>
  <r>
    <n v="3080000"/>
    <n v="4960"/>
    <n v="2"/>
    <n v="1"/>
    <n v="1"/>
    <x v="0"/>
    <x v="0"/>
    <s v="yes"/>
    <x v="0"/>
    <x v="0"/>
    <n v="0"/>
    <x v="1"/>
    <x v="2"/>
    <n v="620.96774189999996"/>
    <n v="3"/>
    <x v="2"/>
    <x v="0"/>
    <x v="1"/>
  </r>
  <r>
    <n v="3080000"/>
    <n v="2160"/>
    <n v="3"/>
    <n v="1"/>
    <n v="2"/>
    <x v="1"/>
    <x v="0"/>
    <s v="yes"/>
    <x v="0"/>
    <x v="1"/>
    <n v="0"/>
    <x v="1"/>
    <x v="1"/>
    <n v="1425.9259259999999"/>
    <n v="4"/>
    <x v="2"/>
    <x v="0"/>
    <x v="0"/>
  </r>
  <r>
    <n v="3080000"/>
    <n v="3090"/>
    <n v="2"/>
    <n v="1"/>
    <n v="1"/>
    <x v="0"/>
    <x v="1"/>
    <s v="yes"/>
    <x v="0"/>
    <x v="1"/>
    <n v="0"/>
    <x v="1"/>
    <x v="2"/>
    <n v="996.76375399999995"/>
    <n v="3"/>
    <x v="2"/>
    <x v="0"/>
    <x v="1"/>
  </r>
  <r>
    <n v="3080000"/>
    <n v="4500"/>
    <n v="2"/>
    <n v="1"/>
    <n v="2"/>
    <x v="0"/>
    <x v="0"/>
    <s v="no"/>
    <x v="1"/>
    <x v="1"/>
    <n v="1"/>
    <x v="1"/>
    <x v="1"/>
    <n v="684.44444439999995"/>
    <n v="3"/>
    <x v="2"/>
    <x v="0"/>
    <x v="0"/>
  </r>
  <r>
    <n v="3045000"/>
    <n v="3800"/>
    <n v="2"/>
    <n v="1"/>
    <n v="1"/>
    <x v="0"/>
    <x v="0"/>
    <s v="no"/>
    <x v="0"/>
    <x v="1"/>
    <n v="0"/>
    <x v="1"/>
    <x v="2"/>
    <n v="801.31578950000005"/>
    <n v="3"/>
    <x v="2"/>
    <x v="0"/>
    <x v="3"/>
  </r>
  <r>
    <n v="3010000"/>
    <n v="3090"/>
    <n v="3"/>
    <n v="1"/>
    <n v="2"/>
    <x v="1"/>
    <x v="0"/>
    <s v="no"/>
    <x v="0"/>
    <x v="1"/>
    <n v="0"/>
    <x v="1"/>
    <x v="1"/>
    <n v="974.11003240000002"/>
    <n v="4"/>
    <x v="2"/>
    <x v="0"/>
    <x v="3"/>
  </r>
  <r>
    <n v="3010000"/>
    <n v="3240"/>
    <n v="3"/>
    <n v="1"/>
    <n v="2"/>
    <x v="0"/>
    <x v="0"/>
    <s v="no"/>
    <x v="0"/>
    <x v="1"/>
    <n v="2"/>
    <x v="1"/>
    <x v="1"/>
    <n v="929.01234569999997"/>
    <n v="4"/>
    <x v="2"/>
    <x v="0"/>
    <x v="3"/>
  </r>
  <r>
    <n v="3010000"/>
    <n v="2835"/>
    <n v="2"/>
    <n v="1"/>
    <n v="1"/>
    <x v="0"/>
    <x v="0"/>
    <s v="no"/>
    <x v="0"/>
    <x v="1"/>
    <n v="0"/>
    <x v="1"/>
    <x v="1"/>
    <n v="1061.7283950000001"/>
    <n v="3"/>
    <x v="2"/>
    <x v="0"/>
    <x v="3"/>
  </r>
  <r>
    <n v="3010000"/>
    <n v="4600"/>
    <n v="2"/>
    <n v="1"/>
    <n v="1"/>
    <x v="0"/>
    <x v="0"/>
    <s v="no"/>
    <x v="0"/>
    <x v="1"/>
    <n v="0"/>
    <x v="1"/>
    <x v="0"/>
    <n v="654.34782610000002"/>
    <n v="3"/>
    <x v="2"/>
    <x v="0"/>
    <x v="3"/>
  </r>
  <r>
    <n v="3010000"/>
    <n v="5076"/>
    <n v="3"/>
    <n v="1"/>
    <n v="1"/>
    <x v="1"/>
    <x v="0"/>
    <s v="no"/>
    <x v="0"/>
    <x v="1"/>
    <n v="0"/>
    <x v="1"/>
    <x v="2"/>
    <n v="592.98660359999997"/>
    <n v="4"/>
    <x v="2"/>
    <x v="0"/>
    <x v="3"/>
  </r>
  <r>
    <n v="3010000"/>
    <n v="3750"/>
    <n v="3"/>
    <n v="1"/>
    <n v="2"/>
    <x v="0"/>
    <x v="0"/>
    <s v="no"/>
    <x v="0"/>
    <x v="1"/>
    <n v="0"/>
    <x v="1"/>
    <x v="2"/>
    <n v="802.66666669999995"/>
    <n v="4"/>
    <x v="2"/>
    <x v="0"/>
    <x v="3"/>
  </r>
  <r>
    <n v="3010000"/>
    <n v="3630"/>
    <n v="4"/>
    <n v="1"/>
    <n v="2"/>
    <x v="0"/>
    <x v="0"/>
    <s v="no"/>
    <x v="0"/>
    <x v="1"/>
    <n v="3"/>
    <x v="1"/>
    <x v="1"/>
    <n v="829.20110190000003"/>
    <n v="5"/>
    <x v="2"/>
    <x v="0"/>
    <x v="3"/>
  </r>
  <r>
    <n v="3003000"/>
    <n v="8050"/>
    <n v="2"/>
    <n v="1"/>
    <n v="1"/>
    <x v="0"/>
    <x v="0"/>
    <s v="no"/>
    <x v="0"/>
    <x v="1"/>
    <n v="0"/>
    <x v="1"/>
    <x v="2"/>
    <n v="373.0434783"/>
    <n v="3"/>
    <x v="2"/>
    <x v="0"/>
    <x v="3"/>
  </r>
  <r>
    <n v="2975000"/>
    <n v="4352"/>
    <n v="4"/>
    <n v="1"/>
    <n v="2"/>
    <x v="1"/>
    <x v="0"/>
    <s v="no"/>
    <x v="0"/>
    <x v="1"/>
    <n v="1"/>
    <x v="1"/>
    <x v="2"/>
    <n v="683.59375"/>
    <n v="5"/>
    <x v="2"/>
    <x v="0"/>
    <x v="3"/>
  </r>
  <r>
    <n v="2961000"/>
    <n v="3000"/>
    <n v="2"/>
    <n v="1"/>
    <n v="2"/>
    <x v="0"/>
    <x v="0"/>
    <s v="no"/>
    <x v="0"/>
    <x v="1"/>
    <n v="0"/>
    <x v="1"/>
    <x v="1"/>
    <n v="987"/>
    <n v="3"/>
    <x v="2"/>
    <x v="0"/>
    <x v="3"/>
  </r>
  <r>
    <n v="2940000"/>
    <n v="5850"/>
    <n v="3"/>
    <n v="1"/>
    <n v="2"/>
    <x v="0"/>
    <x v="0"/>
    <s v="yes"/>
    <x v="0"/>
    <x v="1"/>
    <n v="1"/>
    <x v="1"/>
    <x v="2"/>
    <n v="502.56410260000001"/>
    <n v="4"/>
    <x v="2"/>
    <x v="0"/>
    <x v="0"/>
  </r>
  <r>
    <n v="2940000"/>
    <n v="4960"/>
    <n v="2"/>
    <n v="1"/>
    <n v="1"/>
    <x v="0"/>
    <x v="0"/>
    <s v="no"/>
    <x v="0"/>
    <x v="1"/>
    <n v="0"/>
    <x v="1"/>
    <x v="2"/>
    <n v="592.74193549999995"/>
    <n v="3"/>
    <x v="2"/>
    <x v="0"/>
    <x v="3"/>
  </r>
  <r>
    <n v="2940000"/>
    <n v="3600"/>
    <n v="3"/>
    <n v="1"/>
    <n v="2"/>
    <x v="1"/>
    <x v="0"/>
    <s v="no"/>
    <x v="0"/>
    <x v="1"/>
    <n v="1"/>
    <x v="1"/>
    <x v="2"/>
    <n v="816.66666669999995"/>
    <n v="4"/>
    <x v="2"/>
    <x v="0"/>
    <x v="3"/>
  </r>
  <r>
    <n v="2940000"/>
    <n v="3660"/>
    <n v="4"/>
    <n v="1"/>
    <n v="2"/>
    <x v="1"/>
    <x v="0"/>
    <s v="no"/>
    <x v="0"/>
    <x v="1"/>
    <n v="0"/>
    <x v="1"/>
    <x v="2"/>
    <n v="803.27868850000004"/>
    <n v="5"/>
    <x v="2"/>
    <x v="0"/>
    <x v="3"/>
  </r>
  <r>
    <n v="2940000"/>
    <n v="3480"/>
    <n v="3"/>
    <n v="1"/>
    <n v="2"/>
    <x v="1"/>
    <x v="0"/>
    <s v="no"/>
    <x v="0"/>
    <x v="1"/>
    <n v="1"/>
    <x v="1"/>
    <x v="1"/>
    <n v="844.82758620000004"/>
    <n v="4"/>
    <x v="2"/>
    <x v="0"/>
    <x v="3"/>
  </r>
  <r>
    <n v="2940000"/>
    <n v="2700"/>
    <n v="2"/>
    <n v="1"/>
    <n v="1"/>
    <x v="1"/>
    <x v="0"/>
    <s v="no"/>
    <x v="0"/>
    <x v="1"/>
    <n v="0"/>
    <x v="1"/>
    <x v="0"/>
    <n v="1088.8888890000001"/>
    <n v="3"/>
    <x v="2"/>
    <x v="0"/>
    <x v="3"/>
  </r>
  <r>
    <n v="2940000"/>
    <n v="3150"/>
    <n v="3"/>
    <n v="1"/>
    <n v="2"/>
    <x v="1"/>
    <x v="0"/>
    <s v="no"/>
    <x v="0"/>
    <x v="1"/>
    <n v="0"/>
    <x v="1"/>
    <x v="2"/>
    <n v="933.33333330000005"/>
    <n v="4"/>
    <x v="2"/>
    <x v="0"/>
    <x v="3"/>
  </r>
  <r>
    <n v="2940000"/>
    <n v="6615"/>
    <n v="3"/>
    <n v="1"/>
    <n v="2"/>
    <x v="0"/>
    <x v="0"/>
    <s v="no"/>
    <x v="0"/>
    <x v="1"/>
    <n v="0"/>
    <x v="1"/>
    <x v="1"/>
    <n v="444.44444440000001"/>
    <n v="4"/>
    <x v="2"/>
    <x v="0"/>
    <x v="3"/>
  </r>
  <r>
    <n v="2870000"/>
    <n v="3040"/>
    <n v="2"/>
    <n v="1"/>
    <n v="1"/>
    <x v="1"/>
    <x v="0"/>
    <s v="no"/>
    <x v="0"/>
    <x v="1"/>
    <n v="0"/>
    <x v="1"/>
    <x v="2"/>
    <n v="944.07894739999995"/>
    <n v="3"/>
    <x v="2"/>
    <x v="0"/>
    <x v="3"/>
  </r>
  <r>
    <n v="2870000"/>
    <n v="3630"/>
    <n v="2"/>
    <n v="1"/>
    <n v="1"/>
    <x v="0"/>
    <x v="0"/>
    <s v="no"/>
    <x v="0"/>
    <x v="1"/>
    <n v="0"/>
    <x v="1"/>
    <x v="2"/>
    <n v="790.63360880000005"/>
    <n v="3"/>
    <x v="2"/>
    <x v="0"/>
    <x v="3"/>
  </r>
  <r>
    <n v="2870000"/>
    <n v="6000"/>
    <n v="2"/>
    <n v="1"/>
    <n v="1"/>
    <x v="0"/>
    <x v="0"/>
    <s v="no"/>
    <x v="0"/>
    <x v="1"/>
    <n v="0"/>
    <x v="1"/>
    <x v="1"/>
    <n v="478.33333329999999"/>
    <n v="3"/>
    <x v="2"/>
    <x v="0"/>
    <x v="3"/>
  </r>
  <r>
    <n v="2870000"/>
    <n v="5400"/>
    <n v="4"/>
    <n v="1"/>
    <n v="2"/>
    <x v="0"/>
    <x v="0"/>
    <s v="no"/>
    <x v="0"/>
    <x v="1"/>
    <n v="0"/>
    <x v="1"/>
    <x v="2"/>
    <n v="531.48148149999997"/>
    <n v="5"/>
    <x v="2"/>
    <x v="0"/>
    <x v="3"/>
  </r>
  <r>
    <n v="2852500"/>
    <n v="5200"/>
    <n v="4"/>
    <n v="1"/>
    <n v="3"/>
    <x v="0"/>
    <x v="0"/>
    <s v="no"/>
    <x v="0"/>
    <x v="1"/>
    <n v="0"/>
    <x v="1"/>
    <x v="2"/>
    <n v="548.55769229999999"/>
    <n v="5"/>
    <x v="2"/>
    <x v="0"/>
    <x v="3"/>
  </r>
  <r>
    <n v="2835000"/>
    <n v="3300"/>
    <n v="3"/>
    <n v="1"/>
    <n v="2"/>
    <x v="1"/>
    <x v="0"/>
    <s v="no"/>
    <x v="0"/>
    <x v="1"/>
    <n v="1"/>
    <x v="1"/>
    <x v="1"/>
    <n v="859.09090909999998"/>
    <n v="4"/>
    <x v="2"/>
    <x v="0"/>
    <x v="3"/>
  </r>
  <r>
    <n v="2835000"/>
    <n v="4350"/>
    <n v="3"/>
    <n v="1"/>
    <n v="2"/>
    <x v="1"/>
    <x v="0"/>
    <s v="no"/>
    <x v="1"/>
    <x v="1"/>
    <n v="1"/>
    <x v="1"/>
    <x v="2"/>
    <n v="651.72413789999996"/>
    <n v="4"/>
    <x v="2"/>
    <x v="0"/>
    <x v="0"/>
  </r>
  <r>
    <n v="2835000"/>
    <n v="2640"/>
    <n v="2"/>
    <n v="1"/>
    <n v="1"/>
    <x v="1"/>
    <x v="0"/>
    <s v="no"/>
    <x v="0"/>
    <x v="1"/>
    <n v="1"/>
    <x v="1"/>
    <x v="0"/>
    <n v="1073.863636"/>
    <n v="3"/>
    <x v="2"/>
    <x v="0"/>
    <x v="3"/>
  </r>
  <r>
    <n v="2800000"/>
    <n v="2650"/>
    <n v="3"/>
    <n v="1"/>
    <n v="2"/>
    <x v="0"/>
    <x v="0"/>
    <s v="yes"/>
    <x v="0"/>
    <x v="1"/>
    <n v="1"/>
    <x v="1"/>
    <x v="2"/>
    <n v="1056.6037739999999"/>
    <n v="4"/>
    <x v="2"/>
    <x v="0"/>
    <x v="0"/>
  </r>
  <r>
    <n v="2800000"/>
    <n v="3960"/>
    <n v="3"/>
    <n v="1"/>
    <n v="1"/>
    <x v="0"/>
    <x v="0"/>
    <s v="no"/>
    <x v="0"/>
    <x v="1"/>
    <n v="0"/>
    <x v="1"/>
    <x v="0"/>
    <n v="707.07070710000005"/>
    <n v="4"/>
    <x v="2"/>
    <x v="0"/>
    <x v="3"/>
  </r>
  <r>
    <n v="2730000"/>
    <n v="6800"/>
    <n v="2"/>
    <n v="1"/>
    <n v="1"/>
    <x v="0"/>
    <x v="0"/>
    <s v="no"/>
    <x v="0"/>
    <x v="1"/>
    <n v="0"/>
    <x v="1"/>
    <x v="2"/>
    <n v="401.47058820000001"/>
    <n v="3"/>
    <x v="2"/>
    <x v="0"/>
    <x v="3"/>
  </r>
  <r>
    <n v="2730000"/>
    <n v="4000"/>
    <n v="3"/>
    <n v="1"/>
    <n v="2"/>
    <x v="0"/>
    <x v="0"/>
    <s v="no"/>
    <x v="0"/>
    <x v="1"/>
    <n v="1"/>
    <x v="1"/>
    <x v="2"/>
    <n v="682.5"/>
    <n v="4"/>
    <x v="2"/>
    <x v="0"/>
    <x v="3"/>
  </r>
  <r>
    <n v="2695000"/>
    <n v="4000"/>
    <n v="2"/>
    <n v="1"/>
    <n v="1"/>
    <x v="0"/>
    <x v="0"/>
    <s v="no"/>
    <x v="0"/>
    <x v="1"/>
    <n v="0"/>
    <x v="1"/>
    <x v="2"/>
    <n v="673.75"/>
    <n v="3"/>
    <x v="2"/>
    <x v="0"/>
    <x v="3"/>
  </r>
  <r>
    <n v="2660000"/>
    <n v="3934"/>
    <n v="2"/>
    <n v="1"/>
    <n v="1"/>
    <x v="0"/>
    <x v="0"/>
    <s v="no"/>
    <x v="0"/>
    <x v="1"/>
    <n v="0"/>
    <x v="1"/>
    <x v="2"/>
    <n v="676.15658359999998"/>
    <n v="3"/>
    <x v="2"/>
    <x v="0"/>
    <x v="3"/>
  </r>
  <r>
    <n v="2660000"/>
    <n v="2000"/>
    <n v="2"/>
    <n v="1"/>
    <n v="2"/>
    <x v="0"/>
    <x v="0"/>
    <s v="no"/>
    <x v="0"/>
    <x v="1"/>
    <n v="0"/>
    <x v="1"/>
    <x v="1"/>
    <n v="1330"/>
    <n v="3"/>
    <x v="2"/>
    <x v="0"/>
    <x v="3"/>
  </r>
  <r>
    <n v="2660000"/>
    <n v="3630"/>
    <n v="3"/>
    <n v="3"/>
    <n v="2"/>
    <x v="1"/>
    <x v="1"/>
    <s v="no"/>
    <x v="0"/>
    <x v="1"/>
    <n v="0"/>
    <x v="1"/>
    <x v="2"/>
    <n v="732.78236909999998"/>
    <n v="6"/>
    <x v="2"/>
    <x v="0"/>
    <x v="0"/>
  </r>
  <r>
    <n v="2660000"/>
    <n v="2800"/>
    <n v="3"/>
    <n v="1"/>
    <n v="1"/>
    <x v="0"/>
    <x v="0"/>
    <s v="no"/>
    <x v="0"/>
    <x v="1"/>
    <n v="0"/>
    <x v="1"/>
    <x v="2"/>
    <n v="950"/>
    <n v="4"/>
    <x v="2"/>
    <x v="0"/>
    <x v="3"/>
  </r>
  <r>
    <n v="2660000"/>
    <n v="2430"/>
    <n v="3"/>
    <n v="1"/>
    <n v="1"/>
    <x v="1"/>
    <x v="0"/>
    <s v="no"/>
    <x v="0"/>
    <x v="1"/>
    <n v="0"/>
    <x v="1"/>
    <x v="2"/>
    <n v="1094.650206"/>
    <n v="4"/>
    <x v="2"/>
    <x v="0"/>
    <x v="3"/>
  </r>
  <r>
    <n v="2660000"/>
    <n v="3480"/>
    <n v="2"/>
    <n v="1"/>
    <n v="1"/>
    <x v="0"/>
    <x v="0"/>
    <s v="no"/>
    <x v="0"/>
    <x v="1"/>
    <n v="1"/>
    <x v="1"/>
    <x v="1"/>
    <n v="764.36781610000003"/>
    <n v="3"/>
    <x v="2"/>
    <x v="0"/>
    <x v="3"/>
  </r>
  <r>
    <n v="2660000"/>
    <n v="4000"/>
    <n v="3"/>
    <n v="1"/>
    <n v="1"/>
    <x v="0"/>
    <x v="0"/>
    <s v="no"/>
    <x v="0"/>
    <x v="1"/>
    <n v="0"/>
    <x v="1"/>
    <x v="1"/>
    <n v="665"/>
    <n v="4"/>
    <x v="2"/>
    <x v="0"/>
    <x v="3"/>
  </r>
  <r>
    <n v="2653000"/>
    <n v="3185"/>
    <n v="2"/>
    <n v="1"/>
    <n v="1"/>
    <x v="0"/>
    <x v="0"/>
    <s v="no"/>
    <x v="0"/>
    <x v="0"/>
    <n v="0"/>
    <x v="1"/>
    <x v="2"/>
    <n v="832.96703300000001"/>
    <n v="3"/>
    <x v="2"/>
    <x v="0"/>
    <x v="0"/>
  </r>
  <r>
    <n v="2653000"/>
    <n v="4000"/>
    <n v="3"/>
    <n v="1"/>
    <n v="2"/>
    <x v="0"/>
    <x v="0"/>
    <s v="no"/>
    <x v="0"/>
    <x v="0"/>
    <n v="0"/>
    <x v="1"/>
    <x v="2"/>
    <n v="663.25"/>
    <n v="4"/>
    <x v="2"/>
    <x v="0"/>
    <x v="0"/>
  </r>
  <r>
    <n v="2604000"/>
    <n v="2910"/>
    <n v="2"/>
    <n v="1"/>
    <n v="1"/>
    <x v="1"/>
    <x v="0"/>
    <s v="no"/>
    <x v="0"/>
    <x v="1"/>
    <n v="0"/>
    <x v="1"/>
    <x v="2"/>
    <n v="894.84536079999998"/>
    <n v="3"/>
    <x v="2"/>
    <x v="0"/>
    <x v="3"/>
  </r>
  <r>
    <n v="2590000"/>
    <n v="3600"/>
    <n v="2"/>
    <n v="1"/>
    <n v="1"/>
    <x v="0"/>
    <x v="0"/>
    <s v="no"/>
    <x v="0"/>
    <x v="1"/>
    <n v="0"/>
    <x v="1"/>
    <x v="2"/>
    <n v="719.44444439999995"/>
    <n v="3"/>
    <x v="2"/>
    <x v="0"/>
    <x v="3"/>
  </r>
  <r>
    <n v="2590000"/>
    <n v="4400"/>
    <n v="2"/>
    <n v="1"/>
    <n v="1"/>
    <x v="0"/>
    <x v="0"/>
    <s v="no"/>
    <x v="0"/>
    <x v="1"/>
    <n v="0"/>
    <x v="1"/>
    <x v="2"/>
    <n v="588.63636359999998"/>
    <n v="3"/>
    <x v="2"/>
    <x v="0"/>
    <x v="3"/>
  </r>
  <r>
    <n v="2590000"/>
    <n v="3600"/>
    <n v="2"/>
    <n v="2"/>
    <n v="2"/>
    <x v="0"/>
    <x v="0"/>
    <s v="yes"/>
    <x v="0"/>
    <x v="1"/>
    <n v="1"/>
    <x v="1"/>
    <x v="0"/>
    <n v="719.44444439999995"/>
    <n v="4"/>
    <x v="2"/>
    <x v="0"/>
    <x v="0"/>
  </r>
  <r>
    <n v="2520000"/>
    <n v="2880"/>
    <n v="3"/>
    <n v="1"/>
    <n v="1"/>
    <x v="1"/>
    <x v="0"/>
    <s v="no"/>
    <x v="0"/>
    <x v="1"/>
    <n v="0"/>
    <x v="1"/>
    <x v="2"/>
    <n v="875"/>
    <n v="4"/>
    <x v="2"/>
    <x v="0"/>
    <x v="3"/>
  </r>
  <r>
    <n v="2520000"/>
    <n v="3180"/>
    <n v="3"/>
    <n v="1"/>
    <n v="1"/>
    <x v="1"/>
    <x v="0"/>
    <s v="no"/>
    <x v="0"/>
    <x v="1"/>
    <n v="0"/>
    <x v="1"/>
    <x v="2"/>
    <n v="792.45283019999999"/>
    <n v="4"/>
    <x v="2"/>
    <x v="0"/>
    <x v="3"/>
  </r>
  <r>
    <n v="2520000"/>
    <n v="3000"/>
    <n v="2"/>
    <n v="1"/>
    <n v="2"/>
    <x v="0"/>
    <x v="0"/>
    <s v="no"/>
    <x v="0"/>
    <x v="1"/>
    <n v="0"/>
    <x v="1"/>
    <x v="0"/>
    <n v="840"/>
    <n v="3"/>
    <x v="2"/>
    <x v="0"/>
    <x v="3"/>
  </r>
  <r>
    <n v="2485000"/>
    <n v="4400"/>
    <n v="3"/>
    <n v="1"/>
    <n v="2"/>
    <x v="0"/>
    <x v="0"/>
    <s v="no"/>
    <x v="0"/>
    <x v="1"/>
    <n v="0"/>
    <x v="1"/>
    <x v="2"/>
    <n v="564.77272730000004"/>
    <n v="4"/>
    <x v="2"/>
    <x v="0"/>
    <x v="3"/>
  </r>
  <r>
    <n v="2485000"/>
    <n v="3000"/>
    <n v="3"/>
    <n v="1"/>
    <n v="2"/>
    <x v="1"/>
    <x v="0"/>
    <s v="no"/>
    <x v="0"/>
    <x v="1"/>
    <n v="0"/>
    <x v="1"/>
    <x v="1"/>
    <n v="828.33333330000005"/>
    <n v="4"/>
    <x v="2"/>
    <x v="0"/>
    <x v="3"/>
  </r>
  <r>
    <n v="2450000"/>
    <n v="3210"/>
    <n v="3"/>
    <n v="1"/>
    <n v="2"/>
    <x v="0"/>
    <x v="0"/>
    <s v="yes"/>
    <x v="0"/>
    <x v="1"/>
    <n v="0"/>
    <x v="1"/>
    <x v="2"/>
    <n v="763.23987539999996"/>
    <n v="4"/>
    <x v="2"/>
    <x v="0"/>
    <x v="0"/>
  </r>
  <r>
    <n v="2450000"/>
    <n v="3240"/>
    <n v="2"/>
    <n v="1"/>
    <n v="1"/>
    <x v="1"/>
    <x v="1"/>
    <s v="no"/>
    <x v="0"/>
    <x v="1"/>
    <n v="1"/>
    <x v="1"/>
    <x v="2"/>
    <n v="756.17283950000001"/>
    <n v="3"/>
    <x v="2"/>
    <x v="0"/>
    <x v="0"/>
  </r>
  <r>
    <n v="2450000"/>
    <n v="3000"/>
    <n v="2"/>
    <n v="1"/>
    <n v="1"/>
    <x v="0"/>
    <x v="0"/>
    <s v="no"/>
    <x v="0"/>
    <x v="1"/>
    <n v="1"/>
    <x v="1"/>
    <x v="2"/>
    <n v="816.66666669999995"/>
    <n v="3"/>
    <x v="2"/>
    <x v="0"/>
    <x v="3"/>
  </r>
  <r>
    <n v="2450000"/>
    <n v="3500"/>
    <n v="2"/>
    <n v="1"/>
    <n v="1"/>
    <x v="0"/>
    <x v="1"/>
    <s v="no"/>
    <x v="0"/>
    <x v="1"/>
    <n v="0"/>
    <x v="1"/>
    <x v="2"/>
    <n v="700"/>
    <n v="3"/>
    <x v="2"/>
    <x v="0"/>
    <x v="0"/>
  </r>
  <r>
    <n v="2450000"/>
    <n v="4840"/>
    <n v="2"/>
    <n v="1"/>
    <n v="2"/>
    <x v="0"/>
    <x v="0"/>
    <s v="no"/>
    <x v="0"/>
    <x v="1"/>
    <n v="0"/>
    <x v="1"/>
    <x v="2"/>
    <n v="506.19834709999998"/>
    <n v="3"/>
    <x v="2"/>
    <x v="0"/>
    <x v="3"/>
  </r>
  <r>
    <n v="2450000"/>
    <n v="7700"/>
    <n v="2"/>
    <n v="1"/>
    <n v="1"/>
    <x v="0"/>
    <x v="0"/>
    <s v="no"/>
    <x v="0"/>
    <x v="1"/>
    <n v="0"/>
    <x v="1"/>
    <x v="2"/>
    <n v="318.18181820000001"/>
    <n v="3"/>
    <x v="2"/>
    <x v="0"/>
    <x v="3"/>
  </r>
  <r>
    <n v="2408000"/>
    <n v="3635"/>
    <n v="2"/>
    <n v="1"/>
    <n v="1"/>
    <x v="1"/>
    <x v="0"/>
    <s v="no"/>
    <x v="0"/>
    <x v="1"/>
    <n v="0"/>
    <x v="1"/>
    <x v="2"/>
    <n v="662.44841819999999"/>
    <n v="3"/>
    <x v="2"/>
    <x v="0"/>
    <x v="3"/>
  </r>
  <r>
    <n v="2380000"/>
    <n v="2475"/>
    <n v="3"/>
    <n v="1"/>
    <n v="2"/>
    <x v="0"/>
    <x v="0"/>
    <s v="no"/>
    <x v="0"/>
    <x v="1"/>
    <n v="0"/>
    <x v="1"/>
    <x v="0"/>
    <n v="961.61616160000005"/>
    <n v="4"/>
    <x v="2"/>
    <x v="0"/>
    <x v="3"/>
  </r>
  <r>
    <n v="2380000"/>
    <n v="2787"/>
    <n v="4"/>
    <n v="2"/>
    <n v="2"/>
    <x v="0"/>
    <x v="0"/>
    <s v="no"/>
    <x v="0"/>
    <x v="1"/>
    <n v="0"/>
    <x v="1"/>
    <x v="0"/>
    <n v="853.96483669999998"/>
    <n v="6"/>
    <x v="2"/>
    <x v="0"/>
    <x v="3"/>
  </r>
  <r>
    <n v="2380000"/>
    <n v="3264"/>
    <n v="2"/>
    <n v="1"/>
    <n v="1"/>
    <x v="0"/>
    <x v="0"/>
    <s v="no"/>
    <x v="0"/>
    <x v="1"/>
    <n v="0"/>
    <x v="1"/>
    <x v="2"/>
    <n v="729.16666669999995"/>
    <n v="3"/>
    <x v="2"/>
    <x v="0"/>
    <x v="3"/>
  </r>
  <r>
    <n v="2345000"/>
    <n v="3640"/>
    <n v="2"/>
    <n v="1"/>
    <n v="1"/>
    <x v="0"/>
    <x v="0"/>
    <s v="no"/>
    <x v="0"/>
    <x v="1"/>
    <n v="0"/>
    <x v="1"/>
    <x v="2"/>
    <n v="644.23076920000005"/>
    <n v="3"/>
    <x v="2"/>
    <x v="0"/>
    <x v="3"/>
  </r>
  <r>
    <n v="2310000"/>
    <n v="3180"/>
    <n v="2"/>
    <n v="1"/>
    <n v="1"/>
    <x v="0"/>
    <x v="0"/>
    <s v="no"/>
    <x v="0"/>
    <x v="1"/>
    <n v="0"/>
    <x v="1"/>
    <x v="2"/>
    <n v="726.41509429999996"/>
    <n v="3"/>
    <x v="2"/>
    <x v="0"/>
    <x v="3"/>
  </r>
  <r>
    <n v="2275000"/>
    <n v="1836"/>
    <n v="2"/>
    <n v="1"/>
    <n v="1"/>
    <x v="1"/>
    <x v="0"/>
    <s v="yes"/>
    <x v="0"/>
    <x v="1"/>
    <n v="0"/>
    <x v="1"/>
    <x v="1"/>
    <n v="1239.1067539999999"/>
    <n v="3"/>
    <x v="2"/>
    <x v="0"/>
    <x v="0"/>
  </r>
  <r>
    <n v="2275000"/>
    <n v="3970"/>
    <n v="1"/>
    <n v="1"/>
    <n v="1"/>
    <x v="1"/>
    <x v="0"/>
    <s v="no"/>
    <x v="0"/>
    <x v="1"/>
    <n v="0"/>
    <x v="1"/>
    <x v="2"/>
    <n v="573.04785890000005"/>
    <n v="2"/>
    <x v="2"/>
    <x v="0"/>
    <x v="3"/>
  </r>
  <r>
    <n v="2275000"/>
    <n v="3970"/>
    <n v="3"/>
    <n v="1"/>
    <n v="2"/>
    <x v="0"/>
    <x v="0"/>
    <s v="yes"/>
    <x v="0"/>
    <x v="1"/>
    <n v="0"/>
    <x v="1"/>
    <x v="2"/>
    <n v="573.04785890000005"/>
    <n v="4"/>
    <x v="2"/>
    <x v="0"/>
    <x v="0"/>
  </r>
  <r>
    <n v="2240000"/>
    <n v="1950"/>
    <n v="3"/>
    <n v="1"/>
    <n v="1"/>
    <x v="1"/>
    <x v="0"/>
    <s v="no"/>
    <x v="1"/>
    <x v="1"/>
    <n v="0"/>
    <x v="1"/>
    <x v="2"/>
    <n v="1148.7179490000001"/>
    <n v="4"/>
    <x v="2"/>
    <x v="0"/>
    <x v="0"/>
  </r>
  <r>
    <n v="2233000"/>
    <n v="5300"/>
    <n v="3"/>
    <n v="1"/>
    <n v="1"/>
    <x v="1"/>
    <x v="0"/>
    <s v="no"/>
    <x v="0"/>
    <x v="0"/>
    <n v="0"/>
    <x v="0"/>
    <x v="2"/>
    <n v="421.32075470000001"/>
    <n v="4"/>
    <x v="2"/>
    <x v="0"/>
    <x v="0"/>
  </r>
  <r>
    <n v="2135000"/>
    <n v="3000"/>
    <n v="2"/>
    <n v="1"/>
    <n v="1"/>
    <x v="1"/>
    <x v="0"/>
    <s v="no"/>
    <x v="0"/>
    <x v="1"/>
    <n v="0"/>
    <x v="1"/>
    <x v="2"/>
    <n v="711.66666669999995"/>
    <n v="3"/>
    <x v="2"/>
    <x v="0"/>
    <x v="3"/>
  </r>
  <r>
    <n v="2100000"/>
    <n v="2400"/>
    <n v="3"/>
    <n v="1"/>
    <n v="2"/>
    <x v="0"/>
    <x v="0"/>
    <s v="no"/>
    <x v="0"/>
    <x v="1"/>
    <n v="0"/>
    <x v="1"/>
    <x v="2"/>
    <n v="875"/>
    <n v="4"/>
    <x v="2"/>
    <x v="0"/>
    <x v="3"/>
  </r>
  <r>
    <n v="2100000"/>
    <n v="3000"/>
    <n v="4"/>
    <n v="1"/>
    <n v="2"/>
    <x v="0"/>
    <x v="0"/>
    <s v="no"/>
    <x v="0"/>
    <x v="1"/>
    <n v="0"/>
    <x v="1"/>
    <x v="2"/>
    <n v="700"/>
    <n v="5"/>
    <x v="2"/>
    <x v="0"/>
    <x v="3"/>
  </r>
  <r>
    <n v="2100000"/>
    <n v="3360"/>
    <n v="2"/>
    <n v="1"/>
    <n v="1"/>
    <x v="0"/>
    <x v="0"/>
    <s v="no"/>
    <x v="0"/>
    <x v="1"/>
    <n v="1"/>
    <x v="1"/>
    <x v="2"/>
    <n v="625"/>
    <n v="3"/>
    <x v="2"/>
    <x v="0"/>
    <x v="3"/>
  </r>
  <r>
    <n v="1960000"/>
    <n v="3420"/>
    <n v="5"/>
    <n v="1"/>
    <n v="2"/>
    <x v="1"/>
    <x v="0"/>
    <s v="no"/>
    <x v="0"/>
    <x v="1"/>
    <n v="0"/>
    <x v="1"/>
    <x v="2"/>
    <n v="573.09941519999995"/>
    <n v="6"/>
    <x v="2"/>
    <x v="0"/>
    <x v="3"/>
  </r>
  <r>
    <n v="1890000"/>
    <n v="1700"/>
    <n v="3"/>
    <n v="1"/>
    <n v="2"/>
    <x v="0"/>
    <x v="0"/>
    <s v="no"/>
    <x v="0"/>
    <x v="1"/>
    <n v="0"/>
    <x v="1"/>
    <x v="2"/>
    <n v="1111.7647059999999"/>
    <n v="4"/>
    <x v="2"/>
    <x v="0"/>
    <x v="3"/>
  </r>
  <r>
    <n v="1890000"/>
    <n v="3649"/>
    <n v="2"/>
    <n v="1"/>
    <n v="1"/>
    <x v="0"/>
    <x v="0"/>
    <s v="no"/>
    <x v="0"/>
    <x v="1"/>
    <n v="0"/>
    <x v="1"/>
    <x v="2"/>
    <n v="517.95012329999997"/>
    <n v="3"/>
    <x v="2"/>
    <x v="0"/>
    <x v="3"/>
  </r>
  <r>
    <n v="1855000"/>
    <n v="2990"/>
    <n v="2"/>
    <n v="1"/>
    <n v="1"/>
    <x v="1"/>
    <x v="0"/>
    <s v="no"/>
    <x v="0"/>
    <x v="1"/>
    <n v="1"/>
    <x v="1"/>
    <x v="2"/>
    <n v="620.40133779999996"/>
    <n v="3"/>
    <x v="2"/>
    <x v="0"/>
    <x v="3"/>
  </r>
  <r>
    <n v="1820000"/>
    <n v="3000"/>
    <n v="2"/>
    <n v="1"/>
    <n v="1"/>
    <x v="0"/>
    <x v="0"/>
    <s v="yes"/>
    <x v="0"/>
    <x v="1"/>
    <n v="2"/>
    <x v="1"/>
    <x v="2"/>
    <n v="606.66666669999995"/>
    <n v="3"/>
    <x v="2"/>
    <x v="0"/>
    <x v="0"/>
  </r>
  <r>
    <n v="1767150"/>
    <n v="2400"/>
    <n v="3"/>
    <n v="1"/>
    <n v="1"/>
    <x v="1"/>
    <x v="0"/>
    <s v="no"/>
    <x v="0"/>
    <x v="1"/>
    <n v="0"/>
    <x v="1"/>
    <x v="1"/>
    <n v="736.3125"/>
    <n v="4"/>
    <x v="2"/>
    <x v="0"/>
    <x v="3"/>
  </r>
  <r>
    <n v="1750000"/>
    <n v="3620"/>
    <n v="2"/>
    <n v="1"/>
    <n v="1"/>
    <x v="0"/>
    <x v="0"/>
    <s v="no"/>
    <x v="0"/>
    <x v="1"/>
    <n v="0"/>
    <x v="1"/>
    <x v="2"/>
    <n v="483.42541440000002"/>
    <n v="3"/>
    <x v="2"/>
    <x v="0"/>
    <x v="3"/>
  </r>
  <r>
    <n v="1750000"/>
    <n v="2910"/>
    <n v="3"/>
    <n v="1"/>
    <n v="1"/>
    <x v="1"/>
    <x v="0"/>
    <s v="no"/>
    <x v="0"/>
    <x v="1"/>
    <n v="0"/>
    <x v="1"/>
    <x v="0"/>
    <n v="601.37457040000004"/>
    <n v="4"/>
    <x v="2"/>
    <x v="0"/>
    <x v="3"/>
  </r>
  <r>
    <n v="1750000"/>
    <n v="3850"/>
    <n v="3"/>
    <n v="1"/>
    <n v="2"/>
    <x v="0"/>
    <x v="0"/>
    <s v="no"/>
    <x v="0"/>
    <x v="1"/>
    <n v="0"/>
    <x v="1"/>
    <x v="2"/>
    <n v="454.54545450000001"/>
    <n v="4"/>
    <x v="2"/>
    <x v="0"/>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x v="0"/>
    <x v="0"/>
    <n v="4"/>
    <n v="2"/>
    <n v="3"/>
    <s v="yes"/>
    <s v="no"/>
    <s v="no"/>
    <s v="no"/>
    <s v="yes"/>
    <x v="0"/>
    <x v="0"/>
    <x v="0"/>
    <n v="1792.4528299999999"/>
    <n v="6"/>
    <x v="0"/>
    <x v="0"/>
    <n v="1"/>
  </r>
  <r>
    <x v="1"/>
    <x v="1"/>
    <n v="4"/>
    <n v="4"/>
    <n v="4"/>
    <s v="yes"/>
    <s v="no"/>
    <s v="no"/>
    <s v="no"/>
    <s v="yes"/>
    <x v="1"/>
    <x v="1"/>
    <x v="0"/>
    <n v="1367.1875"/>
    <n v="8"/>
    <x v="0"/>
    <x v="0"/>
    <n v="1"/>
  </r>
  <r>
    <x v="1"/>
    <x v="2"/>
    <n v="3"/>
    <n v="2"/>
    <n v="2"/>
    <s v="yes"/>
    <s v="no"/>
    <s v="yes"/>
    <s v="no"/>
    <s v="no"/>
    <x v="0"/>
    <x v="0"/>
    <x v="1"/>
    <n v="1229.9196790000001"/>
    <n v="5"/>
    <x v="0"/>
    <x v="0"/>
    <n v="1"/>
  </r>
  <r>
    <x v="2"/>
    <x v="3"/>
    <n v="4"/>
    <n v="2"/>
    <n v="2"/>
    <s v="yes"/>
    <s v="no"/>
    <s v="yes"/>
    <s v="no"/>
    <s v="yes"/>
    <x v="1"/>
    <x v="0"/>
    <x v="0"/>
    <n v="1628.666667"/>
    <n v="6"/>
    <x v="0"/>
    <x v="0"/>
    <n v="2"/>
  </r>
  <r>
    <x v="3"/>
    <x v="0"/>
    <n v="4"/>
    <n v="1"/>
    <n v="2"/>
    <s v="yes"/>
    <s v="yes"/>
    <s v="yes"/>
    <s v="no"/>
    <s v="yes"/>
    <x v="0"/>
    <x v="1"/>
    <x v="0"/>
    <n v="1537.7358489999999"/>
    <n v="5"/>
    <x v="0"/>
    <x v="1"/>
    <n v="3"/>
  </r>
  <r>
    <x v="4"/>
    <x v="3"/>
    <n v="3"/>
    <n v="3"/>
    <n v="1"/>
    <s v="yes"/>
    <s v="no"/>
    <s v="yes"/>
    <s v="no"/>
    <s v="yes"/>
    <x v="0"/>
    <x v="0"/>
    <x v="1"/>
    <n v="1446.666667"/>
    <n v="6"/>
    <x v="0"/>
    <x v="0"/>
    <n v="2"/>
  </r>
  <r>
    <x v="5"/>
    <x v="4"/>
    <n v="4"/>
    <n v="3"/>
    <n v="4"/>
    <s v="yes"/>
    <s v="no"/>
    <s v="no"/>
    <s v="no"/>
    <s v="yes"/>
    <x v="0"/>
    <x v="0"/>
    <x v="1"/>
    <n v="1182.9836829999999"/>
    <n v="7"/>
    <x v="0"/>
    <x v="0"/>
    <n v="1"/>
  </r>
  <r>
    <x v="5"/>
    <x v="5"/>
    <n v="5"/>
    <n v="3"/>
    <n v="2"/>
    <s v="yes"/>
    <s v="no"/>
    <s v="no"/>
    <s v="no"/>
    <s v="no"/>
    <x v="2"/>
    <x v="1"/>
    <x v="2"/>
    <n v="626.54320989999997"/>
    <n v="8"/>
    <x v="0"/>
    <x v="0"/>
    <n v="0"/>
  </r>
  <r>
    <x v="6"/>
    <x v="6"/>
    <n v="4"/>
    <n v="1"/>
    <n v="2"/>
    <s v="yes"/>
    <s v="yes"/>
    <s v="yes"/>
    <s v="no"/>
    <s v="yes"/>
    <x v="0"/>
    <x v="0"/>
    <x v="0"/>
    <n v="1218.518519"/>
    <n v="5"/>
    <x v="1"/>
    <x v="1"/>
    <n v="3"/>
  </r>
  <r>
    <x v="7"/>
    <x v="7"/>
    <n v="3"/>
    <n v="2"/>
    <n v="4"/>
    <s v="yes"/>
    <s v="yes"/>
    <s v="no"/>
    <s v="no"/>
    <s v="yes"/>
    <x v="3"/>
    <x v="0"/>
    <x v="2"/>
    <n v="1704.3478259999999"/>
    <n v="5"/>
    <x v="1"/>
    <x v="1"/>
    <n v="2"/>
  </r>
  <r>
    <x v="7"/>
    <x v="8"/>
    <n v="3"/>
    <n v="1"/>
    <n v="2"/>
    <s v="yes"/>
    <s v="no"/>
    <s v="yes"/>
    <s v="no"/>
    <s v="yes"/>
    <x v="0"/>
    <x v="0"/>
    <x v="0"/>
    <n v="742.42424240000003"/>
    <n v="4"/>
    <x v="1"/>
    <x v="0"/>
    <n v="2"/>
  </r>
  <r>
    <x v="8"/>
    <x v="9"/>
    <n v="4"/>
    <n v="3"/>
    <n v="2"/>
    <s v="yes"/>
    <s v="yes"/>
    <s v="yes"/>
    <s v="yes"/>
    <s v="no"/>
    <x v="0"/>
    <x v="1"/>
    <x v="1"/>
    <n v="1613.5"/>
    <n v="7"/>
    <x v="1"/>
    <x v="1"/>
    <n v="3"/>
  </r>
  <r>
    <x v="9"/>
    <x v="10"/>
    <n v="4"/>
    <n v="2"/>
    <n v="2"/>
    <s v="yes"/>
    <s v="no"/>
    <s v="no"/>
    <s v="no"/>
    <s v="yes"/>
    <x v="3"/>
    <x v="0"/>
    <x v="1"/>
    <n v="1421.3740459999999"/>
    <n v="6"/>
    <x v="1"/>
    <x v="0"/>
    <n v="1"/>
  </r>
  <r>
    <x v="10"/>
    <x v="11"/>
    <n v="4"/>
    <n v="2"/>
    <n v="2"/>
    <s v="yes"/>
    <s v="no"/>
    <s v="no"/>
    <s v="yes"/>
    <s v="no"/>
    <x v="0"/>
    <x v="1"/>
    <x v="0"/>
    <n v="2640"/>
    <n v="6"/>
    <x v="1"/>
    <x v="0"/>
    <n v="1"/>
  </r>
  <r>
    <x v="10"/>
    <x v="12"/>
    <n v="3"/>
    <n v="2"/>
    <n v="2"/>
    <s v="yes"/>
    <s v="no"/>
    <s v="no"/>
    <s v="no"/>
    <s v="no"/>
    <x v="2"/>
    <x v="0"/>
    <x v="1"/>
    <n v="1184.6153850000001"/>
    <n v="5"/>
    <x v="1"/>
    <x v="0"/>
    <n v="0"/>
  </r>
  <r>
    <x v="11"/>
    <x v="9"/>
    <n v="4"/>
    <n v="1"/>
    <n v="2"/>
    <s v="yes"/>
    <s v="no"/>
    <s v="yes"/>
    <s v="no"/>
    <s v="no"/>
    <x v="0"/>
    <x v="1"/>
    <x v="1"/>
    <n v="1516.666667"/>
    <n v="5"/>
    <x v="1"/>
    <x v="0"/>
    <n v="1"/>
  </r>
  <r>
    <x v="11"/>
    <x v="13"/>
    <n v="4"/>
    <n v="2"/>
    <n v="2"/>
    <s v="yes"/>
    <s v="yes"/>
    <s v="yes"/>
    <s v="no"/>
    <s v="yes"/>
    <x v="3"/>
    <x v="0"/>
    <x v="2"/>
    <n v="1378.787879"/>
    <n v="6"/>
    <x v="1"/>
    <x v="1"/>
    <n v="3"/>
  </r>
  <r>
    <x v="12"/>
    <x v="14"/>
    <n v="3"/>
    <n v="2"/>
    <n v="4"/>
    <s v="yes"/>
    <s v="no"/>
    <s v="no"/>
    <s v="no"/>
    <s v="yes"/>
    <x v="0"/>
    <x v="1"/>
    <x v="0"/>
    <n v="1054.117647"/>
    <n v="5"/>
    <x v="1"/>
    <x v="0"/>
    <n v="1"/>
  </r>
  <r>
    <x v="13"/>
    <x v="15"/>
    <n v="3"/>
    <n v="2"/>
    <n v="2"/>
    <s v="yes"/>
    <s v="yes"/>
    <s v="no"/>
    <s v="no"/>
    <s v="yes"/>
    <x v="0"/>
    <x v="1"/>
    <x v="0"/>
    <n v="1932.608696"/>
    <n v="5"/>
    <x v="1"/>
    <x v="1"/>
    <n v="2"/>
  </r>
  <r>
    <x v="14"/>
    <x v="16"/>
    <n v="3"/>
    <n v="2"/>
    <n v="2"/>
    <s v="yes"/>
    <s v="no"/>
    <s v="no"/>
    <s v="no"/>
    <s v="yes"/>
    <x v="3"/>
    <x v="0"/>
    <x v="1"/>
    <n v="1379.2834889999999"/>
    <n v="5"/>
    <x v="1"/>
    <x v="0"/>
    <n v="1"/>
  </r>
  <r>
    <x v="15"/>
    <x v="17"/>
    <n v="3"/>
    <n v="1"/>
    <n v="2"/>
    <s v="yes"/>
    <s v="no"/>
    <s v="yes"/>
    <s v="yes"/>
    <s v="no"/>
    <x v="0"/>
    <x v="1"/>
    <x v="1"/>
    <n v="2025.4629629999999"/>
    <n v="4"/>
    <x v="1"/>
    <x v="0"/>
    <n v="2"/>
  </r>
  <r>
    <x v="16"/>
    <x v="18"/>
    <n v="3"/>
    <n v="2"/>
    <n v="1"/>
    <s v="yes"/>
    <s v="yes"/>
    <s v="yes"/>
    <s v="no"/>
    <s v="yes"/>
    <x v="0"/>
    <x v="1"/>
    <x v="2"/>
    <n v="1213.1376660000001"/>
    <n v="5"/>
    <x v="1"/>
    <x v="1"/>
    <n v="3"/>
  </r>
  <r>
    <x v="17"/>
    <x v="19"/>
    <n v="3"/>
    <n v="1"/>
    <n v="1"/>
    <s v="yes"/>
    <s v="yes"/>
    <s v="yes"/>
    <s v="no"/>
    <s v="yes"/>
    <x v="3"/>
    <x v="1"/>
    <x v="0"/>
    <n v="1073.913043"/>
    <n v="4"/>
    <x v="1"/>
    <x v="1"/>
    <n v="3"/>
  </r>
  <r>
    <x v="17"/>
    <x v="20"/>
    <n v="3"/>
    <n v="2"/>
    <n v="2"/>
    <s v="yes"/>
    <s v="yes"/>
    <s v="yes"/>
    <s v="no"/>
    <s v="yes"/>
    <x v="3"/>
    <x v="1"/>
    <x v="0"/>
    <n v="1895.833333"/>
    <n v="5"/>
    <x v="1"/>
    <x v="1"/>
    <n v="3"/>
  </r>
  <r>
    <x v="18"/>
    <x v="21"/>
    <n v="3"/>
    <n v="2"/>
    <n v="2"/>
    <s v="yes"/>
    <s v="no"/>
    <s v="no"/>
    <s v="no"/>
    <s v="yes"/>
    <x v="0"/>
    <x v="1"/>
    <x v="0"/>
    <n v="974.43181819999995"/>
    <n v="5"/>
    <x v="1"/>
    <x v="0"/>
    <n v="1"/>
  </r>
  <r>
    <x v="19"/>
    <x v="22"/>
    <n v="4"/>
    <n v="2"/>
    <n v="2"/>
    <s v="yes"/>
    <s v="yes"/>
    <s v="yes"/>
    <s v="no"/>
    <s v="yes"/>
    <x v="0"/>
    <x v="0"/>
    <x v="0"/>
    <n v="1305.8103980000001"/>
    <n v="6"/>
    <x v="1"/>
    <x v="1"/>
    <n v="3"/>
  </r>
  <r>
    <x v="20"/>
    <x v="9"/>
    <n v="3"/>
    <n v="2"/>
    <n v="4"/>
    <s v="yes"/>
    <s v="yes"/>
    <s v="yes"/>
    <s v="no"/>
    <s v="yes"/>
    <x v="2"/>
    <x v="0"/>
    <x v="1"/>
    <n v="1410.5"/>
    <n v="5"/>
    <x v="1"/>
    <x v="1"/>
    <n v="3"/>
  </r>
  <r>
    <x v="21"/>
    <x v="23"/>
    <n v="3"/>
    <n v="1"/>
    <n v="1"/>
    <s v="yes"/>
    <s v="no"/>
    <s v="no"/>
    <s v="no"/>
    <s v="no"/>
    <x v="3"/>
    <x v="1"/>
    <x v="1"/>
    <n v="946.47887319999995"/>
    <n v="4"/>
    <x v="1"/>
    <x v="0"/>
    <n v="0"/>
  </r>
  <r>
    <x v="21"/>
    <x v="24"/>
    <n v="5"/>
    <n v="2"/>
    <n v="2"/>
    <s v="yes"/>
    <s v="no"/>
    <s v="yes"/>
    <s v="yes"/>
    <s v="no"/>
    <x v="0"/>
    <x v="1"/>
    <x v="2"/>
    <n v="1056.6037739999999"/>
    <n v="7"/>
    <x v="1"/>
    <x v="0"/>
    <n v="2"/>
  </r>
  <r>
    <x v="21"/>
    <x v="25"/>
    <n v="4"/>
    <n v="2"/>
    <n v="2"/>
    <s v="yes"/>
    <s v="no"/>
    <s v="yes"/>
    <s v="no"/>
    <s v="yes"/>
    <x v="3"/>
    <x v="0"/>
    <x v="1"/>
    <n v="1527.272727"/>
    <n v="6"/>
    <x v="1"/>
    <x v="0"/>
    <n v="2"/>
  </r>
  <r>
    <x v="21"/>
    <x v="26"/>
    <n v="3"/>
    <n v="2"/>
    <n v="4"/>
    <s v="yes"/>
    <s v="no"/>
    <s v="no"/>
    <s v="no"/>
    <s v="yes"/>
    <x v="0"/>
    <x v="1"/>
    <x v="2"/>
    <n v="1123.745819"/>
    <n v="5"/>
    <x v="1"/>
    <x v="0"/>
    <n v="1"/>
  </r>
  <r>
    <x v="21"/>
    <x v="27"/>
    <n v="3"/>
    <n v="1"/>
    <n v="4"/>
    <s v="yes"/>
    <s v="no"/>
    <s v="no"/>
    <s v="no"/>
    <s v="yes"/>
    <x v="0"/>
    <x v="1"/>
    <x v="1"/>
    <n v="1200"/>
    <n v="4"/>
    <x v="1"/>
    <x v="0"/>
    <n v="1"/>
  </r>
  <r>
    <x v="22"/>
    <x v="28"/>
    <n v="4"/>
    <n v="2"/>
    <n v="2"/>
    <s v="yes"/>
    <s v="no"/>
    <s v="no"/>
    <s v="no"/>
    <s v="yes"/>
    <x v="3"/>
    <x v="0"/>
    <x v="0"/>
    <n v="1699.7950820000001"/>
    <n v="6"/>
    <x v="1"/>
    <x v="0"/>
    <n v="1"/>
  </r>
  <r>
    <x v="23"/>
    <x v="29"/>
    <n v="3"/>
    <n v="3"/>
    <n v="2"/>
    <s v="yes"/>
    <s v="yes"/>
    <s v="yes"/>
    <s v="no"/>
    <s v="no"/>
    <x v="3"/>
    <x v="1"/>
    <x v="2"/>
    <n v="1374.1610740000001"/>
    <n v="6"/>
    <x v="1"/>
    <x v="0"/>
    <n v="2"/>
  </r>
  <r>
    <x v="24"/>
    <x v="30"/>
    <n v="5"/>
    <n v="1"/>
    <n v="2"/>
    <s v="yes"/>
    <s v="yes"/>
    <s v="yes"/>
    <s v="no"/>
    <s v="yes"/>
    <x v="3"/>
    <x v="1"/>
    <x v="0"/>
    <n v="1187.134503"/>
    <n v="6"/>
    <x v="1"/>
    <x v="1"/>
    <n v="3"/>
  </r>
  <r>
    <x v="25"/>
    <x v="27"/>
    <n v="3"/>
    <n v="2"/>
    <n v="4"/>
    <s v="yes"/>
    <s v="no"/>
    <s v="no"/>
    <s v="no"/>
    <s v="yes"/>
    <x v="0"/>
    <x v="1"/>
    <x v="0"/>
    <n v="1154.42"/>
    <n v="5"/>
    <x v="1"/>
    <x v="0"/>
    <n v="1"/>
  </r>
  <r>
    <x v="26"/>
    <x v="31"/>
    <n v="3"/>
    <n v="2"/>
    <n v="3"/>
    <s v="yes"/>
    <s v="no"/>
    <s v="no"/>
    <s v="yes"/>
    <s v="no"/>
    <x v="3"/>
    <x v="0"/>
    <x v="0"/>
    <n v="1074.9799519999999"/>
    <n v="5"/>
    <x v="1"/>
    <x v="0"/>
    <n v="1"/>
  </r>
  <r>
    <x v="27"/>
    <x v="32"/>
    <n v="4"/>
    <n v="2"/>
    <n v="4"/>
    <s v="yes"/>
    <s v="no"/>
    <s v="no"/>
    <s v="no"/>
    <s v="yes"/>
    <x v="0"/>
    <x v="1"/>
    <x v="0"/>
    <n v="886.66666669999995"/>
    <n v="6"/>
    <x v="1"/>
    <x v="0"/>
    <n v="1"/>
  </r>
  <r>
    <x v="28"/>
    <x v="9"/>
    <n v="3"/>
    <n v="1"/>
    <n v="4"/>
    <s v="yes"/>
    <s v="yes"/>
    <s v="no"/>
    <s v="no"/>
    <s v="yes"/>
    <x v="0"/>
    <x v="1"/>
    <x v="2"/>
    <n v="1327.083333"/>
    <n v="4"/>
    <x v="1"/>
    <x v="1"/>
    <n v="2"/>
  </r>
  <r>
    <x v="29"/>
    <x v="9"/>
    <n v="4"/>
    <n v="2"/>
    <n v="4"/>
    <s v="yes"/>
    <s v="no"/>
    <s v="no"/>
    <s v="no"/>
    <s v="yes"/>
    <x v="3"/>
    <x v="1"/>
    <x v="1"/>
    <n v="1318.333333"/>
    <n v="6"/>
    <x v="1"/>
    <x v="0"/>
    <n v="1"/>
  </r>
  <r>
    <x v="30"/>
    <x v="10"/>
    <n v="3"/>
    <n v="1"/>
    <n v="2"/>
    <s v="yes"/>
    <s v="no"/>
    <s v="yes"/>
    <s v="no"/>
    <s v="yes"/>
    <x v="2"/>
    <x v="0"/>
    <x v="0"/>
    <n v="1202.290076"/>
    <n v="4"/>
    <x v="1"/>
    <x v="0"/>
    <n v="2"/>
  </r>
  <r>
    <x v="31"/>
    <x v="33"/>
    <n v="3"/>
    <n v="2"/>
    <n v="4"/>
    <s v="yes"/>
    <s v="no"/>
    <s v="no"/>
    <s v="no"/>
    <s v="yes"/>
    <x v="2"/>
    <x v="0"/>
    <x v="0"/>
    <n v="1232.704403"/>
    <n v="5"/>
    <x v="1"/>
    <x v="0"/>
    <n v="1"/>
  </r>
  <r>
    <x v="32"/>
    <x v="34"/>
    <n v="3"/>
    <n v="2"/>
    <n v="4"/>
    <s v="yes"/>
    <s v="no"/>
    <s v="no"/>
    <s v="no"/>
    <s v="yes"/>
    <x v="0"/>
    <x v="1"/>
    <x v="2"/>
    <n v="1188.2716049999999"/>
    <n v="5"/>
    <x v="1"/>
    <x v="0"/>
    <n v="1"/>
  </r>
  <r>
    <x v="32"/>
    <x v="9"/>
    <n v="4"/>
    <n v="2"/>
    <n v="4"/>
    <s v="yes"/>
    <s v="no"/>
    <s v="no"/>
    <s v="no"/>
    <s v="no"/>
    <x v="0"/>
    <x v="1"/>
    <x v="1"/>
    <n v="1283.333333"/>
    <n v="6"/>
    <x v="1"/>
    <x v="0"/>
    <n v="0"/>
  </r>
  <r>
    <x v="33"/>
    <x v="9"/>
    <n v="4"/>
    <n v="2"/>
    <n v="4"/>
    <s v="yes"/>
    <s v="no"/>
    <s v="no"/>
    <s v="no"/>
    <s v="yes"/>
    <x v="3"/>
    <x v="1"/>
    <x v="0"/>
    <n v="1260"/>
    <n v="6"/>
    <x v="1"/>
    <x v="0"/>
    <n v="1"/>
  </r>
  <r>
    <x v="33"/>
    <x v="9"/>
    <n v="3"/>
    <n v="2"/>
    <n v="3"/>
    <s v="yes"/>
    <s v="no"/>
    <s v="no"/>
    <s v="no"/>
    <s v="yes"/>
    <x v="2"/>
    <x v="1"/>
    <x v="1"/>
    <n v="1260"/>
    <n v="5"/>
    <x v="1"/>
    <x v="0"/>
    <n v="1"/>
  </r>
  <r>
    <x v="34"/>
    <x v="9"/>
    <n v="3"/>
    <n v="2"/>
    <n v="4"/>
    <s v="yes"/>
    <s v="no"/>
    <s v="no"/>
    <s v="no"/>
    <s v="yes"/>
    <x v="3"/>
    <x v="1"/>
    <x v="0"/>
    <n v="1254.166667"/>
    <n v="5"/>
    <x v="1"/>
    <x v="0"/>
    <n v="1"/>
  </r>
  <r>
    <x v="35"/>
    <x v="13"/>
    <n v="3"/>
    <n v="1"/>
    <n v="4"/>
    <s v="yes"/>
    <s v="no"/>
    <s v="no"/>
    <s v="no"/>
    <s v="yes"/>
    <x v="1"/>
    <x v="0"/>
    <x v="0"/>
    <n v="1134.848485"/>
    <n v="4"/>
    <x v="1"/>
    <x v="0"/>
    <n v="1"/>
  </r>
  <r>
    <x v="36"/>
    <x v="35"/>
    <n v="3"/>
    <n v="2"/>
    <n v="2"/>
    <s v="yes"/>
    <s v="no"/>
    <s v="yes"/>
    <s v="no"/>
    <s v="no"/>
    <x v="3"/>
    <x v="1"/>
    <x v="2"/>
    <n v="1733.72093"/>
    <n v="5"/>
    <x v="1"/>
    <x v="0"/>
    <n v="1"/>
  </r>
  <r>
    <x v="37"/>
    <x v="36"/>
    <n v="3"/>
    <n v="2"/>
    <n v="1"/>
    <s v="yes"/>
    <s v="yes"/>
    <s v="yes"/>
    <s v="no"/>
    <s v="yes"/>
    <x v="2"/>
    <x v="0"/>
    <x v="1"/>
    <n v="997.31182799999999"/>
    <n v="5"/>
    <x v="1"/>
    <x v="1"/>
    <n v="3"/>
  </r>
  <r>
    <x v="37"/>
    <x v="36"/>
    <n v="3"/>
    <n v="2"/>
    <n v="4"/>
    <s v="yes"/>
    <s v="no"/>
    <s v="no"/>
    <s v="no"/>
    <s v="no"/>
    <x v="3"/>
    <x v="0"/>
    <x v="2"/>
    <n v="997.31182799999999"/>
    <n v="5"/>
    <x v="1"/>
    <x v="0"/>
    <n v="0"/>
  </r>
  <r>
    <x v="37"/>
    <x v="37"/>
    <n v="3"/>
    <n v="1"/>
    <n v="4"/>
    <s v="yes"/>
    <s v="no"/>
    <s v="no"/>
    <s v="no"/>
    <s v="yes"/>
    <x v="3"/>
    <x v="1"/>
    <x v="2"/>
    <n v="1173.1225300000001"/>
    <n v="4"/>
    <x v="1"/>
    <x v="0"/>
    <n v="1"/>
  </r>
  <r>
    <x v="38"/>
    <x v="9"/>
    <n v="4"/>
    <n v="2"/>
    <n v="4"/>
    <s v="yes"/>
    <s v="yes"/>
    <s v="no"/>
    <s v="no"/>
    <s v="yes"/>
    <x v="3"/>
    <x v="1"/>
    <x v="0"/>
    <n v="1225"/>
    <n v="6"/>
    <x v="1"/>
    <x v="1"/>
    <n v="2"/>
  </r>
  <r>
    <x v="38"/>
    <x v="38"/>
    <n v="3"/>
    <n v="2"/>
    <n v="4"/>
    <s v="yes"/>
    <s v="no"/>
    <s v="no"/>
    <s v="no"/>
    <s v="yes"/>
    <x v="0"/>
    <x v="1"/>
    <x v="1"/>
    <n v="1427.1844659999999"/>
    <n v="5"/>
    <x v="1"/>
    <x v="0"/>
    <n v="1"/>
  </r>
  <r>
    <x v="38"/>
    <x v="9"/>
    <n v="3"/>
    <n v="2"/>
    <n v="2"/>
    <s v="yes"/>
    <s v="yes"/>
    <s v="no"/>
    <s v="no"/>
    <s v="yes"/>
    <x v="3"/>
    <x v="1"/>
    <x v="1"/>
    <n v="1225"/>
    <n v="5"/>
    <x v="1"/>
    <x v="1"/>
    <n v="2"/>
  </r>
  <r>
    <x v="38"/>
    <x v="9"/>
    <n v="3"/>
    <n v="1"/>
    <n v="2"/>
    <s v="yes"/>
    <s v="no"/>
    <s v="no"/>
    <s v="no"/>
    <s v="yes"/>
    <x v="3"/>
    <x v="1"/>
    <x v="2"/>
    <n v="1225"/>
    <n v="4"/>
    <x v="1"/>
    <x v="0"/>
    <n v="1"/>
  </r>
  <r>
    <x v="39"/>
    <x v="39"/>
    <n v="4"/>
    <n v="1"/>
    <n v="2"/>
    <s v="yes"/>
    <s v="no"/>
    <s v="yes"/>
    <s v="no"/>
    <s v="no"/>
    <x v="3"/>
    <x v="0"/>
    <x v="1"/>
    <n v="641.87062939999998"/>
    <n v="5"/>
    <x v="1"/>
    <x v="0"/>
    <n v="1"/>
  </r>
  <r>
    <x v="40"/>
    <x v="32"/>
    <n v="4"/>
    <n v="2"/>
    <n v="4"/>
    <s v="yes"/>
    <s v="yes"/>
    <s v="no"/>
    <s v="no"/>
    <s v="yes"/>
    <x v="3"/>
    <x v="0"/>
    <x v="0"/>
    <n v="805"/>
    <n v="6"/>
    <x v="1"/>
    <x v="1"/>
    <n v="2"/>
  </r>
  <r>
    <x v="41"/>
    <x v="40"/>
    <n v="4"/>
    <n v="2"/>
    <n v="4"/>
    <s v="yes"/>
    <s v="yes"/>
    <s v="no"/>
    <s v="no"/>
    <s v="yes"/>
    <x v="3"/>
    <x v="1"/>
    <x v="1"/>
    <n v="938.80208330000005"/>
    <n v="6"/>
    <x v="1"/>
    <x v="1"/>
    <n v="2"/>
  </r>
  <r>
    <x v="41"/>
    <x v="9"/>
    <n v="3"/>
    <n v="2"/>
    <n v="4"/>
    <s v="yes"/>
    <s v="yes"/>
    <s v="no"/>
    <s v="no"/>
    <s v="yes"/>
    <x v="3"/>
    <x v="1"/>
    <x v="0"/>
    <n v="1201.666667"/>
    <n v="5"/>
    <x v="1"/>
    <x v="1"/>
    <n v="2"/>
  </r>
  <r>
    <x v="42"/>
    <x v="9"/>
    <n v="3"/>
    <n v="2"/>
    <n v="2"/>
    <s v="yes"/>
    <s v="yes"/>
    <s v="no"/>
    <s v="no"/>
    <s v="no"/>
    <x v="3"/>
    <x v="1"/>
    <x v="1"/>
    <n v="1190"/>
    <n v="5"/>
    <x v="1"/>
    <x v="0"/>
    <n v="1"/>
  </r>
  <r>
    <x v="43"/>
    <x v="41"/>
    <n v="2"/>
    <n v="1"/>
    <n v="1"/>
    <s v="yes"/>
    <s v="no"/>
    <s v="no"/>
    <s v="no"/>
    <s v="yes"/>
    <x v="3"/>
    <x v="1"/>
    <x v="1"/>
    <n v="796.1711712"/>
    <n v="3"/>
    <x v="1"/>
    <x v="0"/>
    <n v="1"/>
  </r>
  <r>
    <x v="43"/>
    <x v="42"/>
    <n v="4"/>
    <n v="2"/>
    <n v="2"/>
    <s v="yes"/>
    <s v="no"/>
    <s v="no"/>
    <s v="no"/>
    <s v="yes"/>
    <x v="3"/>
    <x v="1"/>
    <x v="0"/>
    <n v="1133.012821"/>
    <n v="6"/>
    <x v="1"/>
    <x v="0"/>
    <n v="1"/>
  </r>
  <r>
    <x v="44"/>
    <x v="33"/>
    <n v="4"/>
    <n v="2"/>
    <n v="3"/>
    <s v="yes"/>
    <s v="no"/>
    <s v="no"/>
    <s v="no"/>
    <s v="yes"/>
    <x v="0"/>
    <x v="0"/>
    <x v="0"/>
    <n v="1106.132075"/>
    <n v="6"/>
    <x v="1"/>
    <x v="0"/>
    <n v="1"/>
  </r>
  <r>
    <x v="45"/>
    <x v="43"/>
    <n v="3"/>
    <n v="1"/>
    <n v="1"/>
    <s v="yes"/>
    <s v="no"/>
    <s v="yes"/>
    <s v="no"/>
    <s v="yes"/>
    <x v="3"/>
    <x v="0"/>
    <x v="0"/>
    <n v="626.39821029999996"/>
    <n v="4"/>
    <x v="1"/>
    <x v="0"/>
    <n v="2"/>
  </r>
  <r>
    <x v="46"/>
    <x v="41"/>
    <n v="3"/>
    <n v="2"/>
    <n v="2"/>
    <s v="yes"/>
    <s v="no"/>
    <s v="yes"/>
    <s v="no"/>
    <s v="yes"/>
    <x v="3"/>
    <x v="1"/>
    <x v="0"/>
    <n v="780.40540539999995"/>
    <n v="5"/>
    <x v="1"/>
    <x v="0"/>
    <n v="2"/>
  </r>
  <r>
    <x v="46"/>
    <x v="8"/>
    <n v="2"/>
    <n v="1"/>
    <n v="1"/>
    <s v="yes"/>
    <s v="no"/>
    <s v="yes"/>
    <s v="yes"/>
    <s v="no"/>
    <x v="3"/>
    <x v="1"/>
    <x v="0"/>
    <n v="525"/>
    <n v="3"/>
    <x v="1"/>
    <x v="0"/>
    <n v="2"/>
  </r>
  <r>
    <x v="47"/>
    <x v="44"/>
    <n v="3"/>
    <n v="2"/>
    <n v="1"/>
    <s v="yes"/>
    <s v="no"/>
    <s v="no"/>
    <s v="no"/>
    <s v="no"/>
    <x v="0"/>
    <x v="1"/>
    <x v="2"/>
    <n v="895.45454549999999"/>
    <n v="5"/>
    <x v="1"/>
    <x v="0"/>
    <n v="0"/>
  </r>
  <r>
    <x v="48"/>
    <x v="9"/>
    <n v="3"/>
    <n v="1"/>
    <n v="1"/>
    <s v="yes"/>
    <s v="no"/>
    <s v="no"/>
    <s v="no"/>
    <s v="yes"/>
    <x v="3"/>
    <x v="1"/>
    <x v="0"/>
    <n v="1143.333333"/>
    <n v="4"/>
    <x v="1"/>
    <x v="0"/>
    <n v="1"/>
  </r>
  <r>
    <x v="49"/>
    <x v="45"/>
    <n v="4"/>
    <n v="2"/>
    <n v="2"/>
    <s v="yes"/>
    <s v="no"/>
    <s v="no"/>
    <s v="no"/>
    <s v="no"/>
    <x v="0"/>
    <x v="0"/>
    <x v="0"/>
    <n v="561.62117450000005"/>
    <n v="6"/>
    <x v="1"/>
    <x v="0"/>
    <n v="0"/>
  </r>
  <r>
    <x v="49"/>
    <x v="46"/>
    <n v="3"/>
    <n v="2"/>
    <n v="2"/>
    <s v="yes"/>
    <s v="no"/>
    <s v="yes"/>
    <s v="no"/>
    <s v="yes"/>
    <x v="2"/>
    <x v="0"/>
    <x v="1"/>
    <n v="1697.5"/>
    <n v="5"/>
    <x v="1"/>
    <x v="0"/>
    <n v="2"/>
  </r>
  <r>
    <x v="50"/>
    <x v="9"/>
    <n v="4"/>
    <n v="2"/>
    <n v="4"/>
    <s v="yes"/>
    <s v="no"/>
    <s v="no"/>
    <s v="no"/>
    <s v="yes"/>
    <x v="2"/>
    <x v="1"/>
    <x v="2"/>
    <n v="1125.833333"/>
    <n v="6"/>
    <x v="1"/>
    <x v="0"/>
    <n v="1"/>
  </r>
  <r>
    <x v="51"/>
    <x v="47"/>
    <n v="3"/>
    <n v="1"/>
    <n v="4"/>
    <s v="yes"/>
    <s v="no"/>
    <s v="no"/>
    <s v="no"/>
    <s v="yes"/>
    <x v="2"/>
    <x v="0"/>
    <x v="2"/>
    <n v="1338.6454180000001"/>
    <n v="4"/>
    <x v="1"/>
    <x v="0"/>
    <n v="1"/>
  </r>
  <r>
    <x v="52"/>
    <x v="13"/>
    <n v="2"/>
    <n v="2"/>
    <n v="4"/>
    <s v="yes"/>
    <s v="no"/>
    <s v="yes"/>
    <s v="no"/>
    <s v="no"/>
    <x v="2"/>
    <x v="0"/>
    <x v="0"/>
    <n v="1012.878788"/>
    <n v="4"/>
    <x v="1"/>
    <x v="0"/>
    <n v="1"/>
  </r>
  <r>
    <x v="53"/>
    <x v="48"/>
    <n v="3"/>
    <n v="1"/>
    <n v="2"/>
    <s v="yes"/>
    <s v="no"/>
    <s v="yes"/>
    <s v="yes"/>
    <s v="no"/>
    <x v="3"/>
    <x v="1"/>
    <x v="0"/>
    <n v="1646.0396040000001"/>
    <n v="4"/>
    <x v="1"/>
    <x v="0"/>
    <n v="2"/>
  </r>
  <r>
    <x v="53"/>
    <x v="49"/>
    <n v="4"/>
    <n v="2"/>
    <n v="2"/>
    <s v="yes"/>
    <s v="no"/>
    <s v="no"/>
    <s v="yes"/>
    <s v="no"/>
    <x v="2"/>
    <x v="1"/>
    <x v="1"/>
    <n v="1561.032864"/>
    <n v="6"/>
    <x v="1"/>
    <x v="0"/>
    <n v="1"/>
  </r>
  <r>
    <x v="53"/>
    <x v="16"/>
    <n v="3"/>
    <n v="2"/>
    <n v="3"/>
    <s v="yes"/>
    <s v="no"/>
    <s v="no"/>
    <s v="no"/>
    <s v="yes"/>
    <x v="2"/>
    <x v="0"/>
    <x v="0"/>
    <n v="1035.8255449999999"/>
    <n v="5"/>
    <x v="1"/>
    <x v="0"/>
    <n v="1"/>
  </r>
  <r>
    <x v="53"/>
    <x v="50"/>
    <n v="3"/>
    <n v="2"/>
    <n v="3"/>
    <s v="yes"/>
    <s v="no"/>
    <s v="no"/>
    <s v="no"/>
    <s v="yes"/>
    <x v="2"/>
    <x v="0"/>
    <x v="0"/>
    <n v="1023.076923"/>
    <n v="5"/>
    <x v="1"/>
    <x v="0"/>
    <n v="1"/>
  </r>
  <r>
    <x v="53"/>
    <x v="51"/>
    <n v="3"/>
    <n v="1"/>
    <n v="1"/>
    <s v="yes"/>
    <s v="yes"/>
    <s v="yes"/>
    <s v="no"/>
    <s v="yes"/>
    <x v="0"/>
    <x v="0"/>
    <x v="0"/>
    <n v="1166.666667"/>
    <n v="4"/>
    <x v="1"/>
    <x v="1"/>
    <n v="3"/>
  </r>
  <r>
    <x v="53"/>
    <x v="9"/>
    <n v="3"/>
    <n v="2"/>
    <n v="3"/>
    <s v="yes"/>
    <s v="yes"/>
    <s v="no"/>
    <s v="no"/>
    <s v="yes"/>
    <x v="2"/>
    <x v="1"/>
    <x v="0"/>
    <n v="1108.333333"/>
    <n v="5"/>
    <x v="1"/>
    <x v="1"/>
    <n v="2"/>
  </r>
  <r>
    <x v="54"/>
    <x v="9"/>
    <n v="3"/>
    <n v="1"/>
    <n v="2"/>
    <s v="yes"/>
    <s v="no"/>
    <s v="no"/>
    <s v="yes"/>
    <s v="no"/>
    <x v="3"/>
    <x v="0"/>
    <x v="1"/>
    <n v="1104.833333"/>
    <n v="4"/>
    <x v="1"/>
    <x v="0"/>
    <n v="1"/>
  </r>
  <r>
    <x v="55"/>
    <x v="46"/>
    <n v="3"/>
    <n v="2"/>
    <n v="2"/>
    <s v="yes"/>
    <s v="no"/>
    <s v="yes"/>
    <s v="no"/>
    <s v="yes"/>
    <x v="3"/>
    <x v="1"/>
    <x v="1"/>
    <n v="1653.75"/>
    <n v="5"/>
    <x v="1"/>
    <x v="0"/>
    <n v="2"/>
  </r>
  <r>
    <x v="55"/>
    <x v="52"/>
    <n v="3"/>
    <n v="2"/>
    <n v="1"/>
    <s v="yes"/>
    <s v="no"/>
    <s v="yes"/>
    <s v="no"/>
    <s v="yes"/>
    <x v="3"/>
    <x v="0"/>
    <x v="0"/>
    <n v="630"/>
    <n v="5"/>
    <x v="1"/>
    <x v="0"/>
    <n v="2"/>
  </r>
  <r>
    <x v="56"/>
    <x v="9"/>
    <n v="3"/>
    <n v="2"/>
    <n v="4"/>
    <s v="yes"/>
    <s v="no"/>
    <s v="no"/>
    <s v="no"/>
    <s v="yes"/>
    <x v="2"/>
    <x v="1"/>
    <x v="1"/>
    <n v="1096.666667"/>
    <n v="5"/>
    <x v="1"/>
    <x v="0"/>
    <n v="1"/>
  </r>
  <r>
    <x v="57"/>
    <x v="53"/>
    <n v="3"/>
    <n v="1"/>
    <n v="2"/>
    <s v="yes"/>
    <s v="no"/>
    <s v="no"/>
    <s v="yes"/>
    <s v="no"/>
    <x v="0"/>
    <x v="1"/>
    <x v="1"/>
    <n v="1731.382979"/>
    <n v="4"/>
    <x v="1"/>
    <x v="0"/>
    <n v="1"/>
  </r>
  <r>
    <x v="57"/>
    <x v="54"/>
    <n v="3"/>
    <n v="2"/>
    <n v="3"/>
    <s v="yes"/>
    <s v="no"/>
    <s v="no"/>
    <s v="no"/>
    <s v="yes"/>
    <x v="2"/>
    <x v="1"/>
    <x v="0"/>
    <n v="789.09090909999998"/>
    <n v="5"/>
    <x v="1"/>
    <x v="0"/>
    <n v="1"/>
  </r>
  <r>
    <x v="57"/>
    <x v="55"/>
    <n v="3"/>
    <n v="1"/>
    <n v="3"/>
    <s v="yes"/>
    <s v="no"/>
    <s v="yes"/>
    <s v="no"/>
    <s v="no"/>
    <x v="2"/>
    <x v="0"/>
    <x v="2"/>
    <n v="976.01199399999996"/>
    <n v="4"/>
    <x v="1"/>
    <x v="0"/>
    <n v="1"/>
  </r>
  <r>
    <x v="58"/>
    <x v="56"/>
    <n v="3"/>
    <n v="1"/>
    <n v="1"/>
    <s v="yes"/>
    <s v="no"/>
    <s v="yes"/>
    <s v="no"/>
    <s v="no"/>
    <x v="0"/>
    <x v="1"/>
    <x v="1"/>
    <n v="1635.1010100000001"/>
    <n v="4"/>
    <x v="1"/>
    <x v="0"/>
    <n v="1"/>
  </r>
  <r>
    <x v="58"/>
    <x v="57"/>
    <n v="3"/>
    <n v="1"/>
    <n v="1"/>
    <s v="yes"/>
    <s v="yes"/>
    <s v="yes"/>
    <s v="no"/>
    <s v="yes"/>
    <x v="0"/>
    <x v="0"/>
    <x v="2"/>
    <n v="873.81916330000001"/>
    <n v="4"/>
    <x v="1"/>
    <x v="1"/>
    <n v="3"/>
  </r>
  <r>
    <x v="59"/>
    <x v="4"/>
    <n v="5"/>
    <n v="3"/>
    <n v="2"/>
    <s v="yes"/>
    <s v="no"/>
    <s v="no"/>
    <s v="no"/>
    <s v="no"/>
    <x v="0"/>
    <x v="1"/>
    <x v="0"/>
    <n v="750.58275060000005"/>
    <n v="8"/>
    <x v="1"/>
    <x v="0"/>
    <n v="0"/>
  </r>
  <r>
    <x v="59"/>
    <x v="58"/>
    <n v="3"/>
    <n v="1"/>
    <n v="2"/>
    <s v="yes"/>
    <s v="no"/>
    <s v="no"/>
    <s v="no"/>
    <s v="yes"/>
    <x v="2"/>
    <x v="1"/>
    <x v="1"/>
    <n v="1288"/>
    <n v="4"/>
    <x v="1"/>
    <x v="0"/>
    <n v="1"/>
  </r>
  <r>
    <x v="60"/>
    <x v="59"/>
    <n v="2"/>
    <n v="1"/>
    <n v="1"/>
    <s v="yes"/>
    <s v="yes"/>
    <s v="yes"/>
    <s v="no"/>
    <s v="no"/>
    <x v="0"/>
    <x v="0"/>
    <x v="0"/>
    <n v="950.96296299999995"/>
    <n v="3"/>
    <x v="1"/>
    <x v="0"/>
    <n v="2"/>
  </r>
  <r>
    <x v="61"/>
    <x v="60"/>
    <n v="3"/>
    <n v="2"/>
    <n v="4"/>
    <s v="yes"/>
    <s v="yes"/>
    <s v="no"/>
    <s v="no"/>
    <s v="yes"/>
    <x v="2"/>
    <x v="1"/>
    <x v="0"/>
    <n v="1334.375"/>
    <n v="5"/>
    <x v="1"/>
    <x v="1"/>
    <n v="2"/>
  </r>
  <r>
    <x v="62"/>
    <x v="61"/>
    <n v="3"/>
    <n v="2"/>
    <n v="1"/>
    <s v="yes"/>
    <s v="no"/>
    <s v="yes"/>
    <s v="no"/>
    <s v="yes"/>
    <x v="1"/>
    <x v="1"/>
    <x v="1"/>
    <n v="875"/>
    <n v="5"/>
    <x v="1"/>
    <x v="0"/>
    <n v="2"/>
  </r>
  <r>
    <x v="62"/>
    <x v="9"/>
    <n v="4"/>
    <n v="2"/>
    <n v="4"/>
    <s v="yes"/>
    <s v="no"/>
    <s v="no"/>
    <s v="no"/>
    <s v="no"/>
    <x v="3"/>
    <x v="1"/>
    <x v="1"/>
    <n v="1050"/>
    <n v="6"/>
    <x v="1"/>
    <x v="0"/>
    <n v="0"/>
  </r>
  <r>
    <x v="62"/>
    <x v="62"/>
    <n v="3"/>
    <n v="2"/>
    <n v="3"/>
    <s v="yes"/>
    <s v="no"/>
    <s v="no"/>
    <s v="no"/>
    <s v="yes"/>
    <x v="0"/>
    <x v="1"/>
    <x v="1"/>
    <n v="1536.585366"/>
    <n v="5"/>
    <x v="1"/>
    <x v="0"/>
    <n v="1"/>
  </r>
  <r>
    <x v="62"/>
    <x v="32"/>
    <n v="3"/>
    <n v="1"/>
    <n v="1"/>
    <s v="yes"/>
    <s v="no"/>
    <s v="yes"/>
    <s v="no"/>
    <s v="no"/>
    <x v="3"/>
    <x v="0"/>
    <x v="0"/>
    <n v="700"/>
    <n v="4"/>
    <x v="1"/>
    <x v="0"/>
    <n v="1"/>
  </r>
  <r>
    <x v="62"/>
    <x v="63"/>
    <n v="3"/>
    <n v="1"/>
    <n v="1"/>
    <s v="yes"/>
    <s v="yes"/>
    <s v="yes"/>
    <s v="no"/>
    <s v="yes"/>
    <x v="3"/>
    <x v="0"/>
    <x v="1"/>
    <n v="984.375"/>
    <n v="4"/>
    <x v="1"/>
    <x v="1"/>
    <n v="3"/>
  </r>
  <r>
    <x v="63"/>
    <x v="13"/>
    <n v="3"/>
    <n v="2"/>
    <n v="3"/>
    <s v="yes"/>
    <s v="no"/>
    <s v="no"/>
    <s v="no"/>
    <s v="yes"/>
    <x v="2"/>
    <x v="0"/>
    <x v="2"/>
    <n v="953.4848485"/>
    <n v="5"/>
    <x v="1"/>
    <x v="0"/>
    <n v="1"/>
  </r>
  <r>
    <x v="64"/>
    <x v="9"/>
    <n v="4"/>
    <n v="1"/>
    <n v="3"/>
    <s v="yes"/>
    <s v="yes"/>
    <s v="yes"/>
    <s v="no"/>
    <s v="no"/>
    <x v="2"/>
    <x v="0"/>
    <x v="2"/>
    <n v="1044.166667"/>
    <n v="5"/>
    <x v="1"/>
    <x v="0"/>
    <n v="2"/>
  </r>
  <r>
    <x v="65"/>
    <x v="13"/>
    <n v="3"/>
    <n v="2"/>
    <n v="1"/>
    <s v="yes"/>
    <s v="no"/>
    <s v="yes"/>
    <s v="no"/>
    <s v="yes"/>
    <x v="2"/>
    <x v="0"/>
    <x v="2"/>
    <n v="943.93939390000003"/>
    <n v="5"/>
    <x v="1"/>
    <x v="0"/>
    <n v="2"/>
  </r>
  <r>
    <x v="65"/>
    <x v="25"/>
    <n v="3"/>
    <n v="1"/>
    <n v="3"/>
    <s v="yes"/>
    <s v="no"/>
    <s v="no"/>
    <s v="no"/>
    <s v="no"/>
    <x v="3"/>
    <x v="0"/>
    <x v="2"/>
    <n v="1132.727273"/>
    <n v="4"/>
    <x v="1"/>
    <x v="0"/>
    <n v="0"/>
  </r>
  <r>
    <x v="66"/>
    <x v="25"/>
    <n v="3"/>
    <n v="2"/>
    <n v="4"/>
    <s v="yes"/>
    <s v="yes"/>
    <s v="no"/>
    <s v="no"/>
    <s v="yes"/>
    <x v="3"/>
    <x v="1"/>
    <x v="1"/>
    <n v="1126.363636"/>
    <n v="5"/>
    <x v="1"/>
    <x v="1"/>
    <n v="2"/>
  </r>
  <r>
    <x v="66"/>
    <x v="64"/>
    <n v="3"/>
    <n v="2"/>
    <n v="3"/>
    <s v="yes"/>
    <s v="yes"/>
    <s v="no"/>
    <s v="no"/>
    <s v="yes"/>
    <x v="2"/>
    <x v="1"/>
    <x v="0"/>
    <n v="975.59055120000005"/>
    <n v="5"/>
    <x v="1"/>
    <x v="1"/>
    <n v="2"/>
  </r>
  <r>
    <x v="66"/>
    <x v="25"/>
    <n v="3"/>
    <n v="2"/>
    <n v="1"/>
    <s v="yes"/>
    <s v="yes"/>
    <s v="yes"/>
    <s v="no"/>
    <s v="no"/>
    <x v="0"/>
    <x v="0"/>
    <x v="0"/>
    <n v="1126.363636"/>
    <n v="5"/>
    <x v="1"/>
    <x v="0"/>
    <n v="2"/>
  </r>
  <r>
    <x v="67"/>
    <x v="65"/>
    <n v="3"/>
    <n v="1"/>
    <n v="4"/>
    <s v="yes"/>
    <s v="no"/>
    <s v="no"/>
    <s v="no"/>
    <s v="yes"/>
    <x v="2"/>
    <x v="1"/>
    <x v="2"/>
    <n v="1368.8888890000001"/>
    <n v="4"/>
    <x v="1"/>
    <x v="0"/>
    <n v="1"/>
  </r>
  <r>
    <x v="67"/>
    <x v="66"/>
    <n v="4"/>
    <n v="2"/>
    <n v="1"/>
    <s v="yes"/>
    <s v="no"/>
    <s v="yes"/>
    <s v="no"/>
    <s v="yes"/>
    <x v="2"/>
    <x v="0"/>
    <x v="1"/>
    <n v="1130.2752290000001"/>
    <n v="6"/>
    <x v="1"/>
    <x v="0"/>
    <n v="2"/>
  </r>
  <r>
    <x v="68"/>
    <x v="16"/>
    <n v="3"/>
    <n v="1"/>
    <n v="3"/>
    <s v="yes"/>
    <s v="no"/>
    <s v="yes"/>
    <s v="no"/>
    <s v="no"/>
    <x v="2"/>
    <x v="0"/>
    <x v="2"/>
    <n v="954.04984420000005"/>
    <n v="4"/>
    <x v="1"/>
    <x v="0"/>
    <n v="1"/>
  </r>
  <r>
    <x v="69"/>
    <x v="67"/>
    <n v="4"/>
    <n v="1"/>
    <n v="3"/>
    <s v="yes"/>
    <s v="no"/>
    <s v="no"/>
    <s v="no"/>
    <s v="no"/>
    <x v="3"/>
    <x v="1"/>
    <x v="1"/>
    <n v="1885.0308640000001"/>
    <n v="5"/>
    <x v="1"/>
    <x v="0"/>
    <n v="0"/>
  </r>
  <r>
    <x v="70"/>
    <x v="68"/>
    <n v="4"/>
    <n v="2"/>
    <n v="2"/>
    <s v="yes"/>
    <s v="yes"/>
    <s v="no"/>
    <s v="yes"/>
    <s v="no"/>
    <x v="3"/>
    <x v="1"/>
    <x v="1"/>
    <n v="920.63492059999999"/>
    <n v="6"/>
    <x v="1"/>
    <x v="1"/>
    <n v="2"/>
  </r>
  <r>
    <x v="70"/>
    <x v="13"/>
    <n v="3"/>
    <n v="1"/>
    <n v="1"/>
    <s v="yes"/>
    <s v="yes"/>
    <s v="yes"/>
    <s v="no"/>
    <s v="no"/>
    <x v="0"/>
    <x v="0"/>
    <x v="1"/>
    <n v="922.72727269999996"/>
    <n v="4"/>
    <x v="1"/>
    <x v="0"/>
    <n v="2"/>
  </r>
  <r>
    <x v="70"/>
    <x v="69"/>
    <n v="3"/>
    <n v="1"/>
    <n v="3"/>
    <s v="yes"/>
    <s v="no"/>
    <s v="no"/>
    <s v="no"/>
    <s v="yes"/>
    <x v="0"/>
    <x v="1"/>
    <x v="2"/>
    <n v="727.42474919999995"/>
    <n v="4"/>
    <x v="1"/>
    <x v="0"/>
    <n v="1"/>
  </r>
  <r>
    <x v="71"/>
    <x v="35"/>
    <n v="6"/>
    <n v="2"/>
    <n v="2"/>
    <s v="yes"/>
    <s v="no"/>
    <s v="no"/>
    <s v="no"/>
    <s v="no"/>
    <x v="2"/>
    <x v="1"/>
    <x v="0"/>
    <n v="1414.651163"/>
    <n v="8"/>
    <x v="1"/>
    <x v="0"/>
    <n v="0"/>
  </r>
  <r>
    <x v="71"/>
    <x v="70"/>
    <n v="3"/>
    <n v="1"/>
    <n v="1"/>
    <s v="yes"/>
    <s v="no"/>
    <s v="yes"/>
    <s v="no"/>
    <s v="no"/>
    <x v="0"/>
    <x v="0"/>
    <x v="0"/>
    <n v="632.32848230000002"/>
    <n v="4"/>
    <x v="1"/>
    <x v="0"/>
    <n v="1"/>
  </r>
  <r>
    <x v="72"/>
    <x v="71"/>
    <n v="2"/>
    <n v="1"/>
    <n v="1"/>
    <s v="yes"/>
    <s v="yes"/>
    <s v="yes"/>
    <s v="no"/>
    <s v="no"/>
    <x v="0"/>
    <x v="1"/>
    <x v="0"/>
    <n v="885.29411760000005"/>
    <n v="3"/>
    <x v="1"/>
    <x v="0"/>
    <n v="2"/>
  </r>
  <r>
    <x v="72"/>
    <x v="72"/>
    <n v="3"/>
    <n v="1"/>
    <n v="1"/>
    <s v="yes"/>
    <s v="yes"/>
    <s v="yes"/>
    <s v="no"/>
    <s v="yes"/>
    <x v="0"/>
    <x v="0"/>
    <x v="1"/>
    <n v="752.5"/>
    <n v="4"/>
    <x v="1"/>
    <x v="1"/>
    <n v="3"/>
  </r>
  <r>
    <x v="72"/>
    <x v="73"/>
    <n v="3"/>
    <n v="2"/>
    <n v="1"/>
    <s v="yes"/>
    <s v="yes"/>
    <s v="yes"/>
    <s v="no"/>
    <s v="no"/>
    <x v="2"/>
    <x v="0"/>
    <x v="2"/>
    <n v="872.46376810000004"/>
    <n v="5"/>
    <x v="1"/>
    <x v="0"/>
    <n v="2"/>
  </r>
  <r>
    <x v="73"/>
    <x v="74"/>
    <n v="4"/>
    <n v="1"/>
    <n v="2"/>
    <s v="yes"/>
    <s v="yes"/>
    <s v="no"/>
    <s v="no"/>
    <s v="yes"/>
    <x v="2"/>
    <x v="1"/>
    <x v="0"/>
    <n v="1608.1081079999999"/>
    <n v="5"/>
    <x v="1"/>
    <x v="1"/>
    <n v="2"/>
  </r>
  <r>
    <x v="73"/>
    <x v="16"/>
    <n v="3"/>
    <n v="1"/>
    <n v="1"/>
    <s v="yes"/>
    <s v="no"/>
    <s v="yes"/>
    <s v="no"/>
    <s v="yes"/>
    <x v="2"/>
    <x v="0"/>
    <x v="0"/>
    <n v="926.79127730000005"/>
    <n v="4"/>
    <x v="1"/>
    <x v="0"/>
    <n v="2"/>
  </r>
  <r>
    <x v="73"/>
    <x v="75"/>
    <n v="3"/>
    <n v="1"/>
    <n v="1"/>
    <s v="yes"/>
    <s v="no"/>
    <s v="yes"/>
    <s v="no"/>
    <s v="yes"/>
    <x v="0"/>
    <x v="0"/>
    <x v="1"/>
    <n v="847.57834760000003"/>
    <n v="4"/>
    <x v="1"/>
    <x v="0"/>
    <n v="2"/>
  </r>
  <r>
    <x v="73"/>
    <x v="22"/>
    <n v="3"/>
    <n v="1"/>
    <n v="1"/>
    <s v="yes"/>
    <s v="yes"/>
    <s v="yes"/>
    <s v="no"/>
    <s v="no"/>
    <x v="0"/>
    <x v="0"/>
    <x v="0"/>
    <n v="909.78593269999999"/>
    <n v="4"/>
    <x v="1"/>
    <x v="0"/>
    <n v="2"/>
  </r>
  <r>
    <x v="73"/>
    <x v="76"/>
    <n v="3"/>
    <n v="1"/>
    <n v="2"/>
    <s v="yes"/>
    <s v="yes"/>
    <s v="yes"/>
    <s v="no"/>
    <s v="yes"/>
    <x v="2"/>
    <x v="0"/>
    <x v="1"/>
    <n v="822.84607940000001"/>
    <n v="4"/>
    <x v="1"/>
    <x v="1"/>
    <n v="3"/>
  </r>
  <r>
    <x v="73"/>
    <x v="77"/>
    <n v="4"/>
    <n v="2"/>
    <n v="1"/>
    <s v="yes"/>
    <s v="no"/>
    <s v="yes"/>
    <s v="no"/>
    <s v="no"/>
    <x v="3"/>
    <x v="0"/>
    <x v="1"/>
    <n v="951.39110970000002"/>
    <n v="6"/>
    <x v="1"/>
    <x v="0"/>
    <n v="1"/>
  </r>
  <r>
    <x v="73"/>
    <x v="78"/>
    <n v="4"/>
    <n v="2"/>
    <n v="2"/>
    <s v="yes"/>
    <s v="no"/>
    <s v="no"/>
    <s v="no"/>
    <s v="no"/>
    <x v="2"/>
    <x v="1"/>
    <x v="0"/>
    <n v="812.8415301"/>
    <n v="6"/>
    <x v="1"/>
    <x v="0"/>
    <n v="0"/>
  </r>
  <r>
    <x v="73"/>
    <x v="79"/>
    <n v="3"/>
    <n v="2"/>
    <n v="4"/>
    <s v="yes"/>
    <s v="no"/>
    <s v="no"/>
    <s v="no"/>
    <s v="no"/>
    <x v="3"/>
    <x v="1"/>
    <x v="0"/>
    <n v="911.8773946"/>
    <n v="5"/>
    <x v="1"/>
    <x v="0"/>
    <n v="0"/>
  </r>
  <r>
    <x v="74"/>
    <x v="80"/>
    <n v="3"/>
    <n v="1"/>
    <n v="1"/>
    <s v="yes"/>
    <s v="no"/>
    <s v="no"/>
    <s v="no"/>
    <s v="yes"/>
    <x v="0"/>
    <x v="1"/>
    <x v="1"/>
    <n v="380.96153850000002"/>
    <n v="4"/>
    <x v="1"/>
    <x v="0"/>
    <n v="1"/>
  </r>
  <r>
    <x v="75"/>
    <x v="81"/>
    <n v="3"/>
    <n v="1"/>
    <n v="1"/>
    <s v="yes"/>
    <s v="no"/>
    <s v="yes"/>
    <s v="no"/>
    <s v="no"/>
    <x v="0"/>
    <x v="0"/>
    <x v="2"/>
    <n v="821.22905030000004"/>
    <n v="4"/>
    <x v="1"/>
    <x v="0"/>
    <n v="1"/>
  </r>
  <r>
    <x v="75"/>
    <x v="50"/>
    <n v="3"/>
    <n v="2"/>
    <n v="3"/>
    <s v="yes"/>
    <s v="no"/>
    <s v="no"/>
    <s v="no"/>
    <s v="yes"/>
    <x v="2"/>
    <x v="1"/>
    <x v="2"/>
    <n v="904.61538459999997"/>
    <n v="5"/>
    <x v="1"/>
    <x v="0"/>
    <n v="1"/>
  </r>
  <r>
    <x v="76"/>
    <x v="25"/>
    <n v="3"/>
    <n v="1"/>
    <n v="3"/>
    <s v="yes"/>
    <s v="yes"/>
    <s v="no"/>
    <s v="no"/>
    <s v="yes"/>
    <x v="3"/>
    <x v="1"/>
    <x v="0"/>
    <n v="1067.818182"/>
    <n v="4"/>
    <x v="1"/>
    <x v="1"/>
    <n v="2"/>
  </r>
  <r>
    <x v="76"/>
    <x v="82"/>
    <n v="3"/>
    <n v="1"/>
    <n v="3"/>
    <s v="yes"/>
    <s v="no"/>
    <s v="no"/>
    <s v="no"/>
    <s v="no"/>
    <x v="0"/>
    <x v="0"/>
    <x v="1"/>
    <n v="512.47818500000005"/>
    <n v="4"/>
    <x v="1"/>
    <x v="0"/>
    <n v="0"/>
  </r>
  <r>
    <x v="77"/>
    <x v="60"/>
    <n v="3"/>
    <n v="1"/>
    <n v="1"/>
    <s v="yes"/>
    <s v="yes"/>
    <s v="yes"/>
    <s v="no"/>
    <s v="no"/>
    <x v="2"/>
    <x v="1"/>
    <x v="2"/>
    <n v="1222.083333"/>
    <n v="4"/>
    <x v="1"/>
    <x v="0"/>
    <n v="2"/>
  </r>
  <r>
    <x v="78"/>
    <x v="83"/>
    <n v="4"/>
    <n v="1"/>
    <n v="4"/>
    <s v="yes"/>
    <s v="yes"/>
    <s v="no"/>
    <s v="no"/>
    <s v="no"/>
    <x v="2"/>
    <x v="1"/>
    <x v="1"/>
    <n v="996.91146189999995"/>
    <n v="5"/>
    <x v="1"/>
    <x v="0"/>
    <n v="1"/>
  </r>
  <r>
    <x v="78"/>
    <x v="84"/>
    <n v="3"/>
    <n v="1"/>
    <n v="3"/>
    <s v="yes"/>
    <s v="no"/>
    <s v="no"/>
    <s v="no"/>
    <s v="yes"/>
    <x v="2"/>
    <x v="1"/>
    <x v="1"/>
    <n v="1117.3076920000001"/>
    <n v="4"/>
    <x v="1"/>
    <x v="0"/>
    <n v="1"/>
  </r>
  <r>
    <x v="78"/>
    <x v="60"/>
    <n v="3"/>
    <n v="1"/>
    <n v="3"/>
    <s v="yes"/>
    <s v="no"/>
    <s v="no"/>
    <s v="no"/>
    <s v="yes"/>
    <x v="2"/>
    <x v="1"/>
    <x v="2"/>
    <n v="1210.416667"/>
    <n v="4"/>
    <x v="1"/>
    <x v="0"/>
    <n v="1"/>
  </r>
  <r>
    <x v="79"/>
    <x v="27"/>
    <n v="3"/>
    <n v="1"/>
    <n v="1"/>
    <s v="yes"/>
    <s v="no"/>
    <s v="yes"/>
    <s v="no"/>
    <s v="no"/>
    <x v="0"/>
    <x v="0"/>
    <x v="1"/>
    <n v="829"/>
    <n v="4"/>
    <x v="1"/>
    <x v="0"/>
    <n v="1"/>
  </r>
  <r>
    <x v="80"/>
    <x v="9"/>
    <n v="3"/>
    <n v="2"/>
    <n v="4"/>
    <s v="yes"/>
    <s v="no"/>
    <s v="no"/>
    <s v="no"/>
    <s v="yes"/>
    <x v="2"/>
    <x v="1"/>
    <x v="2"/>
    <n v="962.5"/>
    <n v="5"/>
    <x v="1"/>
    <x v="0"/>
    <n v="1"/>
  </r>
  <r>
    <x v="81"/>
    <x v="85"/>
    <n v="4"/>
    <n v="2"/>
    <n v="2"/>
    <s v="yes"/>
    <s v="no"/>
    <s v="no"/>
    <s v="no"/>
    <s v="yes"/>
    <x v="0"/>
    <x v="1"/>
    <x v="2"/>
    <n v="1062.9629629999999"/>
    <n v="6"/>
    <x v="1"/>
    <x v="0"/>
    <n v="1"/>
  </r>
  <r>
    <x v="81"/>
    <x v="86"/>
    <n v="4"/>
    <n v="1"/>
    <n v="2"/>
    <s v="yes"/>
    <s v="no"/>
    <s v="no"/>
    <s v="no"/>
    <s v="no"/>
    <x v="3"/>
    <x v="1"/>
    <x v="1"/>
    <n v="1237.068966"/>
    <n v="5"/>
    <x v="1"/>
    <x v="0"/>
    <n v="0"/>
  </r>
  <r>
    <x v="81"/>
    <x v="58"/>
    <n v="3"/>
    <n v="1"/>
    <n v="3"/>
    <s v="yes"/>
    <s v="no"/>
    <s v="no"/>
    <s v="no"/>
    <s v="yes"/>
    <x v="2"/>
    <x v="1"/>
    <x v="1"/>
    <n v="1148"/>
    <n v="4"/>
    <x v="1"/>
    <x v="0"/>
    <n v="1"/>
  </r>
  <r>
    <x v="81"/>
    <x v="33"/>
    <n v="3"/>
    <n v="1"/>
    <n v="1"/>
    <s v="yes"/>
    <s v="yes"/>
    <s v="yes"/>
    <s v="no"/>
    <s v="yes"/>
    <x v="0"/>
    <x v="0"/>
    <x v="0"/>
    <n v="902.51572329999999"/>
    <n v="4"/>
    <x v="1"/>
    <x v="1"/>
    <n v="3"/>
  </r>
  <r>
    <x v="81"/>
    <x v="87"/>
    <n v="3"/>
    <n v="2"/>
    <n v="4"/>
    <s v="yes"/>
    <s v="no"/>
    <s v="no"/>
    <s v="no"/>
    <s v="yes"/>
    <x v="2"/>
    <x v="1"/>
    <x v="2"/>
    <n v="989.65517239999997"/>
    <n v="5"/>
    <x v="1"/>
    <x v="0"/>
    <n v="1"/>
  </r>
  <r>
    <x v="82"/>
    <x v="88"/>
    <n v="4"/>
    <n v="2"/>
    <n v="2"/>
    <s v="yes"/>
    <s v="yes"/>
    <s v="yes"/>
    <s v="no"/>
    <s v="no"/>
    <x v="3"/>
    <x v="0"/>
    <x v="1"/>
    <n v="848.72372370000005"/>
    <n v="6"/>
    <x v="1"/>
    <x v="0"/>
    <n v="2"/>
  </r>
  <r>
    <x v="83"/>
    <x v="52"/>
    <n v="4"/>
    <n v="2"/>
    <n v="2"/>
    <s v="yes"/>
    <s v="no"/>
    <s v="no"/>
    <s v="no"/>
    <s v="no"/>
    <x v="3"/>
    <x v="1"/>
    <x v="1"/>
    <n v="533.33333330000005"/>
    <n v="6"/>
    <x v="1"/>
    <x v="0"/>
    <n v="0"/>
  </r>
  <r>
    <x v="83"/>
    <x v="60"/>
    <n v="5"/>
    <n v="2"/>
    <n v="3"/>
    <s v="no"/>
    <s v="no"/>
    <s v="yes"/>
    <s v="yes"/>
    <s v="no"/>
    <x v="2"/>
    <x v="1"/>
    <x v="2"/>
    <n v="1166.666667"/>
    <n v="7"/>
    <x v="1"/>
    <x v="0"/>
    <n v="2"/>
  </r>
  <r>
    <x v="83"/>
    <x v="89"/>
    <n v="4"/>
    <n v="1"/>
    <n v="2"/>
    <s v="yes"/>
    <s v="yes"/>
    <s v="yes"/>
    <s v="no"/>
    <s v="yes"/>
    <x v="3"/>
    <x v="1"/>
    <x v="0"/>
    <n v="1191.489362"/>
    <n v="5"/>
    <x v="1"/>
    <x v="1"/>
    <n v="3"/>
  </r>
  <r>
    <x v="83"/>
    <x v="58"/>
    <n v="3"/>
    <n v="1"/>
    <n v="4"/>
    <s v="yes"/>
    <s v="no"/>
    <s v="no"/>
    <s v="no"/>
    <s v="no"/>
    <x v="2"/>
    <x v="1"/>
    <x v="0"/>
    <n v="1120"/>
    <n v="4"/>
    <x v="1"/>
    <x v="0"/>
    <n v="0"/>
  </r>
  <r>
    <x v="83"/>
    <x v="52"/>
    <n v="2"/>
    <n v="1"/>
    <n v="1"/>
    <s v="yes"/>
    <s v="no"/>
    <s v="no"/>
    <s v="no"/>
    <s v="no"/>
    <x v="3"/>
    <x v="1"/>
    <x v="1"/>
    <n v="533.33333330000005"/>
    <n v="3"/>
    <x v="1"/>
    <x v="0"/>
    <n v="0"/>
  </r>
  <r>
    <x v="83"/>
    <x v="25"/>
    <n v="3"/>
    <n v="2"/>
    <n v="2"/>
    <s v="yes"/>
    <s v="no"/>
    <s v="no"/>
    <s v="no"/>
    <s v="no"/>
    <x v="3"/>
    <x v="1"/>
    <x v="1"/>
    <n v="1018.181818"/>
    <n v="5"/>
    <x v="1"/>
    <x v="0"/>
    <n v="0"/>
  </r>
  <r>
    <x v="83"/>
    <x v="33"/>
    <n v="3"/>
    <n v="1"/>
    <n v="3"/>
    <s v="yes"/>
    <s v="no"/>
    <s v="no"/>
    <s v="no"/>
    <s v="no"/>
    <x v="2"/>
    <x v="0"/>
    <x v="1"/>
    <n v="880.50314470000001"/>
    <n v="4"/>
    <x v="1"/>
    <x v="0"/>
    <n v="0"/>
  </r>
  <r>
    <x v="83"/>
    <x v="13"/>
    <n v="4"/>
    <n v="2"/>
    <n v="1"/>
    <s v="yes"/>
    <s v="no"/>
    <s v="yes"/>
    <s v="no"/>
    <s v="no"/>
    <x v="2"/>
    <x v="0"/>
    <x v="1"/>
    <n v="848.4848485"/>
    <n v="6"/>
    <x v="1"/>
    <x v="0"/>
    <n v="1"/>
  </r>
  <r>
    <x v="83"/>
    <x v="90"/>
    <n v="3"/>
    <n v="1"/>
    <n v="2"/>
    <s v="yes"/>
    <s v="yes"/>
    <s v="yes"/>
    <s v="no"/>
    <s v="yes"/>
    <x v="2"/>
    <x v="0"/>
    <x v="2"/>
    <n v="1090.3426790000001"/>
    <n v="4"/>
    <x v="1"/>
    <x v="1"/>
    <n v="3"/>
  </r>
  <r>
    <x v="84"/>
    <x v="91"/>
    <n v="4"/>
    <n v="1"/>
    <n v="2"/>
    <s v="yes"/>
    <s v="no"/>
    <s v="no"/>
    <s v="no"/>
    <s v="yes"/>
    <x v="0"/>
    <x v="0"/>
    <x v="1"/>
    <n v="1264.772727"/>
    <n v="5"/>
    <x v="1"/>
    <x v="0"/>
    <n v="1"/>
  </r>
  <r>
    <x v="84"/>
    <x v="85"/>
    <n v="5"/>
    <n v="1"/>
    <n v="2"/>
    <s v="yes"/>
    <s v="yes"/>
    <s v="yes"/>
    <s v="no"/>
    <s v="yes"/>
    <x v="2"/>
    <x v="0"/>
    <x v="0"/>
    <n v="1030.555556"/>
    <n v="6"/>
    <x v="1"/>
    <x v="1"/>
    <n v="3"/>
  </r>
  <r>
    <x v="85"/>
    <x v="92"/>
    <n v="3"/>
    <n v="3"/>
    <n v="2"/>
    <s v="yes"/>
    <s v="no"/>
    <s v="yes"/>
    <s v="no"/>
    <s v="no"/>
    <x v="2"/>
    <x v="1"/>
    <x v="1"/>
    <n v="1675.757576"/>
    <n v="6"/>
    <x v="1"/>
    <x v="0"/>
    <n v="1"/>
  </r>
  <r>
    <x v="85"/>
    <x v="93"/>
    <n v="3"/>
    <n v="2"/>
    <n v="2"/>
    <s v="yes"/>
    <s v="no"/>
    <s v="no"/>
    <s v="no"/>
    <s v="no"/>
    <x v="0"/>
    <x v="1"/>
    <x v="1"/>
    <n v="1515.068493"/>
    <n v="5"/>
    <x v="1"/>
    <x v="0"/>
    <n v="0"/>
  </r>
  <r>
    <x v="85"/>
    <x v="94"/>
    <n v="3"/>
    <n v="2"/>
    <n v="1"/>
    <s v="yes"/>
    <s v="no"/>
    <s v="yes"/>
    <s v="no"/>
    <s v="no"/>
    <x v="0"/>
    <x v="0"/>
    <x v="0"/>
    <n v="906.55737699999997"/>
    <n v="5"/>
    <x v="1"/>
    <x v="0"/>
    <n v="1"/>
  </r>
  <r>
    <x v="86"/>
    <x v="73"/>
    <n v="3"/>
    <n v="1"/>
    <n v="1"/>
    <s v="yes"/>
    <s v="yes"/>
    <s v="yes"/>
    <s v="no"/>
    <s v="no"/>
    <x v="2"/>
    <x v="0"/>
    <x v="1"/>
    <n v="800.43478259999995"/>
    <n v="4"/>
    <x v="1"/>
    <x v="0"/>
    <n v="2"/>
  </r>
  <r>
    <x v="87"/>
    <x v="95"/>
    <n v="4"/>
    <n v="2"/>
    <n v="2"/>
    <s v="no"/>
    <s v="yes"/>
    <s v="yes"/>
    <s v="no"/>
    <s v="no"/>
    <x v="3"/>
    <x v="1"/>
    <x v="0"/>
    <n v="1950.656727"/>
    <n v="6"/>
    <x v="1"/>
    <x v="0"/>
    <n v="2"/>
  </r>
  <r>
    <x v="87"/>
    <x v="96"/>
    <n v="3"/>
    <n v="1"/>
    <n v="1"/>
    <s v="yes"/>
    <s v="no"/>
    <s v="no"/>
    <s v="no"/>
    <s v="no"/>
    <x v="0"/>
    <x v="1"/>
    <x v="1"/>
    <n v="688.59649119999995"/>
    <n v="4"/>
    <x v="1"/>
    <x v="0"/>
    <n v="0"/>
  </r>
  <r>
    <x v="88"/>
    <x v="97"/>
    <n v="3"/>
    <n v="2"/>
    <n v="1"/>
    <s v="yes"/>
    <s v="yes"/>
    <s v="yes"/>
    <s v="no"/>
    <s v="yes"/>
    <x v="2"/>
    <x v="1"/>
    <x v="0"/>
    <n v="1733.333333"/>
    <n v="5"/>
    <x v="1"/>
    <x v="1"/>
    <n v="3"/>
  </r>
  <r>
    <x v="88"/>
    <x v="98"/>
    <n v="4"/>
    <n v="1"/>
    <n v="4"/>
    <s v="yes"/>
    <s v="yes"/>
    <s v="no"/>
    <s v="no"/>
    <s v="yes"/>
    <x v="2"/>
    <x v="1"/>
    <x v="0"/>
    <n v="879.22705310000003"/>
    <n v="5"/>
    <x v="1"/>
    <x v="1"/>
    <n v="2"/>
  </r>
  <r>
    <x v="88"/>
    <x v="94"/>
    <n v="3"/>
    <n v="1"/>
    <n v="3"/>
    <s v="yes"/>
    <s v="yes"/>
    <s v="no"/>
    <s v="no"/>
    <s v="yes"/>
    <x v="2"/>
    <x v="0"/>
    <x v="1"/>
    <n v="895.08196720000001"/>
    <n v="4"/>
    <x v="1"/>
    <x v="1"/>
    <n v="2"/>
  </r>
  <r>
    <x v="88"/>
    <x v="13"/>
    <n v="4"/>
    <n v="2"/>
    <n v="2"/>
    <s v="yes"/>
    <s v="yes"/>
    <s v="yes"/>
    <s v="no"/>
    <s v="no"/>
    <x v="2"/>
    <x v="0"/>
    <x v="1"/>
    <n v="827.27272730000004"/>
    <n v="6"/>
    <x v="1"/>
    <x v="0"/>
    <n v="2"/>
  </r>
  <r>
    <x v="89"/>
    <x v="99"/>
    <n v="3"/>
    <n v="1"/>
    <n v="1"/>
    <s v="yes"/>
    <s v="yes"/>
    <s v="yes"/>
    <s v="no"/>
    <s v="yes"/>
    <x v="2"/>
    <x v="0"/>
    <x v="1"/>
    <n v="794.87179490000005"/>
    <n v="4"/>
    <x v="1"/>
    <x v="1"/>
    <n v="3"/>
  </r>
  <r>
    <x v="90"/>
    <x v="100"/>
    <n v="3"/>
    <n v="2"/>
    <n v="2"/>
    <s v="yes"/>
    <s v="yes"/>
    <s v="yes"/>
    <s v="no"/>
    <s v="no"/>
    <x v="3"/>
    <x v="0"/>
    <x v="0"/>
    <n v="803.27868850000004"/>
    <n v="5"/>
    <x v="1"/>
    <x v="0"/>
    <n v="2"/>
  </r>
  <r>
    <x v="91"/>
    <x v="101"/>
    <n v="3"/>
    <n v="2"/>
    <n v="1"/>
    <s v="yes"/>
    <s v="yes"/>
    <s v="yes"/>
    <s v="yes"/>
    <s v="no"/>
    <x v="2"/>
    <x v="1"/>
    <x v="2"/>
    <n v="834.57364340000004"/>
    <n v="5"/>
    <x v="1"/>
    <x v="1"/>
    <n v="3"/>
  </r>
  <r>
    <x v="92"/>
    <x v="12"/>
    <n v="3"/>
    <n v="1"/>
    <n v="1"/>
    <s v="yes"/>
    <s v="no"/>
    <s v="yes"/>
    <s v="no"/>
    <s v="yes"/>
    <x v="0"/>
    <x v="0"/>
    <x v="2"/>
    <n v="682.05128209999998"/>
    <n v="4"/>
    <x v="1"/>
    <x v="0"/>
    <n v="2"/>
  </r>
  <r>
    <x v="93"/>
    <x v="15"/>
    <n v="2"/>
    <n v="2"/>
    <n v="1"/>
    <s v="yes"/>
    <s v="no"/>
    <s v="no"/>
    <s v="no"/>
    <s v="yes"/>
    <x v="0"/>
    <x v="1"/>
    <x v="1"/>
    <n v="1148.913043"/>
    <n v="4"/>
    <x v="1"/>
    <x v="0"/>
    <n v="1"/>
  </r>
  <r>
    <x v="94"/>
    <x v="49"/>
    <n v="4"/>
    <n v="1"/>
    <n v="2"/>
    <s v="yes"/>
    <s v="no"/>
    <s v="yes"/>
    <s v="no"/>
    <s v="yes"/>
    <x v="2"/>
    <x v="1"/>
    <x v="0"/>
    <n v="1232.394366"/>
    <n v="5"/>
    <x v="1"/>
    <x v="0"/>
    <n v="2"/>
  </r>
  <r>
    <x v="94"/>
    <x v="22"/>
    <n v="4"/>
    <n v="2"/>
    <n v="2"/>
    <s v="no"/>
    <s v="no"/>
    <s v="no"/>
    <s v="no"/>
    <s v="yes"/>
    <x v="2"/>
    <x v="1"/>
    <x v="1"/>
    <n v="802.75229360000003"/>
    <n v="6"/>
    <x v="1"/>
    <x v="0"/>
    <n v="1"/>
  </r>
  <r>
    <x v="94"/>
    <x v="25"/>
    <n v="3"/>
    <n v="2"/>
    <n v="1"/>
    <s v="yes"/>
    <s v="no"/>
    <s v="yes"/>
    <s v="no"/>
    <s v="no"/>
    <x v="2"/>
    <x v="1"/>
    <x v="1"/>
    <n v="954.54545450000001"/>
    <n v="5"/>
    <x v="1"/>
    <x v="0"/>
    <n v="1"/>
  </r>
  <r>
    <x v="94"/>
    <x v="102"/>
    <n v="3"/>
    <n v="1"/>
    <n v="1"/>
    <s v="yes"/>
    <s v="no"/>
    <s v="no"/>
    <s v="no"/>
    <s v="no"/>
    <x v="3"/>
    <x v="0"/>
    <x v="1"/>
    <n v="511.24744379999999"/>
    <n v="4"/>
    <x v="1"/>
    <x v="0"/>
    <n v="0"/>
  </r>
  <r>
    <x v="94"/>
    <x v="103"/>
    <n v="3"/>
    <n v="1"/>
    <n v="2"/>
    <s v="yes"/>
    <s v="yes"/>
    <s v="yes"/>
    <s v="no"/>
    <s v="yes"/>
    <x v="0"/>
    <x v="0"/>
    <x v="2"/>
    <n v="625"/>
    <n v="4"/>
    <x v="1"/>
    <x v="1"/>
    <n v="3"/>
  </r>
  <r>
    <x v="94"/>
    <x v="104"/>
    <n v="4"/>
    <n v="2"/>
    <n v="1"/>
    <s v="yes"/>
    <s v="no"/>
    <s v="no"/>
    <s v="no"/>
    <s v="yes"/>
    <x v="2"/>
    <x v="0"/>
    <x v="2"/>
    <n v="990.56603770000004"/>
    <n v="6"/>
    <x v="1"/>
    <x v="0"/>
    <n v="1"/>
  </r>
  <r>
    <x v="94"/>
    <x v="105"/>
    <n v="3"/>
    <n v="1"/>
    <n v="2"/>
    <s v="yes"/>
    <s v="yes"/>
    <s v="yes"/>
    <s v="no"/>
    <s v="no"/>
    <x v="3"/>
    <x v="0"/>
    <x v="2"/>
    <n v="1381.578947"/>
    <n v="4"/>
    <x v="1"/>
    <x v="0"/>
    <n v="2"/>
  </r>
  <r>
    <x v="94"/>
    <x v="106"/>
    <n v="4"/>
    <n v="2"/>
    <n v="2"/>
    <s v="yes"/>
    <s v="yes"/>
    <s v="no"/>
    <s v="no"/>
    <s v="no"/>
    <x v="0"/>
    <x v="1"/>
    <x v="1"/>
    <n v="535.7142857"/>
    <n v="6"/>
    <x v="1"/>
    <x v="0"/>
    <n v="1"/>
  </r>
  <r>
    <x v="94"/>
    <x v="107"/>
    <n v="3"/>
    <n v="1"/>
    <n v="1"/>
    <s v="yes"/>
    <s v="no"/>
    <s v="no"/>
    <s v="no"/>
    <s v="yes"/>
    <x v="0"/>
    <x v="1"/>
    <x v="0"/>
    <n v="616.19718309999996"/>
    <n v="4"/>
    <x v="1"/>
    <x v="0"/>
    <n v="1"/>
  </r>
  <r>
    <x v="95"/>
    <x v="108"/>
    <n v="3"/>
    <n v="1"/>
    <n v="1"/>
    <s v="yes"/>
    <s v="no"/>
    <s v="yes"/>
    <s v="no"/>
    <s v="no"/>
    <x v="2"/>
    <x v="0"/>
    <x v="1"/>
    <n v="866.61157019999996"/>
    <n v="4"/>
    <x v="1"/>
    <x v="0"/>
    <n v="1"/>
  </r>
  <r>
    <x v="96"/>
    <x v="109"/>
    <n v="3"/>
    <n v="1"/>
    <n v="1"/>
    <s v="yes"/>
    <s v="yes"/>
    <s v="yes"/>
    <s v="no"/>
    <s v="no"/>
    <x v="0"/>
    <x v="0"/>
    <x v="1"/>
    <n v="738.03810869999995"/>
    <n v="4"/>
    <x v="1"/>
    <x v="0"/>
    <n v="2"/>
  </r>
  <r>
    <x v="97"/>
    <x v="110"/>
    <n v="3"/>
    <n v="2"/>
    <n v="2"/>
    <s v="yes"/>
    <s v="no"/>
    <s v="no"/>
    <s v="no"/>
    <s v="no"/>
    <x v="0"/>
    <x v="1"/>
    <x v="1"/>
    <n v="1639.937107"/>
    <n v="5"/>
    <x v="1"/>
    <x v="0"/>
    <n v="0"/>
  </r>
  <r>
    <x v="97"/>
    <x v="65"/>
    <n v="4"/>
    <n v="2"/>
    <n v="1"/>
    <s v="no"/>
    <s v="no"/>
    <s v="yes"/>
    <s v="no"/>
    <s v="yes"/>
    <x v="0"/>
    <x v="1"/>
    <x v="1"/>
    <n v="1158.8888890000001"/>
    <n v="6"/>
    <x v="1"/>
    <x v="0"/>
    <n v="2"/>
  </r>
  <r>
    <x v="97"/>
    <x v="61"/>
    <n v="3"/>
    <n v="1"/>
    <n v="2"/>
    <s v="yes"/>
    <s v="yes"/>
    <s v="yes"/>
    <s v="no"/>
    <s v="no"/>
    <x v="3"/>
    <x v="0"/>
    <x v="0"/>
    <n v="724.30555560000005"/>
    <n v="4"/>
    <x v="1"/>
    <x v="0"/>
    <n v="2"/>
  </r>
  <r>
    <x v="98"/>
    <x v="111"/>
    <n v="3"/>
    <n v="1"/>
    <n v="2"/>
    <s v="no"/>
    <s v="no"/>
    <s v="no"/>
    <s v="no"/>
    <s v="yes"/>
    <x v="2"/>
    <x v="1"/>
    <x v="1"/>
    <n v="1508.797654"/>
    <n v="4"/>
    <x v="1"/>
    <x v="0"/>
    <n v="1"/>
  </r>
  <r>
    <x v="98"/>
    <x v="96"/>
    <n v="3"/>
    <n v="1"/>
    <n v="1"/>
    <s v="yes"/>
    <s v="no"/>
    <s v="no"/>
    <s v="no"/>
    <s v="no"/>
    <x v="3"/>
    <x v="0"/>
    <x v="1"/>
    <n v="644.73684209999999"/>
    <n v="4"/>
    <x v="1"/>
    <x v="0"/>
    <n v="0"/>
  </r>
  <r>
    <x v="99"/>
    <x v="112"/>
    <n v="3"/>
    <n v="2"/>
    <n v="2"/>
    <s v="yes"/>
    <s v="yes"/>
    <s v="yes"/>
    <s v="no"/>
    <s v="no"/>
    <x v="2"/>
    <x v="1"/>
    <x v="0"/>
    <n v="1703.333333"/>
    <n v="5"/>
    <x v="1"/>
    <x v="0"/>
    <n v="2"/>
  </r>
  <r>
    <x v="99"/>
    <x v="112"/>
    <n v="3"/>
    <n v="1"/>
    <n v="2"/>
    <s v="yes"/>
    <s v="no"/>
    <s v="yes"/>
    <s v="no"/>
    <s v="no"/>
    <x v="2"/>
    <x v="1"/>
    <x v="2"/>
    <n v="1703.333333"/>
    <n v="4"/>
    <x v="1"/>
    <x v="0"/>
    <n v="1"/>
  </r>
  <r>
    <x v="99"/>
    <x v="113"/>
    <n v="2"/>
    <n v="1"/>
    <n v="2"/>
    <s v="yes"/>
    <s v="no"/>
    <s v="no"/>
    <s v="no"/>
    <s v="no"/>
    <x v="2"/>
    <x v="0"/>
    <x v="0"/>
    <n v="447.85276069999998"/>
    <n v="3"/>
    <x v="1"/>
    <x v="0"/>
    <n v="0"/>
  </r>
  <r>
    <x v="99"/>
    <x v="94"/>
    <n v="3"/>
    <n v="1"/>
    <n v="1"/>
    <s v="yes"/>
    <s v="no"/>
    <s v="yes"/>
    <s v="no"/>
    <s v="yes"/>
    <x v="2"/>
    <x v="0"/>
    <x v="1"/>
    <n v="837.70491800000002"/>
    <n v="4"/>
    <x v="1"/>
    <x v="0"/>
    <n v="2"/>
  </r>
  <r>
    <x v="100"/>
    <x v="114"/>
    <n v="2"/>
    <n v="1"/>
    <n v="2"/>
    <s v="yes"/>
    <s v="no"/>
    <s v="no"/>
    <s v="no"/>
    <s v="yes"/>
    <x v="2"/>
    <x v="0"/>
    <x v="2"/>
    <n v="887.23776220000002"/>
    <n v="3"/>
    <x v="1"/>
    <x v="0"/>
    <n v="1"/>
  </r>
  <r>
    <x v="101"/>
    <x v="115"/>
    <n v="2"/>
    <n v="1"/>
    <n v="1"/>
    <s v="no"/>
    <s v="yes"/>
    <s v="yes"/>
    <s v="no"/>
    <s v="no"/>
    <x v="2"/>
    <x v="1"/>
    <x v="1"/>
    <n v="1423.7288140000001"/>
    <n v="3"/>
    <x v="1"/>
    <x v="0"/>
    <n v="2"/>
  </r>
  <r>
    <x v="101"/>
    <x v="116"/>
    <n v="4"/>
    <n v="1"/>
    <n v="2"/>
    <s v="yes"/>
    <s v="no"/>
    <s v="no"/>
    <s v="no"/>
    <s v="yes"/>
    <x v="0"/>
    <x v="1"/>
    <x v="0"/>
    <n v="663.15789470000004"/>
    <n v="5"/>
    <x v="1"/>
    <x v="0"/>
    <n v="1"/>
  </r>
  <r>
    <x v="101"/>
    <x v="117"/>
    <n v="3"/>
    <n v="1"/>
    <n v="2"/>
    <s v="yes"/>
    <s v="yes"/>
    <s v="yes"/>
    <s v="no"/>
    <s v="no"/>
    <x v="2"/>
    <x v="1"/>
    <x v="1"/>
    <n v="471.02803740000002"/>
    <n v="4"/>
    <x v="1"/>
    <x v="0"/>
    <n v="2"/>
  </r>
  <r>
    <x v="101"/>
    <x v="13"/>
    <n v="3"/>
    <n v="1"/>
    <n v="1"/>
    <s v="yes"/>
    <s v="yes"/>
    <s v="yes"/>
    <s v="no"/>
    <s v="no"/>
    <x v="2"/>
    <x v="0"/>
    <x v="0"/>
    <n v="763.63636359999998"/>
    <n v="4"/>
    <x v="1"/>
    <x v="0"/>
    <n v="2"/>
  </r>
  <r>
    <x v="102"/>
    <x v="60"/>
    <n v="2"/>
    <n v="1"/>
    <n v="1"/>
    <s v="yes"/>
    <s v="yes"/>
    <s v="yes"/>
    <s v="no"/>
    <s v="no"/>
    <x v="2"/>
    <x v="1"/>
    <x v="1"/>
    <n v="1048.541667"/>
    <n v="3"/>
    <x v="1"/>
    <x v="0"/>
    <n v="2"/>
  </r>
  <r>
    <x v="103"/>
    <x v="118"/>
    <n v="3"/>
    <n v="2"/>
    <n v="1"/>
    <s v="yes"/>
    <s v="yes"/>
    <s v="yes"/>
    <s v="no"/>
    <s v="no"/>
    <x v="2"/>
    <x v="1"/>
    <x v="1"/>
    <n v="614.11042940000004"/>
    <n v="5"/>
    <x v="1"/>
    <x v="0"/>
    <n v="2"/>
  </r>
  <r>
    <x v="104"/>
    <x v="119"/>
    <n v="4"/>
    <n v="3"/>
    <n v="2"/>
    <s v="yes"/>
    <s v="no"/>
    <s v="yes"/>
    <s v="no"/>
    <s v="no"/>
    <x v="0"/>
    <x v="1"/>
    <x v="1"/>
    <n v="1126.9841269999999"/>
    <n v="7"/>
    <x v="2"/>
    <x v="0"/>
    <n v="1"/>
  </r>
  <r>
    <x v="104"/>
    <x v="120"/>
    <n v="3"/>
    <n v="1"/>
    <n v="1"/>
    <s v="yes"/>
    <s v="yes"/>
    <s v="yes"/>
    <s v="yes"/>
    <s v="no"/>
    <x v="2"/>
    <x v="1"/>
    <x v="1"/>
    <n v="646.63023680000003"/>
    <n v="4"/>
    <x v="2"/>
    <x v="1"/>
    <n v="3"/>
  </r>
  <r>
    <x v="105"/>
    <x v="121"/>
    <n v="3"/>
    <n v="2"/>
    <n v="2"/>
    <s v="no"/>
    <s v="no"/>
    <s v="yes"/>
    <s v="no"/>
    <s v="yes"/>
    <x v="3"/>
    <x v="1"/>
    <x v="1"/>
    <n v="1770"/>
    <n v="5"/>
    <x v="2"/>
    <x v="0"/>
    <n v="2"/>
  </r>
  <r>
    <x v="106"/>
    <x v="122"/>
    <n v="3"/>
    <n v="1"/>
    <n v="2"/>
    <s v="yes"/>
    <s v="no"/>
    <s v="no"/>
    <s v="no"/>
    <s v="yes"/>
    <x v="2"/>
    <x v="1"/>
    <x v="1"/>
    <n v="829.69065230000001"/>
    <n v="4"/>
    <x v="2"/>
    <x v="0"/>
    <n v="1"/>
  </r>
  <r>
    <x v="107"/>
    <x v="123"/>
    <n v="3"/>
    <n v="1"/>
    <n v="2"/>
    <s v="yes"/>
    <s v="no"/>
    <s v="no"/>
    <s v="no"/>
    <s v="no"/>
    <x v="3"/>
    <x v="1"/>
    <x v="0"/>
    <n v="1168.333333"/>
    <n v="4"/>
    <x v="2"/>
    <x v="0"/>
    <n v="0"/>
  </r>
  <r>
    <x v="108"/>
    <x v="124"/>
    <n v="3"/>
    <n v="1"/>
    <n v="2"/>
    <s v="yes"/>
    <s v="no"/>
    <s v="yes"/>
    <s v="no"/>
    <s v="yes"/>
    <x v="2"/>
    <x v="1"/>
    <x v="1"/>
    <n v="1084.070796"/>
    <n v="4"/>
    <x v="2"/>
    <x v="0"/>
    <n v="2"/>
  </r>
  <r>
    <x v="108"/>
    <x v="125"/>
    <n v="3"/>
    <n v="1"/>
    <n v="2"/>
    <s v="no"/>
    <s v="yes"/>
    <s v="yes"/>
    <s v="no"/>
    <s v="yes"/>
    <x v="2"/>
    <x v="1"/>
    <x v="1"/>
    <n v="1196.581197"/>
    <n v="4"/>
    <x v="2"/>
    <x v="1"/>
    <n v="3"/>
  </r>
  <r>
    <x v="108"/>
    <x v="126"/>
    <n v="2"/>
    <n v="1"/>
    <n v="1"/>
    <s v="yes"/>
    <s v="no"/>
    <s v="yes"/>
    <s v="no"/>
    <s v="no"/>
    <x v="3"/>
    <x v="1"/>
    <x v="1"/>
    <n v="1189.3203880000001"/>
    <n v="3"/>
    <x v="2"/>
    <x v="0"/>
    <n v="1"/>
  </r>
  <r>
    <x v="108"/>
    <x v="85"/>
    <n v="4"/>
    <n v="1"/>
    <n v="2"/>
    <s v="yes"/>
    <s v="no"/>
    <s v="no"/>
    <s v="no"/>
    <s v="no"/>
    <x v="2"/>
    <x v="1"/>
    <x v="1"/>
    <n v="907.40740740000001"/>
    <n v="5"/>
    <x v="2"/>
    <x v="0"/>
    <n v="0"/>
  </r>
  <r>
    <x v="108"/>
    <x v="127"/>
    <n v="3"/>
    <n v="1"/>
    <n v="1"/>
    <s v="yes"/>
    <s v="yes"/>
    <s v="yes"/>
    <s v="no"/>
    <s v="no"/>
    <x v="2"/>
    <x v="1"/>
    <x v="1"/>
    <n v="1027.2536689999999"/>
    <n v="4"/>
    <x v="2"/>
    <x v="0"/>
    <n v="2"/>
  </r>
  <r>
    <x v="108"/>
    <x v="128"/>
    <n v="3"/>
    <n v="1"/>
    <n v="1"/>
    <s v="yes"/>
    <s v="no"/>
    <s v="no"/>
    <s v="no"/>
    <s v="yes"/>
    <x v="0"/>
    <x v="1"/>
    <x v="1"/>
    <n v="777.77777779999997"/>
    <n v="4"/>
    <x v="2"/>
    <x v="0"/>
    <n v="1"/>
  </r>
  <r>
    <x v="108"/>
    <x v="87"/>
    <n v="2"/>
    <n v="1"/>
    <n v="1"/>
    <s v="yes"/>
    <s v="yes"/>
    <s v="yes"/>
    <s v="no"/>
    <s v="yes"/>
    <x v="2"/>
    <x v="1"/>
    <x v="1"/>
    <n v="844.82758620000004"/>
    <n v="3"/>
    <x v="2"/>
    <x v="1"/>
    <n v="3"/>
  </r>
  <r>
    <x v="108"/>
    <x v="112"/>
    <n v="3"/>
    <n v="1"/>
    <n v="2"/>
    <s v="yes"/>
    <s v="no"/>
    <s v="yes"/>
    <s v="no"/>
    <s v="yes"/>
    <x v="2"/>
    <x v="1"/>
    <x v="1"/>
    <n v="1633.333333"/>
    <n v="4"/>
    <x v="2"/>
    <x v="0"/>
    <n v="2"/>
  </r>
  <r>
    <x v="108"/>
    <x v="129"/>
    <n v="3"/>
    <n v="1"/>
    <n v="3"/>
    <s v="yes"/>
    <s v="no"/>
    <s v="no"/>
    <s v="no"/>
    <s v="no"/>
    <x v="2"/>
    <x v="1"/>
    <x v="1"/>
    <n v="1649.8316500000001"/>
    <n v="4"/>
    <x v="2"/>
    <x v="0"/>
    <n v="0"/>
  </r>
  <r>
    <x v="108"/>
    <x v="130"/>
    <n v="3"/>
    <n v="1"/>
    <n v="1"/>
    <s v="yes"/>
    <s v="no"/>
    <s v="no"/>
    <s v="no"/>
    <s v="no"/>
    <x v="2"/>
    <x v="1"/>
    <x v="2"/>
    <n v="729.16666669999995"/>
    <n v="4"/>
    <x v="2"/>
    <x v="0"/>
    <n v="0"/>
  </r>
  <r>
    <x v="108"/>
    <x v="131"/>
    <n v="3"/>
    <n v="1"/>
    <n v="2"/>
    <s v="yes"/>
    <s v="yes"/>
    <s v="yes"/>
    <s v="no"/>
    <s v="no"/>
    <x v="0"/>
    <x v="1"/>
    <x v="1"/>
    <n v="1054.6706839999999"/>
    <n v="4"/>
    <x v="2"/>
    <x v="0"/>
    <n v="2"/>
  </r>
  <r>
    <x v="108"/>
    <x v="132"/>
    <n v="3"/>
    <n v="1"/>
    <n v="1"/>
    <s v="yes"/>
    <s v="no"/>
    <s v="no"/>
    <s v="no"/>
    <s v="no"/>
    <x v="0"/>
    <x v="1"/>
    <x v="0"/>
    <n v="379.8449612"/>
    <n v="4"/>
    <x v="2"/>
    <x v="0"/>
    <n v="0"/>
  </r>
  <r>
    <x v="109"/>
    <x v="133"/>
    <n v="4"/>
    <n v="2"/>
    <n v="2"/>
    <s v="yes"/>
    <s v="no"/>
    <s v="yes"/>
    <s v="no"/>
    <s v="yes"/>
    <x v="0"/>
    <x v="1"/>
    <x v="1"/>
    <n v="1430.7017539999999"/>
    <n v="6"/>
    <x v="2"/>
    <x v="0"/>
    <n v="2"/>
  </r>
  <r>
    <x v="109"/>
    <x v="134"/>
    <n v="4"/>
    <n v="2"/>
    <n v="1"/>
    <s v="yes"/>
    <s v="no"/>
    <s v="yes"/>
    <s v="no"/>
    <s v="no"/>
    <x v="2"/>
    <x v="1"/>
    <x v="1"/>
    <n v="979.57957959999999"/>
    <n v="6"/>
    <x v="2"/>
    <x v="0"/>
    <n v="1"/>
  </r>
  <r>
    <x v="110"/>
    <x v="135"/>
    <n v="2"/>
    <n v="1"/>
    <n v="1"/>
    <s v="yes"/>
    <s v="no"/>
    <s v="yes"/>
    <s v="no"/>
    <s v="no"/>
    <x v="2"/>
    <x v="1"/>
    <x v="2"/>
    <n v="1118.390805"/>
    <n v="3"/>
    <x v="2"/>
    <x v="0"/>
    <n v="1"/>
  </r>
  <r>
    <x v="111"/>
    <x v="136"/>
    <n v="3"/>
    <n v="1"/>
    <n v="3"/>
    <s v="yes"/>
    <s v="no"/>
    <s v="no"/>
    <s v="no"/>
    <s v="no"/>
    <x v="2"/>
    <x v="1"/>
    <x v="2"/>
    <n v="1161.0576920000001"/>
    <n v="4"/>
    <x v="2"/>
    <x v="0"/>
    <n v="0"/>
  </r>
  <r>
    <x v="111"/>
    <x v="137"/>
    <n v="3"/>
    <n v="1"/>
    <n v="1"/>
    <s v="yes"/>
    <s v="no"/>
    <s v="no"/>
    <s v="no"/>
    <s v="no"/>
    <x v="0"/>
    <x v="0"/>
    <x v="1"/>
    <n v="799.6688742"/>
    <n v="4"/>
    <x v="2"/>
    <x v="0"/>
    <n v="0"/>
  </r>
  <r>
    <x v="111"/>
    <x v="138"/>
    <n v="3"/>
    <n v="1"/>
    <n v="2"/>
    <s v="yes"/>
    <s v="no"/>
    <s v="no"/>
    <s v="no"/>
    <s v="yes"/>
    <x v="0"/>
    <x v="0"/>
    <x v="0"/>
    <n v="703.87642089999997"/>
    <n v="4"/>
    <x v="2"/>
    <x v="0"/>
    <n v="1"/>
  </r>
  <r>
    <x v="111"/>
    <x v="139"/>
    <n v="2"/>
    <n v="1"/>
    <n v="1"/>
    <s v="yes"/>
    <s v="no"/>
    <s v="no"/>
    <s v="no"/>
    <s v="yes"/>
    <x v="2"/>
    <x v="0"/>
    <x v="1"/>
    <n v="1003.115265"/>
    <n v="3"/>
    <x v="2"/>
    <x v="0"/>
    <n v="1"/>
  </r>
  <r>
    <x v="112"/>
    <x v="27"/>
    <n v="3"/>
    <n v="1"/>
    <n v="2"/>
    <s v="yes"/>
    <s v="no"/>
    <s v="yes"/>
    <s v="no"/>
    <s v="no"/>
    <x v="2"/>
    <x v="1"/>
    <x v="2"/>
    <n v="685"/>
    <n v="4"/>
    <x v="2"/>
    <x v="0"/>
    <n v="1"/>
  </r>
  <r>
    <x v="112"/>
    <x v="6"/>
    <n v="4"/>
    <n v="1"/>
    <n v="4"/>
    <s v="yes"/>
    <s v="no"/>
    <s v="yes"/>
    <s v="no"/>
    <s v="yes"/>
    <x v="0"/>
    <x v="1"/>
    <x v="1"/>
    <n v="591.97530859999995"/>
    <n v="5"/>
    <x v="2"/>
    <x v="0"/>
    <n v="2"/>
  </r>
  <r>
    <x v="113"/>
    <x v="133"/>
    <n v="4"/>
    <n v="2"/>
    <n v="2"/>
    <s v="yes"/>
    <s v="no"/>
    <s v="no"/>
    <s v="no"/>
    <s v="no"/>
    <x v="2"/>
    <x v="1"/>
    <x v="1"/>
    <n v="1393.859649"/>
    <n v="6"/>
    <x v="2"/>
    <x v="0"/>
    <n v="0"/>
  </r>
  <r>
    <x v="114"/>
    <x v="140"/>
    <n v="2"/>
    <n v="1"/>
    <n v="1"/>
    <s v="yes"/>
    <s v="no"/>
    <s v="yes"/>
    <s v="no"/>
    <s v="yes"/>
    <x v="0"/>
    <x v="1"/>
    <x v="1"/>
    <n v="519.31049529999996"/>
    <n v="3"/>
    <x v="2"/>
    <x v="0"/>
    <n v="2"/>
  </r>
  <r>
    <x v="114"/>
    <x v="141"/>
    <n v="3"/>
    <n v="1"/>
    <n v="2"/>
    <s v="yes"/>
    <s v="no"/>
    <s v="yes"/>
    <s v="no"/>
    <s v="yes"/>
    <x v="3"/>
    <x v="1"/>
    <x v="0"/>
    <n v="753.04540420000001"/>
    <n v="4"/>
    <x v="2"/>
    <x v="0"/>
    <n v="2"/>
  </r>
  <r>
    <x v="114"/>
    <x v="142"/>
    <n v="2"/>
    <n v="1"/>
    <n v="1"/>
    <s v="yes"/>
    <s v="no"/>
    <s v="no"/>
    <s v="no"/>
    <s v="yes"/>
    <x v="0"/>
    <x v="0"/>
    <x v="2"/>
    <n v="464.84375"/>
    <n v="3"/>
    <x v="2"/>
    <x v="0"/>
    <n v="1"/>
  </r>
  <r>
    <x v="115"/>
    <x v="143"/>
    <n v="2"/>
    <n v="1"/>
    <n v="1"/>
    <s v="yes"/>
    <s v="no"/>
    <s v="no"/>
    <s v="no"/>
    <s v="yes"/>
    <x v="1"/>
    <x v="1"/>
    <x v="1"/>
    <n v="738.04347829999995"/>
    <n v="3"/>
    <x v="2"/>
    <x v="0"/>
    <n v="1"/>
  </r>
  <r>
    <x v="116"/>
    <x v="144"/>
    <n v="3"/>
    <n v="1"/>
    <n v="4"/>
    <s v="yes"/>
    <s v="no"/>
    <s v="no"/>
    <s v="no"/>
    <s v="yes"/>
    <x v="2"/>
    <x v="1"/>
    <x v="1"/>
    <n v="907.15667310000003"/>
    <n v="4"/>
    <x v="2"/>
    <x v="0"/>
    <n v="1"/>
  </r>
  <r>
    <x v="116"/>
    <x v="9"/>
    <n v="2"/>
    <n v="1"/>
    <n v="1"/>
    <s v="yes"/>
    <s v="no"/>
    <s v="yes"/>
    <s v="no"/>
    <s v="yes"/>
    <x v="3"/>
    <x v="1"/>
    <x v="0"/>
    <n v="781.66666669999995"/>
    <n v="3"/>
    <x v="2"/>
    <x v="0"/>
    <n v="2"/>
  </r>
  <r>
    <x v="116"/>
    <x v="145"/>
    <n v="3"/>
    <n v="1"/>
    <n v="2"/>
    <s v="yes"/>
    <s v="no"/>
    <s v="no"/>
    <s v="no"/>
    <s v="no"/>
    <x v="0"/>
    <x v="1"/>
    <x v="1"/>
    <n v="1292.011019"/>
    <n v="4"/>
    <x v="2"/>
    <x v="0"/>
    <n v="0"/>
  </r>
  <r>
    <x v="116"/>
    <x v="146"/>
    <n v="4"/>
    <n v="2"/>
    <n v="2"/>
    <s v="yes"/>
    <s v="yes"/>
    <s v="yes"/>
    <s v="no"/>
    <s v="no"/>
    <x v="3"/>
    <x v="1"/>
    <x v="1"/>
    <n v="485.15568430000002"/>
    <n v="6"/>
    <x v="2"/>
    <x v="0"/>
    <n v="2"/>
  </r>
  <r>
    <x v="116"/>
    <x v="85"/>
    <n v="2"/>
    <n v="1"/>
    <n v="2"/>
    <s v="yes"/>
    <s v="no"/>
    <s v="no"/>
    <s v="no"/>
    <s v="no"/>
    <x v="2"/>
    <x v="0"/>
    <x v="1"/>
    <n v="868.51851850000003"/>
    <n v="3"/>
    <x v="2"/>
    <x v="0"/>
    <n v="0"/>
  </r>
  <r>
    <x v="116"/>
    <x v="17"/>
    <n v="3"/>
    <n v="1"/>
    <n v="1"/>
    <s v="yes"/>
    <s v="no"/>
    <s v="no"/>
    <s v="no"/>
    <s v="no"/>
    <x v="2"/>
    <x v="0"/>
    <x v="1"/>
    <n v="1085.648148"/>
    <n v="4"/>
    <x v="2"/>
    <x v="0"/>
    <n v="0"/>
  </r>
  <r>
    <x v="117"/>
    <x v="147"/>
    <n v="3"/>
    <n v="1"/>
    <n v="2"/>
    <s v="yes"/>
    <s v="no"/>
    <s v="yes"/>
    <s v="no"/>
    <s v="no"/>
    <x v="2"/>
    <x v="1"/>
    <x v="0"/>
    <n v="1242.9906539999999"/>
    <n v="4"/>
    <x v="2"/>
    <x v="0"/>
    <n v="1"/>
  </r>
  <r>
    <x v="118"/>
    <x v="136"/>
    <n v="3"/>
    <n v="1"/>
    <n v="1"/>
    <s v="yes"/>
    <s v="yes"/>
    <s v="yes"/>
    <s v="no"/>
    <s v="yes"/>
    <x v="2"/>
    <x v="1"/>
    <x v="2"/>
    <n v="1110.5769230000001"/>
    <n v="4"/>
    <x v="2"/>
    <x v="1"/>
    <n v="3"/>
  </r>
  <r>
    <x v="118"/>
    <x v="148"/>
    <n v="3"/>
    <n v="2"/>
    <n v="2"/>
    <s v="yes"/>
    <s v="no"/>
    <s v="yes"/>
    <s v="no"/>
    <s v="no"/>
    <x v="0"/>
    <x v="1"/>
    <x v="1"/>
    <n v="1190.7216490000001"/>
    <n v="5"/>
    <x v="2"/>
    <x v="0"/>
    <n v="1"/>
  </r>
  <r>
    <x v="118"/>
    <x v="149"/>
    <n v="3"/>
    <n v="1"/>
    <n v="2"/>
    <s v="yes"/>
    <s v="yes"/>
    <s v="no"/>
    <s v="no"/>
    <s v="yes"/>
    <x v="3"/>
    <x v="1"/>
    <x v="1"/>
    <n v="813.38028169999995"/>
    <n v="4"/>
    <x v="2"/>
    <x v="1"/>
    <n v="2"/>
  </r>
  <r>
    <x v="118"/>
    <x v="150"/>
    <n v="2"/>
    <n v="1"/>
    <n v="2"/>
    <s v="yes"/>
    <s v="yes"/>
    <s v="yes"/>
    <s v="no"/>
    <s v="no"/>
    <x v="2"/>
    <x v="0"/>
    <x v="1"/>
    <n v="1609.7560980000001"/>
    <n v="3"/>
    <x v="2"/>
    <x v="0"/>
    <n v="2"/>
  </r>
  <r>
    <x v="118"/>
    <x v="151"/>
    <n v="3"/>
    <n v="1"/>
    <n v="2"/>
    <s v="yes"/>
    <s v="no"/>
    <s v="yes"/>
    <s v="no"/>
    <s v="no"/>
    <x v="2"/>
    <x v="1"/>
    <x v="1"/>
    <n v="922.15568859999996"/>
    <n v="4"/>
    <x v="2"/>
    <x v="0"/>
    <n v="1"/>
  </r>
  <r>
    <x v="119"/>
    <x v="152"/>
    <n v="4"/>
    <n v="2"/>
    <n v="2"/>
    <s v="yes"/>
    <s v="no"/>
    <s v="yes"/>
    <s v="no"/>
    <s v="no"/>
    <x v="2"/>
    <x v="1"/>
    <x v="1"/>
    <n v="1022.838137"/>
    <n v="6"/>
    <x v="2"/>
    <x v="0"/>
    <n v="1"/>
  </r>
  <r>
    <x v="120"/>
    <x v="46"/>
    <n v="3"/>
    <n v="1"/>
    <n v="2"/>
    <s v="yes"/>
    <s v="no"/>
    <s v="no"/>
    <s v="no"/>
    <s v="no"/>
    <x v="3"/>
    <x v="1"/>
    <x v="0"/>
    <n v="1146.25"/>
    <n v="4"/>
    <x v="2"/>
    <x v="0"/>
    <n v="0"/>
  </r>
  <r>
    <x v="120"/>
    <x v="153"/>
    <n v="3"/>
    <n v="1"/>
    <n v="2"/>
    <s v="yes"/>
    <s v="no"/>
    <s v="no"/>
    <s v="no"/>
    <s v="no"/>
    <x v="3"/>
    <x v="0"/>
    <x v="1"/>
    <n v="1194.010417"/>
    <n v="4"/>
    <x v="2"/>
    <x v="0"/>
    <n v="0"/>
  </r>
  <r>
    <x v="121"/>
    <x v="53"/>
    <n v="3"/>
    <n v="1"/>
    <n v="1"/>
    <s v="yes"/>
    <s v="no"/>
    <s v="no"/>
    <s v="no"/>
    <s v="no"/>
    <x v="0"/>
    <x v="1"/>
    <x v="1"/>
    <n v="1210.1063830000001"/>
    <n v="4"/>
    <x v="2"/>
    <x v="0"/>
    <n v="0"/>
  </r>
  <r>
    <x v="121"/>
    <x v="154"/>
    <n v="3"/>
    <n v="1"/>
    <n v="2"/>
    <s v="yes"/>
    <s v="no"/>
    <s v="no"/>
    <s v="no"/>
    <s v="yes"/>
    <x v="2"/>
    <x v="1"/>
    <x v="0"/>
    <n v="1250"/>
    <n v="4"/>
    <x v="2"/>
    <x v="0"/>
    <n v="1"/>
  </r>
  <r>
    <x v="121"/>
    <x v="155"/>
    <n v="3"/>
    <n v="1"/>
    <n v="2"/>
    <s v="yes"/>
    <s v="no"/>
    <s v="yes"/>
    <s v="no"/>
    <s v="no"/>
    <x v="2"/>
    <x v="1"/>
    <x v="0"/>
    <n v="1784.313725"/>
    <n v="4"/>
    <x v="2"/>
    <x v="0"/>
    <n v="1"/>
  </r>
  <r>
    <x v="121"/>
    <x v="156"/>
    <n v="3"/>
    <n v="1"/>
    <n v="2"/>
    <s v="yes"/>
    <s v="yes"/>
    <s v="yes"/>
    <s v="no"/>
    <s v="no"/>
    <x v="2"/>
    <x v="0"/>
    <x v="1"/>
    <n v="855.26315790000001"/>
    <n v="4"/>
    <x v="2"/>
    <x v="0"/>
    <n v="2"/>
  </r>
  <r>
    <x v="121"/>
    <x v="157"/>
    <n v="3"/>
    <n v="1"/>
    <n v="2"/>
    <s v="yes"/>
    <s v="no"/>
    <s v="no"/>
    <s v="no"/>
    <s v="no"/>
    <x v="0"/>
    <x v="0"/>
    <x v="2"/>
    <n v="848.88059699999997"/>
    <n v="4"/>
    <x v="2"/>
    <x v="0"/>
    <n v="0"/>
  </r>
  <r>
    <x v="121"/>
    <x v="158"/>
    <n v="3"/>
    <n v="1"/>
    <n v="1"/>
    <s v="yes"/>
    <s v="no"/>
    <s v="no"/>
    <s v="no"/>
    <s v="no"/>
    <x v="2"/>
    <x v="0"/>
    <x v="1"/>
    <n v="1292.613636"/>
    <n v="4"/>
    <x v="2"/>
    <x v="0"/>
    <n v="0"/>
  </r>
  <r>
    <x v="121"/>
    <x v="103"/>
    <n v="4"/>
    <n v="1"/>
    <n v="4"/>
    <s v="yes"/>
    <s v="no"/>
    <s v="no"/>
    <s v="no"/>
    <s v="no"/>
    <x v="1"/>
    <x v="1"/>
    <x v="2"/>
    <n v="541.66666669999995"/>
    <n v="5"/>
    <x v="2"/>
    <x v="0"/>
    <n v="0"/>
  </r>
  <r>
    <x v="122"/>
    <x v="62"/>
    <n v="2"/>
    <n v="2"/>
    <n v="1"/>
    <s v="yes"/>
    <s v="yes"/>
    <s v="yes"/>
    <s v="no"/>
    <s v="no"/>
    <x v="2"/>
    <x v="1"/>
    <x v="1"/>
    <n v="1108.0487800000001"/>
    <n v="4"/>
    <x v="2"/>
    <x v="0"/>
    <n v="2"/>
  </r>
  <r>
    <x v="122"/>
    <x v="159"/>
    <n v="4"/>
    <n v="2"/>
    <n v="2"/>
    <s v="yes"/>
    <s v="yes"/>
    <s v="yes"/>
    <s v="no"/>
    <s v="no"/>
    <x v="2"/>
    <x v="0"/>
    <x v="0"/>
    <n v="910.42084169999998"/>
    <n v="6"/>
    <x v="2"/>
    <x v="0"/>
    <n v="2"/>
  </r>
  <r>
    <x v="123"/>
    <x v="160"/>
    <n v="3"/>
    <n v="1"/>
    <n v="3"/>
    <s v="yes"/>
    <s v="no"/>
    <s v="no"/>
    <s v="no"/>
    <s v="no"/>
    <x v="2"/>
    <x v="1"/>
    <x v="1"/>
    <n v="1286.3247859999999"/>
    <n v="4"/>
    <x v="2"/>
    <x v="0"/>
    <n v="0"/>
  </r>
  <r>
    <x v="123"/>
    <x v="161"/>
    <n v="3"/>
    <n v="1"/>
    <n v="2"/>
    <s v="yes"/>
    <s v="no"/>
    <s v="yes"/>
    <s v="no"/>
    <s v="no"/>
    <x v="3"/>
    <x v="1"/>
    <x v="1"/>
    <n v="1308.6956520000001"/>
    <n v="4"/>
    <x v="2"/>
    <x v="0"/>
    <n v="1"/>
  </r>
  <r>
    <x v="123"/>
    <x v="162"/>
    <n v="3"/>
    <n v="1"/>
    <n v="1"/>
    <s v="yes"/>
    <s v="no"/>
    <s v="no"/>
    <s v="no"/>
    <s v="no"/>
    <x v="2"/>
    <x v="1"/>
    <x v="1"/>
    <n v="457.91075050000001"/>
    <n v="4"/>
    <x v="2"/>
    <x v="0"/>
    <n v="0"/>
  </r>
  <r>
    <x v="123"/>
    <x v="158"/>
    <n v="2"/>
    <n v="1"/>
    <n v="2"/>
    <s v="yes"/>
    <s v="no"/>
    <s v="no"/>
    <s v="no"/>
    <s v="no"/>
    <x v="2"/>
    <x v="0"/>
    <x v="0"/>
    <n v="1282.6704549999999"/>
    <n v="3"/>
    <x v="2"/>
    <x v="0"/>
    <n v="0"/>
  </r>
  <r>
    <x v="124"/>
    <x v="152"/>
    <n v="4"/>
    <n v="1"/>
    <n v="2"/>
    <s v="yes"/>
    <s v="no"/>
    <s v="no"/>
    <s v="no"/>
    <s v="yes"/>
    <x v="0"/>
    <x v="1"/>
    <x v="1"/>
    <n v="993.34811530000002"/>
    <n v="5"/>
    <x v="2"/>
    <x v="0"/>
    <n v="1"/>
  </r>
  <r>
    <x v="124"/>
    <x v="163"/>
    <n v="2"/>
    <n v="1"/>
    <n v="1"/>
    <s v="yes"/>
    <s v="no"/>
    <s v="no"/>
    <s v="no"/>
    <s v="yes"/>
    <x v="3"/>
    <x v="1"/>
    <x v="2"/>
    <n v="761.25743420000003"/>
    <n v="3"/>
    <x v="2"/>
    <x v="0"/>
    <n v="1"/>
  </r>
  <r>
    <x v="124"/>
    <x v="46"/>
    <n v="3"/>
    <n v="1"/>
    <n v="2"/>
    <s v="yes"/>
    <s v="no"/>
    <s v="no"/>
    <s v="no"/>
    <s v="no"/>
    <x v="0"/>
    <x v="1"/>
    <x v="0"/>
    <n v="1120"/>
    <n v="4"/>
    <x v="2"/>
    <x v="0"/>
    <n v="0"/>
  </r>
  <r>
    <x v="124"/>
    <x v="54"/>
    <n v="3"/>
    <n v="1"/>
    <n v="1"/>
    <s v="yes"/>
    <s v="no"/>
    <s v="no"/>
    <s v="no"/>
    <s v="no"/>
    <x v="2"/>
    <x v="1"/>
    <x v="0"/>
    <n v="543.030303"/>
    <n v="4"/>
    <x v="2"/>
    <x v="0"/>
    <n v="0"/>
  </r>
  <r>
    <x v="124"/>
    <x v="48"/>
    <n v="3"/>
    <n v="1"/>
    <n v="2"/>
    <s v="yes"/>
    <s v="no"/>
    <s v="no"/>
    <s v="no"/>
    <s v="no"/>
    <x v="3"/>
    <x v="1"/>
    <x v="1"/>
    <n v="1108.910891"/>
    <n v="4"/>
    <x v="2"/>
    <x v="0"/>
    <n v="0"/>
  </r>
  <r>
    <x v="125"/>
    <x v="33"/>
    <n v="2"/>
    <n v="1"/>
    <n v="1"/>
    <s v="yes"/>
    <s v="no"/>
    <s v="yes"/>
    <s v="no"/>
    <s v="yes"/>
    <x v="3"/>
    <x v="1"/>
    <x v="0"/>
    <n v="703.30188680000003"/>
    <n v="3"/>
    <x v="2"/>
    <x v="0"/>
    <n v="2"/>
  </r>
  <r>
    <x v="125"/>
    <x v="164"/>
    <n v="3"/>
    <n v="1"/>
    <n v="2"/>
    <s v="yes"/>
    <s v="no"/>
    <s v="no"/>
    <s v="no"/>
    <s v="yes"/>
    <x v="3"/>
    <x v="1"/>
    <x v="0"/>
    <n v="1414.6110060000001"/>
    <n v="4"/>
    <x v="2"/>
    <x v="0"/>
    <n v="1"/>
  </r>
  <r>
    <x v="125"/>
    <x v="160"/>
    <n v="3"/>
    <n v="1"/>
    <n v="2"/>
    <s v="yes"/>
    <s v="no"/>
    <s v="no"/>
    <s v="no"/>
    <s v="no"/>
    <x v="2"/>
    <x v="1"/>
    <x v="1"/>
    <n v="1274.358974"/>
    <n v="4"/>
    <x v="2"/>
    <x v="0"/>
    <n v="0"/>
  </r>
  <r>
    <x v="126"/>
    <x v="165"/>
    <n v="2"/>
    <n v="1"/>
    <n v="1"/>
    <s v="yes"/>
    <s v="yes"/>
    <s v="yes"/>
    <s v="no"/>
    <s v="no"/>
    <x v="2"/>
    <x v="1"/>
    <x v="1"/>
    <n v="1185.333333"/>
    <n v="3"/>
    <x v="2"/>
    <x v="0"/>
    <n v="2"/>
  </r>
  <r>
    <x v="127"/>
    <x v="166"/>
    <n v="3"/>
    <n v="1"/>
    <n v="2"/>
    <s v="no"/>
    <s v="no"/>
    <s v="no"/>
    <s v="no"/>
    <s v="no"/>
    <x v="2"/>
    <x v="1"/>
    <x v="1"/>
    <n v="1111.3911290000001"/>
    <n v="4"/>
    <x v="2"/>
    <x v="0"/>
    <n v="0"/>
  </r>
  <r>
    <x v="127"/>
    <x v="167"/>
    <n v="2"/>
    <n v="1"/>
    <n v="2"/>
    <s v="yes"/>
    <s v="no"/>
    <s v="yes"/>
    <s v="no"/>
    <s v="no"/>
    <x v="2"/>
    <x v="1"/>
    <x v="1"/>
    <n v="900"/>
    <n v="3"/>
    <x v="2"/>
    <x v="0"/>
    <n v="1"/>
  </r>
  <r>
    <x v="128"/>
    <x v="168"/>
    <n v="3"/>
    <n v="1"/>
    <n v="2"/>
    <s v="yes"/>
    <s v="no"/>
    <s v="no"/>
    <s v="no"/>
    <s v="no"/>
    <x v="2"/>
    <x v="0"/>
    <x v="1"/>
    <n v="1528.819444"/>
    <n v="4"/>
    <x v="2"/>
    <x v="0"/>
    <n v="0"/>
  </r>
  <r>
    <x v="128"/>
    <x v="28"/>
    <n v="3"/>
    <n v="1"/>
    <n v="1"/>
    <s v="yes"/>
    <s v="no"/>
    <s v="no"/>
    <s v="no"/>
    <s v="no"/>
    <x v="0"/>
    <x v="0"/>
    <x v="2"/>
    <n v="902.25409839999998"/>
    <n v="4"/>
    <x v="2"/>
    <x v="0"/>
    <n v="0"/>
  </r>
  <r>
    <x v="128"/>
    <x v="169"/>
    <n v="3"/>
    <n v="1"/>
    <n v="2"/>
    <s v="yes"/>
    <s v="no"/>
    <s v="no"/>
    <s v="no"/>
    <s v="no"/>
    <x v="3"/>
    <x v="1"/>
    <x v="1"/>
    <n v="894.91869919999999"/>
    <n v="4"/>
    <x v="2"/>
    <x v="0"/>
    <n v="0"/>
  </r>
  <r>
    <x v="129"/>
    <x v="170"/>
    <n v="4"/>
    <n v="1"/>
    <n v="2"/>
    <s v="yes"/>
    <s v="no"/>
    <s v="no"/>
    <s v="no"/>
    <s v="yes"/>
    <x v="2"/>
    <x v="1"/>
    <x v="1"/>
    <n v="885.2525253"/>
    <n v="5"/>
    <x v="2"/>
    <x v="0"/>
    <n v="1"/>
  </r>
  <r>
    <x v="130"/>
    <x v="171"/>
    <n v="3"/>
    <n v="1"/>
    <n v="2"/>
    <s v="yes"/>
    <s v="no"/>
    <s v="no"/>
    <s v="no"/>
    <s v="no"/>
    <x v="2"/>
    <x v="1"/>
    <x v="2"/>
    <n v="1121.7948719999999"/>
    <n v="4"/>
    <x v="2"/>
    <x v="0"/>
    <n v="0"/>
  </r>
  <r>
    <x v="131"/>
    <x v="65"/>
    <n v="3"/>
    <n v="2"/>
    <n v="3"/>
    <s v="yes"/>
    <s v="no"/>
    <s v="no"/>
    <s v="yes"/>
    <s v="no"/>
    <x v="3"/>
    <x v="1"/>
    <x v="0"/>
    <n v="964.44444439999995"/>
    <n v="5"/>
    <x v="2"/>
    <x v="0"/>
    <n v="1"/>
  </r>
  <r>
    <x v="131"/>
    <x v="172"/>
    <n v="5"/>
    <n v="1"/>
    <n v="2"/>
    <s v="no"/>
    <s v="no"/>
    <s v="yes"/>
    <s v="no"/>
    <s v="no"/>
    <x v="2"/>
    <x v="1"/>
    <x v="1"/>
    <n v="2278.2152230000002"/>
    <n v="6"/>
    <x v="2"/>
    <x v="0"/>
    <n v="1"/>
  </r>
  <r>
    <x v="131"/>
    <x v="173"/>
    <n v="3"/>
    <n v="1"/>
    <n v="1"/>
    <s v="yes"/>
    <s v="yes"/>
    <s v="yes"/>
    <s v="no"/>
    <s v="no"/>
    <x v="0"/>
    <x v="1"/>
    <x v="1"/>
    <n v="1065.030675"/>
    <n v="4"/>
    <x v="2"/>
    <x v="0"/>
    <n v="2"/>
  </r>
  <r>
    <x v="131"/>
    <x v="11"/>
    <n v="4"/>
    <n v="1"/>
    <n v="2"/>
    <s v="yes"/>
    <s v="no"/>
    <s v="no"/>
    <s v="no"/>
    <s v="no"/>
    <x v="0"/>
    <x v="1"/>
    <x v="0"/>
    <n v="1240"/>
    <n v="5"/>
    <x v="2"/>
    <x v="0"/>
    <n v="0"/>
  </r>
  <r>
    <x v="131"/>
    <x v="101"/>
    <n v="4"/>
    <n v="1"/>
    <n v="2"/>
    <s v="yes"/>
    <s v="no"/>
    <s v="no"/>
    <s v="no"/>
    <s v="no"/>
    <x v="2"/>
    <x v="1"/>
    <x v="1"/>
    <n v="672.86821710000004"/>
    <n v="5"/>
    <x v="2"/>
    <x v="0"/>
    <n v="0"/>
  </r>
  <r>
    <x v="132"/>
    <x v="174"/>
    <n v="2"/>
    <n v="1"/>
    <n v="1"/>
    <s v="yes"/>
    <s v="no"/>
    <s v="yes"/>
    <s v="no"/>
    <s v="no"/>
    <x v="2"/>
    <x v="1"/>
    <x v="0"/>
    <n v="1071.180556"/>
    <n v="3"/>
    <x v="2"/>
    <x v="0"/>
    <n v="1"/>
  </r>
  <r>
    <x v="133"/>
    <x v="91"/>
    <n v="2"/>
    <n v="1"/>
    <n v="1"/>
    <s v="yes"/>
    <s v="no"/>
    <s v="no"/>
    <s v="no"/>
    <s v="no"/>
    <x v="3"/>
    <x v="1"/>
    <x v="1"/>
    <n v="978.40909090000002"/>
    <n v="3"/>
    <x v="2"/>
    <x v="0"/>
    <n v="0"/>
  </r>
  <r>
    <x v="133"/>
    <x v="175"/>
    <n v="2"/>
    <n v="1"/>
    <n v="1"/>
    <s v="yes"/>
    <s v="no"/>
    <s v="no"/>
    <s v="no"/>
    <s v="no"/>
    <x v="3"/>
    <x v="0"/>
    <x v="1"/>
    <n v="415.54054050000002"/>
    <n v="3"/>
    <x v="2"/>
    <x v="0"/>
    <n v="0"/>
  </r>
  <r>
    <x v="134"/>
    <x v="176"/>
    <n v="3"/>
    <n v="1"/>
    <n v="2"/>
    <s v="yes"/>
    <s v="no"/>
    <s v="yes"/>
    <s v="no"/>
    <s v="no"/>
    <x v="0"/>
    <x v="0"/>
    <x v="1"/>
    <n v="1257.941176"/>
    <n v="4"/>
    <x v="2"/>
    <x v="0"/>
    <n v="1"/>
  </r>
  <r>
    <x v="135"/>
    <x v="33"/>
    <n v="2"/>
    <n v="1"/>
    <n v="1"/>
    <s v="yes"/>
    <s v="no"/>
    <s v="no"/>
    <s v="no"/>
    <s v="no"/>
    <x v="2"/>
    <x v="1"/>
    <x v="0"/>
    <n v="671.38364779999995"/>
    <n v="3"/>
    <x v="2"/>
    <x v="0"/>
    <n v="0"/>
  </r>
  <r>
    <x v="135"/>
    <x v="33"/>
    <n v="2"/>
    <n v="1"/>
    <n v="2"/>
    <s v="yes"/>
    <s v="no"/>
    <s v="no"/>
    <s v="no"/>
    <s v="no"/>
    <x v="2"/>
    <x v="1"/>
    <x v="2"/>
    <n v="671.38364779999995"/>
    <n v="3"/>
    <x v="2"/>
    <x v="0"/>
    <n v="0"/>
  </r>
  <r>
    <x v="135"/>
    <x v="65"/>
    <n v="2"/>
    <n v="1"/>
    <n v="1"/>
    <s v="yes"/>
    <s v="no"/>
    <s v="no"/>
    <s v="no"/>
    <s v="yes"/>
    <x v="0"/>
    <x v="1"/>
    <x v="0"/>
    <n v="948.88888889999998"/>
    <n v="3"/>
    <x v="2"/>
    <x v="0"/>
    <n v="1"/>
  </r>
  <r>
    <x v="135"/>
    <x v="177"/>
    <n v="3"/>
    <n v="1"/>
    <n v="2"/>
    <s v="no"/>
    <s v="yes"/>
    <s v="yes"/>
    <s v="no"/>
    <s v="yes"/>
    <x v="2"/>
    <x v="1"/>
    <x v="2"/>
    <n v="1963.2183910000001"/>
    <n v="4"/>
    <x v="2"/>
    <x v="1"/>
    <n v="3"/>
  </r>
  <r>
    <x v="135"/>
    <x v="178"/>
    <n v="4"/>
    <n v="1"/>
    <n v="2"/>
    <s v="yes"/>
    <s v="no"/>
    <s v="no"/>
    <s v="no"/>
    <s v="no"/>
    <x v="2"/>
    <x v="1"/>
    <x v="0"/>
    <n v="979.35779820000005"/>
    <n v="5"/>
    <x v="2"/>
    <x v="0"/>
    <n v="0"/>
  </r>
  <r>
    <x v="135"/>
    <x v="179"/>
    <n v="2"/>
    <n v="1"/>
    <n v="1"/>
    <s v="yes"/>
    <s v="no"/>
    <s v="no"/>
    <s v="no"/>
    <s v="no"/>
    <x v="3"/>
    <x v="1"/>
    <x v="0"/>
    <n v="549.54954950000001"/>
    <n v="3"/>
    <x v="2"/>
    <x v="0"/>
    <n v="0"/>
  </r>
  <r>
    <x v="136"/>
    <x v="180"/>
    <n v="3"/>
    <n v="1"/>
    <n v="2"/>
    <s v="yes"/>
    <s v="yes"/>
    <s v="no"/>
    <s v="no"/>
    <s v="no"/>
    <x v="2"/>
    <x v="1"/>
    <x v="1"/>
    <n v="636.84210529999996"/>
    <n v="4"/>
    <x v="2"/>
    <x v="0"/>
    <n v="1"/>
  </r>
  <r>
    <x v="136"/>
    <x v="181"/>
    <n v="3"/>
    <n v="1"/>
    <n v="1"/>
    <s v="yes"/>
    <s v="no"/>
    <s v="yes"/>
    <s v="no"/>
    <s v="no"/>
    <x v="2"/>
    <x v="0"/>
    <x v="0"/>
    <n v="1519.555077"/>
    <n v="4"/>
    <x v="2"/>
    <x v="0"/>
    <n v="1"/>
  </r>
  <r>
    <x v="137"/>
    <x v="25"/>
    <n v="3"/>
    <n v="1"/>
    <n v="2"/>
    <s v="yes"/>
    <s v="no"/>
    <s v="no"/>
    <s v="no"/>
    <s v="yes"/>
    <x v="2"/>
    <x v="1"/>
    <x v="2"/>
    <n v="763.63636359999998"/>
    <n v="4"/>
    <x v="2"/>
    <x v="0"/>
    <n v="1"/>
  </r>
  <r>
    <x v="137"/>
    <x v="182"/>
    <n v="3"/>
    <n v="1"/>
    <n v="2"/>
    <s v="yes"/>
    <s v="no"/>
    <s v="yes"/>
    <s v="no"/>
    <s v="yes"/>
    <x v="2"/>
    <x v="1"/>
    <x v="2"/>
    <n v="833.33333330000005"/>
    <n v="4"/>
    <x v="2"/>
    <x v="0"/>
    <n v="2"/>
  </r>
  <r>
    <x v="137"/>
    <x v="183"/>
    <n v="2"/>
    <n v="1"/>
    <n v="1"/>
    <s v="yes"/>
    <s v="yes"/>
    <s v="yes"/>
    <s v="no"/>
    <s v="no"/>
    <x v="0"/>
    <x v="1"/>
    <x v="1"/>
    <n v="717.94871790000002"/>
    <n v="3"/>
    <x v="2"/>
    <x v="0"/>
    <n v="2"/>
  </r>
  <r>
    <x v="137"/>
    <x v="184"/>
    <n v="4"/>
    <n v="3"/>
    <n v="2"/>
    <s v="no"/>
    <s v="no"/>
    <s v="no"/>
    <s v="no"/>
    <s v="no"/>
    <x v="2"/>
    <x v="1"/>
    <x v="1"/>
    <n v="1609.1954020000001"/>
    <n v="7"/>
    <x v="2"/>
    <x v="0"/>
    <n v="0"/>
  </r>
  <r>
    <x v="137"/>
    <x v="185"/>
    <n v="3"/>
    <n v="1"/>
    <n v="2"/>
    <s v="yes"/>
    <s v="no"/>
    <s v="yes"/>
    <s v="no"/>
    <s v="yes"/>
    <x v="2"/>
    <x v="1"/>
    <x v="2"/>
    <n v="1422.2824250000001"/>
    <n v="4"/>
    <x v="2"/>
    <x v="0"/>
    <n v="2"/>
  </r>
  <r>
    <x v="137"/>
    <x v="186"/>
    <n v="4"/>
    <n v="2"/>
    <n v="2"/>
    <s v="no"/>
    <s v="no"/>
    <s v="no"/>
    <s v="no"/>
    <s v="no"/>
    <x v="2"/>
    <x v="1"/>
    <x v="1"/>
    <n v="1528.9406630000001"/>
    <n v="6"/>
    <x v="2"/>
    <x v="0"/>
    <n v="0"/>
  </r>
  <r>
    <x v="137"/>
    <x v="119"/>
    <n v="2"/>
    <n v="1"/>
    <n v="1"/>
    <s v="no"/>
    <s v="no"/>
    <s v="no"/>
    <s v="no"/>
    <s v="no"/>
    <x v="3"/>
    <x v="1"/>
    <x v="2"/>
    <n v="952.38095239999996"/>
    <n v="3"/>
    <x v="2"/>
    <x v="0"/>
    <n v="0"/>
  </r>
  <r>
    <x v="137"/>
    <x v="46"/>
    <n v="4"/>
    <n v="2"/>
    <n v="2"/>
    <s v="no"/>
    <s v="no"/>
    <s v="no"/>
    <s v="no"/>
    <s v="no"/>
    <x v="2"/>
    <x v="1"/>
    <x v="1"/>
    <n v="1050"/>
    <n v="6"/>
    <x v="2"/>
    <x v="0"/>
    <n v="0"/>
  </r>
  <r>
    <x v="137"/>
    <x v="187"/>
    <n v="3"/>
    <n v="1"/>
    <n v="2"/>
    <s v="no"/>
    <s v="no"/>
    <s v="no"/>
    <s v="no"/>
    <s v="no"/>
    <x v="2"/>
    <x v="1"/>
    <x v="1"/>
    <n v="1806.451613"/>
    <n v="4"/>
    <x v="2"/>
    <x v="0"/>
    <n v="0"/>
  </r>
  <r>
    <x v="137"/>
    <x v="15"/>
    <n v="3"/>
    <n v="2"/>
    <n v="2"/>
    <s v="yes"/>
    <s v="no"/>
    <s v="no"/>
    <s v="no"/>
    <s v="yes"/>
    <x v="3"/>
    <x v="1"/>
    <x v="1"/>
    <n v="913.04347829999995"/>
    <n v="5"/>
    <x v="2"/>
    <x v="0"/>
    <n v="1"/>
  </r>
  <r>
    <x v="137"/>
    <x v="154"/>
    <n v="3"/>
    <n v="2"/>
    <n v="2"/>
    <s v="yes"/>
    <s v="no"/>
    <s v="yes"/>
    <s v="no"/>
    <s v="no"/>
    <x v="2"/>
    <x v="1"/>
    <x v="2"/>
    <n v="1153.8461540000001"/>
    <n v="5"/>
    <x v="2"/>
    <x v="0"/>
    <n v="1"/>
  </r>
  <r>
    <x v="137"/>
    <x v="87"/>
    <n v="3"/>
    <n v="1"/>
    <n v="1"/>
    <s v="yes"/>
    <s v="no"/>
    <s v="no"/>
    <s v="yes"/>
    <s v="no"/>
    <x v="0"/>
    <x v="1"/>
    <x v="1"/>
    <n v="724.13793099999998"/>
    <n v="4"/>
    <x v="2"/>
    <x v="0"/>
    <n v="1"/>
  </r>
  <r>
    <x v="137"/>
    <x v="27"/>
    <n v="3"/>
    <n v="1"/>
    <n v="1"/>
    <s v="yes"/>
    <s v="no"/>
    <s v="no"/>
    <s v="no"/>
    <s v="no"/>
    <x v="1"/>
    <x v="1"/>
    <x v="0"/>
    <n v="600"/>
    <n v="4"/>
    <x v="2"/>
    <x v="0"/>
    <n v="0"/>
  </r>
  <r>
    <x v="137"/>
    <x v="188"/>
    <n v="3"/>
    <n v="1"/>
    <n v="3"/>
    <s v="yes"/>
    <s v="no"/>
    <s v="no"/>
    <s v="no"/>
    <s v="no"/>
    <x v="2"/>
    <x v="1"/>
    <x v="1"/>
    <n v="1029.664133"/>
    <n v="4"/>
    <x v="2"/>
    <x v="0"/>
    <n v="0"/>
  </r>
  <r>
    <x v="137"/>
    <x v="158"/>
    <n v="3"/>
    <n v="1"/>
    <n v="2"/>
    <s v="yes"/>
    <s v="no"/>
    <s v="no"/>
    <s v="no"/>
    <s v="no"/>
    <x v="2"/>
    <x v="0"/>
    <x v="1"/>
    <n v="1193.181818"/>
    <n v="4"/>
    <x v="2"/>
    <x v="0"/>
    <n v="0"/>
  </r>
  <r>
    <x v="137"/>
    <x v="189"/>
    <n v="3"/>
    <n v="1"/>
    <n v="3"/>
    <s v="yes"/>
    <s v="no"/>
    <s v="no"/>
    <s v="no"/>
    <s v="no"/>
    <x v="3"/>
    <x v="0"/>
    <x v="2"/>
    <n v="1958.041958"/>
    <n v="4"/>
    <x v="2"/>
    <x v="0"/>
    <n v="0"/>
  </r>
  <r>
    <x v="137"/>
    <x v="65"/>
    <n v="3"/>
    <n v="1"/>
    <n v="1"/>
    <s v="yes"/>
    <s v="no"/>
    <s v="yes"/>
    <s v="no"/>
    <s v="no"/>
    <x v="2"/>
    <x v="1"/>
    <x v="0"/>
    <n v="933.33333330000005"/>
    <n v="4"/>
    <x v="2"/>
    <x v="0"/>
    <n v="1"/>
  </r>
  <r>
    <x v="138"/>
    <x v="54"/>
    <n v="3"/>
    <n v="1"/>
    <n v="1"/>
    <s v="yes"/>
    <s v="no"/>
    <s v="yes"/>
    <s v="no"/>
    <s v="no"/>
    <x v="1"/>
    <x v="1"/>
    <x v="1"/>
    <n v="508.24242420000002"/>
    <n v="4"/>
    <x v="2"/>
    <x v="0"/>
    <n v="1"/>
  </r>
  <r>
    <x v="138"/>
    <x v="161"/>
    <n v="3"/>
    <n v="1"/>
    <n v="2"/>
    <s v="yes"/>
    <s v="no"/>
    <s v="no"/>
    <s v="no"/>
    <s v="no"/>
    <x v="3"/>
    <x v="1"/>
    <x v="1"/>
    <n v="1215.3623190000001"/>
    <n v="4"/>
    <x v="2"/>
    <x v="0"/>
    <n v="0"/>
  </r>
  <r>
    <x v="139"/>
    <x v="190"/>
    <n v="3"/>
    <n v="1"/>
    <n v="2"/>
    <s v="yes"/>
    <s v="no"/>
    <s v="no"/>
    <s v="no"/>
    <s v="no"/>
    <x v="3"/>
    <x v="1"/>
    <x v="1"/>
    <n v="860.53719009999998"/>
    <n v="4"/>
    <x v="2"/>
    <x v="0"/>
    <n v="0"/>
  </r>
  <r>
    <x v="139"/>
    <x v="191"/>
    <n v="3"/>
    <n v="1"/>
    <n v="2"/>
    <s v="yes"/>
    <s v="no"/>
    <s v="no"/>
    <s v="no"/>
    <s v="no"/>
    <x v="0"/>
    <x v="1"/>
    <x v="1"/>
    <n v="1020.833333"/>
    <n v="4"/>
    <x v="2"/>
    <x v="0"/>
    <n v="0"/>
  </r>
  <r>
    <x v="139"/>
    <x v="192"/>
    <n v="3"/>
    <n v="1"/>
    <n v="2"/>
    <s v="yes"/>
    <s v="no"/>
    <s v="yes"/>
    <s v="no"/>
    <s v="no"/>
    <x v="3"/>
    <x v="1"/>
    <x v="1"/>
    <n v="1029.4117650000001"/>
    <n v="4"/>
    <x v="2"/>
    <x v="0"/>
    <n v="1"/>
  </r>
  <r>
    <x v="140"/>
    <x v="193"/>
    <n v="4"/>
    <n v="1"/>
    <n v="2"/>
    <s v="yes"/>
    <s v="no"/>
    <s v="no"/>
    <s v="no"/>
    <s v="yes"/>
    <x v="2"/>
    <x v="1"/>
    <x v="1"/>
    <n v="891.62348880000002"/>
    <n v="5"/>
    <x v="2"/>
    <x v="0"/>
    <n v="1"/>
  </r>
  <r>
    <x v="140"/>
    <x v="194"/>
    <n v="3"/>
    <n v="1"/>
    <n v="1"/>
    <s v="yes"/>
    <s v="no"/>
    <s v="yes"/>
    <s v="no"/>
    <s v="no"/>
    <x v="2"/>
    <x v="1"/>
    <x v="1"/>
    <n v="690.05847949999998"/>
    <n v="4"/>
    <x v="2"/>
    <x v="0"/>
    <n v="1"/>
  </r>
  <r>
    <x v="141"/>
    <x v="195"/>
    <n v="2"/>
    <n v="1"/>
    <n v="1"/>
    <s v="yes"/>
    <s v="no"/>
    <s v="yes"/>
    <s v="no"/>
    <s v="no"/>
    <x v="3"/>
    <x v="1"/>
    <x v="1"/>
    <n v="680.36303629999998"/>
    <n v="3"/>
    <x v="2"/>
    <x v="0"/>
    <n v="1"/>
  </r>
  <r>
    <x v="142"/>
    <x v="196"/>
    <n v="3"/>
    <n v="1"/>
    <n v="1"/>
    <s v="yes"/>
    <s v="no"/>
    <s v="yes"/>
    <s v="no"/>
    <s v="yes"/>
    <x v="2"/>
    <x v="0"/>
    <x v="0"/>
    <n v="1138.4722220000001"/>
    <n v="4"/>
    <x v="2"/>
    <x v="0"/>
    <n v="2"/>
  </r>
  <r>
    <x v="143"/>
    <x v="197"/>
    <n v="3"/>
    <n v="2"/>
    <n v="2"/>
    <s v="yes"/>
    <s v="no"/>
    <s v="no"/>
    <s v="no"/>
    <s v="no"/>
    <x v="2"/>
    <x v="1"/>
    <x v="1"/>
    <n v="1112.771739"/>
    <n v="5"/>
    <x v="2"/>
    <x v="0"/>
    <n v="0"/>
  </r>
  <r>
    <x v="143"/>
    <x v="48"/>
    <n v="2"/>
    <n v="1"/>
    <n v="2"/>
    <s v="yes"/>
    <s v="no"/>
    <s v="no"/>
    <s v="no"/>
    <s v="no"/>
    <x v="3"/>
    <x v="1"/>
    <x v="1"/>
    <n v="1013.613861"/>
    <n v="3"/>
    <x v="2"/>
    <x v="0"/>
    <n v="0"/>
  </r>
  <r>
    <x v="143"/>
    <x v="198"/>
    <n v="2"/>
    <n v="1"/>
    <n v="1"/>
    <s v="yes"/>
    <s v="no"/>
    <s v="no"/>
    <s v="no"/>
    <s v="yes"/>
    <x v="2"/>
    <x v="1"/>
    <x v="1"/>
    <n v="731.25"/>
    <n v="3"/>
    <x v="2"/>
    <x v="0"/>
    <n v="1"/>
  </r>
  <r>
    <x v="144"/>
    <x v="199"/>
    <n v="4"/>
    <n v="2"/>
    <n v="2"/>
    <s v="no"/>
    <s v="no"/>
    <s v="yes"/>
    <s v="no"/>
    <s v="no"/>
    <x v="3"/>
    <x v="1"/>
    <x v="2"/>
    <n v="688.13559320000002"/>
    <n v="6"/>
    <x v="2"/>
    <x v="0"/>
    <n v="1"/>
  </r>
  <r>
    <x v="144"/>
    <x v="200"/>
    <n v="3"/>
    <n v="2"/>
    <n v="2"/>
    <s v="yes"/>
    <s v="no"/>
    <s v="no"/>
    <s v="no"/>
    <s v="no"/>
    <x v="0"/>
    <x v="1"/>
    <x v="2"/>
    <n v="813.30128209999998"/>
    <n v="5"/>
    <x v="2"/>
    <x v="0"/>
    <n v="0"/>
  </r>
  <r>
    <x v="144"/>
    <x v="201"/>
    <n v="3"/>
    <n v="1"/>
    <n v="1"/>
    <s v="yes"/>
    <s v="no"/>
    <s v="no"/>
    <s v="no"/>
    <s v="no"/>
    <x v="2"/>
    <x v="1"/>
    <x v="1"/>
    <n v="935.48387100000002"/>
    <n v="4"/>
    <x v="2"/>
    <x v="0"/>
    <n v="0"/>
  </r>
  <r>
    <x v="144"/>
    <x v="112"/>
    <n v="4"/>
    <n v="1"/>
    <n v="3"/>
    <s v="yes"/>
    <s v="no"/>
    <s v="yes"/>
    <s v="no"/>
    <s v="yes"/>
    <x v="0"/>
    <x v="1"/>
    <x v="1"/>
    <n v="1353.333333"/>
    <n v="5"/>
    <x v="2"/>
    <x v="0"/>
    <n v="2"/>
  </r>
  <r>
    <x v="144"/>
    <x v="17"/>
    <n v="3"/>
    <n v="1"/>
    <n v="2"/>
    <s v="yes"/>
    <s v="no"/>
    <s v="no"/>
    <s v="no"/>
    <s v="no"/>
    <x v="0"/>
    <x v="0"/>
    <x v="0"/>
    <n v="939.81481480000002"/>
    <n v="4"/>
    <x v="2"/>
    <x v="0"/>
    <n v="0"/>
  </r>
  <r>
    <x v="145"/>
    <x v="145"/>
    <n v="3"/>
    <n v="2"/>
    <n v="2"/>
    <s v="yes"/>
    <s v="no"/>
    <s v="no"/>
    <s v="yes"/>
    <s v="no"/>
    <x v="0"/>
    <x v="1"/>
    <x v="1"/>
    <n v="1108.815427"/>
    <n v="5"/>
    <x v="2"/>
    <x v="0"/>
    <n v="1"/>
  </r>
  <r>
    <x v="145"/>
    <x v="202"/>
    <n v="3"/>
    <n v="2"/>
    <n v="1"/>
    <s v="yes"/>
    <s v="no"/>
    <s v="yes"/>
    <s v="no"/>
    <s v="yes"/>
    <x v="3"/>
    <x v="1"/>
    <x v="0"/>
    <n v="1163.2947979999999"/>
    <n v="5"/>
    <x v="2"/>
    <x v="0"/>
    <n v="2"/>
  </r>
  <r>
    <x v="145"/>
    <x v="85"/>
    <n v="3"/>
    <n v="1"/>
    <n v="1"/>
    <s v="yes"/>
    <s v="no"/>
    <s v="no"/>
    <s v="no"/>
    <s v="no"/>
    <x v="1"/>
    <x v="1"/>
    <x v="1"/>
    <n v="745.37037039999996"/>
    <n v="4"/>
    <x v="2"/>
    <x v="0"/>
    <n v="0"/>
  </r>
  <r>
    <x v="146"/>
    <x v="65"/>
    <n v="3"/>
    <n v="1"/>
    <n v="2"/>
    <s v="no"/>
    <s v="no"/>
    <s v="yes"/>
    <s v="no"/>
    <s v="yes"/>
    <x v="2"/>
    <x v="1"/>
    <x v="1"/>
    <n v="890.55555560000005"/>
    <n v="4"/>
    <x v="2"/>
    <x v="0"/>
    <n v="2"/>
  </r>
  <r>
    <x v="146"/>
    <x v="202"/>
    <n v="4"/>
    <n v="1"/>
    <n v="2"/>
    <s v="yes"/>
    <s v="no"/>
    <s v="no"/>
    <s v="no"/>
    <s v="yes"/>
    <x v="2"/>
    <x v="1"/>
    <x v="1"/>
    <n v="1158.2369940000001"/>
    <n v="5"/>
    <x v="2"/>
    <x v="0"/>
    <n v="1"/>
  </r>
  <r>
    <x v="147"/>
    <x v="62"/>
    <n v="4"/>
    <n v="1"/>
    <n v="1"/>
    <s v="no"/>
    <s v="no"/>
    <s v="yes"/>
    <s v="no"/>
    <s v="no"/>
    <x v="2"/>
    <x v="1"/>
    <x v="2"/>
    <n v="973.17073170000003"/>
    <n v="5"/>
    <x v="2"/>
    <x v="0"/>
    <n v="1"/>
  </r>
  <r>
    <x v="147"/>
    <x v="34"/>
    <n v="3"/>
    <n v="1"/>
    <n v="2"/>
    <s v="no"/>
    <s v="no"/>
    <s v="no"/>
    <s v="no"/>
    <s v="yes"/>
    <x v="3"/>
    <x v="1"/>
    <x v="1"/>
    <n v="615.74074069999995"/>
    <n v="4"/>
    <x v="2"/>
    <x v="0"/>
    <n v="1"/>
  </r>
  <r>
    <x v="147"/>
    <x v="65"/>
    <n v="3"/>
    <n v="2"/>
    <n v="2"/>
    <s v="no"/>
    <s v="no"/>
    <s v="yes"/>
    <s v="no"/>
    <s v="yes"/>
    <x v="2"/>
    <x v="1"/>
    <x v="1"/>
    <n v="886.66666669999995"/>
    <n v="5"/>
    <x v="2"/>
    <x v="0"/>
    <n v="2"/>
  </r>
  <r>
    <x v="147"/>
    <x v="56"/>
    <n v="3"/>
    <n v="1"/>
    <n v="2"/>
    <s v="yes"/>
    <s v="no"/>
    <s v="no"/>
    <s v="no"/>
    <s v="no"/>
    <x v="2"/>
    <x v="1"/>
    <x v="0"/>
    <n v="1007.575758"/>
    <n v="4"/>
    <x v="2"/>
    <x v="0"/>
    <n v="0"/>
  </r>
  <r>
    <x v="147"/>
    <x v="203"/>
    <n v="2"/>
    <n v="1"/>
    <n v="2"/>
    <s v="yes"/>
    <s v="yes"/>
    <s v="yes"/>
    <s v="no"/>
    <s v="no"/>
    <x v="2"/>
    <x v="0"/>
    <x v="2"/>
    <n v="985.18518519999998"/>
    <n v="3"/>
    <x v="2"/>
    <x v="0"/>
    <n v="2"/>
  </r>
  <r>
    <x v="148"/>
    <x v="204"/>
    <n v="3"/>
    <n v="2"/>
    <n v="1"/>
    <s v="yes"/>
    <s v="yes"/>
    <s v="yes"/>
    <s v="no"/>
    <s v="no"/>
    <x v="1"/>
    <x v="1"/>
    <x v="0"/>
    <n v="539.94490359999998"/>
    <n v="5"/>
    <x v="2"/>
    <x v="0"/>
    <n v="2"/>
  </r>
  <r>
    <x v="148"/>
    <x v="25"/>
    <n v="4"/>
    <n v="1"/>
    <n v="2"/>
    <s v="yes"/>
    <s v="yes"/>
    <s v="yes"/>
    <s v="no"/>
    <s v="no"/>
    <x v="2"/>
    <x v="1"/>
    <x v="1"/>
    <n v="712.72727269999996"/>
    <n v="5"/>
    <x v="2"/>
    <x v="0"/>
    <n v="2"/>
  </r>
  <r>
    <x v="148"/>
    <x v="112"/>
    <n v="3"/>
    <n v="1"/>
    <n v="2"/>
    <s v="yes"/>
    <s v="no"/>
    <s v="no"/>
    <s v="no"/>
    <s v="no"/>
    <x v="2"/>
    <x v="1"/>
    <x v="1"/>
    <n v="1306.666667"/>
    <n v="4"/>
    <x v="2"/>
    <x v="0"/>
    <n v="0"/>
  </r>
  <r>
    <x v="148"/>
    <x v="205"/>
    <n v="2"/>
    <n v="1"/>
    <n v="1"/>
    <s v="yes"/>
    <s v="no"/>
    <s v="no"/>
    <s v="yes"/>
    <s v="no"/>
    <x v="3"/>
    <x v="1"/>
    <x v="0"/>
    <n v="1191.489362"/>
    <n v="3"/>
    <x v="2"/>
    <x v="0"/>
    <n v="1"/>
  </r>
  <r>
    <x v="148"/>
    <x v="206"/>
    <n v="2"/>
    <n v="1"/>
    <n v="1"/>
    <s v="yes"/>
    <s v="no"/>
    <s v="yes"/>
    <s v="no"/>
    <s v="yes"/>
    <x v="0"/>
    <x v="1"/>
    <x v="0"/>
    <n v="1027.2536689999999"/>
    <n v="3"/>
    <x v="2"/>
    <x v="0"/>
    <n v="2"/>
  </r>
  <r>
    <x v="148"/>
    <x v="207"/>
    <n v="3"/>
    <n v="1"/>
    <n v="1"/>
    <s v="yes"/>
    <s v="no"/>
    <s v="no"/>
    <s v="no"/>
    <s v="yes"/>
    <x v="0"/>
    <x v="1"/>
    <x v="1"/>
    <n v="485.14851490000001"/>
    <n v="4"/>
    <x v="2"/>
    <x v="0"/>
    <n v="1"/>
  </r>
  <r>
    <x v="148"/>
    <x v="189"/>
    <n v="4"/>
    <n v="2"/>
    <n v="1"/>
    <s v="yes"/>
    <s v="no"/>
    <s v="yes"/>
    <s v="no"/>
    <s v="no"/>
    <x v="2"/>
    <x v="0"/>
    <x v="2"/>
    <n v="1827.5058280000001"/>
    <n v="6"/>
    <x v="2"/>
    <x v="0"/>
    <n v="1"/>
  </r>
  <r>
    <x v="149"/>
    <x v="208"/>
    <n v="2"/>
    <n v="1"/>
    <n v="2"/>
    <s v="yes"/>
    <s v="yes"/>
    <s v="yes"/>
    <s v="no"/>
    <s v="no"/>
    <x v="2"/>
    <x v="1"/>
    <x v="1"/>
    <n v="1027.7777779999999"/>
    <n v="3"/>
    <x v="2"/>
    <x v="0"/>
    <n v="2"/>
  </r>
  <r>
    <x v="149"/>
    <x v="110"/>
    <n v="4"/>
    <n v="2"/>
    <n v="2"/>
    <s v="yes"/>
    <s v="no"/>
    <s v="no"/>
    <s v="no"/>
    <s v="no"/>
    <x v="2"/>
    <x v="1"/>
    <x v="0"/>
    <n v="1221.6981129999999"/>
    <n v="6"/>
    <x v="2"/>
    <x v="0"/>
    <n v="0"/>
  </r>
  <r>
    <x v="150"/>
    <x v="104"/>
    <n v="5"/>
    <n v="2"/>
    <n v="2"/>
    <s v="yes"/>
    <s v="no"/>
    <s v="no"/>
    <s v="no"/>
    <s v="no"/>
    <x v="2"/>
    <x v="1"/>
    <x v="1"/>
    <n v="726.41509429999996"/>
    <n v="7"/>
    <x v="2"/>
    <x v="0"/>
    <n v="0"/>
  </r>
  <r>
    <x v="150"/>
    <x v="110"/>
    <n v="2"/>
    <n v="2"/>
    <n v="1"/>
    <s v="yes"/>
    <s v="no"/>
    <s v="yes"/>
    <s v="no"/>
    <s v="no"/>
    <x v="0"/>
    <x v="1"/>
    <x v="1"/>
    <n v="1210.691824"/>
    <n v="4"/>
    <x v="2"/>
    <x v="0"/>
    <n v="1"/>
  </r>
  <r>
    <x v="150"/>
    <x v="209"/>
    <n v="3"/>
    <n v="1"/>
    <n v="2"/>
    <s v="yes"/>
    <s v="no"/>
    <s v="no"/>
    <s v="no"/>
    <s v="yes"/>
    <x v="2"/>
    <x v="1"/>
    <x v="0"/>
    <n v="538.31096200000002"/>
    <n v="4"/>
    <x v="2"/>
    <x v="0"/>
    <n v="1"/>
  </r>
  <r>
    <x v="150"/>
    <x v="191"/>
    <n v="2"/>
    <n v="1"/>
    <n v="1"/>
    <s v="yes"/>
    <s v="no"/>
    <s v="no"/>
    <s v="no"/>
    <s v="no"/>
    <x v="2"/>
    <x v="1"/>
    <x v="1"/>
    <n v="943.62745099999995"/>
    <n v="3"/>
    <x v="2"/>
    <x v="0"/>
    <n v="0"/>
  </r>
  <r>
    <x v="150"/>
    <x v="210"/>
    <n v="2"/>
    <n v="1"/>
    <n v="1"/>
    <s v="yes"/>
    <s v="no"/>
    <s v="no"/>
    <s v="no"/>
    <s v="no"/>
    <x v="2"/>
    <x v="1"/>
    <x v="1"/>
    <n v="1000"/>
    <n v="3"/>
    <x v="2"/>
    <x v="0"/>
    <n v="0"/>
  </r>
  <r>
    <x v="150"/>
    <x v="211"/>
    <n v="3"/>
    <n v="1"/>
    <n v="2"/>
    <s v="yes"/>
    <s v="no"/>
    <s v="yes"/>
    <s v="no"/>
    <s v="no"/>
    <x v="2"/>
    <x v="0"/>
    <x v="1"/>
    <n v="1910.669975"/>
    <n v="4"/>
    <x v="2"/>
    <x v="0"/>
    <n v="1"/>
  </r>
  <r>
    <x v="150"/>
    <x v="212"/>
    <n v="2"/>
    <n v="1"/>
    <n v="2"/>
    <s v="yes"/>
    <s v="yes"/>
    <s v="no"/>
    <s v="no"/>
    <s v="no"/>
    <x v="2"/>
    <x v="0"/>
    <x v="1"/>
    <n v="1769.301471"/>
    <n v="3"/>
    <x v="2"/>
    <x v="0"/>
    <n v="1"/>
  </r>
  <r>
    <x v="151"/>
    <x v="213"/>
    <n v="3"/>
    <n v="1"/>
    <n v="2"/>
    <s v="yes"/>
    <s v="no"/>
    <s v="no"/>
    <s v="no"/>
    <s v="no"/>
    <x v="2"/>
    <x v="1"/>
    <x v="2"/>
    <n v="1145.074627"/>
    <n v="4"/>
    <x v="2"/>
    <x v="0"/>
    <n v="0"/>
  </r>
  <r>
    <x v="152"/>
    <x v="97"/>
    <n v="2"/>
    <n v="2"/>
    <n v="1"/>
    <s v="no"/>
    <s v="no"/>
    <s v="yes"/>
    <s v="no"/>
    <s v="no"/>
    <x v="2"/>
    <x v="1"/>
    <x v="1"/>
    <n v="1211.1111109999999"/>
    <n v="4"/>
    <x v="2"/>
    <x v="0"/>
    <n v="1"/>
  </r>
  <r>
    <x v="153"/>
    <x v="214"/>
    <n v="3"/>
    <n v="1"/>
    <n v="2"/>
    <s v="yes"/>
    <s v="no"/>
    <s v="no"/>
    <s v="no"/>
    <s v="no"/>
    <x v="2"/>
    <x v="1"/>
    <x v="1"/>
    <n v="784.23236510000004"/>
    <n v="4"/>
    <x v="2"/>
    <x v="0"/>
    <n v="0"/>
  </r>
  <r>
    <x v="153"/>
    <x v="133"/>
    <n v="2"/>
    <n v="1"/>
    <n v="2"/>
    <s v="yes"/>
    <s v="no"/>
    <s v="no"/>
    <s v="yes"/>
    <s v="no"/>
    <x v="3"/>
    <x v="1"/>
    <x v="1"/>
    <n v="1105.263158"/>
    <n v="3"/>
    <x v="2"/>
    <x v="0"/>
    <n v="1"/>
  </r>
  <r>
    <x v="153"/>
    <x v="196"/>
    <n v="2"/>
    <n v="1"/>
    <n v="1"/>
    <s v="yes"/>
    <s v="no"/>
    <s v="no"/>
    <s v="no"/>
    <s v="no"/>
    <x v="2"/>
    <x v="1"/>
    <x v="1"/>
    <n v="1050"/>
    <n v="3"/>
    <x v="2"/>
    <x v="0"/>
    <n v="0"/>
  </r>
  <r>
    <x v="153"/>
    <x v="215"/>
    <n v="2"/>
    <n v="1"/>
    <n v="1"/>
    <s v="yes"/>
    <s v="no"/>
    <s v="no"/>
    <s v="no"/>
    <s v="no"/>
    <x v="0"/>
    <x v="1"/>
    <x v="2"/>
    <n v="648.37049739999998"/>
    <n v="3"/>
    <x v="2"/>
    <x v="0"/>
    <n v="0"/>
  </r>
  <r>
    <x v="153"/>
    <x v="216"/>
    <n v="3"/>
    <n v="1"/>
    <n v="3"/>
    <s v="yes"/>
    <s v="no"/>
    <s v="no"/>
    <s v="no"/>
    <s v="no"/>
    <x v="2"/>
    <x v="0"/>
    <x v="0"/>
    <n v="1323.5294120000001"/>
    <n v="4"/>
    <x v="2"/>
    <x v="0"/>
    <n v="0"/>
  </r>
  <r>
    <x v="153"/>
    <x v="103"/>
    <n v="2"/>
    <n v="1"/>
    <n v="1"/>
    <s v="yes"/>
    <s v="no"/>
    <s v="no"/>
    <s v="no"/>
    <s v="no"/>
    <x v="3"/>
    <x v="1"/>
    <x v="0"/>
    <n v="450"/>
    <n v="3"/>
    <x v="2"/>
    <x v="0"/>
    <n v="0"/>
  </r>
  <r>
    <x v="154"/>
    <x v="54"/>
    <n v="3"/>
    <n v="1"/>
    <n v="1"/>
    <s v="yes"/>
    <s v="no"/>
    <s v="no"/>
    <s v="no"/>
    <s v="no"/>
    <x v="0"/>
    <x v="1"/>
    <x v="0"/>
    <n v="457.33333329999999"/>
    <n v="4"/>
    <x v="2"/>
    <x v="0"/>
    <n v="0"/>
  </r>
  <r>
    <x v="154"/>
    <x v="217"/>
    <n v="5"/>
    <n v="2"/>
    <n v="1"/>
    <s v="no"/>
    <s v="no"/>
    <s v="yes"/>
    <s v="no"/>
    <s v="yes"/>
    <x v="3"/>
    <x v="1"/>
    <x v="0"/>
    <n v="1497.2222220000001"/>
    <n v="7"/>
    <x v="2"/>
    <x v="0"/>
    <n v="2"/>
  </r>
  <r>
    <x v="154"/>
    <x v="218"/>
    <n v="4"/>
    <n v="1"/>
    <n v="2"/>
    <s v="no"/>
    <s v="no"/>
    <s v="no"/>
    <s v="no"/>
    <s v="no"/>
    <x v="3"/>
    <x v="1"/>
    <x v="0"/>
    <n v="544.44444439999995"/>
    <n v="5"/>
    <x v="2"/>
    <x v="0"/>
    <n v="0"/>
  </r>
  <r>
    <x v="155"/>
    <x v="219"/>
    <n v="2"/>
    <n v="1"/>
    <n v="1"/>
    <s v="yes"/>
    <s v="no"/>
    <s v="no"/>
    <s v="no"/>
    <s v="no"/>
    <x v="2"/>
    <x v="0"/>
    <x v="1"/>
    <n v="1076.1494250000001"/>
    <n v="3"/>
    <x v="2"/>
    <x v="0"/>
    <n v="0"/>
  </r>
  <r>
    <x v="156"/>
    <x v="196"/>
    <n v="3"/>
    <n v="1"/>
    <n v="1"/>
    <s v="yes"/>
    <s v="no"/>
    <s v="no"/>
    <s v="no"/>
    <s v="no"/>
    <x v="3"/>
    <x v="1"/>
    <x v="2"/>
    <n v="1030.555556"/>
    <n v="4"/>
    <x v="2"/>
    <x v="0"/>
    <n v="0"/>
  </r>
  <r>
    <x v="156"/>
    <x v="48"/>
    <n v="2"/>
    <n v="1"/>
    <n v="1"/>
    <s v="yes"/>
    <s v="no"/>
    <s v="no"/>
    <s v="no"/>
    <s v="no"/>
    <x v="2"/>
    <x v="1"/>
    <x v="1"/>
    <n v="918.31683169999997"/>
    <n v="3"/>
    <x v="2"/>
    <x v="0"/>
    <n v="0"/>
  </r>
  <r>
    <x v="156"/>
    <x v="220"/>
    <n v="3"/>
    <n v="1"/>
    <n v="1"/>
    <s v="yes"/>
    <s v="no"/>
    <s v="no"/>
    <s v="no"/>
    <s v="no"/>
    <x v="2"/>
    <x v="1"/>
    <x v="1"/>
    <n v="616.2790698"/>
    <n v="4"/>
    <x v="2"/>
    <x v="0"/>
    <n v="0"/>
  </r>
  <r>
    <x v="156"/>
    <x v="203"/>
    <n v="2"/>
    <n v="1"/>
    <n v="1"/>
    <s v="yes"/>
    <s v="no"/>
    <s v="no"/>
    <s v="no"/>
    <s v="no"/>
    <x v="2"/>
    <x v="1"/>
    <x v="0"/>
    <n v="916.04938270000002"/>
    <n v="3"/>
    <x v="2"/>
    <x v="0"/>
    <n v="0"/>
  </r>
  <r>
    <x v="156"/>
    <x v="221"/>
    <n v="2"/>
    <n v="1"/>
    <n v="1"/>
    <s v="yes"/>
    <s v="no"/>
    <s v="no"/>
    <s v="yes"/>
    <s v="no"/>
    <x v="2"/>
    <x v="1"/>
    <x v="1"/>
    <n v="1035.15625"/>
    <n v="3"/>
    <x v="2"/>
    <x v="0"/>
    <n v="1"/>
  </r>
  <r>
    <x v="157"/>
    <x v="222"/>
    <n v="3"/>
    <n v="1"/>
    <n v="2"/>
    <s v="no"/>
    <s v="no"/>
    <s v="yes"/>
    <s v="yes"/>
    <s v="no"/>
    <x v="2"/>
    <x v="1"/>
    <x v="1"/>
    <n v="1186.858974"/>
    <n v="4"/>
    <x v="2"/>
    <x v="0"/>
    <n v="2"/>
  </r>
  <r>
    <x v="157"/>
    <x v="66"/>
    <n v="2"/>
    <n v="1"/>
    <n v="1"/>
    <s v="yes"/>
    <s v="no"/>
    <s v="no"/>
    <s v="no"/>
    <s v="no"/>
    <x v="2"/>
    <x v="1"/>
    <x v="0"/>
    <n v="679.44954129999996"/>
    <n v="3"/>
    <x v="2"/>
    <x v="0"/>
    <n v="0"/>
  </r>
  <r>
    <x v="158"/>
    <x v="145"/>
    <n v="2"/>
    <n v="1"/>
    <n v="1"/>
    <s v="yes"/>
    <s v="no"/>
    <s v="yes"/>
    <s v="no"/>
    <s v="no"/>
    <x v="2"/>
    <x v="1"/>
    <x v="0"/>
    <n v="1012.396694"/>
    <n v="3"/>
    <x v="2"/>
    <x v="0"/>
    <n v="1"/>
  </r>
  <r>
    <x v="158"/>
    <x v="145"/>
    <n v="2"/>
    <n v="1"/>
    <n v="1"/>
    <s v="yes"/>
    <s v="no"/>
    <s v="no"/>
    <s v="no"/>
    <s v="yes"/>
    <x v="2"/>
    <x v="1"/>
    <x v="2"/>
    <n v="1012.396694"/>
    <n v="3"/>
    <x v="2"/>
    <x v="0"/>
    <n v="1"/>
  </r>
  <r>
    <x v="158"/>
    <x v="223"/>
    <n v="2"/>
    <n v="1"/>
    <n v="1"/>
    <s v="no"/>
    <s v="no"/>
    <s v="no"/>
    <s v="no"/>
    <s v="no"/>
    <x v="2"/>
    <x v="1"/>
    <x v="1"/>
    <n v="651.59574469999995"/>
    <n v="3"/>
    <x v="2"/>
    <x v="0"/>
    <n v="0"/>
  </r>
  <r>
    <x v="158"/>
    <x v="196"/>
    <n v="2"/>
    <n v="1"/>
    <n v="1"/>
    <s v="yes"/>
    <s v="no"/>
    <s v="no"/>
    <s v="no"/>
    <s v="no"/>
    <x v="2"/>
    <x v="1"/>
    <x v="0"/>
    <n v="1020.833333"/>
    <n v="3"/>
    <x v="2"/>
    <x v="0"/>
    <n v="0"/>
  </r>
  <r>
    <x v="159"/>
    <x v="224"/>
    <n v="2"/>
    <n v="1"/>
    <n v="1"/>
    <s v="yes"/>
    <s v="no"/>
    <s v="no"/>
    <s v="no"/>
    <s v="yes"/>
    <x v="0"/>
    <x v="1"/>
    <x v="1"/>
    <n v="850.46728970000004"/>
    <n v="3"/>
    <x v="2"/>
    <x v="0"/>
    <n v="1"/>
  </r>
  <r>
    <x v="159"/>
    <x v="225"/>
    <n v="3"/>
    <n v="1"/>
    <n v="2"/>
    <s v="yes"/>
    <s v="no"/>
    <s v="yes"/>
    <s v="no"/>
    <s v="no"/>
    <x v="2"/>
    <x v="1"/>
    <x v="1"/>
    <n v="1019.607843"/>
    <n v="4"/>
    <x v="2"/>
    <x v="0"/>
    <n v="1"/>
  </r>
  <r>
    <x v="159"/>
    <x v="110"/>
    <n v="3"/>
    <n v="1"/>
    <n v="2"/>
    <s v="no"/>
    <s v="no"/>
    <s v="yes"/>
    <s v="no"/>
    <s v="no"/>
    <x v="2"/>
    <x v="1"/>
    <x v="1"/>
    <n v="1144.654088"/>
    <n v="4"/>
    <x v="2"/>
    <x v="0"/>
    <n v="1"/>
  </r>
  <r>
    <x v="159"/>
    <x v="112"/>
    <n v="2"/>
    <n v="1"/>
    <n v="2"/>
    <s v="yes"/>
    <s v="no"/>
    <s v="no"/>
    <s v="no"/>
    <s v="yes"/>
    <x v="2"/>
    <x v="1"/>
    <x v="0"/>
    <n v="1213.333333"/>
    <n v="3"/>
    <x v="2"/>
    <x v="0"/>
    <n v="1"/>
  </r>
  <r>
    <x v="159"/>
    <x v="158"/>
    <n v="2"/>
    <n v="2"/>
    <n v="1"/>
    <s v="yes"/>
    <s v="no"/>
    <s v="yes"/>
    <s v="no"/>
    <s v="no"/>
    <x v="2"/>
    <x v="1"/>
    <x v="1"/>
    <n v="1034.090909"/>
    <n v="4"/>
    <x v="2"/>
    <x v="0"/>
    <n v="1"/>
  </r>
  <r>
    <x v="159"/>
    <x v="29"/>
    <n v="3"/>
    <n v="1"/>
    <n v="2"/>
    <s v="yes"/>
    <s v="yes"/>
    <s v="yes"/>
    <s v="no"/>
    <s v="no"/>
    <x v="2"/>
    <x v="1"/>
    <x v="2"/>
    <n v="610.73825499999998"/>
    <n v="4"/>
    <x v="2"/>
    <x v="0"/>
    <n v="2"/>
  </r>
  <r>
    <x v="159"/>
    <x v="226"/>
    <n v="3"/>
    <n v="2"/>
    <n v="2"/>
    <s v="yes"/>
    <s v="no"/>
    <s v="no"/>
    <s v="no"/>
    <s v="no"/>
    <x v="0"/>
    <x v="1"/>
    <x v="1"/>
    <n v="881.35593219999998"/>
    <n v="5"/>
    <x v="2"/>
    <x v="0"/>
    <n v="0"/>
  </r>
  <r>
    <x v="159"/>
    <x v="227"/>
    <n v="3"/>
    <n v="2"/>
    <n v="2"/>
    <s v="no"/>
    <s v="no"/>
    <s v="yes"/>
    <s v="no"/>
    <s v="no"/>
    <x v="2"/>
    <x v="0"/>
    <x v="2"/>
    <n v="1277.192982"/>
    <n v="5"/>
    <x v="2"/>
    <x v="0"/>
    <n v="1"/>
  </r>
  <r>
    <x v="159"/>
    <x v="228"/>
    <n v="3"/>
    <n v="1"/>
    <n v="3"/>
    <s v="yes"/>
    <s v="no"/>
    <s v="no"/>
    <s v="yes"/>
    <s v="yes"/>
    <x v="2"/>
    <x v="0"/>
    <x v="1"/>
    <n v="1600"/>
    <n v="4"/>
    <x v="2"/>
    <x v="1"/>
    <n v="2"/>
  </r>
  <r>
    <x v="160"/>
    <x v="158"/>
    <n v="3"/>
    <n v="1"/>
    <n v="1"/>
    <s v="yes"/>
    <s v="no"/>
    <s v="no"/>
    <s v="no"/>
    <s v="no"/>
    <x v="0"/>
    <x v="0"/>
    <x v="2"/>
    <n v="1032.102273"/>
    <n v="4"/>
    <x v="2"/>
    <x v="0"/>
    <n v="0"/>
  </r>
  <r>
    <x v="161"/>
    <x v="65"/>
    <n v="2"/>
    <n v="1"/>
    <n v="1"/>
    <s v="yes"/>
    <s v="no"/>
    <s v="no"/>
    <s v="no"/>
    <s v="no"/>
    <x v="2"/>
    <x v="1"/>
    <x v="1"/>
    <n v="801.11111110000002"/>
    <n v="3"/>
    <x v="2"/>
    <x v="0"/>
    <n v="0"/>
  </r>
  <r>
    <x v="161"/>
    <x v="46"/>
    <n v="2"/>
    <n v="1"/>
    <n v="1"/>
    <s v="yes"/>
    <s v="no"/>
    <s v="no"/>
    <s v="no"/>
    <s v="no"/>
    <x v="2"/>
    <x v="0"/>
    <x v="1"/>
    <n v="901.25"/>
    <n v="3"/>
    <x v="2"/>
    <x v="0"/>
    <n v="0"/>
  </r>
  <r>
    <x v="162"/>
    <x v="97"/>
    <n v="3"/>
    <n v="1"/>
    <n v="2"/>
    <s v="yes"/>
    <s v="no"/>
    <s v="yes"/>
    <s v="no"/>
    <s v="no"/>
    <x v="2"/>
    <x v="1"/>
    <x v="0"/>
    <n v="1133.333333"/>
    <n v="4"/>
    <x v="2"/>
    <x v="0"/>
    <n v="1"/>
  </r>
  <r>
    <x v="162"/>
    <x v="65"/>
    <n v="4"/>
    <n v="2"/>
    <n v="2"/>
    <s v="yes"/>
    <s v="no"/>
    <s v="yes"/>
    <s v="no"/>
    <s v="no"/>
    <x v="0"/>
    <x v="1"/>
    <x v="0"/>
    <n v="793.33333330000005"/>
    <n v="6"/>
    <x v="2"/>
    <x v="0"/>
    <n v="1"/>
  </r>
  <r>
    <x v="162"/>
    <x v="65"/>
    <n v="2"/>
    <n v="1"/>
    <n v="1"/>
    <s v="no"/>
    <s v="no"/>
    <s v="no"/>
    <s v="no"/>
    <s v="no"/>
    <x v="2"/>
    <x v="1"/>
    <x v="0"/>
    <n v="793.33333330000005"/>
    <n v="3"/>
    <x v="2"/>
    <x v="0"/>
    <n v="0"/>
  </r>
  <r>
    <x v="162"/>
    <x v="154"/>
    <n v="2"/>
    <n v="1"/>
    <n v="1"/>
    <s v="yes"/>
    <s v="no"/>
    <s v="no"/>
    <s v="no"/>
    <s v="no"/>
    <x v="2"/>
    <x v="1"/>
    <x v="2"/>
    <n v="980.76923079999995"/>
    <n v="3"/>
    <x v="2"/>
    <x v="0"/>
    <n v="0"/>
  </r>
  <r>
    <x v="163"/>
    <x v="210"/>
    <n v="3"/>
    <n v="1"/>
    <n v="1"/>
    <s v="yes"/>
    <s v="no"/>
    <s v="no"/>
    <s v="no"/>
    <s v="no"/>
    <x v="0"/>
    <x v="1"/>
    <x v="2"/>
    <n v="918.18181819999995"/>
    <n v="4"/>
    <x v="2"/>
    <x v="0"/>
    <n v="0"/>
  </r>
  <r>
    <x v="164"/>
    <x v="229"/>
    <n v="3"/>
    <n v="1"/>
    <n v="2"/>
    <s v="yes"/>
    <s v="no"/>
    <s v="no"/>
    <s v="no"/>
    <s v="yes"/>
    <x v="2"/>
    <x v="1"/>
    <x v="1"/>
    <n v="825.47169810000003"/>
    <n v="4"/>
    <x v="2"/>
    <x v="0"/>
    <n v="1"/>
  </r>
  <r>
    <x v="164"/>
    <x v="93"/>
    <n v="3"/>
    <n v="1"/>
    <n v="2"/>
    <s v="yes"/>
    <s v="no"/>
    <s v="no"/>
    <s v="no"/>
    <s v="no"/>
    <x v="2"/>
    <x v="1"/>
    <x v="2"/>
    <n v="958.90410959999997"/>
    <n v="4"/>
    <x v="2"/>
    <x v="0"/>
    <n v="0"/>
  </r>
  <r>
    <x v="164"/>
    <x v="15"/>
    <n v="4"/>
    <n v="1"/>
    <n v="2"/>
    <s v="yes"/>
    <s v="no"/>
    <s v="no"/>
    <s v="no"/>
    <s v="no"/>
    <x v="2"/>
    <x v="1"/>
    <x v="1"/>
    <n v="760.86956520000001"/>
    <n v="5"/>
    <x v="2"/>
    <x v="0"/>
    <n v="0"/>
  </r>
  <r>
    <x v="164"/>
    <x v="230"/>
    <n v="3"/>
    <n v="2"/>
    <n v="2"/>
    <s v="no"/>
    <s v="no"/>
    <s v="no"/>
    <s v="no"/>
    <s v="no"/>
    <x v="2"/>
    <x v="1"/>
    <x v="2"/>
    <n v="1639.3442620000001"/>
    <n v="5"/>
    <x v="2"/>
    <x v="0"/>
    <n v="0"/>
  </r>
  <r>
    <x v="164"/>
    <x v="231"/>
    <n v="3"/>
    <n v="1"/>
    <n v="2"/>
    <s v="yes"/>
    <s v="no"/>
    <s v="yes"/>
    <s v="no"/>
    <s v="no"/>
    <x v="2"/>
    <x v="1"/>
    <x v="1"/>
    <n v="1152.8326750000001"/>
    <n v="4"/>
    <x v="2"/>
    <x v="0"/>
    <n v="1"/>
  </r>
  <r>
    <x v="164"/>
    <x v="232"/>
    <n v="3"/>
    <n v="1"/>
    <n v="2"/>
    <s v="yes"/>
    <s v="no"/>
    <s v="no"/>
    <s v="no"/>
    <s v="no"/>
    <x v="2"/>
    <x v="1"/>
    <x v="1"/>
    <n v="877.19298249999997"/>
    <n v="4"/>
    <x v="2"/>
    <x v="0"/>
    <n v="0"/>
  </r>
  <r>
    <x v="164"/>
    <x v="233"/>
    <n v="3"/>
    <n v="1"/>
    <n v="1"/>
    <s v="no"/>
    <s v="no"/>
    <s v="no"/>
    <s v="no"/>
    <s v="no"/>
    <x v="2"/>
    <x v="1"/>
    <x v="2"/>
    <n v="471.44396549999999"/>
    <n v="4"/>
    <x v="2"/>
    <x v="0"/>
    <n v="0"/>
  </r>
  <r>
    <x v="164"/>
    <x v="219"/>
    <n v="3"/>
    <n v="1"/>
    <n v="1"/>
    <s v="no"/>
    <s v="no"/>
    <s v="no"/>
    <s v="no"/>
    <s v="yes"/>
    <x v="2"/>
    <x v="1"/>
    <x v="2"/>
    <n v="1005.747126"/>
    <n v="4"/>
    <x v="2"/>
    <x v="0"/>
    <n v="1"/>
  </r>
  <r>
    <x v="164"/>
    <x v="196"/>
    <n v="6"/>
    <n v="1"/>
    <n v="2"/>
    <s v="yes"/>
    <s v="no"/>
    <s v="no"/>
    <s v="no"/>
    <s v="no"/>
    <x v="3"/>
    <x v="1"/>
    <x v="2"/>
    <n v="972.22222220000003"/>
    <n v="7"/>
    <x v="2"/>
    <x v="0"/>
    <n v="0"/>
  </r>
  <r>
    <x v="164"/>
    <x v="154"/>
    <n v="2"/>
    <n v="1"/>
    <n v="1"/>
    <s v="yes"/>
    <s v="no"/>
    <s v="no"/>
    <s v="no"/>
    <s v="no"/>
    <x v="3"/>
    <x v="1"/>
    <x v="1"/>
    <n v="961.53846150000004"/>
    <n v="3"/>
    <x v="2"/>
    <x v="0"/>
    <n v="0"/>
  </r>
  <r>
    <x v="164"/>
    <x v="199"/>
    <n v="2"/>
    <n v="1"/>
    <n v="1"/>
    <s v="yes"/>
    <s v="no"/>
    <s v="no"/>
    <s v="no"/>
    <s v="no"/>
    <x v="3"/>
    <x v="1"/>
    <x v="0"/>
    <n v="593.22033899999997"/>
    <n v="3"/>
    <x v="2"/>
    <x v="0"/>
    <n v="0"/>
  </r>
  <r>
    <x v="164"/>
    <x v="222"/>
    <n v="3"/>
    <n v="1"/>
    <n v="2"/>
    <s v="yes"/>
    <s v="no"/>
    <s v="no"/>
    <s v="no"/>
    <s v="no"/>
    <x v="3"/>
    <x v="1"/>
    <x v="2"/>
    <n v="1121.7948719999999"/>
    <n v="4"/>
    <x v="2"/>
    <x v="0"/>
    <n v="0"/>
  </r>
  <r>
    <x v="164"/>
    <x v="234"/>
    <n v="2"/>
    <n v="1"/>
    <n v="1"/>
    <s v="yes"/>
    <s v="no"/>
    <s v="no"/>
    <s v="no"/>
    <s v="no"/>
    <x v="3"/>
    <x v="1"/>
    <x v="1"/>
    <n v="476.19047619999998"/>
    <n v="3"/>
    <x v="2"/>
    <x v="0"/>
    <n v="0"/>
  </r>
  <r>
    <x v="164"/>
    <x v="235"/>
    <n v="2"/>
    <n v="1"/>
    <n v="1"/>
    <s v="yes"/>
    <s v="no"/>
    <s v="no"/>
    <s v="no"/>
    <s v="no"/>
    <x v="3"/>
    <x v="0"/>
    <x v="2"/>
    <n v="996.58314350000001"/>
    <n v="3"/>
    <x v="2"/>
    <x v="0"/>
    <n v="0"/>
  </r>
  <r>
    <x v="164"/>
    <x v="236"/>
    <n v="3"/>
    <n v="1"/>
    <n v="2"/>
    <s v="yes"/>
    <s v="no"/>
    <s v="no"/>
    <s v="no"/>
    <s v="no"/>
    <x v="1"/>
    <x v="0"/>
    <x v="2"/>
    <n v="368.4210526"/>
    <n v="4"/>
    <x v="2"/>
    <x v="0"/>
    <n v="0"/>
  </r>
  <r>
    <x v="164"/>
    <x v="237"/>
    <n v="2"/>
    <n v="1"/>
    <n v="1"/>
    <s v="yes"/>
    <s v="no"/>
    <s v="no"/>
    <s v="no"/>
    <s v="no"/>
    <x v="2"/>
    <x v="1"/>
    <x v="2"/>
    <n v="595.23809519999998"/>
    <n v="3"/>
    <x v="2"/>
    <x v="0"/>
    <n v="0"/>
  </r>
  <r>
    <x v="164"/>
    <x v="238"/>
    <n v="3"/>
    <n v="1"/>
    <n v="1"/>
    <s v="yes"/>
    <s v="no"/>
    <s v="no"/>
    <s v="no"/>
    <s v="no"/>
    <x v="2"/>
    <x v="1"/>
    <x v="2"/>
    <n v="270.39555009999998"/>
    <n v="4"/>
    <x v="2"/>
    <x v="0"/>
    <n v="0"/>
  </r>
  <r>
    <x v="165"/>
    <x v="167"/>
    <n v="3"/>
    <n v="1"/>
    <n v="2"/>
    <s v="no"/>
    <s v="no"/>
    <s v="no"/>
    <s v="no"/>
    <s v="no"/>
    <x v="2"/>
    <x v="1"/>
    <x v="2"/>
    <n v="712.85714289999999"/>
    <n v="4"/>
    <x v="2"/>
    <x v="0"/>
    <n v="0"/>
  </r>
  <r>
    <x v="166"/>
    <x v="239"/>
    <n v="3"/>
    <n v="1"/>
    <n v="1"/>
    <s v="yes"/>
    <s v="no"/>
    <s v="no"/>
    <s v="no"/>
    <s v="no"/>
    <x v="2"/>
    <x v="1"/>
    <x v="2"/>
    <n v="1132.3529410000001"/>
    <n v="4"/>
    <x v="2"/>
    <x v="0"/>
    <n v="0"/>
  </r>
  <r>
    <x v="166"/>
    <x v="156"/>
    <n v="2"/>
    <n v="1"/>
    <n v="1"/>
    <s v="yes"/>
    <s v="no"/>
    <s v="no"/>
    <s v="no"/>
    <s v="no"/>
    <x v="3"/>
    <x v="0"/>
    <x v="2"/>
    <n v="651.31578950000005"/>
    <n v="3"/>
    <x v="2"/>
    <x v="0"/>
    <n v="0"/>
  </r>
  <r>
    <x v="166"/>
    <x v="189"/>
    <n v="3"/>
    <n v="1"/>
    <n v="3"/>
    <s v="yes"/>
    <s v="no"/>
    <s v="no"/>
    <s v="no"/>
    <s v="no"/>
    <x v="2"/>
    <x v="0"/>
    <x v="0"/>
    <n v="1615.3846149999999"/>
    <n v="4"/>
    <x v="2"/>
    <x v="0"/>
    <n v="0"/>
  </r>
  <r>
    <x v="167"/>
    <x v="46"/>
    <n v="2"/>
    <n v="1"/>
    <n v="1"/>
    <s v="yes"/>
    <s v="no"/>
    <s v="no"/>
    <s v="no"/>
    <s v="no"/>
    <x v="2"/>
    <x v="1"/>
    <x v="2"/>
    <n v="857.5"/>
    <n v="3"/>
    <x v="2"/>
    <x v="0"/>
    <n v="0"/>
  </r>
  <r>
    <x v="167"/>
    <x v="240"/>
    <n v="2"/>
    <n v="1"/>
    <n v="1"/>
    <s v="yes"/>
    <s v="no"/>
    <s v="no"/>
    <s v="no"/>
    <s v="no"/>
    <x v="0"/>
    <x v="1"/>
    <x v="2"/>
    <n v="1076.9230769999999"/>
    <n v="3"/>
    <x v="2"/>
    <x v="0"/>
    <n v="0"/>
  </r>
  <r>
    <x v="167"/>
    <x v="210"/>
    <n v="3"/>
    <n v="1"/>
    <n v="1"/>
    <s v="yes"/>
    <s v="no"/>
    <s v="no"/>
    <s v="no"/>
    <s v="no"/>
    <x v="2"/>
    <x v="1"/>
    <x v="2"/>
    <n v="890.90909090000002"/>
    <n v="4"/>
    <x v="2"/>
    <x v="0"/>
    <n v="0"/>
  </r>
  <r>
    <x v="167"/>
    <x v="189"/>
    <n v="3"/>
    <n v="1"/>
    <n v="3"/>
    <s v="yes"/>
    <s v="no"/>
    <s v="no"/>
    <s v="no"/>
    <s v="no"/>
    <x v="2"/>
    <x v="0"/>
    <x v="0"/>
    <n v="1599.067599"/>
    <n v="4"/>
    <x v="2"/>
    <x v="0"/>
    <n v="0"/>
  </r>
  <r>
    <x v="167"/>
    <x v="184"/>
    <n v="3"/>
    <n v="1"/>
    <n v="2"/>
    <s v="yes"/>
    <s v="no"/>
    <s v="yes"/>
    <s v="no"/>
    <s v="no"/>
    <x v="2"/>
    <x v="0"/>
    <x v="2"/>
    <n v="1314.1762450000001"/>
    <n v="4"/>
    <x v="2"/>
    <x v="0"/>
    <n v="1"/>
  </r>
  <r>
    <x v="167"/>
    <x v="241"/>
    <n v="3"/>
    <n v="2"/>
    <n v="2"/>
    <s v="yes"/>
    <s v="no"/>
    <s v="yes"/>
    <s v="no"/>
    <s v="no"/>
    <x v="2"/>
    <x v="0"/>
    <x v="2"/>
    <n v="1758.974359"/>
    <n v="5"/>
    <x v="2"/>
    <x v="0"/>
    <n v="1"/>
  </r>
  <r>
    <x v="168"/>
    <x v="48"/>
    <n v="2"/>
    <n v="1"/>
    <n v="1"/>
    <s v="yes"/>
    <s v="no"/>
    <s v="no"/>
    <s v="no"/>
    <s v="no"/>
    <x v="2"/>
    <x v="1"/>
    <x v="2"/>
    <n v="847.27722770000003"/>
    <n v="3"/>
    <x v="2"/>
    <x v="0"/>
    <n v="0"/>
  </r>
  <r>
    <x v="169"/>
    <x v="242"/>
    <n v="3"/>
    <n v="1"/>
    <n v="2"/>
    <s v="yes"/>
    <s v="yes"/>
    <s v="yes"/>
    <s v="no"/>
    <s v="yes"/>
    <x v="3"/>
    <x v="1"/>
    <x v="0"/>
    <n v="709.50888190000001"/>
    <n v="4"/>
    <x v="2"/>
    <x v="1"/>
    <n v="3"/>
  </r>
  <r>
    <x v="169"/>
    <x v="161"/>
    <n v="3"/>
    <n v="1"/>
    <n v="1"/>
    <s v="yes"/>
    <s v="no"/>
    <s v="yes"/>
    <s v="no"/>
    <s v="no"/>
    <x v="0"/>
    <x v="1"/>
    <x v="2"/>
    <n v="984.05797099999995"/>
    <n v="4"/>
    <x v="2"/>
    <x v="0"/>
    <n v="1"/>
  </r>
  <r>
    <x v="169"/>
    <x v="154"/>
    <n v="2"/>
    <n v="1"/>
    <n v="1"/>
    <s v="yes"/>
    <s v="no"/>
    <s v="no"/>
    <s v="no"/>
    <s v="no"/>
    <x v="2"/>
    <x v="1"/>
    <x v="0"/>
    <n v="932.69230770000001"/>
    <n v="3"/>
    <x v="2"/>
    <x v="0"/>
    <n v="0"/>
  </r>
  <r>
    <x v="170"/>
    <x v="11"/>
    <n v="4"/>
    <n v="1"/>
    <n v="2"/>
    <s v="yes"/>
    <s v="no"/>
    <s v="no"/>
    <s v="no"/>
    <s v="yes"/>
    <x v="0"/>
    <x v="1"/>
    <x v="2"/>
    <n v="960"/>
    <n v="5"/>
    <x v="2"/>
    <x v="0"/>
    <n v="1"/>
  </r>
  <r>
    <x v="170"/>
    <x v="243"/>
    <n v="4"/>
    <n v="1"/>
    <n v="3"/>
    <s v="no"/>
    <s v="no"/>
    <s v="no"/>
    <s v="no"/>
    <s v="no"/>
    <x v="2"/>
    <x v="1"/>
    <x v="1"/>
    <n v="677.41935479999995"/>
    <n v="5"/>
    <x v="2"/>
    <x v="0"/>
    <n v="0"/>
  </r>
  <r>
    <x v="170"/>
    <x v="126"/>
    <n v="2"/>
    <n v="1"/>
    <n v="2"/>
    <s v="yes"/>
    <s v="no"/>
    <s v="no"/>
    <s v="no"/>
    <s v="no"/>
    <x v="2"/>
    <x v="1"/>
    <x v="2"/>
    <n v="815.53398059999995"/>
    <n v="3"/>
    <x v="2"/>
    <x v="0"/>
    <n v="0"/>
  </r>
  <r>
    <x v="170"/>
    <x v="244"/>
    <n v="2"/>
    <n v="1"/>
    <n v="1"/>
    <s v="yes"/>
    <s v="no"/>
    <s v="no"/>
    <s v="no"/>
    <s v="no"/>
    <x v="2"/>
    <x v="1"/>
    <x v="2"/>
    <n v="707.36842109999998"/>
    <n v="3"/>
    <x v="2"/>
    <x v="0"/>
    <n v="0"/>
  </r>
  <r>
    <x v="170"/>
    <x v="245"/>
    <n v="2"/>
    <n v="1"/>
    <n v="1"/>
    <s v="no"/>
    <s v="no"/>
    <s v="no"/>
    <s v="no"/>
    <s v="yes"/>
    <x v="2"/>
    <x v="1"/>
    <x v="2"/>
    <n v="903.22580649999998"/>
    <n v="3"/>
    <x v="2"/>
    <x v="0"/>
    <n v="1"/>
  </r>
  <r>
    <x v="170"/>
    <x v="165"/>
    <n v="3"/>
    <n v="1"/>
    <n v="1"/>
    <s v="yes"/>
    <s v="no"/>
    <s v="no"/>
    <s v="no"/>
    <s v="no"/>
    <x v="2"/>
    <x v="1"/>
    <x v="2"/>
    <n v="896"/>
    <n v="4"/>
    <x v="2"/>
    <x v="0"/>
    <n v="0"/>
  </r>
  <r>
    <x v="170"/>
    <x v="246"/>
    <n v="3"/>
    <n v="1"/>
    <n v="2"/>
    <s v="no"/>
    <s v="no"/>
    <s v="yes"/>
    <s v="no"/>
    <s v="no"/>
    <x v="2"/>
    <x v="1"/>
    <x v="1"/>
    <n v="1083.8709679999999"/>
    <n v="4"/>
    <x v="2"/>
    <x v="0"/>
    <n v="1"/>
  </r>
  <r>
    <x v="170"/>
    <x v="240"/>
    <n v="2"/>
    <n v="1"/>
    <n v="1"/>
    <s v="yes"/>
    <s v="no"/>
    <s v="yes"/>
    <s v="no"/>
    <s v="no"/>
    <x v="0"/>
    <x v="1"/>
    <x v="0"/>
    <n v="1054.9450549999999"/>
    <n v="3"/>
    <x v="2"/>
    <x v="0"/>
    <n v="1"/>
  </r>
  <r>
    <x v="171"/>
    <x v="247"/>
    <n v="3"/>
    <n v="1"/>
    <n v="1"/>
    <s v="no"/>
    <s v="no"/>
    <s v="no"/>
    <s v="no"/>
    <s v="no"/>
    <x v="2"/>
    <x v="1"/>
    <x v="0"/>
    <n v="1241.851852"/>
    <n v="4"/>
    <x v="2"/>
    <x v="0"/>
    <n v="0"/>
  </r>
  <r>
    <x v="172"/>
    <x v="189"/>
    <n v="3"/>
    <n v="1"/>
    <n v="2"/>
    <s v="yes"/>
    <s v="no"/>
    <s v="yes"/>
    <s v="no"/>
    <s v="no"/>
    <x v="2"/>
    <x v="0"/>
    <x v="0"/>
    <n v="1553.3799529999999"/>
    <n v="4"/>
    <x v="2"/>
    <x v="0"/>
    <n v="1"/>
  </r>
  <r>
    <x v="173"/>
    <x v="48"/>
    <n v="2"/>
    <n v="1"/>
    <n v="1"/>
    <s v="yes"/>
    <s v="no"/>
    <s v="no"/>
    <s v="no"/>
    <s v="no"/>
    <x v="3"/>
    <x v="1"/>
    <x v="2"/>
    <n v="823.01980200000003"/>
    <n v="3"/>
    <x v="2"/>
    <x v="0"/>
    <n v="0"/>
  </r>
  <r>
    <x v="173"/>
    <x v="248"/>
    <n v="4"/>
    <n v="1"/>
    <n v="2"/>
    <s v="yes"/>
    <s v="no"/>
    <s v="no"/>
    <s v="no"/>
    <s v="no"/>
    <x v="2"/>
    <x v="1"/>
    <x v="2"/>
    <n v="696.33507850000001"/>
    <n v="5"/>
    <x v="2"/>
    <x v="0"/>
    <n v="0"/>
  </r>
  <r>
    <x v="174"/>
    <x v="249"/>
    <n v="2"/>
    <n v="1"/>
    <n v="1"/>
    <s v="no"/>
    <s v="no"/>
    <s v="no"/>
    <s v="no"/>
    <s v="yes"/>
    <x v="2"/>
    <x v="1"/>
    <x v="2"/>
    <n v="1316"/>
    <n v="3"/>
    <x v="2"/>
    <x v="0"/>
    <n v="1"/>
  </r>
  <r>
    <x v="174"/>
    <x v="110"/>
    <n v="4"/>
    <n v="1"/>
    <n v="2"/>
    <s v="yes"/>
    <s v="no"/>
    <s v="yes"/>
    <s v="no"/>
    <s v="yes"/>
    <x v="2"/>
    <x v="1"/>
    <x v="2"/>
    <n v="1034.591195"/>
    <n v="5"/>
    <x v="2"/>
    <x v="0"/>
    <n v="2"/>
  </r>
  <r>
    <x v="174"/>
    <x v="195"/>
    <n v="3"/>
    <n v="1"/>
    <n v="1"/>
    <s v="yes"/>
    <s v="yes"/>
    <s v="yes"/>
    <s v="no"/>
    <s v="no"/>
    <x v="2"/>
    <x v="1"/>
    <x v="0"/>
    <n v="542.90429040000004"/>
    <n v="4"/>
    <x v="2"/>
    <x v="0"/>
    <n v="2"/>
  </r>
  <r>
    <x v="174"/>
    <x v="219"/>
    <n v="4"/>
    <n v="1"/>
    <n v="2"/>
    <s v="no"/>
    <s v="no"/>
    <s v="no"/>
    <s v="no"/>
    <s v="no"/>
    <x v="3"/>
    <x v="1"/>
    <x v="1"/>
    <n v="945.40229890000001"/>
    <n v="5"/>
    <x v="2"/>
    <x v="0"/>
    <n v="0"/>
  </r>
  <r>
    <x v="174"/>
    <x v="250"/>
    <n v="4"/>
    <n v="1"/>
    <n v="2"/>
    <s v="yes"/>
    <s v="no"/>
    <s v="no"/>
    <s v="no"/>
    <s v="no"/>
    <x v="2"/>
    <x v="1"/>
    <x v="1"/>
    <n v="867.61603379999997"/>
    <n v="5"/>
    <x v="2"/>
    <x v="0"/>
    <n v="0"/>
  </r>
  <r>
    <x v="174"/>
    <x v="48"/>
    <n v="2"/>
    <n v="1"/>
    <n v="1"/>
    <s v="yes"/>
    <s v="no"/>
    <s v="no"/>
    <s v="no"/>
    <s v="no"/>
    <x v="2"/>
    <x v="1"/>
    <x v="2"/>
    <n v="814.35643560000005"/>
    <n v="3"/>
    <x v="2"/>
    <x v="0"/>
    <n v="0"/>
  </r>
  <r>
    <x v="174"/>
    <x v="189"/>
    <n v="3"/>
    <n v="1"/>
    <n v="2"/>
    <s v="yes"/>
    <s v="no"/>
    <s v="yes"/>
    <s v="no"/>
    <s v="no"/>
    <x v="2"/>
    <x v="0"/>
    <x v="0"/>
    <n v="1533.799534"/>
    <n v="4"/>
    <x v="2"/>
    <x v="0"/>
    <n v="1"/>
  </r>
  <r>
    <x v="174"/>
    <x v="237"/>
    <n v="3"/>
    <n v="1"/>
    <n v="1"/>
    <s v="yes"/>
    <s v="no"/>
    <s v="no"/>
    <s v="no"/>
    <s v="no"/>
    <x v="3"/>
    <x v="1"/>
    <x v="2"/>
    <n v="559.52380949999997"/>
    <n v="4"/>
    <x v="2"/>
    <x v="0"/>
    <n v="0"/>
  </r>
  <r>
    <x v="175"/>
    <x v="65"/>
    <n v="2"/>
    <n v="1"/>
    <n v="1"/>
    <s v="no"/>
    <s v="no"/>
    <s v="no"/>
    <s v="no"/>
    <s v="no"/>
    <x v="2"/>
    <x v="1"/>
    <x v="1"/>
    <n v="723.33333330000005"/>
    <n v="3"/>
    <x v="2"/>
    <x v="0"/>
    <n v="0"/>
  </r>
  <r>
    <x v="175"/>
    <x v="251"/>
    <n v="2"/>
    <n v="1"/>
    <n v="1"/>
    <s v="no"/>
    <s v="no"/>
    <s v="no"/>
    <s v="no"/>
    <s v="no"/>
    <x v="2"/>
    <x v="1"/>
    <x v="2"/>
    <n v="828.24427479999997"/>
    <n v="3"/>
    <x v="2"/>
    <x v="0"/>
    <n v="0"/>
  </r>
  <r>
    <x v="176"/>
    <x v="154"/>
    <n v="4"/>
    <n v="1"/>
    <n v="2"/>
    <s v="yes"/>
    <s v="no"/>
    <s v="yes"/>
    <s v="no"/>
    <s v="no"/>
    <x v="2"/>
    <x v="1"/>
    <x v="2"/>
    <n v="888.46153849999996"/>
    <n v="5"/>
    <x v="2"/>
    <x v="0"/>
    <n v="1"/>
  </r>
  <r>
    <x v="177"/>
    <x v="252"/>
    <n v="3"/>
    <n v="1"/>
    <n v="2"/>
    <s v="yes"/>
    <s v="no"/>
    <s v="no"/>
    <s v="no"/>
    <s v="no"/>
    <x v="2"/>
    <x v="1"/>
    <x v="2"/>
    <n v="736.84210529999996"/>
    <n v="4"/>
    <x v="2"/>
    <x v="0"/>
    <n v="0"/>
  </r>
  <r>
    <x v="177"/>
    <x v="253"/>
    <n v="2"/>
    <n v="1"/>
    <n v="1"/>
    <s v="yes"/>
    <s v="no"/>
    <s v="no"/>
    <s v="no"/>
    <s v="yes"/>
    <x v="3"/>
    <x v="1"/>
    <x v="2"/>
    <n v="1199.701937"/>
    <n v="3"/>
    <x v="2"/>
    <x v="0"/>
    <n v="1"/>
  </r>
  <r>
    <x v="177"/>
    <x v="17"/>
    <n v="3"/>
    <n v="1"/>
    <n v="1"/>
    <s v="no"/>
    <s v="no"/>
    <s v="no"/>
    <s v="no"/>
    <s v="no"/>
    <x v="3"/>
    <x v="1"/>
    <x v="2"/>
    <n v="745.37037039999996"/>
    <n v="4"/>
    <x v="2"/>
    <x v="0"/>
    <n v="0"/>
  </r>
  <r>
    <x v="177"/>
    <x v="222"/>
    <n v="3"/>
    <n v="1"/>
    <n v="2"/>
    <s v="no"/>
    <s v="no"/>
    <s v="no"/>
    <s v="no"/>
    <s v="no"/>
    <x v="2"/>
    <x v="1"/>
    <x v="0"/>
    <n v="1032.0512819999999"/>
    <n v="4"/>
    <x v="2"/>
    <x v="0"/>
    <n v="0"/>
  </r>
  <r>
    <x v="178"/>
    <x v="161"/>
    <n v="1"/>
    <n v="1"/>
    <n v="1"/>
    <s v="yes"/>
    <s v="no"/>
    <s v="no"/>
    <s v="no"/>
    <s v="no"/>
    <x v="2"/>
    <x v="1"/>
    <x v="0"/>
    <n v="913.04347829999995"/>
    <n v="2"/>
    <x v="2"/>
    <x v="0"/>
    <n v="0"/>
  </r>
  <r>
    <x v="178"/>
    <x v="254"/>
    <n v="2"/>
    <n v="2"/>
    <n v="1"/>
    <s v="no"/>
    <s v="yes"/>
    <s v="yes"/>
    <s v="no"/>
    <s v="no"/>
    <x v="3"/>
    <x v="1"/>
    <x v="2"/>
    <n v="790.26593079999998"/>
    <n v="4"/>
    <x v="2"/>
    <x v="0"/>
    <n v="2"/>
  </r>
  <r>
    <x v="178"/>
    <x v="11"/>
    <n v="2"/>
    <n v="1"/>
    <n v="1"/>
    <s v="no"/>
    <s v="no"/>
    <s v="yes"/>
    <s v="no"/>
    <s v="no"/>
    <x v="2"/>
    <x v="1"/>
    <x v="1"/>
    <n v="900"/>
    <n v="3"/>
    <x v="2"/>
    <x v="0"/>
    <n v="1"/>
  </r>
  <r>
    <x v="178"/>
    <x v="125"/>
    <n v="2"/>
    <n v="1"/>
    <n v="1"/>
    <s v="yes"/>
    <s v="no"/>
    <s v="no"/>
    <s v="no"/>
    <s v="no"/>
    <x v="0"/>
    <x v="1"/>
    <x v="1"/>
    <n v="769.23076920000005"/>
    <n v="3"/>
    <x v="2"/>
    <x v="0"/>
    <n v="0"/>
  </r>
  <r>
    <x v="178"/>
    <x v="255"/>
    <n v="3"/>
    <n v="1"/>
    <n v="2"/>
    <s v="no"/>
    <s v="no"/>
    <s v="yes"/>
    <s v="no"/>
    <s v="no"/>
    <x v="2"/>
    <x v="1"/>
    <x v="2"/>
    <n v="1909.090909"/>
    <n v="4"/>
    <x v="2"/>
    <x v="0"/>
    <n v="1"/>
  </r>
  <r>
    <x v="178"/>
    <x v="161"/>
    <n v="3"/>
    <n v="1"/>
    <n v="2"/>
    <s v="yes"/>
    <s v="no"/>
    <s v="yes"/>
    <s v="no"/>
    <s v="no"/>
    <x v="2"/>
    <x v="1"/>
    <x v="1"/>
    <n v="913.04347829999995"/>
    <n v="4"/>
    <x v="2"/>
    <x v="0"/>
    <n v="1"/>
  </r>
  <r>
    <x v="178"/>
    <x v="59"/>
    <n v="2"/>
    <n v="1"/>
    <n v="1"/>
    <s v="yes"/>
    <s v="no"/>
    <s v="no"/>
    <s v="no"/>
    <s v="no"/>
    <x v="2"/>
    <x v="1"/>
    <x v="1"/>
    <n v="466.66666670000001"/>
    <n v="3"/>
    <x v="2"/>
    <x v="0"/>
    <n v="0"/>
  </r>
  <r>
    <x v="178"/>
    <x v="32"/>
    <n v="3"/>
    <n v="1"/>
    <n v="2"/>
    <s v="yes"/>
    <s v="no"/>
    <s v="no"/>
    <s v="no"/>
    <s v="no"/>
    <x v="0"/>
    <x v="1"/>
    <x v="1"/>
    <n v="350"/>
    <n v="4"/>
    <x v="2"/>
    <x v="0"/>
    <n v="0"/>
  </r>
  <r>
    <x v="178"/>
    <x v="256"/>
    <n v="2"/>
    <n v="1"/>
    <n v="1"/>
    <s v="yes"/>
    <s v="no"/>
    <s v="no"/>
    <s v="no"/>
    <s v="no"/>
    <x v="3"/>
    <x v="1"/>
    <x v="2"/>
    <n v="1026.3929619999999"/>
    <n v="3"/>
    <x v="2"/>
    <x v="0"/>
    <n v="0"/>
  </r>
  <r>
    <x v="179"/>
    <x v="65"/>
    <n v="3"/>
    <n v="1"/>
    <n v="2"/>
    <s v="yes"/>
    <s v="no"/>
    <s v="no"/>
    <s v="no"/>
    <s v="yes"/>
    <x v="2"/>
    <x v="1"/>
    <x v="2"/>
    <n v="698.44444439999995"/>
    <n v="4"/>
    <x v="2"/>
    <x v="0"/>
    <n v="1"/>
  </r>
  <r>
    <x v="180"/>
    <x v="257"/>
    <n v="3"/>
    <n v="1"/>
    <n v="1"/>
    <s v="yes"/>
    <s v="no"/>
    <s v="yes"/>
    <s v="no"/>
    <s v="no"/>
    <x v="2"/>
    <x v="1"/>
    <x v="2"/>
    <n v="569.42675159999999"/>
    <n v="4"/>
    <x v="2"/>
    <x v="0"/>
    <n v="1"/>
  </r>
  <r>
    <x v="181"/>
    <x v="258"/>
    <n v="3"/>
    <n v="1"/>
    <n v="1"/>
    <s v="yes"/>
    <s v="no"/>
    <s v="no"/>
    <s v="no"/>
    <s v="no"/>
    <x v="2"/>
    <x v="0"/>
    <x v="1"/>
    <n v="1300.6046710000001"/>
    <n v="4"/>
    <x v="2"/>
    <x v="0"/>
    <n v="0"/>
  </r>
  <r>
    <x v="182"/>
    <x v="112"/>
    <n v="3"/>
    <n v="1"/>
    <n v="1"/>
    <s v="no"/>
    <s v="no"/>
    <s v="no"/>
    <s v="no"/>
    <s v="yes"/>
    <x v="2"/>
    <x v="1"/>
    <x v="2"/>
    <n v="1038.333333"/>
    <n v="4"/>
    <x v="2"/>
    <x v="0"/>
    <n v="1"/>
  </r>
  <r>
    <x v="182"/>
    <x v="210"/>
    <n v="3"/>
    <n v="1"/>
    <n v="2"/>
    <s v="yes"/>
    <s v="no"/>
    <s v="no"/>
    <s v="no"/>
    <s v="no"/>
    <x v="2"/>
    <x v="1"/>
    <x v="2"/>
    <n v="809.09090909999998"/>
    <n v="4"/>
    <x v="2"/>
    <x v="0"/>
    <n v="0"/>
  </r>
  <r>
    <x v="182"/>
    <x v="11"/>
    <n v="2"/>
    <n v="1"/>
    <n v="1"/>
    <s v="yes"/>
    <s v="no"/>
    <s v="no"/>
    <s v="no"/>
    <s v="no"/>
    <x v="2"/>
    <x v="1"/>
    <x v="2"/>
    <n v="890"/>
    <n v="3"/>
    <x v="2"/>
    <x v="0"/>
    <n v="0"/>
  </r>
  <r>
    <x v="183"/>
    <x v="6"/>
    <n v="2"/>
    <n v="1"/>
    <n v="1"/>
    <s v="yes"/>
    <s v="no"/>
    <s v="no"/>
    <s v="no"/>
    <s v="no"/>
    <x v="3"/>
    <x v="1"/>
    <x v="2"/>
    <n v="381.11111110000002"/>
    <n v="3"/>
    <x v="2"/>
    <x v="0"/>
    <n v="0"/>
  </r>
  <r>
    <x v="184"/>
    <x v="243"/>
    <n v="2"/>
    <n v="1"/>
    <n v="1"/>
    <s v="yes"/>
    <s v="no"/>
    <s v="yes"/>
    <s v="no"/>
    <s v="yes"/>
    <x v="2"/>
    <x v="1"/>
    <x v="2"/>
    <n v="620.96774189999996"/>
    <n v="3"/>
    <x v="2"/>
    <x v="0"/>
    <n v="2"/>
  </r>
  <r>
    <x v="184"/>
    <x v="259"/>
    <n v="3"/>
    <n v="1"/>
    <n v="2"/>
    <s v="no"/>
    <s v="no"/>
    <s v="yes"/>
    <s v="no"/>
    <s v="no"/>
    <x v="2"/>
    <x v="1"/>
    <x v="1"/>
    <n v="1425.9259259999999"/>
    <n v="4"/>
    <x v="2"/>
    <x v="0"/>
    <n v="1"/>
  </r>
  <r>
    <x v="184"/>
    <x v="260"/>
    <n v="2"/>
    <n v="1"/>
    <n v="1"/>
    <s v="yes"/>
    <s v="yes"/>
    <s v="yes"/>
    <s v="no"/>
    <s v="no"/>
    <x v="2"/>
    <x v="1"/>
    <x v="2"/>
    <n v="996.76375399999995"/>
    <n v="3"/>
    <x v="2"/>
    <x v="0"/>
    <n v="2"/>
  </r>
  <r>
    <x v="184"/>
    <x v="65"/>
    <n v="2"/>
    <n v="1"/>
    <n v="2"/>
    <s v="yes"/>
    <s v="no"/>
    <s v="no"/>
    <s v="yes"/>
    <s v="no"/>
    <x v="3"/>
    <x v="1"/>
    <x v="1"/>
    <n v="684.44444439999995"/>
    <n v="3"/>
    <x v="2"/>
    <x v="0"/>
    <n v="1"/>
  </r>
  <r>
    <x v="185"/>
    <x v="105"/>
    <n v="2"/>
    <n v="1"/>
    <n v="1"/>
    <s v="yes"/>
    <s v="no"/>
    <s v="no"/>
    <s v="no"/>
    <s v="no"/>
    <x v="2"/>
    <x v="1"/>
    <x v="2"/>
    <n v="801.31578950000005"/>
    <n v="3"/>
    <x v="2"/>
    <x v="0"/>
    <n v="0"/>
  </r>
  <r>
    <x v="186"/>
    <x v="260"/>
    <n v="3"/>
    <n v="1"/>
    <n v="2"/>
    <s v="no"/>
    <s v="no"/>
    <s v="no"/>
    <s v="no"/>
    <s v="no"/>
    <x v="2"/>
    <x v="1"/>
    <x v="1"/>
    <n v="974.11003240000002"/>
    <n v="4"/>
    <x v="2"/>
    <x v="0"/>
    <n v="0"/>
  </r>
  <r>
    <x v="186"/>
    <x v="67"/>
    <n v="3"/>
    <n v="1"/>
    <n v="2"/>
    <s v="yes"/>
    <s v="no"/>
    <s v="no"/>
    <s v="no"/>
    <s v="no"/>
    <x v="0"/>
    <x v="1"/>
    <x v="1"/>
    <n v="929.01234569999997"/>
    <n v="4"/>
    <x v="2"/>
    <x v="0"/>
    <n v="0"/>
  </r>
  <r>
    <x v="186"/>
    <x v="261"/>
    <n v="2"/>
    <n v="1"/>
    <n v="1"/>
    <s v="yes"/>
    <s v="no"/>
    <s v="no"/>
    <s v="no"/>
    <s v="no"/>
    <x v="2"/>
    <x v="1"/>
    <x v="1"/>
    <n v="1061.7283950000001"/>
    <n v="3"/>
    <x v="2"/>
    <x v="0"/>
    <n v="0"/>
  </r>
  <r>
    <x v="186"/>
    <x v="15"/>
    <n v="2"/>
    <n v="1"/>
    <n v="1"/>
    <s v="yes"/>
    <s v="no"/>
    <s v="no"/>
    <s v="no"/>
    <s v="no"/>
    <x v="2"/>
    <x v="1"/>
    <x v="0"/>
    <n v="654.34782610000002"/>
    <n v="3"/>
    <x v="2"/>
    <x v="0"/>
    <n v="0"/>
  </r>
  <r>
    <x v="186"/>
    <x v="262"/>
    <n v="3"/>
    <n v="1"/>
    <n v="1"/>
    <s v="no"/>
    <s v="no"/>
    <s v="no"/>
    <s v="no"/>
    <s v="no"/>
    <x v="2"/>
    <x v="1"/>
    <x v="2"/>
    <n v="592.98660359999997"/>
    <n v="4"/>
    <x v="2"/>
    <x v="0"/>
    <n v="0"/>
  </r>
  <r>
    <x v="186"/>
    <x v="165"/>
    <n v="3"/>
    <n v="1"/>
    <n v="2"/>
    <s v="yes"/>
    <s v="no"/>
    <s v="no"/>
    <s v="no"/>
    <s v="no"/>
    <x v="2"/>
    <x v="1"/>
    <x v="2"/>
    <n v="802.66666669999995"/>
    <n v="4"/>
    <x v="2"/>
    <x v="0"/>
    <n v="0"/>
  </r>
  <r>
    <x v="186"/>
    <x v="145"/>
    <n v="4"/>
    <n v="1"/>
    <n v="2"/>
    <s v="yes"/>
    <s v="no"/>
    <s v="no"/>
    <s v="no"/>
    <s v="no"/>
    <x v="1"/>
    <x v="1"/>
    <x v="1"/>
    <n v="829.20110190000003"/>
    <n v="5"/>
    <x v="2"/>
    <x v="0"/>
    <n v="0"/>
  </r>
  <r>
    <x v="187"/>
    <x v="19"/>
    <n v="2"/>
    <n v="1"/>
    <n v="1"/>
    <s v="yes"/>
    <s v="no"/>
    <s v="no"/>
    <s v="no"/>
    <s v="no"/>
    <x v="2"/>
    <x v="1"/>
    <x v="2"/>
    <n v="373.0434783"/>
    <n v="3"/>
    <x v="2"/>
    <x v="0"/>
    <n v="0"/>
  </r>
  <r>
    <x v="188"/>
    <x v="263"/>
    <n v="4"/>
    <n v="1"/>
    <n v="2"/>
    <s v="no"/>
    <s v="no"/>
    <s v="no"/>
    <s v="no"/>
    <s v="no"/>
    <x v="3"/>
    <x v="1"/>
    <x v="2"/>
    <n v="683.59375"/>
    <n v="5"/>
    <x v="2"/>
    <x v="0"/>
    <n v="0"/>
  </r>
  <r>
    <x v="189"/>
    <x v="112"/>
    <n v="2"/>
    <n v="1"/>
    <n v="2"/>
    <s v="yes"/>
    <s v="no"/>
    <s v="no"/>
    <s v="no"/>
    <s v="no"/>
    <x v="2"/>
    <x v="1"/>
    <x v="1"/>
    <n v="987"/>
    <n v="3"/>
    <x v="2"/>
    <x v="0"/>
    <n v="0"/>
  </r>
  <r>
    <x v="190"/>
    <x v="183"/>
    <n v="3"/>
    <n v="1"/>
    <n v="2"/>
    <s v="yes"/>
    <s v="no"/>
    <s v="yes"/>
    <s v="no"/>
    <s v="no"/>
    <x v="3"/>
    <x v="1"/>
    <x v="2"/>
    <n v="502.56410260000001"/>
    <n v="4"/>
    <x v="2"/>
    <x v="0"/>
    <n v="1"/>
  </r>
  <r>
    <x v="190"/>
    <x v="243"/>
    <n v="2"/>
    <n v="1"/>
    <n v="1"/>
    <s v="yes"/>
    <s v="no"/>
    <s v="no"/>
    <s v="no"/>
    <s v="no"/>
    <x v="2"/>
    <x v="1"/>
    <x v="2"/>
    <n v="592.74193549999995"/>
    <n v="3"/>
    <x v="2"/>
    <x v="0"/>
    <n v="0"/>
  </r>
  <r>
    <x v="190"/>
    <x v="196"/>
    <n v="3"/>
    <n v="1"/>
    <n v="2"/>
    <s v="no"/>
    <s v="no"/>
    <s v="no"/>
    <s v="no"/>
    <s v="no"/>
    <x v="3"/>
    <x v="1"/>
    <x v="2"/>
    <n v="816.66666669999995"/>
    <n v="4"/>
    <x v="2"/>
    <x v="0"/>
    <n v="0"/>
  </r>
  <r>
    <x v="190"/>
    <x v="264"/>
    <n v="4"/>
    <n v="1"/>
    <n v="2"/>
    <s v="no"/>
    <s v="no"/>
    <s v="no"/>
    <s v="no"/>
    <s v="no"/>
    <x v="2"/>
    <x v="1"/>
    <x v="2"/>
    <n v="803.27868850000004"/>
    <n v="5"/>
    <x v="2"/>
    <x v="0"/>
    <n v="0"/>
  </r>
  <r>
    <x v="190"/>
    <x v="219"/>
    <n v="3"/>
    <n v="1"/>
    <n v="2"/>
    <s v="no"/>
    <s v="no"/>
    <s v="no"/>
    <s v="no"/>
    <s v="no"/>
    <x v="3"/>
    <x v="1"/>
    <x v="1"/>
    <n v="844.82758620000004"/>
    <n v="4"/>
    <x v="2"/>
    <x v="0"/>
    <n v="0"/>
  </r>
  <r>
    <x v="190"/>
    <x v="247"/>
    <n v="2"/>
    <n v="1"/>
    <n v="1"/>
    <s v="no"/>
    <s v="no"/>
    <s v="no"/>
    <s v="no"/>
    <s v="no"/>
    <x v="2"/>
    <x v="1"/>
    <x v="0"/>
    <n v="1088.8888890000001"/>
    <n v="3"/>
    <x v="2"/>
    <x v="0"/>
    <n v="0"/>
  </r>
  <r>
    <x v="190"/>
    <x v="97"/>
    <n v="3"/>
    <n v="1"/>
    <n v="2"/>
    <s v="no"/>
    <s v="no"/>
    <s v="no"/>
    <s v="no"/>
    <s v="no"/>
    <x v="2"/>
    <x v="1"/>
    <x v="2"/>
    <n v="933.33333330000005"/>
    <n v="4"/>
    <x v="2"/>
    <x v="0"/>
    <n v="0"/>
  </r>
  <r>
    <x v="190"/>
    <x v="68"/>
    <n v="3"/>
    <n v="1"/>
    <n v="2"/>
    <s v="yes"/>
    <s v="no"/>
    <s v="no"/>
    <s v="no"/>
    <s v="no"/>
    <x v="2"/>
    <x v="1"/>
    <x v="1"/>
    <n v="444.44444440000001"/>
    <n v="4"/>
    <x v="2"/>
    <x v="0"/>
    <n v="0"/>
  </r>
  <r>
    <x v="191"/>
    <x v="265"/>
    <n v="2"/>
    <n v="1"/>
    <n v="1"/>
    <s v="no"/>
    <s v="no"/>
    <s v="no"/>
    <s v="no"/>
    <s v="no"/>
    <x v="2"/>
    <x v="1"/>
    <x v="2"/>
    <n v="944.07894739999995"/>
    <n v="3"/>
    <x v="2"/>
    <x v="0"/>
    <n v="0"/>
  </r>
  <r>
    <x v="191"/>
    <x v="145"/>
    <n v="2"/>
    <n v="1"/>
    <n v="1"/>
    <s v="yes"/>
    <s v="no"/>
    <s v="no"/>
    <s v="no"/>
    <s v="no"/>
    <x v="2"/>
    <x v="1"/>
    <x v="2"/>
    <n v="790.63360880000005"/>
    <n v="3"/>
    <x v="2"/>
    <x v="0"/>
    <n v="0"/>
  </r>
  <r>
    <x v="191"/>
    <x v="9"/>
    <n v="2"/>
    <n v="1"/>
    <n v="1"/>
    <s v="yes"/>
    <s v="no"/>
    <s v="no"/>
    <s v="no"/>
    <s v="no"/>
    <x v="2"/>
    <x v="1"/>
    <x v="1"/>
    <n v="478.33333329999999"/>
    <n v="3"/>
    <x v="2"/>
    <x v="0"/>
    <n v="0"/>
  </r>
  <r>
    <x v="191"/>
    <x v="85"/>
    <n v="4"/>
    <n v="1"/>
    <n v="2"/>
    <s v="yes"/>
    <s v="no"/>
    <s v="no"/>
    <s v="no"/>
    <s v="no"/>
    <x v="2"/>
    <x v="1"/>
    <x v="2"/>
    <n v="531.48148149999997"/>
    <n v="5"/>
    <x v="2"/>
    <x v="0"/>
    <n v="0"/>
  </r>
  <r>
    <x v="192"/>
    <x v="84"/>
    <n v="4"/>
    <n v="1"/>
    <n v="3"/>
    <s v="yes"/>
    <s v="no"/>
    <s v="no"/>
    <s v="no"/>
    <s v="no"/>
    <x v="2"/>
    <x v="1"/>
    <x v="2"/>
    <n v="548.55769229999999"/>
    <n v="5"/>
    <x v="2"/>
    <x v="0"/>
    <n v="0"/>
  </r>
  <r>
    <x v="193"/>
    <x v="92"/>
    <n v="3"/>
    <n v="1"/>
    <n v="2"/>
    <s v="no"/>
    <s v="no"/>
    <s v="no"/>
    <s v="no"/>
    <s v="no"/>
    <x v="3"/>
    <x v="1"/>
    <x v="1"/>
    <n v="859.09090909999998"/>
    <n v="4"/>
    <x v="2"/>
    <x v="0"/>
    <n v="0"/>
  </r>
  <r>
    <x v="193"/>
    <x v="135"/>
    <n v="3"/>
    <n v="1"/>
    <n v="2"/>
    <s v="no"/>
    <s v="no"/>
    <s v="no"/>
    <s v="yes"/>
    <s v="no"/>
    <x v="3"/>
    <x v="1"/>
    <x v="2"/>
    <n v="651.72413789999996"/>
    <n v="4"/>
    <x v="2"/>
    <x v="0"/>
    <n v="1"/>
  </r>
  <r>
    <x v="193"/>
    <x v="266"/>
    <n v="2"/>
    <n v="1"/>
    <n v="1"/>
    <s v="no"/>
    <s v="no"/>
    <s v="no"/>
    <s v="no"/>
    <s v="no"/>
    <x v="3"/>
    <x v="1"/>
    <x v="0"/>
    <n v="1073.863636"/>
    <n v="3"/>
    <x v="2"/>
    <x v="0"/>
    <n v="0"/>
  </r>
  <r>
    <x v="194"/>
    <x v="267"/>
    <n v="3"/>
    <n v="1"/>
    <n v="2"/>
    <s v="yes"/>
    <s v="no"/>
    <s v="yes"/>
    <s v="no"/>
    <s v="no"/>
    <x v="3"/>
    <x v="1"/>
    <x v="2"/>
    <n v="1056.6037739999999"/>
    <n v="4"/>
    <x v="2"/>
    <x v="0"/>
    <n v="1"/>
  </r>
  <r>
    <x v="194"/>
    <x v="56"/>
    <n v="3"/>
    <n v="1"/>
    <n v="1"/>
    <s v="yes"/>
    <s v="no"/>
    <s v="no"/>
    <s v="no"/>
    <s v="no"/>
    <x v="2"/>
    <x v="1"/>
    <x v="0"/>
    <n v="707.07070710000005"/>
    <n v="4"/>
    <x v="2"/>
    <x v="0"/>
    <n v="0"/>
  </r>
  <r>
    <x v="195"/>
    <x v="71"/>
    <n v="2"/>
    <n v="1"/>
    <n v="1"/>
    <s v="yes"/>
    <s v="no"/>
    <s v="no"/>
    <s v="no"/>
    <s v="no"/>
    <x v="2"/>
    <x v="1"/>
    <x v="2"/>
    <n v="401.47058820000001"/>
    <n v="3"/>
    <x v="2"/>
    <x v="0"/>
    <n v="0"/>
  </r>
  <r>
    <x v="195"/>
    <x v="46"/>
    <n v="3"/>
    <n v="1"/>
    <n v="2"/>
    <s v="yes"/>
    <s v="no"/>
    <s v="no"/>
    <s v="no"/>
    <s v="no"/>
    <x v="3"/>
    <x v="1"/>
    <x v="2"/>
    <n v="682.5"/>
    <n v="4"/>
    <x v="2"/>
    <x v="0"/>
    <n v="0"/>
  </r>
  <r>
    <x v="196"/>
    <x v="46"/>
    <n v="2"/>
    <n v="1"/>
    <n v="1"/>
    <s v="yes"/>
    <s v="no"/>
    <s v="no"/>
    <s v="no"/>
    <s v="no"/>
    <x v="2"/>
    <x v="1"/>
    <x v="2"/>
    <n v="673.75"/>
    <n v="3"/>
    <x v="2"/>
    <x v="0"/>
    <n v="0"/>
  </r>
  <r>
    <x v="197"/>
    <x v="268"/>
    <n v="2"/>
    <n v="1"/>
    <n v="1"/>
    <s v="yes"/>
    <s v="no"/>
    <s v="no"/>
    <s v="no"/>
    <s v="no"/>
    <x v="2"/>
    <x v="1"/>
    <x v="2"/>
    <n v="676.15658359999998"/>
    <n v="3"/>
    <x v="2"/>
    <x v="0"/>
    <n v="0"/>
  </r>
  <r>
    <x v="197"/>
    <x v="269"/>
    <n v="2"/>
    <n v="1"/>
    <n v="2"/>
    <s v="yes"/>
    <s v="no"/>
    <s v="no"/>
    <s v="no"/>
    <s v="no"/>
    <x v="2"/>
    <x v="1"/>
    <x v="1"/>
    <n v="1330"/>
    <n v="3"/>
    <x v="2"/>
    <x v="0"/>
    <n v="0"/>
  </r>
  <r>
    <x v="197"/>
    <x v="145"/>
    <n v="3"/>
    <n v="3"/>
    <n v="2"/>
    <s v="no"/>
    <s v="yes"/>
    <s v="no"/>
    <s v="no"/>
    <s v="no"/>
    <x v="2"/>
    <x v="1"/>
    <x v="2"/>
    <n v="732.78236909999998"/>
    <n v="6"/>
    <x v="2"/>
    <x v="0"/>
    <n v="1"/>
  </r>
  <r>
    <x v="197"/>
    <x v="121"/>
    <n v="3"/>
    <n v="1"/>
    <n v="1"/>
    <s v="yes"/>
    <s v="no"/>
    <s v="no"/>
    <s v="no"/>
    <s v="no"/>
    <x v="2"/>
    <x v="1"/>
    <x v="2"/>
    <n v="950"/>
    <n v="4"/>
    <x v="2"/>
    <x v="0"/>
    <n v="0"/>
  </r>
  <r>
    <x v="197"/>
    <x v="270"/>
    <n v="3"/>
    <n v="1"/>
    <n v="1"/>
    <s v="no"/>
    <s v="no"/>
    <s v="no"/>
    <s v="no"/>
    <s v="no"/>
    <x v="2"/>
    <x v="1"/>
    <x v="2"/>
    <n v="1094.650206"/>
    <n v="4"/>
    <x v="2"/>
    <x v="0"/>
    <n v="0"/>
  </r>
  <r>
    <x v="197"/>
    <x v="219"/>
    <n v="2"/>
    <n v="1"/>
    <n v="1"/>
    <s v="yes"/>
    <s v="no"/>
    <s v="no"/>
    <s v="no"/>
    <s v="no"/>
    <x v="3"/>
    <x v="1"/>
    <x v="1"/>
    <n v="764.36781610000003"/>
    <n v="3"/>
    <x v="2"/>
    <x v="0"/>
    <n v="0"/>
  </r>
  <r>
    <x v="197"/>
    <x v="46"/>
    <n v="3"/>
    <n v="1"/>
    <n v="1"/>
    <s v="yes"/>
    <s v="no"/>
    <s v="no"/>
    <s v="no"/>
    <s v="no"/>
    <x v="2"/>
    <x v="1"/>
    <x v="1"/>
    <n v="665"/>
    <n v="4"/>
    <x v="2"/>
    <x v="0"/>
    <n v="0"/>
  </r>
  <r>
    <x v="198"/>
    <x v="240"/>
    <n v="2"/>
    <n v="1"/>
    <n v="1"/>
    <s v="yes"/>
    <s v="no"/>
    <s v="no"/>
    <s v="no"/>
    <s v="yes"/>
    <x v="2"/>
    <x v="1"/>
    <x v="2"/>
    <n v="832.96703300000001"/>
    <n v="3"/>
    <x v="2"/>
    <x v="0"/>
    <n v="1"/>
  </r>
  <r>
    <x v="198"/>
    <x v="46"/>
    <n v="3"/>
    <n v="1"/>
    <n v="2"/>
    <s v="yes"/>
    <s v="no"/>
    <s v="no"/>
    <s v="no"/>
    <s v="yes"/>
    <x v="2"/>
    <x v="1"/>
    <x v="2"/>
    <n v="663.25"/>
    <n v="4"/>
    <x v="2"/>
    <x v="0"/>
    <n v="1"/>
  </r>
  <r>
    <x v="199"/>
    <x v="271"/>
    <n v="2"/>
    <n v="1"/>
    <n v="1"/>
    <s v="no"/>
    <s v="no"/>
    <s v="no"/>
    <s v="no"/>
    <s v="no"/>
    <x v="2"/>
    <x v="1"/>
    <x v="2"/>
    <n v="894.84536079999998"/>
    <n v="3"/>
    <x v="2"/>
    <x v="0"/>
    <n v="0"/>
  </r>
  <r>
    <x v="200"/>
    <x v="196"/>
    <n v="2"/>
    <n v="1"/>
    <n v="1"/>
    <s v="yes"/>
    <s v="no"/>
    <s v="no"/>
    <s v="no"/>
    <s v="no"/>
    <x v="2"/>
    <x v="1"/>
    <x v="2"/>
    <n v="719.44444439999995"/>
    <n v="3"/>
    <x v="2"/>
    <x v="0"/>
    <n v="0"/>
  </r>
  <r>
    <x v="200"/>
    <x v="91"/>
    <n v="2"/>
    <n v="1"/>
    <n v="1"/>
    <s v="yes"/>
    <s v="no"/>
    <s v="no"/>
    <s v="no"/>
    <s v="no"/>
    <x v="2"/>
    <x v="1"/>
    <x v="2"/>
    <n v="588.63636359999998"/>
    <n v="3"/>
    <x v="2"/>
    <x v="0"/>
    <n v="0"/>
  </r>
  <r>
    <x v="200"/>
    <x v="196"/>
    <n v="2"/>
    <n v="2"/>
    <n v="2"/>
    <s v="yes"/>
    <s v="no"/>
    <s v="yes"/>
    <s v="no"/>
    <s v="no"/>
    <x v="3"/>
    <x v="1"/>
    <x v="0"/>
    <n v="719.44444439999995"/>
    <n v="4"/>
    <x v="2"/>
    <x v="0"/>
    <n v="1"/>
  </r>
  <r>
    <x v="201"/>
    <x v="168"/>
    <n v="3"/>
    <n v="1"/>
    <n v="1"/>
    <s v="no"/>
    <s v="no"/>
    <s v="no"/>
    <s v="no"/>
    <s v="no"/>
    <x v="2"/>
    <x v="1"/>
    <x v="2"/>
    <n v="875"/>
    <n v="4"/>
    <x v="2"/>
    <x v="0"/>
    <n v="0"/>
  </r>
  <r>
    <x v="201"/>
    <x v="110"/>
    <n v="3"/>
    <n v="1"/>
    <n v="1"/>
    <s v="no"/>
    <s v="no"/>
    <s v="no"/>
    <s v="no"/>
    <s v="no"/>
    <x v="2"/>
    <x v="1"/>
    <x v="2"/>
    <n v="792.45283019999999"/>
    <n v="4"/>
    <x v="2"/>
    <x v="0"/>
    <n v="0"/>
  </r>
  <r>
    <x v="201"/>
    <x v="112"/>
    <n v="2"/>
    <n v="1"/>
    <n v="2"/>
    <s v="yes"/>
    <s v="no"/>
    <s v="no"/>
    <s v="no"/>
    <s v="no"/>
    <x v="2"/>
    <x v="1"/>
    <x v="0"/>
    <n v="840"/>
    <n v="3"/>
    <x v="2"/>
    <x v="0"/>
    <n v="0"/>
  </r>
  <r>
    <x v="202"/>
    <x v="91"/>
    <n v="3"/>
    <n v="1"/>
    <n v="2"/>
    <s v="yes"/>
    <s v="no"/>
    <s v="no"/>
    <s v="no"/>
    <s v="no"/>
    <x v="2"/>
    <x v="1"/>
    <x v="2"/>
    <n v="564.77272730000004"/>
    <n v="4"/>
    <x v="2"/>
    <x v="0"/>
    <n v="0"/>
  </r>
  <r>
    <x v="202"/>
    <x v="112"/>
    <n v="3"/>
    <n v="1"/>
    <n v="2"/>
    <s v="no"/>
    <s v="no"/>
    <s v="no"/>
    <s v="no"/>
    <s v="no"/>
    <x v="2"/>
    <x v="1"/>
    <x v="1"/>
    <n v="828.33333330000005"/>
    <n v="4"/>
    <x v="2"/>
    <x v="0"/>
    <n v="0"/>
  </r>
  <r>
    <x v="203"/>
    <x v="272"/>
    <n v="3"/>
    <n v="1"/>
    <n v="2"/>
    <s v="yes"/>
    <s v="no"/>
    <s v="yes"/>
    <s v="no"/>
    <s v="no"/>
    <x v="2"/>
    <x v="1"/>
    <x v="2"/>
    <n v="763.23987539999996"/>
    <n v="4"/>
    <x v="2"/>
    <x v="0"/>
    <n v="1"/>
  </r>
  <r>
    <x v="203"/>
    <x v="67"/>
    <n v="2"/>
    <n v="1"/>
    <n v="1"/>
    <s v="no"/>
    <s v="yes"/>
    <s v="no"/>
    <s v="no"/>
    <s v="no"/>
    <x v="3"/>
    <x v="1"/>
    <x v="2"/>
    <n v="756.17283950000001"/>
    <n v="3"/>
    <x v="2"/>
    <x v="0"/>
    <n v="1"/>
  </r>
  <r>
    <x v="203"/>
    <x v="112"/>
    <n v="2"/>
    <n v="1"/>
    <n v="1"/>
    <s v="yes"/>
    <s v="no"/>
    <s v="no"/>
    <s v="no"/>
    <s v="no"/>
    <x v="3"/>
    <x v="1"/>
    <x v="2"/>
    <n v="816.66666669999995"/>
    <n v="3"/>
    <x v="2"/>
    <x v="0"/>
    <n v="0"/>
  </r>
  <r>
    <x v="203"/>
    <x v="11"/>
    <n v="2"/>
    <n v="1"/>
    <n v="1"/>
    <s v="yes"/>
    <s v="yes"/>
    <s v="no"/>
    <s v="no"/>
    <s v="no"/>
    <x v="2"/>
    <x v="1"/>
    <x v="2"/>
    <n v="700"/>
    <n v="3"/>
    <x v="2"/>
    <x v="0"/>
    <n v="1"/>
  </r>
  <r>
    <x v="203"/>
    <x v="190"/>
    <n v="2"/>
    <n v="1"/>
    <n v="2"/>
    <s v="yes"/>
    <s v="no"/>
    <s v="no"/>
    <s v="no"/>
    <s v="no"/>
    <x v="2"/>
    <x v="1"/>
    <x v="2"/>
    <n v="506.19834709999998"/>
    <n v="3"/>
    <x v="2"/>
    <x v="0"/>
    <n v="0"/>
  </r>
  <r>
    <x v="203"/>
    <x v="44"/>
    <n v="2"/>
    <n v="1"/>
    <n v="1"/>
    <s v="yes"/>
    <s v="no"/>
    <s v="no"/>
    <s v="no"/>
    <s v="no"/>
    <x v="2"/>
    <x v="1"/>
    <x v="2"/>
    <n v="318.18181820000001"/>
    <n v="3"/>
    <x v="2"/>
    <x v="0"/>
    <n v="0"/>
  </r>
  <r>
    <x v="204"/>
    <x v="273"/>
    <n v="2"/>
    <n v="1"/>
    <n v="1"/>
    <s v="no"/>
    <s v="no"/>
    <s v="no"/>
    <s v="no"/>
    <s v="no"/>
    <x v="2"/>
    <x v="1"/>
    <x v="2"/>
    <n v="662.44841819999999"/>
    <n v="3"/>
    <x v="2"/>
    <x v="0"/>
    <n v="0"/>
  </r>
  <r>
    <x v="205"/>
    <x v="274"/>
    <n v="3"/>
    <n v="1"/>
    <n v="2"/>
    <s v="yes"/>
    <s v="no"/>
    <s v="no"/>
    <s v="no"/>
    <s v="no"/>
    <x v="2"/>
    <x v="1"/>
    <x v="0"/>
    <n v="961.61616160000005"/>
    <n v="4"/>
    <x v="2"/>
    <x v="0"/>
    <n v="0"/>
  </r>
  <r>
    <x v="205"/>
    <x v="181"/>
    <n v="4"/>
    <n v="2"/>
    <n v="2"/>
    <s v="yes"/>
    <s v="no"/>
    <s v="no"/>
    <s v="no"/>
    <s v="no"/>
    <x v="2"/>
    <x v="1"/>
    <x v="0"/>
    <n v="853.96483669999998"/>
    <n v="6"/>
    <x v="2"/>
    <x v="0"/>
    <n v="0"/>
  </r>
  <r>
    <x v="205"/>
    <x v="275"/>
    <n v="2"/>
    <n v="1"/>
    <n v="1"/>
    <s v="yes"/>
    <s v="no"/>
    <s v="no"/>
    <s v="no"/>
    <s v="no"/>
    <x v="2"/>
    <x v="1"/>
    <x v="2"/>
    <n v="729.16666669999995"/>
    <n v="3"/>
    <x v="2"/>
    <x v="0"/>
    <n v="0"/>
  </r>
  <r>
    <x v="206"/>
    <x v="154"/>
    <n v="2"/>
    <n v="1"/>
    <n v="1"/>
    <s v="yes"/>
    <s v="no"/>
    <s v="no"/>
    <s v="no"/>
    <s v="no"/>
    <x v="2"/>
    <x v="1"/>
    <x v="2"/>
    <n v="644.23076920000005"/>
    <n v="3"/>
    <x v="2"/>
    <x v="0"/>
    <n v="0"/>
  </r>
  <r>
    <x v="207"/>
    <x v="110"/>
    <n v="2"/>
    <n v="1"/>
    <n v="1"/>
    <s v="yes"/>
    <s v="no"/>
    <s v="no"/>
    <s v="no"/>
    <s v="no"/>
    <x v="2"/>
    <x v="1"/>
    <x v="2"/>
    <n v="726.41509429999996"/>
    <n v="3"/>
    <x v="2"/>
    <x v="0"/>
    <n v="0"/>
  </r>
  <r>
    <x v="208"/>
    <x v="276"/>
    <n v="2"/>
    <n v="1"/>
    <n v="1"/>
    <s v="no"/>
    <s v="no"/>
    <s v="yes"/>
    <s v="no"/>
    <s v="no"/>
    <x v="2"/>
    <x v="1"/>
    <x v="1"/>
    <n v="1239.1067539999999"/>
    <n v="3"/>
    <x v="2"/>
    <x v="0"/>
    <n v="1"/>
  </r>
  <r>
    <x v="208"/>
    <x v="277"/>
    <n v="1"/>
    <n v="1"/>
    <n v="1"/>
    <s v="no"/>
    <s v="no"/>
    <s v="no"/>
    <s v="no"/>
    <s v="no"/>
    <x v="2"/>
    <x v="1"/>
    <x v="2"/>
    <n v="573.04785890000005"/>
    <n v="2"/>
    <x v="2"/>
    <x v="0"/>
    <n v="0"/>
  </r>
  <r>
    <x v="208"/>
    <x v="277"/>
    <n v="3"/>
    <n v="1"/>
    <n v="2"/>
    <s v="yes"/>
    <s v="no"/>
    <s v="yes"/>
    <s v="no"/>
    <s v="no"/>
    <x v="2"/>
    <x v="1"/>
    <x v="2"/>
    <n v="573.04785890000005"/>
    <n v="4"/>
    <x v="2"/>
    <x v="0"/>
    <n v="1"/>
  </r>
  <r>
    <x v="209"/>
    <x v="241"/>
    <n v="3"/>
    <n v="1"/>
    <n v="1"/>
    <s v="no"/>
    <s v="no"/>
    <s v="no"/>
    <s v="yes"/>
    <s v="no"/>
    <x v="2"/>
    <x v="1"/>
    <x v="2"/>
    <n v="1148.7179490000001"/>
    <n v="4"/>
    <x v="2"/>
    <x v="0"/>
    <n v="1"/>
  </r>
  <r>
    <x v="210"/>
    <x v="104"/>
    <n v="3"/>
    <n v="1"/>
    <n v="1"/>
    <s v="no"/>
    <s v="no"/>
    <s v="no"/>
    <s v="no"/>
    <s v="yes"/>
    <x v="2"/>
    <x v="0"/>
    <x v="2"/>
    <n v="421.32075470000001"/>
    <n v="4"/>
    <x v="2"/>
    <x v="0"/>
    <n v="1"/>
  </r>
  <r>
    <x v="211"/>
    <x v="112"/>
    <n v="2"/>
    <n v="1"/>
    <n v="1"/>
    <s v="no"/>
    <s v="no"/>
    <s v="no"/>
    <s v="no"/>
    <s v="no"/>
    <x v="2"/>
    <x v="1"/>
    <x v="2"/>
    <n v="711.66666669999995"/>
    <n v="3"/>
    <x v="2"/>
    <x v="0"/>
    <n v="0"/>
  </r>
  <r>
    <x v="212"/>
    <x v="278"/>
    <n v="3"/>
    <n v="1"/>
    <n v="2"/>
    <s v="yes"/>
    <s v="no"/>
    <s v="no"/>
    <s v="no"/>
    <s v="no"/>
    <x v="2"/>
    <x v="1"/>
    <x v="2"/>
    <n v="875"/>
    <n v="4"/>
    <x v="2"/>
    <x v="0"/>
    <n v="0"/>
  </r>
  <r>
    <x v="212"/>
    <x v="112"/>
    <n v="4"/>
    <n v="1"/>
    <n v="2"/>
    <s v="yes"/>
    <s v="no"/>
    <s v="no"/>
    <s v="no"/>
    <s v="no"/>
    <x v="2"/>
    <x v="1"/>
    <x v="2"/>
    <n v="700"/>
    <n v="5"/>
    <x v="2"/>
    <x v="0"/>
    <n v="0"/>
  </r>
  <r>
    <x v="212"/>
    <x v="279"/>
    <n v="2"/>
    <n v="1"/>
    <n v="1"/>
    <s v="yes"/>
    <s v="no"/>
    <s v="no"/>
    <s v="no"/>
    <s v="no"/>
    <x v="3"/>
    <x v="1"/>
    <x v="2"/>
    <n v="625"/>
    <n v="3"/>
    <x v="2"/>
    <x v="0"/>
    <n v="0"/>
  </r>
  <r>
    <x v="213"/>
    <x v="133"/>
    <n v="5"/>
    <n v="1"/>
    <n v="2"/>
    <s v="no"/>
    <s v="no"/>
    <s v="no"/>
    <s v="no"/>
    <s v="no"/>
    <x v="2"/>
    <x v="1"/>
    <x v="2"/>
    <n v="573.09941519999995"/>
    <n v="6"/>
    <x v="2"/>
    <x v="0"/>
    <n v="0"/>
  </r>
  <r>
    <x v="214"/>
    <x v="280"/>
    <n v="3"/>
    <n v="1"/>
    <n v="2"/>
    <s v="yes"/>
    <s v="no"/>
    <s v="no"/>
    <s v="no"/>
    <s v="no"/>
    <x v="2"/>
    <x v="1"/>
    <x v="2"/>
    <n v="1111.7647059999999"/>
    <n v="4"/>
    <x v="2"/>
    <x v="0"/>
    <n v="0"/>
  </r>
  <r>
    <x v="214"/>
    <x v="281"/>
    <n v="2"/>
    <n v="1"/>
    <n v="1"/>
    <s v="yes"/>
    <s v="no"/>
    <s v="no"/>
    <s v="no"/>
    <s v="no"/>
    <x v="2"/>
    <x v="1"/>
    <x v="2"/>
    <n v="517.95012329999997"/>
    <n v="3"/>
    <x v="2"/>
    <x v="0"/>
    <n v="0"/>
  </r>
  <r>
    <x v="215"/>
    <x v="282"/>
    <n v="2"/>
    <n v="1"/>
    <n v="1"/>
    <s v="no"/>
    <s v="no"/>
    <s v="no"/>
    <s v="no"/>
    <s v="no"/>
    <x v="3"/>
    <x v="1"/>
    <x v="2"/>
    <n v="620.40133779999996"/>
    <n v="3"/>
    <x v="2"/>
    <x v="0"/>
    <n v="0"/>
  </r>
  <r>
    <x v="216"/>
    <x v="112"/>
    <n v="2"/>
    <n v="1"/>
    <n v="1"/>
    <s v="yes"/>
    <s v="no"/>
    <s v="yes"/>
    <s v="no"/>
    <s v="no"/>
    <x v="0"/>
    <x v="1"/>
    <x v="2"/>
    <n v="606.66666669999995"/>
    <n v="3"/>
    <x v="2"/>
    <x v="0"/>
    <n v="1"/>
  </r>
  <r>
    <x v="217"/>
    <x v="278"/>
    <n v="3"/>
    <n v="1"/>
    <n v="1"/>
    <s v="no"/>
    <s v="no"/>
    <s v="no"/>
    <s v="no"/>
    <s v="no"/>
    <x v="2"/>
    <x v="1"/>
    <x v="1"/>
    <n v="736.3125"/>
    <n v="4"/>
    <x v="2"/>
    <x v="0"/>
    <n v="0"/>
  </r>
  <r>
    <x v="218"/>
    <x v="283"/>
    <n v="2"/>
    <n v="1"/>
    <n v="1"/>
    <s v="yes"/>
    <s v="no"/>
    <s v="no"/>
    <s v="no"/>
    <s v="no"/>
    <x v="2"/>
    <x v="1"/>
    <x v="2"/>
    <n v="483.42541440000002"/>
    <n v="3"/>
    <x v="2"/>
    <x v="0"/>
    <n v="0"/>
  </r>
  <r>
    <x v="218"/>
    <x v="271"/>
    <n v="3"/>
    <n v="1"/>
    <n v="1"/>
    <s v="no"/>
    <s v="no"/>
    <s v="no"/>
    <s v="no"/>
    <s v="no"/>
    <x v="2"/>
    <x v="1"/>
    <x v="0"/>
    <n v="601.37457040000004"/>
    <n v="4"/>
    <x v="2"/>
    <x v="0"/>
    <n v="0"/>
  </r>
  <r>
    <x v="218"/>
    <x v="210"/>
    <n v="3"/>
    <n v="1"/>
    <n v="2"/>
    <s v="yes"/>
    <s v="no"/>
    <s v="no"/>
    <s v="no"/>
    <s v="no"/>
    <x v="2"/>
    <x v="1"/>
    <x v="2"/>
    <n v="454.54545450000001"/>
    <n v="4"/>
    <x v="2"/>
    <x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n v="13300000"/>
    <n v="7420"/>
    <n v="4"/>
    <n v="2"/>
    <n v="3"/>
    <x v="0"/>
    <x v="0"/>
    <x v="0"/>
    <x v="0"/>
    <x v="0"/>
    <x v="0"/>
    <x v="0"/>
    <s v="furnished"/>
    <n v="1792.4528299999999"/>
    <n v="6"/>
    <s v="High"/>
    <n v="0"/>
    <n v="1"/>
  </r>
  <r>
    <n v="12250000"/>
    <n v="8960"/>
    <n v="4"/>
    <n v="4"/>
    <n v="4"/>
    <x v="0"/>
    <x v="0"/>
    <x v="0"/>
    <x v="0"/>
    <x v="0"/>
    <x v="1"/>
    <x v="1"/>
    <s v="furnished"/>
    <n v="1367.1875"/>
    <n v="8"/>
    <s v="High"/>
    <n v="0"/>
    <n v="1"/>
  </r>
  <r>
    <n v="12250000"/>
    <n v="9960"/>
    <n v="3"/>
    <n v="2"/>
    <n v="2"/>
    <x v="0"/>
    <x v="0"/>
    <x v="1"/>
    <x v="0"/>
    <x v="1"/>
    <x v="0"/>
    <x v="0"/>
    <s v="semi-furnished"/>
    <n v="1229.9196790000001"/>
    <n v="5"/>
    <s v="High"/>
    <n v="0"/>
    <n v="1"/>
  </r>
  <r>
    <n v="12215000"/>
    <n v="7500"/>
    <n v="4"/>
    <n v="2"/>
    <n v="2"/>
    <x v="0"/>
    <x v="0"/>
    <x v="1"/>
    <x v="0"/>
    <x v="0"/>
    <x v="1"/>
    <x v="0"/>
    <s v="furnished"/>
    <n v="1628.666667"/>
    <n v="6"/>
    <s v="High"/>
    <n v="0"/>
    <n v="2"/>
  </r>
  <r>
    <n v="11410000"/>
    <n v="7420"/>
    <n v="4"/>
    <n v="1"/>
    <n v="2"/>
    <x v="0"/>
    <x v="1"/>
    <x v="1"/>
    <x v="0"/>
    <x v="0"/>
    <x v="0"/>
    <x v="1"/>
    <s v="furnished"/>
    <n v="1537.7358489999999"/>
    <n v="5"/>
    <s v="High"/>
    <n v="1"/>
    <n v="3"/>
  </r>
  <r>
    <n v="10850000"/>
    <n v="7500"/>
    <n v="3"/>
    <n v="3"/>
    <n v="1"/>
    <x v="0"/>
    <x v="0"/>
    <x v="1"/>
    <x v="0"/>
    <x v="0"/>
    <x v="0"/>
    <x v="0"/>
    <s v="semi-furnished"/>
    <n v="1446.666667"/>
    <n v="6"/>
    <s v="High"/>
    <n v="0"/>
    <n v="2"/>
  </r>
  <r>
    <n v="10150000"/>
    <n v="8580"/>
    <n v="4"/>
    <n v="3"/>
    <n v="4"/>
    <x v="0"/>
    <x v="0"/>
    <x v="0"/>
    <x v="0"/>
    <x v="0"/>
    <x v="0"/>
    <x v="0"/>
    <s v="semi-furnished"/>
    <n v="1182.9836829999999"/>
    <n v="7"/>
    <s v="High"/>
    <n v="0"/>
    <n v="1"/>
  </r>
  <r>
    <n v="10150000"/>
    <n v="16200"/>
    <n v="5"/>
    <n v="3"/>
    <n v="2"/>
    <x v="0"/>
    <x v="0"/>
    <x v="0"/>
    <x v="0"/>
    <x v="1"/>
    <x v="2"/>
    <x v="1"/>
    <s v="unfurnished"/>
    <n v="626.54320989999997"/>
    <n v="8"/>
    <s v="High"/>
    <n v="0"/>
    <n v="0"/>
  </r>
  <r>
    <n v="9870000"/>
    <n v="8100"/>
    <n v="4"/>
    <n v="1"/>
    <n v="2"/>
    <x v="0"/>
    <x v="1"/>
    <x v="1"/>
    <x v="0"/>
    <x v="0"/>
    <x v="0"/>
    <x v="0"/>
    <s v="furnished"/>
    <n v="1218.518519"/>
    <n v="5"/>
    <s v="Medium"/>
    <n v="1"/>
    <n v="3"/>
  </r>
  <r>
    <n v="9800000"/>
    <n v="5750"/>
    <n v="3"/>
    <n v="2"/>
    <n v="4"/>
    <x v="0"/>
    <x v="1"/>
    <x v="0"/>
    <x v="0"/>
    <x v="0"/>
    <x v="3"/>
    <x v="0"/>
    <s v="unfurnished"/>
    <n v="1704.3478259999999"/>
    <n v="5"/>
    <s v="Medium"/>
    <n v="1"/>
    <n v="2"/>
  </r>
  <r>
    <n v="9800000"/>
    <n v="13200"/>
    <n v="3"/>
    <n v="1"/>
    <n v="2"/>
    <x v="0"/>
    <x v="0"/>
    <x v="1"/>
    <x v="0"/>
    <x v="0"/>
    <x v="0"/>
    <x v="0"/>
    <s v="furnished"/>
    <n v="742.42424240000003"/>
    <n v="4"/>
    <s v="Medium"/>
    <n v="0"/>
    <n v="2"/>
  </r>
  <r>
    <n v="9681000"/>
    <n v="6000"/>
    <n v="4"/>
    <n v="3"/>
    <n v="2"/>
    <x v="0"/>
    <x v="1"/>
    <x v="1"/>
    <x v="1"/>
    <x v="1"/>
    <x v="0"/>
    <x v="1"/>
    <s v="semi-furnished"/>
    <n v="1613.5"/>
    <n v="7"/>
    <s v="Medium"/>
    <n v="1"/>
    <n v="3"/>
  </r>
  <r>
    <n v="9310000"/>
    <n v="6550"/>
    <n v="4"/>
    <n v="2"/>
    <n v="2"/>
    <x v="0"/>
    <x v="0"/>
    <x v="0"/>
    <x v="0"/>
    <x v="0"/>
    <x v="3"/>
    <x v="0"/>
    <s v="semi-furnished"/>
    <n v="1421.3740459999999"/>
    <n v="6"/>
    <s v="Medium"/>
    <n v="0"/>
    <n v="1"/>
  </r>
  <r>
    <n v="9240000"/>
    <n v="3500"/>
    <n v="4"/>
    <n v="2"/>
    <n v="2"/>
    <x v="0"/>
    <x v="0"/>
    <x v="0"/>
    <x v="1"/>
    <x v="1"/>
    <x v="0"/>
    <x v="1"/>
    <s v="furnished"/>
    <n v="2640"/>
    <n v="6"/>
    <s v="Medium"/>
    <n v="0"/>
    <n v="1"/>
  </r>
  <r>
    <n v="9240000"/>
    <n v="7800"/>
    <n v="3"/>
    <n v="2"/>
    <n v="2"/>
    <x v="0"/>
    <x v="0"/>
    <x v="0"/>
    <x v="0"/>
    <x v="1"/>
    <x v="2"/>
    <x v="0"/>
    <s v="semi-furnished"/>
    <n v="1184.6153850000001"/>
    <n v="5"/>
    <s v="Medium"/>
    <n v="0"/>
    <n v="0"/>
  </r>
  <r>
    <n v="9100000"/>
    <n v="6000"/>
    <n v="4"/>
    <n v="1"/>
    <n v="2"/>
    <x v="0"/>
    <x v="0"/>
    <x v="1"/>
    <x v="0"/>
    <x v="1"/>
    <x v="0"/>
    <x v="1"/>
    <s v="semi-furnished"/>
    <n v="1516.666667"/>
    <n v="5"/>
    <s v="Medium"/>
    <n v="0"/>
    <n v="1"/>
  </r>
  <r>
    <n v="9100000"/>
    <n v="6600"/>
    <n v="4"/>
    <n v="2"/>
    <n v="2"/>
    <x v="0"/>
    <x v="1"/>
    <x v="1"/>
    <x v="0"/>
    <x v="0"/>
    <x v="3"/>
    <x v="0"/>
    <s v="unfurnished"/>
    <n v="1378.787879"/>
    <n v="6"/>
    <s v="Medium"/>
    <n v="1"/>
    <n v="3"/>
  </r>
  <r>
    <n v="8960000"/>
    <n v="8500"/>
    <n v="3"/>
    <n v="2"/>
    <n v="4"/>
    <x v="0"/>
    <x v="0"/>
    <x v="0"/>
    <x v="0"/>
    <x v="0"/>
    <x v="0"/>
    <x v="1"/>
    <s v="furnished"/>
    <n v="1054.117647"/>
    <n v="5"/>
    <s v="Medium"/>
    <n v="0"/>
    <n v="1"/>
  </r>
  <r>
    <n v="8890000"/>
    <n v="4600"/>
    <n v="3"/>
    <n v="2"/>
    <n v="2"/>
    <x v="0"/>
    <x v="1"/>
    <x v="0"/>
    <x v="0"/>
    <x v="0"/>
    <x v="0"/>
    <x v="1"/>
    <s v="furnished"/>
    <n v="1932.608696"/>
    <n v="5"/>
    <s v="Medium"/>
    <n v="1"/>
    <n v="2"/>
  </r>
  <r>
    <n v="8855000"/>
    <n v="6420"/>
    <n v="3"/>
    <n v="2"/>
    <n v="2"/>
    <x v="0"/>
    <x v="0"/>
    <x v="0"/>
    <x v="0"/>
    <x v="0"/>
    <x v="3"/>
    <x v="0"/>
    <s v="semi-furnished"/>
    <n v="1379.2834889999999"/>
    <n v="5"/>
    <s v="Medium"/>
    <n v="0"/>
    <n v="1"/>
  </r>
  <r>
    <n v="8750000"/>
    <n v="4320"/>
    <n v="3"/>
    <n v="1"/>
    <n v="2"/>
    <x v="0"/>
    <x v="0"/>
    <x v="1"/>
    <x v="1"/>
    <x v="1"/>
    <x v="0"/>
    <x v="1"/>
    <s v="semi-furnished"/>
    <n v="2025.4629629999999"/>
    <n v="4"/>
    <s v="Medium"/>
    <n v="0"/>
    <n v="2"/>
  </r>
  <r>
    <n v="8680000"/>
    <n v="7155"/>
    <n v="3"/>
    <n v="2"/>
    <n v="1"/>
    <x v="0"/>
    <x v="1"/>
    <x v="1"/>
    <x v="0"/>
    <x v="0"/>
    <x v="0"/>
    <x v="1"/>
    <s v="unfurnished"/>
    <n v="1213.1376660000001"/>
    <n v="5"/>
    <s v="Medium"/>
    <n v="1"/>
    <n v="3"/>
  </r>
  <r>
    <n v="8645000"/>
    <n v="8050"/>
    <n v="3"/>
    <n v="1"/>
    <n v="1"/>
    <x v="0"/>
    <x v="1"/>
    <x v="1"/>
    <x v="0"/>
    <x v="0"/>
    <x v="3"/>
    <x v="1"/>
    <s v="furnished"/>
    <n v="1073.913043"/>
    <n v="4"/>
    <s v="Medium"/>
    <n v="1"/>
    <n v="3"/>
  </r>
  <r>
    <n v="8645000"/>
    <n v="4560"/>
    <n v="3"/>
    <n v="2"/>
    <n v="2"/>
    <x v="0"/>
    <x v="1"/>
    <x v="1"/>
    <x v="0"/>
    <x v="0"/>
    <x v="3"/>
    <x v="1"/>
    <s v="furnished"/>
    <n v="1895.833333"/>
    <n v="5"/>
    <s v="Medium"/>
    <n v="1"/>
    <n v="3"/>
  </r>
  <r>
    <n v="8575000"/>
    <n v="8800"/>
    <n v="3"/>
    <n v="2"/>
    <n v="2"/>
    <x v="0"/>
    <x v="0"/>
    <x v="0"/>
    <x v="0"/>
    <x v="0"/>
    <x v="0"/>
    <x v="1"/>
    <s v="furnished"/>
    <n v="974.43181819999995"/>
    <n v="5"/>
    <s v="Medium"/>
    <n v="0"/>
    <n v="1"/>
  </r>
  <r>
    <n v="8540000"/>
    <n v="6540"/>
    <n v="4"/>
    <n v="2"/>
    <n v="2"/>
    <x v="0"/>
    <x v="1"/>
    <x v="1"/>
    <x v="0"/>
    <x v="0"/>
    <x v="0"/>
    <x v="0"/>
    <s v="furnished"/>
    <n v="1305.8103980000001"/>
    <n v="6"/>
    <s v="Medium"/>
    <n v="1"/>
    <n v="3"/>
  </r>
  <r>
    <n v="8463000"/>
    <n v="6000"/>
    <n v="3"/>
    <n v="2"/>
    <n v="4"/>
    <x v="0"/>
    <x v="1"/>
    <x v="1"/>
    <x v="0"/>
    <x v="0"/>
    <x v="2"/>
    <x v="0"/>
    <s v="semi-furnished"/>
    <n v="1410.5"/>
    <n v="5"/>
    <s v="Medium"/>
    <n v="1"/>
    <n v="3"/>
  </r>
  <r>
    <n v="8400000"/>
    <n v="8875"/>
    <n v="3"/>
    <n v="1"/>
    <n v="1"/>
    <x v="0"/>
    <x v="0"/>
    <x v="0"/>
    <x v="0"/>
    <x v="1"/>
    <x v="3"/>
    <x v="1"/>
    <s v="semi-furnished"/>
    <n v="946.47887319999995"/>
    <n v="4"/>
    <s v="Medium"/>
    <n v="0"/>
    <n v="0"/>
  </r>
  <r>
    <n v="8400000"/>
    <n v="7950"/>
    <n v="5"/>
    <n v="2"/>
    <n v="2"/>
    <x v="0"/>
    <x v="0"/>
    <x v="1"/>
    <x v="1"/>
    <x v="1"/>
    <x v="0"/>
    <x v="1"/>
    <s v="unfurnished"/>
    <n v="1056.6037739999999"/>
    <n v="7"/>
    <s v="Medium"/>
    <n v="0"/>
    <n v="2"/>
  </r>
  <r>
    <n v="8400000"/>
    <n v="5500"/>
    <n v="4"/>
    <n v="2"/>
    <n v="2"/>
    <x v="0"/>
    <x v="0"/>
    <x v="1"/>
    <x v="0"/>
    <x v="0"/>
    <x v="3"/>
    <x v="0"/>
    <s v="semi-furnished"/>
    <n v="1527.272727"/>
    <n v="6"/>
    <s v="Medium"/>
    <n v="0"/>
    <n v="2"/>
  </r>
  <r>
    <n v="8400000"/>
    <n v="7475"/>
    <n v="3"/>
    <n v="2"/>
    <n v="4"/>
    <x v="0"/>
    <x v="0"/>
    <x v="0"/>
    <x v="0"/>
    <x v="0"/>
    <x v="0"/>
    <x v="1"/>
    <s v="unfurnished"/>
    <n v="1123.745819"/>
    <n v="5"/>
    <s v="Medium"/>
    <n v="0"/>
    <n v="1"/>
  </r>
  <r>
    <n v="8400000"/>
    <n v="7000"/>
    <n v="3"/>
    <n v="1"/>
    <n v="4"/>
    <x v="0"/>
    <x v="0"/>
    <x v="0"/>
    <x v="0"/>
    <x v="0"/>
    <x v="0"/>
    <x v="1"/>
    <s v="semi-furnished"/>
    <n v="1200"/>
    <n v="4"/>
    <s v="Medium"/>
    <n v="0"/>
    <n v="1"/>
  </r>
  <r>
    <n v="8295000"/>
    <n v="4880"/>
    <n v="4"/>
    <n v="2"/>
    <n v="2"/>
    <x v="0"/>
    <x v="0"/>
    <x v="0"/>
    <x v="0"/>
    <x v="0"/>
    <x v="3"/>
    <x v="0"/>
    <s v="furnished"/>
    <n v="1699.7950820000001"/>
    <n v="6"/>
    <s v="Medium"/>
    <n v="0"/>
    <n v="1"/>
  </r>
  <r>
    <n v="8190000"/>
    <n v="5960"/>
    <n v="3"/>
    <n v="3"/>
    <n v="2"/>
    <x v="0"/>
    <x v="1"/>
    <x v="1"/>
    <x v="0"/>
    <x v="1"/>
    <x v="3"/>
    <x v="1"/>
    <s v="unfurnished"/>
    <n v="1374.1610740000001"/>
    <n v="6"/>
    <s v="Medium"/>
    <n v="0"/>
    <n v="2"/>
  </r>
  <r>
    <n v="8120000"/>
    <n v="6840"/>
    <n v="5"/>
    <n v="1"/>
    <n v="2"/>
    <x v="0"/>
    <x v="1"/>
    <x v="1"/>
    <x v="0"/>
    <x v="0"/>
    <x v="3"/>
    <x v="1"/>
    <s v="furnished"/>
    <n v="1187.134503"/>
    <n v="6"/>
    <s v="Medium"/>
    <n v="1"/>
    <n v="3"/>
  </r>
  <r>
    <n v="8080940"/>
    <n v="7000"/>
    <n v="3"/>
    <n v="2"/>
    <n v="4"/>
    <x v="0"/>
    <x v="0"/>
    <x v="0"/>
    <x v="0"/>
    <x v="0"/>
    <x v="0"/>
    <x v="1"/>
    <s v="furnished"/>
    <n v="1154.42"/>
    <n v="5"/>
    <s v="Medium"/>
    <n v="0"/>
    <n v="1"/>
  </r>
  <r>
    <n v="8043000"/>
    <n v="7482"/>
    <n v="3"/>
    <n v="2"/>
    <n v="3"/>
    <x v="0"/>
    <x v="0"/>
    <x v="0"/>
    <x v="1"/>
    <x v="1"/>
    <x v="3"/>
    <x v="0"/>
    <s v="furnished"/>
    <n v="1074.9799519999999"/>
    <n v="5"/>
    <s v="Medium"/>
    <n v="0"/>
    <n v="1"/>
  </r>
  <r>
    <n v="7980000"/>
    <n v="9000"/>
    <n v="4"/>
    <n v="2"/>
    <n v="4"/>
    <x v="0"/>
    <x v="0"/>
    <x v="0"/>
    <x v="0"/>
    <x v="0"/>
    <x v="0"/>
    <x v="1"/>
    <s v="furnished"/>
    <n v="886.66666669999995"/>
    <n v="6"/>
    <s v="Medium"/>
    <n v="0"/>
    <n v="1"/>
  </r>
  <r>
    <n v="7962500"/>
    <n v="6000"/>
    <n v="3"/>
    <n v="1"/>
    <n v="4"/>
    <x v="0"/>
    <x v="1"/>
    <x v="0"/>
    <x v="0"/>
    <x v="0"/>
    <x v="0"/>
    <x v="1"/>
    <s v="unfurnished"/>
    <n v="1327.083333"/>
    <n v="4"/>
    <s v="Medium"/>
    <n v="1"/>
    <n v="2"/>
  </r>
  <r>
    <n v="7910000"/>
    <n v="6000"/>
    <n v="4"/>
    <n v="2"/>
    <n v="4"/>
    <x v="0"/>
    <x v="0"/>
    <x v="0"/>
    <x v="0"/>
    <x v="0"/>
    <x v="3"/>
    <x v="1"/>
    <s v="semi-furnished"/>
    <n v="1318.333333"/>
    <n v="6"/>
    <s v="Medium"/>
    <n v="0"/>
    <n v="1"/>
  </r>
  <r>
    <n v="7875000"/>
    <n v="6550"/>
    <n v="3"/>
    <n v="1"/>
    <n v="2"/>
    <x v="0"/>
    <x v="0"/>
    <x v="1"/>
    <x v="0"/>
    <x v="0"/>
    <x v="2"/>
    <x v="0"/>
    <s v="furnished"/>
    <n v="1202.290076"/>
    <n v="4"/>
    <s v="Medium"/>
    <n v="0"/>
    <n v="2"/>
  </r>
  <r>
    <n v="7840000"/>
    <n v="6360"/>
    <n v="3"/>
    <n v="2"/>
    <n v="4"/>
    <x v="0"/>
    <x v="0"/>
    <x v="0"/>
    <x v="0"/>
    <x v="0"/>
    <x v="2"/>
    <x v="0"/>
    <s v="furnished"/>
    <n v="1232.704403"/>
    <n v="5"/>
    <s v="Medium"/>
    <n v="0"/>
    <n v="1"/>
  </r>
  <r>
    <n v="7700000"/>
    <n v="6480"/>
    <n v="3"/>
    <n v="2"/>
    <n v="4"/>
    <x v="0"/>
    <x v="0"/>
    <x v="0"/>
    <x v="0"/>
    <x v="0"/>
    <x v="0"/>
    <x v="1"/>
    <s v="unfurnished"/>
    <n v="1188.2716049999999"/>
    <n v="5"/>
    <s v="Medium"/>
    <n v="0"/>
    <n v="1"/>
  </r>
  <r>
    <n v="7700000"/>
    <n v="6000"/>
    <n v="4"/>
    <n v="2"/>
    <n v="4"/>
    <x v="0"/>
    <x v="0"/>
    <x v="0"/>
    <x v="0"/>
    <x v="1"/>
    <x v="0"/>
    <x v="1"/>
    <s v="semi-furnished"/>
    <n v="1283.333333"/>
    <n v="6"/>
    <s v="Medium"/>
    <n v="0"/>
    <n v="0"/>
  </r>
  <r>
    <n v="7560000"/>
    <n v="6000"/>
    <n v="4"/>
    <n v="2"/>
    <n v="4"/>
    <x v="0"/>
    <x v="0"/>
    <x v="0"/>
    <x v="0"/>
    <x v="0"/>
    <x v="3"/>
    <x v="1"/>
    <s v="furnished"/>
    <n v="1260"/>
    <n v="6"/>
    <s v="Medium"/>
    <n v="0"/>
    <n v="1"/>
  </r>
  <r>
    <n v="7560000"/>
    <n v="6000"/>
    <n v="3"/>
    <n v="2"/>
    <n v="3"/>
    <x v="0"/>
    <x v="0"/>
    <x v="0"/>
    <x v="0"/>
    <x v="0"/>
    <x v="2"/>
    <x v="1"/>
    <s v="semi-furnished"/>
    <n v="1260"/>
    <n v="5"/>
    <s v="Medium"/>
    <n v="0"/>
    <n v="1"/>
  </r>
  <r>
    <n v="7525000"/>
    <n v="6000"/>
    <n v="3"/>
    <n v="2"/>
    <n v="4"/>
    <x v="0"/>
    <x v="0"/>
    <x v="0"/>
    <x v="0"/>
    <x v="0"/>
    <x v="3"/>
    <x v="1"/>
    <s v="furnished"/>
    <n v="1254.166667"/>
    <n v="5"/>
    <s v="Medium"/>
    <n v="0"/>
    <n v="1"/>
  </r>
  <r>
    <n v="7490000"/>
    <n v="6600"/>
    <n v="3"/>
    <n v="1"/>
    <n v="4"/>
    <x v="0"/>
    <x v="0"/>
    <x v="0"/>
    <x v="0"/>
    <x v="0"/>
    <x v="1"/>
    <x v="0"/>
    <s v="furnished"/>
    <n v="1134.848485"/>
    <n v="4"/>
    <s v="Medium"/>
    <n v="0"/>
    <n v="1"/>
  </r>
  <r>
    <n v="7455000"/>
    <n v="4300"/>
    <n v="3"/>
    <n v="2"/>
    <n v="2"/>
    <x v="0"/>
    <x v="0"/>
    <x v="1"/>
    <x v="0"/>
    <x v="1"/>
    <x v="3"/>
    <x v="1"/>
    <s v="unfurnished"/>
    <n v="1733.72093"/>
    <n v="5"/>
    <s v="Medium"/>
    <n v="0"/>
    <n v="1"/>
  </r>
  <r>
    <n v="7420000"/>
    <n v="7440"/>
    <n v="3"/>
    <n v="2"/>
    <n v="1"/>
    <x v="0"/>
    <x v="1"/>
    <x v="1"/>
    <x v="0"/>
    <x v="0"/>
    <x v="2"/>
    <x v="0"/>
    <s v="semi-furnished"/>
    <n v="997.31182799999999"/>
    <n v="5"/>
    <s v="Medium"/>
    <n v="1"/>
    <n v="3"/>
  </r>
  <r>
    <n v="7420000"/>
    <n v="7440"/>
    <n v="3"/>
    <n v="2"/>
    <n v="4"/>
    <x v="0"/>
    <x v="0"/>
    <x v="0"/>
    <x v="0"/>
    <x v="1"/>
    <x v="3"/>
    <x v="0"/>
    <s v="unfurnished"/>
    <n v="997.31182799999999"/>
    <n v="5"/>
    <s v="Medium"/>
    <n v="0"/>
    <n v="0"/>
  </r>
  <r>
    <n v="7420000"/>
    <n v="6325"/>
    <n v="3"/>
    <n v="1"/>
    <n v="4"/>
    <x v="0"/>
    <x v="0"/>
    <x v="0"/>
    <x v="0"/>
    <x v="0"/>
    <x v="3"/>
    <x v="1"/>
    <s v="unfurnished"/>
    <n v="1173.1225300000001"/>
    <n v="4"/>
    <s v="Medium"/>
    <n v="0"/>
    <n v="1"/>
  </r>
  <r>
    <n v="7350000"/>
    <n v="6000"/>
    <n v="4"/>
    <n v="2"/>
    <n v="4"/>
    <x v="0"/>
    <x v="1"/>
    <x v="0"/>
    <x v="0"/>
    <x v="0"/>
    <x v="3"/>
    <x v="1"/>
    <s v="furnished"/>
    <n v="1225"/>
    <n v="6"/>
    <s v="Medium"/>
    <n v="1"/>
    <n v="2"/>
  </r>
  <r>
    <n v="7350000"/>
    <n v="5150"/>
    <n v="3"/>
    <n v="2"/>
    <n v="4"/>
    <x v="0"/>
    <x v="0"/>
    <x v="0"/>
    <x v="0"/>
    <x v="0"/>
    <x v="0"/>
    <x v="1"/>
    <s v="semi-furnished"/>
    <n v="1427.1844659999999"/>
    <n v="5"/>
    <s v="Medium"/>
    <n v="0"/>
    <n v="1"/>
  </r>
  <r>
    <n v="7350000"/>
    <n v="6000"/>
    <n v="3"/>
    <n v="2"/>
    <n v="2"/>
    <x v="0"/>
    <x v="1"/>
    <x v="0"/>
    <x v="0"/>
    <x v="0"/>
    <x v="3"/>
    <x v="1"/>
    <s v="semi-furnished"/>
    <n v="1225"/>
    <n v="5"/>
    <s v="Medium"/>
    <n v="1"/>
    <n v="2"/>
  </r>
  <r>
    <n v="7350000"/>
    <n v="6000"/>
    <n v="3"/>
    <n v="1"/>
    <n v="2"/>
    <x v="0"/>
    <x v="0"/>
    <x v="0"/>
    <x v="0"/>
    <x v="0"/>
    <x v="3"/>
    <x v="1"/>
    <s v="unfurnished"/>
    <n v="1225"/>
    <n v="4"/>
    <s v="Medium"/>
    <n v="0"/>
    <n v="1"/>
  </r>
  <r>
    <n v="7343000"/>
    <n v="11440"/>
    <n v="4"/>
    <n v="1"/>
    <n v="2"/>
    <x v="0"/>
    <x v="0"/>
    <x v="1"/>
    <x v="0"/>
    <x v="1"/>
    <x v="3"/>
    <x v="0"/>
    <s v="semi-furnished"/>
    <n v="641.87062939999998"/>
    <n v="5"/>
    <s v="Medium"/>
    <n v="0"/>
    <n v="1"/>
  </r>
  <r>
    <n v="7245000"/>
    <n v="9000"/>
    <n v="4"/>
    <n v="2"/>
    <n v="4"/>
    <x v="0"/>
    <x v="1"/>
    <x v="0"/>
    <x v="0"/>
    <x v="0"/>
    <x v="3"/>
    <x v="0"/>
    <s v="furnished"/>
    <n v="805"/>
    <n v="6"/>
    <s v="Medium"/>
    <n v="1"/>
    <n v="2"/>
  </r>
  <r>
    <n v="7210000"/>
    <n v="7680"/>
    <n v="4"/>
    <n v="2"/>
    <n v="4"/>
    <x v="0"/>
    <x v="1"/>
    <x v="0"/>
    <x v="0"/>
    <x v="0"/>
    <x v="3"/>
    <x v="1"/>
    <s v="semi-furnished"/>
    <n v="938.80208330000005"/>
    <n v="6"/>
    <s v="Medium"/>
    <n v="1"/>
    <n v="2"/>
  </r>
  <r>
    <n v="7210000"/>
    <n v="6000"/>
    <n v="3"/>
    <n v="2"/>
    <n v="4"/>
    <x v="0"/>
    <x v="1"/>
    <x v="0"/>
    <x v="0"/>
    <x v="0"/>
    <x v="3"/>
    <x v="1"/>
    <s v="furnished"/>
    <n v="1201.666667"/>
    <n v="5"/>
    <s v="Medium"/>
    <n v="1"/>
    <n v="2"/>
  </r>
  <r>
    <n v="7140000"/>
    <n v="6000"/>
    <n v="3"/>
    <n v="2"/>
    <n v="2"/>
    <x v="0"/>
    <x v="1"/>
    <x v="0"/>
    <x v="0"/>
    <x v="1"/>
    <x v="3"/>
    <x v="1"/>
    <s v="semi-furnished"/>
    <n v="1190"/>
    <n v="5"/>
    <s v="Medium"/>
    <n v="0"/>
    <n v="1"/>
  </r>
  <r>
    <n v="7070000"/>
    <n v="8880"/>
    <n v="2"/>
    <n v="1"/>
    <n v="1"/>
    <x v="0"/>
    <x v="0"/>
    <x v="0"/>
    <x v="0"/>
    <x v="0"/>
    <x v="3"/>
    <x v="1"/>
    <s v="semi-furnished"/>
    <n v="796.1711712"/>
    <n v="3"/>
    <s v="Medium"/>
    <n v="0"/>
    <n v="1"/>
  </r>
  <r>
    <n v="7070000"/>
    <n v="6240"/>
    <n v="4"/>
    <n v="2"/>
    <n v="2"/>
    <x v="0"/>
    <x v="0"/>
    <x v="0"/>
    <x v="0"/>
    <x v="0"/>
    <x v="3"/>
    <x v="1"/>
    <s v="furnished"/>
    <n v="1133.012821"/>
    <n v="6"/>
    <s v="Medium"/>
    <n v="0"/>
    <n v="1"/>
  </r>
  <r>
    <n v="7035000"/>
    <n v="6360"/>
    <n v="4"/>
    <n v="2"/>
    <n v="3"/>
    <x v="0"/>
    <x v="0"/>
    <x v="0"/>
    <x v="0"/>
    <x v="0"/>
    <x v="0"/>
    <x v="0"/>
    <s v="furnished"/>
    <n v="1106.132075"/>
    <n v="6"/>
    <s v="Medium"/>
    <n v="0"/>
    <n v="1"/>
  </r>
  <r>
    <n v="7000000"/>
    <n v="11175"/>
    <n v="3"/>
    <n v="1"/>
    <n v="1"/>
    <x v="0"/>
    <x v="0"/>
    <x v="1"/>
    <x v="0"/>
    <x v="0"/>
    <x v="3"/>
    <x v="0"/>
    <s v="furnished"/>
    <n v="626.39821029999996"/>
    <n v="4"/>
    <s v="Medium"/>
    <n v="0"/>
    <n v="2"/>
  </r>
  <r>
    <n v="6930000"/>
    <n v="8880"/>
    <n v="3"/>
    <n v="2"/>
    <n v="2"/>
    <x v="0"/>
    <x v="0"/>
    <x v="1"/>
    <x v="0"/>
    <x v="0"/>
    <x v="3"/>
    <x v="1"/>
    <s v="furnished"/>
    <n v="780.40540539999995"/>
    <n v="5"/>
    <s v="Medium"/>
    <n v="0"/>
    <n v="2"/>
  </r>
  <r>
    <n v="6930000"/>
    <n v="13200"/>
    <n v="2"/>
    <n v="1"/>
    <n v="1"/>
    <x v="0"/>
    <x v="0"/>
    <x v="1"/>
    <x v="1"/>
    <x v="1"/>
    <x v="3"/>
    <x v="1"/>
    <s v="furnished"/>
    <n v="525"/>
    <n v="3"/>
    <s v="Medium"/>
    <n v="0"/>
    <n v="2"/>
  </r>
  <r>
    <n v="6895000"/>
    <n v="7700"/>
    <n v="3"/>
    <n v="2"/>
    <n v="1"/>
    <x v="0"/>
    <x v="0"/>
    <x v="0"/>
    <x v="0"/>
    <x v="1"/>
    <x v="0"/>
    <x v="1"/>
    <s v="unfurnished"/>
    <n v="895.45454549999999"/>
    <n v="5"/>
    <s v="Medium"/>
    <n v="0"/>
    <n v="0"/>
  </r>
  <r>
    <n v="6860000"/>
    <n v="6000"/>
    <n v="3"/>
    <n v="1"/>
    <n v="1"/>
    <x v="0"/>
    <x v="0"/>
    <x v="0"/>
    <x v="0"/>
    <x v="0"/>
    <x v="3"/>
    <x v="1"/>
    <s v="furnished"/>
    <n v="1143.333333"/>
    <n v="4"/>
    <s v="Medium"/>
    <n v="0"/>
    <n v="1"/>
  </r>
  <r>
    <n v="6790000"/>
    <n v="12090"/>
    <n v="4"/>
    <n v="2"/>
    <n v="2"/>
    <x v="0"/>
    <x v="0"/>
    <x v="0"/>
    <x v="0"/>
    <x v="1"/>
    <x v="0"/>
    <x v="0"/>
    <s v="furnished"/>
    <n v="561.62117450000005"/>
    <n v="6"/>
    <s v="Medium"/>
    <n v="0"/>
    <n v="0"/>
  </r>
  <r>
    <n v="6790000"/>
    <n v="4000"/>
    <n v="3"/>
    <n v="2"/>
    <n v="2"/>
    <x v="0"/>
    <x v="0"/>
    <x v="1"/>
    <x v="0"/>
    <x v="0"/>
    <x v="2"/>
    <x v="0"/>
    <s v="semi-furnished"/>
    <n v="1697.5"/>
    <n v="5"/>
    <s v="Medium"/>
    <n v="0"/>
    <n v="2"/>
  </r>
  <r>
    <n v="6755000"/>
    <n v="6000"/>
    <n v="4"/>
    <n v="2"/>
    <n v="4"/>
    <x v="0"/>
    <x v="0"/>
    <x v="0"/>
    <x v="0"/>
    <x v="0"/>
    <x v="2"/>
    <x v="1"/>
    <s v="unfurnished"/>
    <n v="1125.833333"/>
    <n v="6"/>
    <s v="Medium"/>
    <n v="0"/>
    <n v="1"/>
  </r>
  <r>
    <n v="6720000"/>
    <n v="5020"/>
    <n v="3"/>
    <n v="1"/>
    <n v="4"/>
    <x v="0"/>
    <x v="0"/>
    <x v="0"/>
    <x v="0"/>
    <x v="0"/>
    <x v="2"/>
    <x v="0"/>
    <s v="unfurnished"/>
    <n v="1338.6454180000001"/>
    <n v="4"/>
    <s v="Medium"/>
    <n v="0"/>
    <n v="1"/>
  </r>
  <r>
    <n v="6685000"/>
    <n v="6600"/>
    <n v="2"/>
    <n v="2"/>
    <n v="4"/>
    <x v="0"/>
    <x v="0"/>
    <x v="1"/>
    <x v="0"/>
    <x v="1"/>
    <x v="2"/>
    <x v="0"/>
    <s v="furnished"/>
    <n v="1012.878788"/>
    <n v="4"/>
    <s v="Medium"/>
    <n v="0"/>
    <n v="1"/>
  </r>
  <r>
    <n v="6650000"/>
    <n v="4040"/>
    <n v="3"/>
    <n v="1"/>
    <n v="2"/>
    <x v="0"/>
    <x v="0"/>
    <x v="1"/>
    <x v="1"/>
    <x v="1"/>
    <x v="3"/>
    <x v="1"/>
    <s v="furnished"/>
    <n v="1646.0396040000001"/>
    <n v="4"/>
    <s v="Medium"/>
    <n v="0"/>
    <n v="2"/>
  </r>
  <r>
    <n v="6650000"/>
    <n v="4260"/>
    <n v="4"/>
    <n v="2"/>
    <n v="2"/>
    <x v="0"/>
    <x v="0"/>
    <x v="0"/>
    <x v="1"/>
    <x v="1"/>
    <x v="2"/>
    <x v="1"/>
    <s v="semi-furnished"/>
    <n v="1561.032864"/>
    <n v="6"/>
    <s v="Medium"/>
    <n v="0"/>
    <n v="1"/>
  </r>
  <r>
    <n v="6650000"/>
    <n v="6420"/>
    <n v="3"/>
    <n v="2"/>
    <n v="3"/>
    <x v="0"/>
    <x v="0"/>
    <x v="0"/>
    <x v="0"/>
    <x v="0"/>
    <x v="2"/>
    <x v="0"/>
    <s v="furnished"/>
    <n v="1035.8255449999999"/>
    <n v="5"/>
    <s v="Medium"/>
    <n v="0"/>
    <n v="1"/>
  </r>
  <r>
    <n v="6650000"/>
    <n v="6500"/>
    <n v="3"/>
    <n v="2"/>
    <n v="3"/>
    <x v="0"/>
    <x v="0"/>
    <x v="0"/>
    <x v="0"/>
    <x v="0"/>
    <x v="2"/>
    <x v="0"/>
    <s v="furnished"/>
    <n v="1023.076923"/>
    <n v="5"/>
    <s v="Medium"/>
    <n v="0"/>
    <n v="1"/>
  </r>
  <r>
    <n v="6650000"/>
    <n v="5700"/>
    <n v="3"/>
    <n v="1"/>
    <n v="1"/>
    <x v="0"/>
    <x v="1"/>
    <x v="1"/>
    <x v="0"/>
    <x v="0"/>
    <x v="0"/>
    <x v="0"/>
    <s v="furnished"/>
    <n v="1166.666667"/>
    <n v="4"/>
    <s v="Medium"/>
    <n v="1"/>
    <n v="3"/>
  </r>
  <r>
    <n v="6650000"/>
    <n v="6000"/>
    <n v="3"/>
    <n v="2"/>
    <n v="3"/>
    <x v="0"/>
    <x v="1"/>
    <x v="0"/>
    <x v="0"/>
    <x v="0"/>
    <x v="2"/>
    <x v="1"/>
    <s v="furnished"/>
    <n v="1108.333333"/>
    <n v="5"/>
    <s v="Medium"/>
    <n v="1"/>
    <n v="2"/>
  </r>
  <r>
    <n v="6629000"/>
    <n v="6000"/>
    <n v="3"/>
    <n v="1"/>
    <n v="2"/>
    <x v="0"/>
    <x v="0"/>
    <x v="0"/>
    <x v="1"/>
    <x v="1"/>
    <x v="3"/>
    <x v="0"/>
    <s v="semi-furnished"/>
    <n v="1104.833333"/>
    <n v="4"/>
    <s v="Medium"/>
    <n v="0"/>
    <n v="1"/>
  </r>
  <r>
    <n v="6615000"/>
    <n v="4000"/>
    <n v="3"/>
    <n v="2"/>
    <n v="2"/>
    <x v="0"/>
    <x v="0"/>
    <x v="1"/>
    <x v="0"/>
    <x v="0"/>
    <x v="3"/>
    <x v="1"/>
    <s v="semi-furnished"/>
    <n v="1653.75"/>
    <n v="5"/>
    <s v="Medium"/>
    <n v="0"/>
    <n v="2"/>
  </r>
  <r>
    <n v="6615000"/>
    <n v="10500"/>
    <n v="3"/>
    <n v="2"/>
    <n v="1"/>
    <x v="0"/>
    <x v="0"/>
    <x v="1"/>
    <x v="0"/>
    <x v="0"/>
    <x v="3"/>
    <x v="0"/>
    <s v="furnished"/>
    <n v="630"/>
    <n v="5"/>
    <s v="Medium"/>
    <n v="0"/>
    <n v="2"/>
  </r>
  <r>
    <n v="6580000"/>
    <n v="6000"/>
    <n v="3"/>
    <n v="2"/>
    <n v="4"/>
    <x v="0"/>
    <x v="0"/>
    <x v="0"/>
    <x v="0"/>
    <x v="0"/>
    <x v="2"/>
    <x v="1"/>
    <s v="semi-furnished"/>
    <n v="1096.666667"/>
    <n v="5"/>
    <s v="Medium"/>
    <n v="0"/>
    <n v="1"/>
  </r>
  <r>
    <n v="6510000"/>
    <n v="3760"/>
    <n v="3"/>
    <n v="1"/>
    <n v="2"/>
    <x v="0"/>
    <x v="0"/>
    <x v="0"/>
    <x v="1"/>
    <x v="1"/>
    <x v="0"/>
    <x v="1"/>
    <s v="semi-furnished"/>
    <n v="1731.382979"/>
    <n v="4"/>
    <s v="Medium"/>
    <n v="0"/>
    <n v="1"/>
  </r>
  <r>
    <n v="6510000"/>
    <n v="8250"/>
    <n v="3"/>
    <n v="2"/>
    <n v="3"/>
    <x v="0"/>
    <x v="0"/>
    <x v="0"/>
    <x v="0"/>
    <x v="0"/>
    <x v="2"/>
    <x v="1"/>
    <s v="furnished"/>
    <n v="789.09090909999998"/>
    <n v="5"/>
    <s v="Medium"/>
    <n v="0"/>
    <n v="1"/>
  </r>
  <r>
    <n v="6510000"/>
    <n v="6670"/>
    <n v="3"/>
    <n v="1"/>
    <n v="3"/>
    <x v="0"/>
    <x v="0"/>
    <x v="1"/>
    <x v="0"/>
    <x v="1"/>
    <x v="2"/>
    <x v="0"/>
    <s v="unfurnished"/>
    <n v="976.01199399999996"/>
    <n v="4"/>
    <s v="Medium"/>
    <n v="0"/>
    <n v="1"/>
  </r>
  <r>
    <n v="6475000"/>
    <n v="3960"/>
    <n v="3"/>
    <n v="1"/>
    <n v="1"/>
    <x v="0"/>
    <x v="0"/>
    <x v="1"/>
    <x v="0"/>
    <x v="1"/>
    <x v="0"/>
    <x v="1"/>
    <s v="semi-furnished"/>
    <n v="1635.1010100000001"/>
    <n v="4"/>
    <s v="Medium"/>
    <n v="0"/>
    <n v="1"/>
  </r>
  <r>
    <n v="6475000"/>
    <n v="7410"/>
    <n v="3"/>
    <n v="1"/>
    <n v="1"/>
    <x v="0"/>
    <x v="1"/>
    <x v="1"/>
    <x v="0"/>
    <x v="0"/>
    <x v="0"/>
    <x v="0"/>
    <s v="unfurnished"/>
    <n v="873.81916330000001"/>
    <n v="4"/>
    <s v="Medium"/>
    <n v="1"/>
    <n v="3"/>
  </r>
  <r>
    <n v="6440000"/>
    <n v="8580"/>
    <n v="5"/>
    <n v="3"/>
    <n v="2"/>
    <x v="0"/>
    <x v="0"/>
    <x v="0"/>
    <x v="0"/>
    <x v="1"/>
    <x v="0"/>
    <x v="1"/>
    <s v="furnished"/>
    <n v="750.58275060000005"/>
    <n v="8"/>
    <s v="Medium"/>
    <n v="0"/>
    <n v="0"/>
  </r>
  <r>
    <n v="6440000"/>
    <n v="5000"/>
    <n v="3"/>
    <n v="1"/>
    <n v="2"/>
    <x v="0"/>
    <x v="0"/>
    <x v="0"/>
    <x v="0"/>
    <x v="0"/>
    <x v="2"/>
    <x v="1"/>
    <s v="semi-furnished"/>
    <n v="1288"/>
    <n v="4"/>
    <s v="Medium"/>
    <n v="0"/>
    <n v="1"/>
  </r>
  <r>
    <n v="6419000"/>
    <n v="6750"/>
    <n v="2"/>
    <n v="1"/>
    <n v="1"/>
    <x v="0"/>
    <x v="1"/>
    <x v="1"/>
    <x v="0"/>
    <x v="1"/>
    <x v="0"/>
    <x v="0"/>
    <s v="furnished"/>
    <n v="950.96296299999995"/>
    <n v="3"/>
    <s v="Medium"/>
    <n v="0"/>
    <n v="2"/>
  </r>
  <r>
    <n v="6405000"/>
    <n v="4800"/>
    <n v="3"/>
    <n v="2"/>
    <n v="4"/>
    <x v="0"/>
    <x v="1"/>
    <x v="0"/>
    <x v="0"/>
    <x v="0"/>
    <x v="2"/>
    <x v="1"/>
    <s v="furnished"/>
    <n v="1334.375"/>
    <n v="5"/>
    <s v="Medium"/>
    <n v="1"/>
    <n v="2"/>
  </r>
  <r>
    <n v="6300000"/>
    <n v="7200"/>
    <n v="3"/>
    <n v="2"/>
    <n v="1"/>
    <x v="0"/>
    <x v="0"/>
    <x v="1"/>
    <x v="0"/>
    <x v="0"/>
    <x v="1"/>
    <x v="1"/>
    <s v="semi-furnished"/>
    <n v="875"/>
    <n v="5"/>
    <s v="Medium"/>
    <n v="0"/>
    <n v="2"/>
  </r>
  <r>
    <n v="6300000"/>
    <n v="6000"/>
    <n v="4"/>
    <n v="2"/>
    <n v="4"/>
    <x v="0"/>
    <x v="0"/>
    <x v="0"/>
    <x v="0"/>
    <x v="1"/>
    <x v="3"/>
    <x v="1"/>
    <s v="semi-furnished"/>
    <n v="1050"/>
    <n v="6"/>
    <s v="Medium"/>
    <n v="0"/>
    <n v="0"/>
  </r>
  <r>
    <n v="6300000"/>
    <n v="4100"/>
    <n v="3"/>
    <n v="2"/>
    <n v="3"/>
    <x v="0"/>
    <x v="0"/>
    <x v="0"/>
    <x v="0"/>
    <x v="0"/>
    <x v="0"/>
    <x v="1"/>
    <s v="semi-furnished"/>
    <n v="1536.585366"/>
    <n v="5"/>
    <s v="Medium"/>
    <n v="0"/>
    <n v="1"/>
  </r>
  <r>
    <n v="6300000"/>
    <n v="9000"/>
    <n v="3"/>
    <n v="1"/>
    <n v="1"/>
    <x v="0"/>
    <x v="0"/>
    <x v="1"/>
    <x v="0"/>
    <x v="1"/>
    <x v="3"/>
    <x v="0"/>
    <s v="furnished"/>
    <n v="700"/>
    <n v="4"/>
    <s v="Medium"/>
    <n v="0"/>
    <n v="1"/>
  </r>
  <r>
    <n v="6300000"/>
    <n v="6400"/>
    <n v="3"/>
    <n v="1"/>
    <n v="1"/>
    <x v="0"/>
    <x v="1"/>
    <x v="1"/>
    <x v="0"/>
    <x v="0"/>
    <x v="3"/>
    <x v="0"/>
    <s v="semi-furnished"/>
    <n v="984.375"/>
    <n v="4"/>
    <s v="Medium"/>
    <n v="1"/>
    <n v="3"/>
  </r>
  <r>
    <n v="6293000"/>
    <n v="6600"/>
    <n v="3"/>
    <n v="2"/>
    <n v="3"/>
    <x v="0"/>
    <x v="0"/>
    <x v="0"/>
    <x v="0"/>
    <x v="0"/>
    <x v="2"/>
    <x v="0"/>
    <s v="unfurnished"/>
    <n v="953.4848485"/>
    <n v="5"/>
    <s v="Medium"/>
    <n v="0"/>
    <n v="1"/>
  </r>
  <r>
    <n v="6265000"/>
    <n v="6000"/>
    <n v="4"/>
    <n v="1"/>
    <n v="3"/>
    <x v="0"/>
    <x v="1"/>
    <x v="1"/>
    <x v="0"/>
    <x v="1"/>
    <x v="2"/>
    <x v="0"/>
    <s v="unfurnished"/>
    <n v="1044.166667"/>
    <n v="5"/>
    <s v="Medium"/>
    <n v="0"/>
    <n v="2"/>
  </r>
  <r>
    <n v="6230000"/>
    <n v="6600"/>
    <n v="3"/>
    <n v="2"/>
    <n v="1"/>
    <x v="0"/>
    <x v="0"/>
    <x v="1"/>
    <x v="0"/>
    <x v="0"/>
    <x v="2"/>
    <x v="0"/>
    <s v="unfurnished"/>
    <n v="943.93939390000003"/>
    <n v="5"/>
    <s v="Medium"/>
    <n v="0"/>
    <n v="2"/>
  </r>
  <r>
    <n v="6230000"/>
    <n v="5500"/>
    <n v="3"/>
    <n v="1"/>
    <n v="3"/>
    <x v="0"/>
    <x v="0"/>
    <x v="0"/>
    <x v="0"/>
    <x v="1"/>
    <x v="3"/>
    <x v="0"/>
    <s v="unfurnished"/>
    <n v="1132.727273"/>
    <n v="4"/>
    <s v="Medium"/>
    <n v="0"/>
    <n v="0"/>
  </r>
  <r>
    <n v="6195000"/>
    <n v="5500"/>
    <n v="3"/>
    <n v="2"/>
    <n v="4"/>
    <x v="0"/>
    <x v="1"/>
    <x v="0"/>
    <x v="0"/>
    <x v="0"/>
    <x v="3"/>
    <x v="1"/>
    <s v="semi-furnished"/>
    <n v="1126.363636"/>
    <n v="5"/>
    <s v="Medium"/>
    <n v="1"/>
    <n v="2"/>
  </r>
  <r>
    <n v="6195000"/>
    <n v="6350"/>
    <n v="3"/>
    <n v="2"/>
    <n v="3"/>
    <x v="0"/>
    <x v="1"/>
    <x v="0"/>
    <x v="0"/>
    <x v="0"/>
    <x v="2"/>
    <x v="1"/>
    <s v="furnished"/>
    <n v="975.59055120000005"/>
    <n v="5"/>
    <s v="Medium"/>
    <n v="1"/>
    <n v="2"/>
  </r>
  <r>
    <n v="6195000"/>
    <n v="5500"/>
    <n v="3"/>
    <n v="2"/>
    <n v="1"/>
    <x v="0"/>
    <x v="1"/>
    <x v="1"/>
    <x v="0"/>
    <x v="1"/>
    <x v="0"/>
    <x v="0"/>
    <s v="furnished"/>
    <n v="1126.363636"/>
    <n v="5"/>
    <s v="Medium"/>
    <n v="0"/>
    <n v="2"/>
  </r>
  <r>
    <n v="6160000"/>
    <n v="4500"/>
    <n v="3"/>
    <n v="1"/>
    <n v="4"/>
    <x v="0"/>
    <x v="0"/>
    <x v="0"/>
    <x v="0"/>
    <x v="0"/>
    <x v="2"/>
    <x v="1"/>
    <s v="unfurnished"/>
    <n v="1368.8888890000001"/>
    <n v="4"/>
    <s v="Medium"/>
    <n v="0"/>
    <n v="1"/>
  </r>
  <r>
    <n v="6160000"/>
    <n v="5450"/>
    <n v="4"/>
    <n v="2"/>
    <n v="1"/>
    <x v="0"/>
    <x v="0"/>
    <x v="1"/>
    <x v="0"/>
    <x v="0"/>
    <x v="2"/>
    <x v="0"/>
    <s v="semi-furnished"/>
    <n v="1130.2752290000001"/>
    <n v="6"/>
    <s v="Medium"/>
    <n v="0"/>
    <n v="2"/>
  </r>
  <r>
    <n v="6125000"/>
    <n v="6420"/>
    <n v="3"/>
    <n v="1"/>
    <n v="3"/>
    <x v="0"/>
    <x v="0"/>
    <x v="1"/>
    <x v="0"/>
    <x v="1"/>
    <x v="2"/>
    <x v="0"/>
    <s v="unfurnished"/>
    <n v="954.04984420000005"/>
    <n v="4"/>
    <s v="Medium"/>
    <n v="0"/>
    <n v="1"/>
  </r>
  <r>
    <n v="6107500"/>
    <n v="3240"/>
    <n v="4"/>
    <n v="1"/>
    <n v="3"/>
    <x v="0"/>
    <x v="0"/>
    <x v="0"/>
    <x v="0"/>
    <x v="1"/>
    <x v="3"/>
    <x v="1"/>
    <s v="semi-furnished"/>
    <n v="1885.0308640000001"/>
    <n v="5"/>
    <s v="Medium"/>
    <n v="0"/>
    <n v="0"/>
  </r>
  <r>
    <n v="6090000"/>
    <n v="6615"/>
    <n v="4"/>
    <n v="2"/>
    <n v="2"/>
    <x v="0"/>
    <x v="1"/>
    <x v="0"/>
    <x v="1"/>
    <x v="1"/>
    <x v="3"/>
    <x v="1"/>
    <s v="semi-furnished"/>
    <n v="920.63492059999999"/>
    <n v="6"/>
    <s v="Medium"/>
    <n v="1"/>
    <n v="2"/>
  </r>
  <r>
    <n v="6090000"/>
    <n v="6600"/>
    <n v="3"/>
    <n v="1"/>
    <n v="1"/>
    <x v="0"/>
    <x v="1"/>
    <x v="1"/>
    <x v="0"/>
    <x v="1"/>
    <x v="0"/>
    <x v="0"/>
    <s v="semi-furnished"/>
    <n v="922.72727269999996"/>
    <n v="4"/>
    <s v="Medium"/>
    <n v="0"/>
    <n v="2"/>
  </r>
  <r>
    <n v="6090000"/>
    <n v="8372"/>
    <n v="3"/>
    <n v="1"/>
    <n v="3"/>
    <x v="0"/>
    <x v="0"/>
    <x v="0"/>
    <x v="0"/>
    <x v="0"/>
    <x v="0"/>
    <x v="1"/>
    <s v="unfurnished"/>
    <n v="727.42474919999995"/>
    <n v="4"/>
    <s v="Medium"/>
    <n v="0"/>
    <n v="1"/>
  </r>
  <r>
    <n v="6083000"/>
    <n v="4300"/>
    <n v="6"/>
    <n v="2"/>
    <n v="2"/>
    <x v="0"/>
    <x v="0"/>
    <x v="0"/>
    <x v="0"/>
    <x v="1"/>
    <x v="2"/>
    <x v="1"/>
    <s v="furnished"/>
    <n v="1414.651163"/>
    <n v="8"/>
    <s v="Medium"/>
    <n v="0"/>
    <n v="0"/>
  </r>
  <r>
    <n v="6083000"/>
    <n v="9620"/>
    <n v="3"/>
    <n v="1"/>
    <n v="1"/>
    <x v="0"/>
    <x v="0"/>
    <x v="1"/>
    <x v="0"/>
    <x v="1"/>
    <x v="0"/>
    <x v="0"/>
    <s v="furnished"/>
    <n v="632.32848230000002"/>
    <n v="4"/>
    <s v="Medium"/>
    <n v="0"/>
    <n v="1"/>
  </r>
  <r>
    <n v="6020000"/>
    <n v="6800"/>
    <n v="2"/>
    <n v="1"/>
    <n v="1"/>
    <x v="0"/>
    <x v="1"/>
    <x v="1"/>
    <x v="0"/>
    <x v="1"/>
    <x v="0"/>
    <x v="1"/>
    <s v="furnished"/>
    <n v="885.29411760000005"/>
    <n v="3"/>
    <s v="Medium"/>
    <n v="0"/>
    <n v="2"/>
  </r>
  <r>
    <n v="6020000"/>
    <n v="8000"/>
    <n v="3"/>
    <n v="1"/>
    <n v="1"/>
    <x v="0"/>
    <x v="1"/>
    <x v="1"/>
    <x v="0"/>
    <x v="0"/>
    <x v="0"/>
    <x v="0"/>
    <s v="semi-furnished"/>
    <n v="752.5"/>
    <n v="4"/>
    <s v="Medium"/>
    <n v="1"/>
    <n v="3"/>
  </r>
  <r>
    <n v="6020000"/>
    <n v="6900"/>
    <n v="3"/>
    <n v="2"/>
    <n v="1"/>
    <x v="0"/>
    <x v="1"/>
    <x v="1"/>
    <x v="0"/>
    <x v="1"/>
    <x v="2"/>
    <x v="0"/>
    <s v="unfurnished"/>
    <n v="872.46376810000004"/>
    <n v="5"/>
    <s v="Medium"/>
    <n v="0"/>
    <n v="2"/>
  </r>
  <r>
    <n v="5950000"/>
    <n v="3700"/>
    <n v="4"/>
    <n v="1"/>
    <n v="2"/>
    <x v="0"/>
    <x v="1"/>
    <x v="0"/>
    <x v="0"/>
    <x v="0"/>
    <x v="2"/>
    <x v="1"/>
    <s v="furnished"/>
    <n v="1608.1081079999999"/>
    <n v="5"/>
    <s v="Medium"/>
    <n v="1"/>
    <n v="2"/>
  </r>
  <r>
    <n v="5950000"/>
    <n v="6420"/>
    <n v="3"/>
    <n v="1"/>
    <n v="1"/>
    <x v="0"/>
    <x v="0"/>
    <x v="1"/>
    <x v="0"/>
    <x v="0"/>
    <x v="2"/>
    <x v="0"/>
    <s v="furnished"/>
    <n v="926.79127730000005"/>
    <n v="4"/>
    <s v="Medium"/>
    <n v="0"/>
    <n v="2"/>
  </r>
  <r>
    <n v="5950000"/>
    <n v="7020"/>
    <n v="3"/>
    <n v="1"/>
    <n v="1"/>
    <x v="0"/>
    <x v="0"/>
    <x v="1"/>
    <x v="0"/>
    <x v="0"/>
    <x v="0"/>
    <x v="0"/>
    <s v="semi-furnished"/>
    <n v="847.57834760000003"/>
    <n v="4"/>
    <s v="Medium"/>
    <n v="0"/>
    <n v="2"/>
  </r>
  <r>
    <n v="5950000"/>
    <n v="6540"/>
    <n v="3"/>
    <n v="1"/>
    <n v="1"/>
    <x v="0"/>
    <x v="1"/>
    <x v="1"/>
    <x v="0"/>
    <x v="1"/>
    <x v="0"/>
    <x v="0"/>
    <s v="furnished"/>
    <n v="909.78593269999999"/>
    <n v="4"/>
    <s v="Medium"/>
    <n v="0"/>
    <n v="2"/>
  </r>
  <r>
    <n v="5950000"/>
    <n v="7231"/>
    <n v="3"/>
    <n v="1"/>
    <n v="2"/>
    <x v="0"/>
    <x v="1"/>
    <x v="1"/>
    <x v="0"/>
    <x v="0"/>
    <x v="2"/>
    <x v="0"/>
    <s v="semi-furnished"/>
    <n v="822.84607940000001"/>
    <n v="4"/>
    <s v="Medium"/>
    <n v="1"/>
    <n v="3"/>
  </r>
  <r>
    <n v="5950000"/>
    <n v="6254"/>
    <n v="4"/>
    <n v="2"/>
    <n v="1"/>
    <x v="0"/>
    <x v="0"/>
    <x v="1"/>
    <x v="0"/>
    <x v="1"/>
    <x v="3"/>
    <x v="0"/>
    <s v="semi-furnished"/>
    <n v="951.39110970000002"/>
    <n v="6"/>
    <s v="Medium"/>
    <n v="0"/>
    <n v="1"/>
  </r>
  <r>
    <n v="5950000"/>
    <n v="7320"/>
    <n v="4"/>
    <n v="2"/>
    <n v="2"/>
    <x v="0"/>
    <x v="0"/>
    <x v="0"/>
    <x v="0"/>
    <x v="1"/>
    <x v="2"/>
    <x v="1"/>
    <s v="furnished"/>
    <n v="812.8415301"/>
    <n v="6"/>
    <s v="Medium"/>
    <n v="0"/>
    <n v="0"/>
  </r>
  <r>
    <n v="5950000"/>
    <n v="6525"/>
    <n v="3"/>
    <n v="2"/>
    <n v="4"/>
    <x v="0"/>
    <x v="0"/>
    <x v="0"/>
    <x v="0"/>
    <x v="1"/>
    <x v="3"/>
    <x v="1"/>
    <s v="furnished"/>
    <n v="911.8773946"/>
    <n v="5"/>
    <s v="Medium"/>
    <n v="0"/>
    <n v="0"/>
  </r>
  <r>
    <n v="5943000"/>
    <n v="15600"/>
    <n v="3"/>
    <n v="1"/>
    <n v="1"/>
    <x v="0"/>
    <x v="0"/>
    <x v="0"/>
    <x v="0"/>
    <x v="0"/>
    <x v="0"/>
    <x v="1"/>
    <s v="semi-furnished"/>
    <n v="380.96153850000002"/>
    <n v="4"/>
    <s v="Medium"/>
    <n v="0"/>
    <n v="1"/>
  </r>
  <r>
    <n v="5880000"/>
    <n v="7160"/>
    <n v="3"/>
    <n v="1"/>
    <n v="1"/>
    <x v="0"/>
    <x v="0"/>
    <x v="1"/>
    <x v="0"/>
    <x v="1"/>
    <x v="0"/>
    <x v="0"/>
    <s v="unfurnished"/>
    <n v="821.22905030000004"/>
    <n v="4"/>
    <s v="Medium"/>
    <n v="0"/>
    <n v="1"/>
  </r>
  <r>
    <n v="5880000"/>
    <n v="6500"/>
    <n v="3"/>
    <n v="2"/>
    <n v="3"/>
    <x v="0"/>
    <x v="0"/>
    <x v="0"/>
    <x v="0"/>
    <x v="0"/>
    <x v="2"/>
    <x v="1"/>
    <s v="unfurnished"/>
    <n v="904.61538459999997"/>
    <n v="5"/>
    <s v="Medium"/>
    <n v="0"/>
    <n v="1"/>
  </r>
  <r>
    <n v="5873000"/>
    <n v="5500"/>
    <n v="3"/>
    <n v="1"/>
    <n v="3"/>
    <x v="0"/>
    <x v="1"/>
    <x v="0"/>
    <x v="0"/>
    <x v="0"/>
    <x v="3"/>
    <x v="1"/>
    <s v="furnished"/>
    <n v="1067.818182"/>
    <n v="4"/>
    <s v="Medium"/>
    <n v="1"/>
    <n v="2"/>
  </r>
  <r>
    <n v="5873000"/>
    <n v="11460"/>
    <n v="3"/>
    <n v="1"/>
    <n v="3"/>
    <x v="0"/>
    <x v="0"/>
    <x v="0"/>
    <x v="0"/>
    <x v="1"/>
    <x v="0"/>
    <x v="0"/>
    <s v="semi-furnished"/>
    <n v="512.47818500000005"/>
    <n v="4"/>
    <s v="Medium"/>
    <n v="0"/>
    <n v="0"/>
  </r>
  <r>
    <n v="5866000"/>
    <n v="4800"/>
    <n v="3"/>
    <n v="1"/>
    <n v="1"/>
    <x v="0"/>
    <x v="1"/>
    <x v="1"/>
    <x v="0"/>
    <x v="1"/>
    <x v="2"/>
    <x v="1"/>
    <s v="unfurnished"/>
    <n v="1222.083333"/>
    <n v="4"/>
    <s v="Medium"/>
    <n v="0"/>
    <n v="2"/>
  </r>
  <r>
    <n v="5810000"/>
    <n v="5828"/>
    <n v="4"/>
    <n v="1"/>
    <n v="4"/>
    <x v="0"/>
    <x v="1"/>
    <x v="0"/>
    <x v="0"/>
    <x v="1"/>
    <x v="2"/>
    <x v="1"/>
    <s v="semi-furnished"/>
    <n v="996.91146189999995"/>
    <n v="5"/>
    <s v="Medium"/>
    <n v="0"/>
    <n v="1"/>
  </r>
  <r>
    <n v="5810000"/>
    <n v="5200"/>
    <n v="3"/>
    <n v="1"/>
    <n v="3"/>
    <x v="0"/>
    <x v="0"/>
    <x v="0"/>
    <x v="0"/>
    <x v="0"/>
    <x v="2"/>
    <x v="1"/>
    <s v="semi-furnished"/>
    <n v="1117.3076920000001"/>
    <n v="4"/>
    <s v="Medium"/>
    <n v="0"/>
    <n v="1"/>
  </r>
  <r>
    <n v="5810000"/>
    <n v="4800"/>
    <n v="3"/>
    <n v="1"/>
    <n v="3"/>
    <x v="0"/>
    <x v="0"/>
    <x v="0"/>
    <x v="0"/>
    <x v="0"/>
    <x v="2"/>
    <x v="1"/>
    <s v="unfurnished"/>
    <n v="1210.416667"/>
    <n v="4"/>
    <s v="Medium"/>
    <n v="0"/>
    <n v="1"/>
  </r>
  <r>
    <n v="5803000"/>
    <n v="7000"/>
    <n v="3"/>
    <n v="1"/>
    <n v="1"/>
    <x v="0"/>
    <x v="0"/>
    <x v="1"/>
    <x v="0"/>
    <x v="1"/>
    <x v="0"/>
    <x v="0"/>
    <s v="semi-furnished"/>
    <n v="829"/>
    <n v="4"/>
    <s v="Medium"/>
    <n v="0"/>
    <n v="1"/>
  </r>
  <r>
    <n v="5775000"/>
    <n v="6000"/>
    <n v="3"/>
    <n v="2"/>
    <n v="4"/>
    <x v="0"/>
    <x v="0"/>
    <x v="0"/>
    <x v="0"/>
    <x v="0"/>
    <x v="2"/>
    <x v="1"/>
    <s v="unfurnished"/>
    <n v="962.5"/>
    <n v="5"/>
    <s v="Medium"/>
    <n v="0"/>
    <n v="1"/>
  </r>
  <r>
    <n v="5740000"/>
    <n v="5400"/>
    <n v="4"/>
    <n v="2"/>
    <n v="2"/>
    <x v="0"/>
    <x v="0"/>
    <x v="0"/>
    <x v="0"/>
    <x v="0"/>
    <x v="0"/>
    <x v="1"/>
    <s v="unfurnished"/>
    <n v="1062.9629629999999"/>
    <n v="6"/>
    <s v="Medium"/>
    <n v="0"/>
    <n v="1"/>
  </r>
  <r>
    <n v="5740000"/>
    <n v="4640"/>
    <n v="4"/>
    <n v="1"/>
    <n v="2"/>
    <x v="0"/>
    <x v="0"/>
    <x v="0"/>
    <x v="0"/>
    <x v="1"/>
    <x v="3"/>
    <x v="1"/>
    <s v="semi-furnished"/>
    <n v="1237.068966"/>
    <n v="5"/>
    <s v="Medium"/>
    <n v="0"/>
    <n v="0"/>
  </r>
  <r>
    <n v="5740000"/>
    <n v="5000"/>
    <n v="3"/>
    <n v="1"/>
    <n v="3"/>
    <x v="0"/>
    <x v="0"/>
    <x v="0"/>
    <x v="0"/>
    <x v="0"/>
    <x v="2"/>
    <x v="1"/>
    <s v="semi-furnished"/>
    <n v="1148"/>
    <n v="4"/>
    <s v="Medium"/>
    <n v="0"/>
    <n v="1"/>
  </r>
  <r>
    <n v="5740000"/>
    <n v="6360"/>
    <n v="3"/>
    <n v="1"/>
    <n v="1"/>
    <x v="0"/>
    <x v="1"/>
    <x v="1"/>
    <x v="0"/>
    <x v="0"/>
    <x v="0"/>
    <x v="0"/>
    <s v="furnished"/>
    <n v="902.51572329999999"/>
    <n v="4"/>
    <s v="Medium"/>
    <n v="1"/>
    <n v="3"/>
  </r>
  <r>
    <n v="5740000"/>
    <n v="5800"/>
    <n v="3"/>
    <n v="2"/>
    <n v="4"/>
    <x v="0"/>
    <x v="0"/>
    <x v="0"/>
    <x v="0"/>
    <x v="0"/>
    <x v="2"/>
    <x v="1"/>
    <s v="unfurnished"/>
    <n v="989.65517239999997"/>
    <n v="5"/>
    <s v="Medium"/>
    <n v="0"/>
    <n v="1"/>
  </r>
  <r>
    <n v="5652500"/>
    <n v="6660"/>
    <n v="4"/>
    <n v="2"/>
    <n v="2"/>
    <x v="0"/>
    <x v="1"/>
    <x v="1"/>
    <x v="0"/>
    <x v="1"/>
    <x v="3"/>
    <x v="0"/>
    <s v="semi-furnished"/>
    <n v="848.72372370000005"/>
    <n v="6"/>
    <s v="Medium"/>
    <n v="0"/>
    <n v="2"/>
  </r>
  <r>
    <n v="5600000"/>
    <n v="10500"/>
    <n v="4"/>
    <n v="2"/>
    <n v="2"/>
    <x v="0"/>
    <x v="0"/>
    <x v="0"/>
    <x v="0"/>
    <x v="1"/>
    <x v="3"/>
    <x v="1"/>
    <s v="semi-furnished"/>
    <n v="533.33333330000005"/>
    <n v="6"/>
    <s v="Medium"/>
    <n v="0"/>
    <n v="0"/>
  </r>
  <r>
    <n v="5600000"/>
    <n v="4800"/>
    <n v="5"/>
    <n v="2"/>
    <n v="3"/>
    <x v="1"/>
    <x v="0"/>
    <x v="1"/>
    <x v="1"/>
    <x v="1"/>
    <x v="2"/>
    <x v="1"/>
    <s v="unfurnished"/>
    <n v="1166.666667"/>
    <n v="7"/>
    <s v="Medium"/>
    <n v="0"/>
    <n v="2"/>
  </r>
  <r>
    <n v="5600000"/>
    <n v="4700"/>
    <n v="4"/>
    <n v="1"/>
    <n v="2"/>
    <x v="0"/>
    <x v="1"/>
    <x v="1"/>
    <x v="0"/>
    <x v="0"/>
    <x v="3"/>
    <x v="1"/>
    <s v="furnished"/>
    <n v="1191.489362"/>
    <n v="5"/>
    <s v="Medium"/>
    <n v="1"/>
    <n v="3"/>
  </r>
  <r>
    <n v="5600000"/>
    <n v="5000"/>
    <n v="3"/>
    <n v="1"/>
    <n v="4"/>
    <x v="0"/>
    <x v="0"/>
    <x v="0"/>
    <x v="0"/>
    <x v="1"/>
    <x v="2"/>
    <x v="1"/>
    <s v="furnished"/>
    <n v="1120"/>
    <n v="4"/>
    <s v="Medium"/>
    <n v="0"/>
    <n v="0"/>
  </r>
  <r>
    <n v="5600000"/>
    <n v="10500"/>
    <n v="2"/>
    <n v="1"/>
    <n v="1"/>
    <x v="0"/>
    <x v="0"/>
    <x v="0"/>
    <x v="0"/>
    <x v="1"/>
    <x v="3"/>
    <x v="1"/>
    <s v="semi-furnished"/>
    <n v="533.33333330000005"/>
    <n v="3"/>
    <s v="Medium"/>
    <n v="0"/>
    <n v="0"/>
  </r>
  <r>
    <n v="5600000"/>
    <n v="5500"/>
    <n v="3"/>
    <n v="2"/>
    <n v="2"/>
    <x v="0"/>
    <x v="0"/>
    <x v="0"/>
    <x v="0"/>
    <x v="1"/>
    <x v="3"/>
    <x v="1"/>
    <s v="semi-furnished"/>
    <n v="1018.181818"/>
    <n v="5"/>
    <s v="Medium"/>
    <n v="0"/>
    <n v="0"/>
  </r>
  <r>
    <n v="5600000"/>
    <n v="6360"/>
    <n v="3"/>
    <n v="1"/>
    <n v="3"/>
    <x v="0"/>
    <x v="0"/>
    <x v="0"/>
    <x v="0"/>
    <x v="1"/>
    <x v="2"/>
    <x v="0"/>
    <s v="semi-furnished"/>
    <n v="880.50314470000001"/>
    <n v="4"/>
    <s v="Medium"/>
    <n v="0"/>
    <n v="0"/>
  </r>
  <r>
    <n v="5600000"/>
    <n v="6600"/>
    <n v="4"/>
    <n v="2"/>
    <n v="1"/>
    <x v="0"/>
    <x v="0"/>
    <x v="1"/>
    <x v="0"/>
    <x v="1"/>
    <x v="2"/>
    <x v="0"/>
    <s v="semi-furnished"/>
    <n v="848.4848485"/>
    <n v="6"/>
    <s v="Medium"/>
    <n v="0"/>
    <n v="1"/>
  </r>
  <r>
    <n v="5600000"/>
    <n v="5136"/>
    <n v="3"/>
    <n v="1"/>
    <n v="2"/>
    <x v="0"/>
    <x v="1"/>
    <x v="1"/>
    <x v="0"/>
    <x v="0"/>
    <x v="2"/>
    <x v="0"/>
    <s v="unfurnished"/>
    <n v="1090.3426790000001"/>
    <n v="4"/>
    <s v="Medium"/>
    <n v="1"/>
    <n v="3"/>
  </r>
  <r>
    <n v="5565000"/>
    <n v="4400"/>
    <n v="4"/>
    <n v="1"/>
    <n v="2"/>
    <x v="0"/>
    <x v="0"/>
    <x v="0"/>
    <x v="0"/>
    <x v="0"/>
    <x v="0"/>
    <x v="0"/>
    <s v="semi-furnished"/>
    <n v="1264.772727"/>
    <n v="5"/>
    <s v="Medium"/>
    <n v="0"/>
    <n v="1"/>
  </r>
  <r>
    <n v="5565000"/>
    <n v="5400"/>
    <n v="5"/>
    <n v="1"/>
    <n v="2"/>
    <x v="0"/>
    <x v="1"/>
    <x v="1"/>
    <x v="0"/>
    <x v="0"/>
    <x v="2"/>
    <x v="0"/>
    <s v="furnished"/>
    <n v="1030.555556"/>
    <n v="6"/>
    <s v="Medium"/>
    <n v="1"/>
    <n v="3"/>
  </r>
  <r>
    <n v="5530000"/>
    <n v="3300"/>
    <n v="3"/>
    <n v="3"/>
    <n v="2"/>
    <x v="0"/>
    <x v="0"/>
    <x v="1"/>
    <x v="0"/>
    <x v="1"/>
    <x v="2"/>
    <x v="1"/>
    <s v="semi-furnished"/>
    <n v="1675.757576"/>
    <n v="6"/>
    <s v="Medium"/>
    <n v="0"/>
    <n v="1"/>
  </r>
  <r>
    <n v="5530000"/>
    <n v="3650"/>
    <n v="3"/>
    <n v="2"/>
    <n v="2"/>
    <x v="0"/>
    <x v="0"/>
    <x v="0"/>
    <x v="0"/>
    <x v="1"/>
    <x v="0"/>
    <x v="1"/>
    <s v="semi-furnished"/>
    <n v="1515.068493"/>
    <n v="5"/>
    <s v="Medium"/>
    <n v="0"/>
    <n v="0"/>
  </r>
  <r>
    <n v="5530000"/>
    <n v="6100"/>
    <n v="3"/>
    <n v="2"/>
    <n v="1"/>
    <x v="0"/>
    <x v="0"/>
    <x v="1"/>
    <x v="0"/>
    <x v="1"/>
    <x v="0"/>
    <x v="0"/>
    <s v="furnished"/>
    <n v="906.55737699999997"/>
    <n v="5"/>
    <s v="Medium"/>
    <n v="0"/>
    <n v="1"/>
  </r>
  <r>
    <n v="5523000"/>
    <n v="6900"/>
    <n v="3"/>
    <n v="1"/>
    <n v="1"/>
    <x v="0"/>
    <x v="1"/>
    <x v="1"/>
    <x v="0"/>
    <x v="1"/>
    <x v="2"/>
    <x v="0"/>
    <s v="semi-furnished"/>
    <n v="800.43478259999995"/>
    <n v="4"/>
    <s v="Medium"/>
    <n v="0"/>
    <n v="2"/>
  </r>
  <r>
    <n v="5495000"/>
    <n v="2817"/>
    <n v="4"/>
    <n v="2"/>
    <n v="2"/>
    <x v="1"/>
    <x v="1"/>
    <x v="1"/>
    <x v="0"/>
    <x v="1"/>
    <x v="3"/>
    <x v="1"/>
    <s v="furnished"/>
    <n v="1950.656727"/>
    <n v="6"/>
    <s v="Medium"/>
    <n v="0"/>
    <n v="2"/>
  </r>
  <r>
    <n v="5495000"/>
    <n v="7980"/>
    <n v="3"/>
    <n v="1"/>
    <n v="1"/>
    <x v="0"/>
    <x v="0"/>
    <x v="0"/>
    <x v="0"/>
    <x v="1"/>
    <x v="0"/>
    <x v="1"/>
    <s v="semi-furnished"/>
    <n v="688.59649119999995"/>
    <n v="4"/>
    <s v="Medium"/>
    <n v="0"/>
    <n v="0"/>
  </r>
  <r>
    <n v="5460000"/>
    <n v="3150"/>
    <n v="3"/>
    <n v="2"/>
    <n v="1"/>
    <x v="0"/>
    <x v="1"/>
    <x v="1"/>
    <x v="0"/>
    <x v="0"/>
    <x v="2"/>
    <x v="1"/>
    <s v="furnished"/>
    <n v="1733.333333"/>
    <n v="5"/>
    <s v="Medium"/>
    <n v="1"/>
    <n v="3"/>
  </r>
  <r>
    <n v="5460000"/>
    <n v="6210"/>
    <n v="4"/>
    <n v="1"/>
    <n v="4"/>
    <x v="0"/>
    <x v="1"/>
    <x v="0"/>
    <x v="0"/>
    <x v="0"/>
    <x v="2"/>
    <x v="1"/>
    <s v="furnished"/>
    <n v="879.22705310000003"/>
    <n v="5"/>
    <s v="Medium"/>
    <n v="1"/>
    <n v="2"/>
  </r>
  <r>
    <n v="5460000"/>
    <n v="6100"/>
    <n v="3"/>
    <n v="1"/>
    <n v="3"/>
    <x v="0"/>
    <x v="1"/>
    <x v="0"/>
    <x v="0"/>
    <x v="0"/>
    <x v="2"/>
    <x v="0"/>
    <s v="semi-furnished"/>
    <n v="895.08196720000001"/>
    <n v="4"/>
    <s v="Medium"/>
    <n v="1"/>
    <n v="2"/>
  </r>
  <r>
    <n v="5460000"/>
    <n v="6600"/>
    <n v="4"/>
    <n v="2"/>
    <n v="2"/>
    <x v="0"/>
    <x v="1"/>
    <x v="1"/>
    <x v="0"/>
    <x v="1"/>
    <x v="2"/>
    <x v="0"/>
    <s v="semi-furnished"/>
    <n v="827.27272730000004"/>
    <n v="6"/>
    <s v="Medium"/>
    <n v="0"/>
    <n v="2"/>
  </r>
  <r>
    <n v="5425000"/>
    <n v="6825"/>
    <n v="3"/>
    <n v="1"/>
    <n v="1"/>
    <x v="0"/>
    <x v="1"/>
    <x v="1"/>
    <x v="0"/>
    <x v="0"/>
    <x v="2"/>
    <x v="0"/>
    <s v="semi-furnished"/>
    <n v="794.87179490000005"/>
    <n v="4"/>
    <s v="Medium"/>
    <n v="1"/>
    <n v="3"/>
  </r>
  <r>
    <n v="5390000"/>
    <n v="6710"/>
    <n v="3"/>
    <n v="2"/>
    <n v="2"/>
    <x v="0"/>
    <x v="1"/>
    <x v="1"/>
    <x v="0"/>
    <x v="1"/>
    <x v="3"/>
    <x v="0"/>
    <s v="furnished"/>
    <n v="803.27868850000004"/>
    <n v="5"/>
    <s v="Medium"/>
    <n v="0"/>
    <n v="2"/>
  </r>
  <r>
    <n v="5383000"/>
    <n v="6450"/>
    <n v="3"/>
    <n v="2"/>
    <n v="1"/>
    <x v="0"/>
    <x v="1"/>
    <x v="1"/>
    <x v="1"/>
    <x v="1"/>
    <x v="2"/>
    <x v="1"/>
    <s v="unfurnished"/>
    <n v="834.57364340000004"/>
    <n v="5"/>
    <s v="Medium"/>
    <n v="1"/>
    <n v="3"/>
  </r>
  <r>
    <n v="5320000"/>
    <n v="7800"/>
    <n v="3"/>
    <n v="1"/>
    <n v="1"/>
    <x v="0"/>
    <x v="0"/>
    <x v="1"/>
    <x v="0"/>
    <x v="0"/>
    <x v="0"/>
    <x v="0"/>
    <s v="unfurnished"/>
    <n v="682.05128209999998"/>
    <n v="4"/>
    <s v="Medium"/>
    <n v="0"/>
    <n v="2"/>
  </r>
  <r>
    <n v="5285000"/>
    <n v="4600"/>
    <n v="2"/>
    <n v="2"/>
    <n v="1"/>
    <x v="0"/>
    <x v="0"/>
    <x v="0"/>
    <x v="0"/>
    <x v="0"/>
    <x v="0"/>
    <x v="1"/>
    <s v="semi-furnished"/>
    <n v="1148.913043"/>
    <n v="4"/>
    <s v="Medium"/>
    <n v="0"/>
    <n v="1"/>
  </r>
  <r>
    <n v="5250000"/>
    <n v="4260"/>
    <n v="4"/>
    <n v="1"/>
    <n v="2"/>
    <x v="0"/>
    <x v="0"/>
    <x v="1"/>
    <x v="0"/>
    <x v="0"/>
    <x v="2"/>
    <x v="1"/>
    <s v="furnished"/>
    <n v="1232.394366"/>
    <n v="5"/>
    <s v="Medium"/>
    <n v="0"/>
    <n v="2"/>
  </r>
  <r>
    <n v="5250000"/>
    <n v="6540"/>
    <n v="4"/>
    <n v="2"/>
    <n v="2"/>
    <x v="1"/>
    <x v="0"/>
    <x v="0"/>
    <x v="0"/>
    <x v="0"/>
    <x v="2"/>
    <x v="1"/>
    <s v="semi-furnished"/>
    <n v="802.75229360000003"/>
    <n v="6"/>
    <s v="Medium"/>
    <n v="0"/>
    <n v="1"/>
  </r>
  <r>
    <n v="5250000"/>
    <n v="5500"/>
    <n v="3"/>
    <n v="2"/>
    <n v="1"/>
    <x v="0"/>
    <x v="0"/>
    <x v="1"/>
    <x v="0"/>
    <x v="1"/>
    <x v="2"/>
    <x v="1"/>
    <s v="semi-furnished"/>
    <n v="954.54545450000001"/>
    <n v="5"/>
    <s v="Medium"/>
    <n v="0"/>
    <n v="1"/>
  </r>
  <r>
    <n v="5250000"/>
    <n v="10269"/>
    <n v="3"/>
    <n v="1"/>
    <n v="1"/>
    <x v="0"/>
    <x v="0"/>
    <x v="0"/>
    <x v="0"/>
    <x v="1"/>
    <x v="3"/>
    <x v="0"/>
    <s v="semi-furnished"/>
    <n v="511.24744379999999"/>
    <n v="4"/>
    <s v="Medium"/>
    <n v="0"/>
    <n v="0"/>
  </r>
  <r>
    <n v="5250000"/>
    <n v="8400"/>
    <n v="3"/>
    <n v="1"/>
    <n v="2"/>
    <x v="0"/>
    <x v="1"/>
    <x v="1"/>
    <x v="0"/>
    <x v="0"/>
    <x v="0"/>
    <x v="0"/>
    <s v="unfurnished"/>
    <n v="625"/>
    <n v="4"/>
    <s v="Medium"/>
    <n v="1"/>
    <n v="3"/>
  </r>
  <r>
    <n v="5250000"/>
    <n v="5300"/>
    <n v="4"/>
    <n v="2"/>
    <n v="1"/>
    <x v="0"/>
    <x v="0"/>
    <x v="0"/>
    <x v="0"/>
    <x v="0"/>
    <x v="2"/>
    <x v="0"/>
    <s v="unfurnished"/>
    <n v="990.56603770000004"/>
    <n v="6"/>
    <s v="Medium"/>
    <n v="0"/>
    <n v="1"/>
  </r>
  <r>
    <n v="5250000"/>
    <n v="3800"/>
    <n v="3"/>
    <n v="1"/>
    <n v="2"/>
    <x v="0"/>
    <x v="1"/>
    <x v="1"/>
    <x v="0"/>
    <x v="1"/>
    <x v="3"/>
    <x v="0"/>
    <s v="unfurnished"/>
    <n v="1381.578947"/>
    <n v="4"/>
    <s v="Medium"/>
    <n v="0"/>
    <n v="2"/>
  </r>
  <r>
    <n v="5250000"/>
    <n v="9800"/>
    <n v="4"/>
    <n v="2"/>
    <n v="2"/>
    <x v="0"/>
    <x v="1"/>
    <x v="0"/>
    <x v="0"/>
    <x v="1"/>
    <x v="0"/>
    <x v="1"/>
    <s v="semi-furnished"/>
    <n v="535.7142857"/>
    <n v="6"/>
    <s v="Medium"/>
    <n v="0"/>
    <n v="1"/>
  </r>
  <r>
    <n v="5250000"/>
    <n v="8520"/>
    <n v="3"/>
    <n v="1"/>
    <n v="1"/>
    <x v="0"/>
    <x v="0"/>
    <x v="0"/>
    <x v="0"/>
    <x v="0"/>
    <x v="0"/>
    <x v="1"/>
    <s v="furnished"/>
    <n v="616.19718309999996"/>
    <n v="4"/>
    <s v="Medium"/>
    <n v="0"/>
    <n v="1"/>
  </r>
  <r>
    <n v="5243000"/>
    <n v="6050"/>
    <n v="3"/>
    <n v="1"/>
    <n v="1"/>
    <x v="0"/>
    <x v="0"/>
    <x v="1"/>
    <x v="0"/>
    <x v="1"/>
    <x v="2"/>
    <x v="0"/>
    <s v="semi-furnished"/>
    <n v="866.61157019999996"/>
    <n v="4"/>
    <s v="Medium"/>
    <n v="0"/>
    <n v="1"/>
  </r>
  <r>
    <n v="5229000"/>
    <n v="7085"/>
    <n v="3"/>
    <n v="1"/>
    <n v="1"/>
    <x v="0"/>
    <x v="1"/>
    <x v="1"/>
    <x v="0"/>
    <x v="1"/>
    <x v="0"/>
    <x v="0"/>
    <s v="semi-furnished"/>
    <n v="738.03810869999995"/>
    <n v="4"/>
    <s v="Medium"/>
    <n v="0"/>
    <n v="2"/>
  </r>
  <r>
    <n v="5215000"/>
    <n v="3180"/>
    <n v="3"/>
    <n v="2"/>
    <n v="2"/>
    <x v="0"/>
    <x v="0"/>
    <x v="0"/>
    <x v="0"/>
    <x v="1"/>
    <x v="0"/>
    <x v="1"/>
    <s v="semi-furnished"/>
    <n v="1639.937107"/>
    <n v="5"/>
    <s v="Medium"/>
    <n v="0"/>
    <n v="0"/>
  </r>
  <r>
    <n v="5215000"/>
    <n v="4500"/>
    <n v="4"/>
    <n v="2"/>
    <n v="1"/>
    <x v="1"/>
    <x v="0"/>
    <x v="1"/>
    <x v="0"/>
    <x v="0"/>
    <x v="0"/>
    <x v="1"/>
    <s v="semi-furnished"/>
    <n v="1158.8888890000001"/>
    <n v="6"/>
    <s v="Medium"/>
    <n v="0"/>
    <n v="2"/>
  </r>
  <r>
    <n v="5215000"/>
    <n v="7200"/>
    <n v="3"/>
    <n v="1"/>
    <n v="2"/>
    <x v="0"/>
    <x v="1"/>
    <x v="1"/>
    <x v="0"/>
    <x v="1"/>
    <x v="3"/>
    <x v="0"/>
    <s v="furnished"/>
    <n v="724.30555560000005"/>
    <n v="4"/>
    <s v="Medium"/>
    <n v="0"/>
    <n v="2"/>
  </r>
  <r>
    <n v="5145000"/>
    <n v="3410"/>
    <n v="3"/>
    <n v="1"/>
    <n v="2"/>
    <x v="1"/>
    <x v="0"/>
    <x v="0"/>
    <x v="0"/>
    <x v="0"/>
    <x v="2"/>
    <x v="1"/>
    <s v="semi-furnished"/>
    <n v="1508.797654"/>
    <n v="4"/>
    <s v="Medium"/>
    <n v="0"/>
    <n v="1"/>
  </r>
  <r>
    <n v="5145000"/>
    <n v="7980"/>
    <n v="3"/>
    <n v="1"/>
    <n v="1"/>
    <x v="0"/>
    <x v="0"/>
    <x v="0"/>
    <x v="0"/>
    <x v="1"/>
    <x v="3"/>
    <x v="0"/>
    <s v="semi-furnished"/>
    <n v="644.73684209999999"/>
    <n v="4"/>
    <s v="Medium"/>
    <n v="0"/>
    <n v="0"/>
  </r>
  <r>
    <n v="5110000"/>
    <n v="3000"/>
    <n v="3"/>
    <n v="2"/>
    <n v="2"/>
    <x v="0"/>
    <x v="1"/>
    <x v="1"/>
    <x v="0"/>
    <x v="1"/>
    <x v="2"/>
    <x v="1"/>
    <s v="furnished"/>
    <n v="1703.333333"/>
    <n v="5"/>
    <s v="Medium"/>
    <n v="0"/>
    <n v="2"/>
  </r>
  <r>
    <n v="5110000"/>
    <n v="3000"/>
    <n v="3"/>
    <n v="1"/>
    <n v="2"/>
    <x v="0"/>
    <x v="0"/>
    <x v="1"/>
    <x v="0"/>
    <x v="1"/>
    <x v="2"/>
    <x v="1"/>
    <s v="unfurnished"/>
    <n v="1703.333333"/>
    <n v="4"/>
    <s v="Medium"/>
    <n v="0"/>
    <n v="1"/>
  </r>
  <r>
    <n v="5110000"/>
    <n v="11410"/>
    <n v="2"/>
    <n v="1"/>
    <n v="2"/>
    <x v="0"/>
    <x v="0"/>
    <x v="0"/>
    <x v="0"/>
    <x v="1"/>
    <x v="2"/>
    <x v="0"/>
    <s v="furnished"/>
    <n v="447.85276069999998"/>
    <n v="3"/>
    <s v="Medium"/>
    <n v="0"/>
    <n v="0"/>
  </r>
  <r>
    <n v="5110000"/>
    <n v="6100"/>
    <n v="3"/>
    <n v="1"/>
    <n v="1"/>
    <x v="0"/>
    <x v="0"/>
    <x v="1"/>
    <x v="0"/>
    <x v="0"/>
    <x v="2"/>
    <x v="0"/>
    <s v="semi-furnished"/>
    <n v="837.70491800000002"/>
    <n v="4"/>
    <s v="Medium"/>
    <n v="0"/>
    <n v="2"/>
  </r>
  <r>
    <n v="5075000"/>
    <n v="5720"/>
    <n v="2"/>
    <n v="1"/>
    <n v="2"/>
    <x v="0"/>
    <x v="0"/>
    <x v="0"/>
    <x v="0"/>
    <x v="0"/>
    <x v="2"/>
    <x v="0"/>
    <s v="unfurnished"/>
    <n v="887.23776220000002"/>
    <n v="3"/>
    <s v="Medium"/>
    <n v="0"/>
    <n v="1"/>
  </r>
  <r>
    <n v="5040000"/>
    <n v="3540"/>
    <n v="2"/>
    <n v="1"/>
    <n v="1"/>
    <x v="1"/>
    <x v="1"/>
    <x v="1"/>
    <x v="0"/>
    <x v="1"/>
    <x v="2"/>
    <x v="1"/>
    <s v="semi-furnished"/>
    <n v="1423.7288140000001"/>
    <n v="3"/>
    <s v="Medium"/>
    <n v="0"/>
    <n v="2"/>
  </r>
  <r>
    <n v="5040000"/>
    <n v="7600"/>
    <n v="4"/>
    <n v="1"/>
    <n v="2"/>
    <x v="0"/>
    <x v="0"/>
    <x v="0"/>
    <x v="0"/>
    <x v="0"/>
    <x v="0"/>
    <x v="1"/>
    <s v="furnished"/>
    <n v="663.15789470000004"/>
    <n v="5"/>
    <s v="Medium"/>
    <n v="0"/>
    <n v="1"/>
  </r>
  <r>
    <n v="5040000"/>
    <n v="10700"/>
    <n v="3"/>
    <n v="1"/>
    <n v="2"/>
    <x v="0"/>
    <x v="1"/>
    <x v="1"/>
    <x v="0"/>
    <x v="1"/>
    <x v="2"/>
    <x v="1"/>
    <s v="semi-furnished"/>
    <n v="471.02803740000002"/>
    <n v="4"/>
    <s v="Medium"/>
    <n v="0"/>
    <n v="2"/>
  </r>
  <r>
    <n v="5040000"/>
    <n v="6600"/>
    <n v="3"/>
    <n v="1"/>
    <n v="1"/>
    <x v="0"/>
    <x v="1"/>
    <x v="1"/>
    <x v="0"/>
    <x v="1"/>
    <x v="2"/>
    <x v="0"/>
    <s v="furnished"/>
    <n v="763.63636359999998"/>
    <n v="4"/>
    <s v="Medium"/>
    <n v="0"/>
    <n v="2"/>
  </r>
  <r>
    <n v="5033000"/>
    <n v="4800"/>
    <n v="2"/>
    <n v="1"/>
    <n v="1"/>
    <x v="0"/>
    <x v="1"/>
    <x v="1"/>
    <x v="0"/>
    <x v="1"/>
    <x v="2"/>
    <x v="1"/>
    <s v="semi-furnished"/>
    <n v="1048.541667"/>
    <n v="3"/>
    <s v="Medium"/>
    <n v="0"/>
    <n v="2"/>
  </r>
  <r>
    <n v="5005000"/>
    <n v="8150"/>
    <n v="3"/>
    <n v="2"/>
    <n v="1"/>
    <x v="0"/>
    <x v="1"/>
    <x v="1"/>
    <x v="0"/>
    <x v="1"/>
    <x v="2"/>
    <x v="1"/>
    <s v="semi-furnished"/>
    <n v="614.11042940000004"/>
    <n v="5"/>
    <s v="Medium"/>
    <n v="0"/>
    <n v="2"/>
  </r>
  <r>
    <n v="4970000"/>
    <n v="4410"/>
    <n v="4"/>
    <n v="3"/>
    <n v="2"/>
    <x v="0"/>
    <x v="0"/>
    <x v="1"/>
    <x v="0"/>
    <x v="1"/>
    <x v="0"/>
    <x v="1"/>
    <s v="semi-furnished"/>
    <n v="1126.9841269999999"/>
    <n v="7"/>
    <s v="Low"/>
    <n v="0"/>
    <n v="1"/>
  </r>
  <r>
    <n v="4970000"/>
    <n v="7686"/>
    <n v="3"/>
    <n v="1"/>
    <n v="1"/>
    <x v="0"/>
    <x v="1"/>
    <x v="1"/>
    <x v="1"/>
    <x v="1"/>
    <x v="2"/>
    <x v="1"/>
    <s v="semi-furnished"/>
    <n v="646.63023680000003"/>
    <n v="4"/>
    <s v="Low"/>
    <n v="1"/>
    <n v="3"/>
  </r>
  <r>
    <n v="4956000"/>
    <n v="2800"/>
    <n v="3"/>
    <n v="2"/>
    <n v="2"/>
    <x v="1"/>
    <x v="0"/>
    <x v="1"/>
    <x v="0"/>
    <x v="0"/>
    <x v="3"/>
    <x v="1"/>
    <s v="semi-furnished"/>
    <n v="1770"/>
    <n v="5"/>
    <s v="Low"/>
    <n v="0"/>
    <n v="2"/>
  </r>
  <r>
    <n v="4935000"/>
    <n v="5948"/>
    <n v="3"/>
    <n v="1"/>
    <n v="2"/>
    <x v="0"/>
    <x v="0"/>
    <x v="0"/>
    <x v="0"/>
    <x v="0"/>
    <x v="2"/>
    <x v="1"/>
    <s v="semi-furnished"/>
    <n v="829.69065230000001"/>
    <n v="4"/>
    <s v="Low"/>
    <n v="0"/>
    <n v="1"/>
  </r>
  <r>
    <n v="4907000"/>
    <n v="4200"/>
    <n v="3"/>
    <n v="1"/>
    <n v="2"/>
    <x v="0"/>
    <x v="0"/>
    <x v="0"/>
    <x v="0"/>
    <x v="1"/>
    <x v="3"/>
    <x v="1"/>
    <s v="furnished"/>
    <n v="1168.333333"/>
    <n v="4"/>
    <s v="Low"/>
    <n v="0"/>
    <n v="0"/>
  </r>
  <r>
    <n v="4900000"/>
    <n v="4520"/>
    <n v="3"/>
    <n v="1"/>
    <n v="2"/>
    <x v="0"/>
    <x v="0"/>
    <x v="1"/>
    <x v="0"/>
    <x v="0"/>
    <x v="2"/>
    <x v="1"/>
    <s v="semi-furnished"/>
    <n v="1084.070796"/>
    <n v="4"/>
    <s v="Low"/>
    <n v="0"/>
    <n v="2"/>
  </r>
  <r>
    <n v="4900000"/>
    <n v="4095"/>
    <n v="3"/>
    <n v="1"/>
    <n v="2"/>
    <x v="1"/>
    <x v="1"/>
    <x v="1"/>
    <x v="0"/>
    <x v="0"/>
    <x v="2"/>
    <x v="1"/>
    <s v="semi-furnished"/>
    <n v="1196.581197"/>
    <n v="4"/>
    <s v="Low"/>
    <n v="1"/>
    <n v="3"/>
  </r>
  <r>
    <n v="4900000"/>
    <n v="4120"/>
    <n v="2"/>
    <n v="1"/>
    <n v="1"/>
    <x v="0"/>
    <x v="0"/>
    <x v="1"/>
    <x v="0"/>
    <x v="1"/>
    <x v="3"/>
    <x v="1"/>
    <s v="semi-furnished"/>
    <n v="1189.3203880000001"/>
    <n v="3"/>
    <s v="Low"/>
    <n v="0"/>
    <n v="1"/>
  </r>
  <r>
    <n v="4900000"/>
    <n v="5400"/>
    <n v="4"/>
    <n v="1"/>
    <n v="2"/>
    <x v="0"/>
    <x v="0"/>
    <x v="0"/>
    <x v="0"/>
    <x v="1"/>
    <x v="2"/>
    <x v="1"/>
    <s v="semi-furnished"/>
    <n v="907.40740740000001"/>
    <n v="5"/>
    <s v="Low"/>
    <n v="0"/>
    <n v="0"/>
  </r>
  <r>
    <n v="4900000"/>
    <n v="4770"/>
    <n v="3"/>
    <n v="1"/>
    <n v="1"/>
    <x v="0"/>
    <x v="1"/>
    <x v="1"/>
    <x v="0"/>
    <x v="1"/>
    <x v="2"/>
    <x v="1"/>
    <s v="semi-furnished"/>
    <n v="1027.2536689999999"/>
    <n v="4"/>
    <s v="Low"/>
    <n v="0"/>
    <n v="2"/>
  </r>
  <r>
    <n v="4900000"/>
    <n v="6300"/>
    <n v="3"/>
    <n v="1"/>
    <n v="1"/>
    <x v="0"/>
    <x v="0"/>
    <x v="0"/>
    <x v="0"/>
    <x v="0"/>
    <x v="0"/>
    <x v="1"/>
    <s v="semi-furnished"/>
    <n v="777.77777779999997"/>
    <n v="4"/>
    <s v="Low"/>
    <n v="0"/>
    <n v="1"/>
  </r>
  <r>
    <n v="4900000"/>
    <n v="5800"/>
    <n v="2"/>
    <n v="1"/>
    <n v="1"/>
    <x v="0"/>
    <x v="1"/>
    <x v="1"/>
    <x v="0"/>
    <x v="0"/>
    <x v="2"/>
    <x v="1"/>
    <s v="semi-furnished"/>
    <n v="844.82758620000004"/>
    <n v="3"/>
    <s v="Low"/>
    <n v="1"/>
    <n v="3"/>
  </r>
  <r>
    <n v="4900000"/>
    <n v="3000"/>
    <n v="3"/>
    <n v="1"/>
    <n v="2"/>
    <x v="0"/>
    <x v="0"/>
    <x v="1"/>
    <x v="0"/>
    <x v="0"/>
    <x v="2"/>
    <x v="1"/>
    <s v="semi-furnished"/>
    <n v="1633.333333"/>
    <n v="4"/>
    <s v="Low"/>
    <n v="0"/>
    <n v="2"/>
  </r>
  <r>
    <n v="4900000"/>
    <n v="2970"/>
    <n v="3"/>
    <n v="1"/>
    <n v="3"/>
    <x v="0"/>
    <x v="0"/>
    <x v="0"/>
    <x v="0"/>
    <x v="1"/>
    <x v="2"/>
    <x v="1"/>
    <s v="semi-furnished"/>
    <n v="1649.8316500000001"/>
    <n v="4"/>
    <s v="Low"/>
    <n v="0"/>
    <n v="0"/>
  </r>
  <r>
    <n v="4900000"/>
    <n v="6720"/>
    <n v="3"/>
    <n v="1"/>
    <n v="1"/>
    <x v="0"/>
    <x v="0"/>
    <x v="0"/>
    <x v="0"/>
    <x v="1"/>
    <x v="2"/>
    <x v="1"/>
    <s v="unfurnished"/>
    <n v="729.16666669999995"/>
    <n v="4"/>
    <s v="Low"/>
    <n v="0"/>
    <n v="0"/>
  </r>
  <r>
    <n v="4900000"/>
    <n v="4646"/>
    <n v="3"/>
    <n v="1"/>
    <n v="2"/>
    <x v="0"/>
    <x v="1"/>
    <x v="1"/>
    <x v="0"/>
    <x v="1"/>
    <x v="0"/>
    <x v="1"/>
    <s v="semi-furnished"/>
    <n v="1054.6706839999999"/>
    <n v="4"/>
    <s v="Low"/>
    <n v="0"/>
    <n v="2"/>
  </r>
  <r>
    <n v="4900000"/>
    <n v="12900"/>
    <n v="3"/>
    <n v="1"/>
    <n v="1"/>
    <x v="0"/>
    <x v="0"/>
    <x v="0"/>
    <x v="0"/>
    <x v="1"/>
    <x v="0"/>
    <x v="1"/>
    <s v="furnished"/>
    <n v="379.8449612"/>
    <n v="4"/>
    <s v="Low"/>
    <n v="0"/>
    <n v="0"/>
  </r>
  <r>
    <n v="4893000"/>
    <n v="3420"/>
    <n v="4"/>
    <n v="2"/>
    <n v="2"/>
    <x v="0"/>
    <x v="0"/>
    <x v="1"/>
    <x v="0"/>
    <x v="0"/>
    <x v="0"/>
    <x v="1"/>
    <s v="semi-furnished"/>
    <n v="1430.7017539999999"/>
    <n v="6"/>
    <s v="Low"/>
    <n v="0"/>
    <n v="2"/>
  </r>
  <r>
    <n v="4893000"/>
    <n v="4995"/>
    <n v="4"/>
    <n v="2"/>
    <n v="1"/>
    <x v="0"/>
    <x v="0"/>
    <x v="1"/>
    <x v="0"/>
    <x v="1"/>
    <x v="2"/>
    <x v="1"/>
    <s v="semi-furnished"/>
    <n v="979.57957959999999"/>
    <n v="6"/>
    <s v="Low"/>
    <n v="0"/>
    <n v="1"/>
  </r>
  <r>
    <n v="4865000"/>
    <n v="4350"/>
    <n v="2"/>
    <n v="1"/>
    <n v="1"/>
    <x v="0"/>
    <x v="0"/>
    <x v="1"/>
    <x v="0"/>
    <x v="1"/>
    <x v="2"/>
    <x v="1"/>
    <s v="unfurnished"/>
    <n v="1118.390805"/>
    <n v="3"/>
    <s v="Low"/>
    <n v="0"/>
    <n v="1"/>
  </r>
  <r>
    <n v="4830000"/>
    <n v="4160"/>
    <n v="3"/>
    <n v="1"/>
    <n v="3"/>
    <x v="0"/>
    <x v="0"/>
    <x v="0"/>
    <x v="0"/>
    <x v="1"/>
    <x v="2"/>
    <x v="1"/>
    <s v="unfurnished"/>
    <n v="1161.0576920000001"/>
    <n v="4"/>
    <s v="Low"/>
    <n v="0"/>
    <n v="0"/>
  </r>
  <r>
    <n v="4830000"/>
    <n v="6040"/>
    <n v="3"/>
    <n v="1"/>
    <n v="1"/>
    <x v="0"/>
    <x v="0"/>
    <x v="0"/>
    <x v="0"/>
    <x v="1"/>
    <x v="0"/>
    <x v="0"/>
    <s v="semi-furnished"/>
    <n v="799.6688742"/>
    <n v="4"/>
    <s v="Low"/>
    <n v="0"/>
    <n v="0"/>
  </r>
  <r>
    <n v="4830000"/>
    <n v="6862"/>
    <n v="3"/>
    <n v="1"/>
    <n v="2"/>
    <x v="0"/>
    <x v="0"/>
    <x v="0"/>
    <x v="0"/>
    <x v="0"/>
    <x v="0"/>
    <x v="0"/>
    <s v="furnished"/>
    <n v="703.87642089999997"/>
    <n v="4"/>
    <s v="Low"/>
    <n v="0"/>
    <n v="1"/>
  </r>
  <r>
    <n v="4830000"/>
    <n v="4815"/>
    <n v="2"/>
    <n v="1"/>
    <n v="1"/>
    <x v="0"/>
    <x v="0"/>
    <x v="0"/>
    <x v="0"/>
    <x v="0"/>
    <x v="2"/>
    <x v="0"/>
    <s v="semi-furnished"/>
    <n v="1003.115265"/>
    <n v="3"/>
    <s v="Low"/>
    <n v="0"/>
    <n v="1"/>
  </r>
  <r>
    <n v="4795000"/>
    <n v="7000"/>
    <n v="3"/>
    <n v="1"/>
    <n v="2"/>
    <x v="0"/>
    <x v="0"/>
    <x v="1"/>
    <x v="0"/>
    <x v="1"/>
    <x v="2"/>
    <x v="1"/>
    <s v="unfurnished"/>
    <n v="685"/>
    <n v="4"/>
    <s v="Low"/>
    <n v="0"/>
    <n v="1"/>
  </r>
  <r>
    <n v="4795000"/>
    <n v="8100"/>
    <n v="4"/>
    <n v="1"/>
    <n v="4"/>
    <x v="0"/>
    <x v="0"/>
    <x v="1"/>
    <x v="0"/>
    <x v="0"/>
    <x v="0"/>
    <x v="1"/>
    <s v="semi-furnished"/>
    <n v="591.97530859999995"/>
    <n v="5"/>
    <s v="Low"/>
    <n v="0"/>
    <n v="2"/>
  </r>
  <r>
    <n v="4767000"/>
    <n v="3420"/>
    <n v="4"/>
    <n v="2"/>
    <n v="2"/>
    <x v="0"/>
    <x v="0"/>
    <x v="0"/>
    <x v="0"/>
    <x v="1"/>
    <x v="2"/>
    <x v="1"/>
    <s v="semi-furnished"/>
    <n v="1393.859649"/>
    <n v="6"/>
    <s v="Low"/>
    <n v="0"/>
    <n v="0"/>
  </r>
  <r>
    <n v="4760000"/>
    <n v="9166"/>
    <n v="2"/>
    <n v="1"/>
    <n v="1"/>
    <x v="0"/>
    <x v="0"/>
    <x v="1"/>
    <x v="0"/>
    <x v="0"/>
    <x v="0"/>
    <x v="1"/>
    <s v="semi-furnished"/>
    <n v="519.31049529999996"/>
    <n v="3"/>
    <s v="Low"/>
    <n v="0"/>
    <n v="2"/>
  </r>
  <r>
    <n v="4760000"/>
    <n v="6321"/>
    <n v="3"/>
    <n v="1"/>
    <n v="2"/>
    <x v="0"/>
    <x v="0"/>
    <x v="1"/>
    <x v="0"/>
    <x v="0"/>
    <x v="3"/>
    <x v="1"/>
    <s v="furnished"/>
    <n v="753.04540420000001"/>
    <n v="4"/>
    <s v="Low"/>
    <n v="0"/>
    <n v="2"/>
  </r>
  <r>
    <n v="4760000"/>
    <n v="10240"/>
    <n v="2"/>
    <n v="1"/>
    <n v="1"/>
    <x v="0"/>
    <x v="0"/>
    <x v="0"/>
    <x v="0"/>
    <x v="0"/>
    <x v="0"/>
    <x v="0"/>
    <s v="unfurnished"/>
    <n v="464.84375"/>
    <n v="3"/>
    <s v="Low"/>
    <n v="0"/>
    <n v="1"/>
  </r>
  <r>
    <n v="4753000"/>
    <n v="6440"/>
    <n v="2"/>
    <n v="1"/>
    <n v="1"/>
    <x v="0"/>
    <x v="0"/>
    <x v="0"/>
    <x v="0"/>
    <x v="0"/>
    <x v="1"/>
    <x v="1"/>
    <s v="semi-furnished"/>
    <n v="738.04347829999995"/>
    <n v="3"/>
    <s v="Low"/>
    <n v="0"/>
    <n v="1"/>
  </r>
  <r>
    <n v="4690000"/>
    <n v="5170"/>
    <n v="3"/>
    <n v="1"/>
    <n v="4"/>
    <x v="0"/>
    <x v="0"/>
    <x v="0"/>
    <x v="0"/>
    <x v="0"/>
    <x v="2"/>
    <x v="1"/>
    <s v="semi-furnished"/>
    <n v="907.15667310000003"/>
    <n v="4"/>
    <s v="Low"/>
    <n v="0"/>
    <n v="1"/>
  </r>
  <r>
    <n v="4690000"/>
    <n v="6000"/>
    <n v="2"/>
    <n v="1"/>
    <n v="1"/>
    <x v="0"/>
    <x v="0"/>
    <x v="1"/>
    <x v="0"/>
    <x v="0"/>
    <x v="3"/>
    <x v="1"/>
    <s v="furnished"/>
    <n v="781.66666669999995"/>
    <n v="3"/>
    <s v="Low"/>
    <n v="0"/>
    <n v="2"/>
  </r>
  <r>
    <n v="4690000"/>
    <n v="3630"/>
    <n v="3"/>
    <n v="1"/>
    <n v="2"/>
    <x v="0"/>
    <x v="0"/>
    <x v="0"/>
    <x v="0"/>
    <x v="1"/>
    <x v="0"/>
    <x v="1"/>
    <s v="semi-furnished"/>
    <n v="1292.011019"/>
    <n v="4"/>
    <s v="Low"/>
    <n v="0"/>
    <n v="0"/>
  </r>
  <r>
    <n v="4690000"/>
    <n v="9667"/>
    <n v="4"/>
    <n v="2"/>
    <n v="2"/>
    <x v="0"/>
    <x v="1"/>
    <x v="1"/>
    <x v="0"/>
    <x v="1"/>
    <x v="3"/>
    <x v="1"/>
    <s v="semi-furnished"/>
    <n v="485.15568430000002"/>
    <n v="6"/>
    <s v="Low"/>
    <n v="0"/>
    <n v="2"/>
  </r>
  <r>
    <n v="4690000"/>
    <n v="5400"/>
    <n v="2"/>
    <n v="1"/>
    <n v="2"/>
    <x v="0"/>
    <x v="0"/>
    <x v="0"/>
    <x v="0"/>
    <x v="1"/>
    <x v="2"/>
    <x v="0"/>
    <s v="semi-furnished"/>
    <n v="868.51851850000003"/>
    <n v="3"/>
    <s v="Low"/>
    <n v="0"/>
    <n v="0"/>
  </r>
  <r>
    <n v="4690000"/>
    <n v="4320"/>
    <n v="3"/>
    <n v="1"/>
    <n v="1"/>
    <x v="0"/>
    <x v="0"/>
    <x v="0"/>
    <x v="0"/>
    <x v="1"/>
    <x v="2"/>
    <x v="0"/>
    <s v="semi-furnished"/>
    <n v="1085.648148"/>
    <n v="4"/>
    <s v="Low"/>
    <n v="0"/>
    <n v="0"/>
  </r>
  <r>
    <n v="4655000"/>
    <n v="3745"/>
    <n v="3"/>
    <n v="1"/>
    <n v="2"/>
    <x v="0"/>
    <x v="0"/>
    <x v="1"/>
    <x v="0"/>
    <x v="1"/>
    <x v="2"/>
    <x v="1"/>
    <s v="furnished"/>
    <n v="1242.9906539999999"/>
    <n v="4"/>
    <s v="Low"/>
    <n v="0"/>
    <n v="1"/>
  </r>
  <r>
    <n v="4620000"/>
    <n v="4160"/>
    <n v="3"/>
    <n v="1"/>
    <n v="1"/>
    <x v="0"/>
    <x v="1"/>
    <x v="1"/>
    <x v="0"/>
    <x v="0"/>
    <x v="2"/>
    <x v="1"/>
    <s v="unfurnished"/>
    <n v="1110.5769230000001"/>
    <n v="4"/>
    <s v="Low"/>
    <n v="1"/>
    <n v="3"/>
  </r>
  <r>
    <n v="4620000"/>
    <n v="3880"/>
    <n v="3"/>
    <n v="2"/>
    <n v="2"/>
    <x v="0"/>
    <x v="0"/>
    <x v="1"/>
    <x v="0"/>
    <x v="1"/>
    <x v="0"/>
    <x v="1"/>
    <s v="semi-furnished"/>
    <n v="1190.7216490000001"/>
    <n v="5"/>
    <s v="Low"/>
    <n v="0"/>
    <n v="1"/>
  </r>
  <r>
    <n v="4620000"/>
    <n v="5680"/>
    <n v="3"/>
    <n v="1"/>
    <n v="2"/>
    <x v="0"/>
    <x v="1"/>
    <x v="0"/>
    <x v="0"/>
    <x v="0"/>
    <x v="3"/>
    <x v="1"/>
    <s v="semi-furnished"/>
    <n v="813.38028169999995"/>
    <n v="4"/>
    <s v="Low"/>
    <n v="1"/>
    <n v="2"/>
  </r>
  <r>
    <n v="4620000"/>
    <n v="2870"/>
    <n v="2"/>
    <n v="1"/>
    <n v="2"/>
    <x v="0"/>
    <x v="1"/>
    <x v="1"/>
    <x v="0"/>
    <x v="1"/>
    <x v="2"/>
    <x v="0"/>
    <s v="semi-furnished"/>
    <n v="1609.7560980000001"/>
    <n v="3"/>
    <s v="Low"/>
    <n v="0"/>
    <n v="2"/>
  </r>
  <r>
    <n v="4620000"/>
    <n v="5010"/>
    <n v="3"/>
    <n v="1"/>
    <n v="2"/>
    <x v="0"/>
    <x v="0"/>
    <x v="1"/>
    <x v="0"/>
    <x v="1"/>
    <x v="2"/>
    <x v="1"/>
    <s v="semi-furnished"/>
    <n v="922.15568859999996"/>
    <n v="4"/>
    <s v="Low"/>
    <n v="0"/>
    <n v="1"/>
  </r>
  <r>
    <n v="4613000"/>
    <n v="4510"/>
    <n v="4"/>
    <n v="2"/>
    <n v="2"/>
    <x v="0"/>
    <x v="0"/>
    <x v="1"/>
    <x v="0"/>
    <x v="1"/>
    <x v="2"/>
    <x v="1"/>
    <s v="semi-furnished"/>
    <n v="1022.838137"/>
    <n v="6"/>
    <s v="Low"/>
    <n v="0"/>
    <n v="1"/>
  </r>
  <r>
    <n v="4585000"/>
    <n v="4000"/>
    <n v="3"/>
    <n v="1"/>
    <n v="2"/>
    <x v="0"/>
    <x v="0"/>
    <x v="0"/>
    <x v="0"/>
    <x v="1"/>
    <x v="3"/>
    <x v="1"/>
    <s v="furnished"/>
    <n v="1146.25"/>
    <n v="4"/>
    <s v="Low"/>
    <n v="0"/>
    <n v="0"/>
  </r>
  <r>
    <n v="4585000"/>
    <n v="3840"/>
    <n v="3"/>
    <n v="1"/>
    <n v="2"/>
    <x v="0"/>
    <x v="0"/>
    <x v="0"/>
    <x v="0"/>
    <x v="1"/>
    <x v="3"/>
    <x v="0"/>
    <s v="semi-furnished"/>
    <n v="1194.010417"/>
    <n v="4"/>
    <s v="Low"/>
    <n v="0"/>
    <n v="0"/>
  </r>
  <r>
    <n v="4550000"/>
    <n v="3760"/>
    <n v="3"/>
    <n v="1"/>
    <n v="1"/>
    <x v="0"/>
    <x v="0"/>
    <x v="0"/>
    <x v="0"/>
    <x v="1"/>
    <x v="0"/>
    <x v="1"/>
    <s v="semi-furnished"/>
    <n v="1210.1063830000001"/>
    <n v="4"/>
    <s v="Low"/>
    <n v="0"/>
    <n v="0"/>
  </r>
  <r>
    <n v="4550000"/>
    <n v="3640"/>
    <n v="3"/>
    <n v="1"/>
    <n v="2"/>
    <x v="0"/>
    <x v="0"/>
    <x v="0"/>
    <x v="0"/>
    <x v="0"/>
    <x v="2"/>
    <x v="1"/>
    <s v="furnished"/>
    <n v="1250"/>
    <n v="4"/>
    <s v="Low"/>
    <n v="0"/>
    <n v="1"/>
  </r>
  <r>
    <n v="4550000"/>
    <n v="2550"/>
    <n v="3"/>
    <n v="1"/>
    <n v="2"/>
    <x v="0"/>
    <x v="0"/>
    <x v="1"/>
    <x v="0"/>
    <x v="1"/>
    <x v="2"/>
    <x v="1"/>
    <s v="furnished"/>
    <n v="1784.313725"/>
    <n v="4"/>
    <s v="Low"/>
    <n v="0"/>
    <n v="1"/>
  </r>
  <r>
    <n v="4550000"/>
    <n v="5320"/>
    <n v="3"/>
    <n v="1"/>
    <n v="2"/>
    <x v="0"/>
    <x v="1"/>
    <x v="1"/>
    <x v="0"/>
    <x v="1"/>
    <x v="2"/>
    <x v="0"/>
    <s v="semi-furnished"/>
    <n v="855.26315790000001"/>
    <n v="4"/>
    <s v="Low"/>
    <n v="0"/>
    <n v="2"/>
  </r>
  <r>
    <n v="4550000"/>
    <n v="5360"/>
    <n v="3"/>
    <n v="1"/>
    <n v="2"/>
    <x v="0"/>
    <x v="0"/>
    <x v="0"/>
    <x v="0"/>
    <x v="1"/>
    <x v="0"/>
    <x v="0"/>
    <s v="unfurnished"/>
    <n v="848.88059699999997"/>
    <n v="4"/>
    <s v="Low"/>
    <n v="0"/>
    <n v="0"/>
  </r>
  <r>
    <n v="4550000"/>
    <n v="3520"/>
    <n v="3"/>
    <n v="1"/>
    <n v="1"/>
    <x v="0"/>
    <x v="0"/>
    <x v="0"/>
    <x v="0"/>
    <x v="1"/>
    <x v="2"/>
    <x v="0"/>
    <s v="semi-furnished"/>
    <n v="1292.613636"/>
    <n v="4"/>
    <s v="Low"/>
    <n v="0"/>
    <n v="0"/>
  </r>
  <r>
    <n v="4550000"/>
    <n v="8400"/>
    <n v="4"/>
    <n v="1"/>
    <n v="4"/>
    <x v="0"/>
    <x v="0"/>
    <x v="0"/>
    <x v="0"/>
    <x v="1"/>
    <x v="1"/>
    <x v="1"/>
    <s v="unfurnished"/>
    <n v="541.66666669999995"/>
    <n v="5"/>
    <s v="Low"/>
    <n v="0"/>
    <n v="0"/>
  </r>
  <r>
    <n v="4543000"/>
    <n v="4100"/>
    <n v="2"/>
    <n v="2"/>
    <n v="1"/>
    <x v="0"/>
    <x v="1"/>
    <x v="1"/>
    <x v="0"/>
    <x v="1"/>
    <x v="2"/>
    <x v="1"/>
    <s v="semi-furnished"/>
    <n v="1108.0487800000001"/>
    <n v="4"/>
    <s v="Low"/>
    <n v="0"/>
    <n v="2"/>
  </r>
  <r>
    <n v="4543000"/>
    <n v="4990"/>
    <n v="4"/>
    <n v="2"/>
    <n v="2"/>
    <x v="0"/>
    <x v="1"/>
    <x v="1"/>
    <x v="0"/>
    <x v="1"/>
    <x v="2"/>
    <x v="0"/>
    <s v="furnished"/>
    <n v="910.42084169999998"/>
    <n v="6"/>
    <s v="Low"/>
    <n v="0"/>
    <n v="2"/>
  </r>
  <r>
    <n v="4515000"/>
    <n v="3510"/>
    <n v="3"/>
    <n v="1"/>
    <n v="3"/>
    <x v="0"/>
    <x v="0"/>
    <x v="0"/>
    <x v="0"/>
    <x v="1"/>
    <x v="2"/>
    <x v="1"/>
    <s v="semi-furnished"/>
    <n v="1286.3247859999999"/>
    <n v="4"/>
    <s v="Low"/>
    <n v="0"/>
    <n v="0"/>
  </r>
  <r>
    <n v="4515000"/>
    <n v="3450"/>
    <n v="3"/>
    <n v="1"/>
    <n v="2"/>
    <x v="0"/>
    <x v="0"/>
    <x v="1"/>
    <x v="0"/>
    <x v="1"/>
    <x v="3"/>
    <x v="1"/>
    <s v="semi-furnished"/>
    <n v="1308.6956520000001"/>
    <n v="4"/>
    <s v="Low"/>
    <n v="0"/>
    <n v="1"/>
  </r>
  <r>
    <n v="4515000"/>
    <n v="9860"/>
    <n v="3"/>
    <n v="1"/>
    <n v="1"/>
    <x v="0"/>
    <x v="0"/>
    <x v="0"/>
    <x v="0"/>
    <x v="1"/>
    <x v="2"/>
    <x v="1"/>
    <s v="semi-furnished"/>
    <n v="457.91075050000001"/>
    <n v="4"/>
    <s v="Low"/>
    <n v="0"/>
    <n v="0"/>
  </r>
  <r>
    <n v="4515000"/>
    <n v="3520"/>
    <n v="2"/>
    <n v="1"/>
    <n v="2"/>
    <x v="0"/>
    <x v="0"/>
    <x v="0"/>
    <x v="0"/>
    <x v="1"/>
    <x v="2"/>
    <x v="0"/>
    <s v="furnished"/>
    <n v="1282.6704549999999"/>
    <n v="3"/>
    <s v="Low"/>
    <n v="0"/>
    <n v="0"/>
  </r>
  <r>
    <n v="4480000"/>
    <n v="4510"/>
    <n v="4"/>
    <n v="1"/>
    <n v="2"/>
    <x v="0"/>
    <x v="0"/>
    <x v="0"/>
    <x v="0"/>
    <x v="0"/>
    <x v="0"/>
    <x v="1"/>
    <s v="semi-furnished"/>
    <n v="993.34811530000002"/>
    <n v="5"/>
    <s v="Low"/>
    <n v="0"/>
    <n v="1"/>
  </r>
  <r>
    <n v="4480000"/>
    <n v="5885"/>
    <n v="2"/>
    <n v="1"/>
    <n v="1"/>
    <x v="0"/>
    <x v="0"/>
    <x v="0"/>
    <x v="0"/>
    <x v="0"/>
    <x v="3"/>
    <x v="1"/>
    <s v="unfurnished"/>
    <n v="761.25743420000003"/>
    <n v="3"/>
    <s v="Low"/>
    <n v="0"/>
    <n v="1"/>
  </r>
  <r>
    <n v="4480000"/>
    <n v="4000"/>
    <n v="3"/>
    <n v="1"/>
    <n v="2"/>
    <x v="0"/>
    <x v="0"/>
    <x v="0"/>
    <x v="0"/>
    <x v="1"/>
    <x v="0"/>
    <x v="1"/>
    <s v="furnished"/>
    <n v="1120"/>
    <n v="4"/>
    <s v="Low"/>
    <n v="0"/>
    <n v="0"/>
  </r>
  <r>
    <n v="4480000"/>
    <n v="8250"/>
    <n v="3"/>
    <n v="1"/>
    <n v="1"/>
    <x v="0"/>
    <x v="0"/>
    <x v="0"/>
    <x v="0"/>
    <x v="1"/>
    <x v="2"/>
    <x v="1"/>
    <s v="furnished"/>
    <n v="543.030303"/>
    <n v="4"/>
    <s v="Low"/>
    <n v="0"/>
    <n v="0"/>
  </r>
  <r>
    <n v="4480000"/>
    <n v="4040"/>
    <n v="3"/>
    <n v="1"/>
    <n v="2"/>
    <x v="0"/>
    <x v="0"/>
    <x v="0"/>
    <x v="0"/>
    <x v="1"/>
    <x v="3"/>
    <x v="1"/>
    <s v="semi-furnished"/>
    <n v="1108.910891"/>
    <n v="4"/>
    <s v="Low"/>
    <n v="0"/>
    <n v="0"/>
  </r>
  <r>
    <n v="4473000"/>
    <n v="6360"/>
    <n v="2"/>
    <n v="1"/>
    <n v="1"/>
    <x v="0"/>
    <x v="0"/>
    <x v="1"/>
    <x v="0"/>
    <x v="0"/>
    <x v="3"/>
    <x v="1"/>
    <s v="furnished"/>
    <n v="703.30188680000003"/>
    <n v="3"/>
    <s v="Low"/>
    <n v="0"/>
    <n v="2"/>
  </r>
  <r>
    <n v="4473000"/>
    <n v="3162"/>
    <n v="3"/>
    <n v="1"/>
    <n v="2"/>
    <x v="0"/>
    <x v="0"/>
    <x v="0"/>
    <x v="0"/>
    <x v="0"/>
    <x v="3"/>
    <x v="1"/>
    <s v="furnished"/>
    <n v="1414.6110060000001"/>
    <n v="4"/>
    <s v="Low"/>
    <n v="0"/>
    <n v="1"/>
  </r>
  <r>
    <n v="4473000"/>
    <n v="3510"/>
    <n v="3"/>
    <n v="1"/>
    <n v="2"/>
    <x v="0"/>
    <x v="0"/>
    <x v="0"/>
    <x v="0"/>
    <x v="1"/>
    <x v="2"/>
    <x v="1"/>
    <s v="semi-furnished"/>
    <n v="1274.358974"/>
    <n v="4"/>
    <s v="Low"/>
    <n v="0"/>
    <n v="0"/>
  </r>
  <r>
    <n v="4445000"/>
    <n v="3750"/>
    <n v="2"/>
    <n v="1"/>
    <n v="1"/>
    <x v="0"/>
    <x v="1"/>
    <x v="1"/>
    <x v="0"/>
    <x v="1"/>
    <x v="2"/>
    <x v="1"/>
    <s v="semi-furnished"/>
    <n v="1185.333333"/>
    <n v="3"/>
    <s v="Low"/>
    <n v="0"/>
    <n v="2"/>
  </r>
  <r>
    <n v="4410000"/>
    <n v="3968"/>
    <n v="3"/>
    <n v="1"/>
    <n v="2"/>
    <x v="1"/>
    <x v="0"/>
    <x v="0"/>
    <x v="0"/>
    <x v="1"/>
    <x v="2"/>
    <x v="1"/>
    <s v="semi-furnished"/>
    <n v="1111.3911290000001"/>
    <n v="4"/>
    <s v="Low"/>
    <n v="0"/>
    <n v="0"/>
  </r>
  <r>
    <n v="4410000"/>
    <n v="4900"/>
    <n v="2"/>
    <n v="1"/>
    <n v="2"/>
    <x v="0"/>
    <x v="0"/>
    <x v="1"/>
    <x v="0"/>
    <x v="1"/>
    <x v="2"/>
    <x v="1"/>
    <s v="semi-furnished"/>
    <n v="900"/>
    <n v="3"/>
    <s v="Low"/>
    <n v="0"/>
    <n v="1"/>
  </r>
  <r>
    <n v="4403000"/>
    <n v="2880"/>
    <n v="3"/>
    <n v="1"/>
    <n v="2"/>
    <x v="0"/>
    <x v="0"/>
    <x v="0"/>
    <x v="0"/>
    <x v="1"/>
    <x v="2"/>
    <x v="0"/>
    <s v="semi-furnished"/>
    <n v="1528.819444"/>
    <n v="4"/>
    <s v="Low"/>
    <n v="0"/>
    <n v="0"/>
  </r>
  <r>
    <n v="4403000"/>
    <n v="4880"/>
    <n v="3"/>
    <n v="1"/>
    <n v="1"/>
    <x v="0"/>
    <x v="0"/>
    <x v="0"/>
    <x v="0"/>
    <x v="1"/>
    <x v="0"/>
    <x v="0"/>
    <s v="unfurnished"/>
    <n v="902.25409839999998"/>
    <n v="4"/>
    <s v="Low"/>
    <n v="0"/>
    <n v="0"/>
  </r>
  <r>
    <n v="4403000"/>
    <n v="4920"/>
    <n v="3"/>
    <n v="1"/>
    <n v="2"/>
    <x v="0"/>
    <x v="0"/>
    <x v="0"/>
    <x v="0"/>
    <x v="1"/>
    <x v="3"/>
    <x v="1"/>
    <s v="semi-furnished"/>
    <n v="894.91869919999999"/>
    <n v="4"/>
    <s v="Low"/>
    <n v="0"/>
    <n v="0"/>
  </r>
  <r>
    <n v="4382000"/>
    <n v="4950"/>
    <n v="4"/>
    <n v="1"/>
    <n v="2"/>
    <x v="0"/>
    <x v="0"/>
    <x v="0"/>
    <x v="0"/>
    <x v="0"/>
    <x v="2"/>
    <x v="1"/>
    <s v="semi-furnished"/>
    <n v="885.2525253"/>
    <n v="5"/>
    <s v="Low"/>
    <n v="0"/>
    <n v="1"/>
  </r>
  <r>
    <n v="4375000"/>
    <n v="3900"/>
    <n v="3"/>
    <n v="1"/>
    <n v="2"/>
    <x v="0"/>
    <x v="0"/>
    <x v="0"/>
    <x v="0"/>
    <x v="1"/>
    <x v="2"/>
    <x v="1"/>
    <s v="unfurnished"/>
    <n v="1121.7948719999999"/>
    <n v="4"/>
    <s v="Low"/>
    <n v="0"/>
    <n v="0"/>
  </r>
  <r>
    <n v="4340000"/>
    <n v="4500"/>
    <n v="3"/>
    <n v="2"/>
    <n v="3"/>
    <x v="0"/>
    <x v="0"/>
    <x v="0"/>
    <x v="1"/>
    <x v="1"/>
    <x v="3"/>
    <x v="1"/>
    <s v="furnished"/>
    <n v="964.44444439999995"/>
    <n v="5"/>
    <s v="Low"/>
    <n v="0"/>
    <n v="1"/>
  </r>
  <r>
    <n v="4340000"/>
    <n v="1905"/>
    <n v="5"/>
    <n v="1"/>
    <n v="2"/>
    <x v="1"/>
    <x v="0"/>
    <x v="1"/>
    <x v="0"/>
    <x v="1"/>
    <x v="2"/>
    <x v="1"/>
    <s v="semi-furnished"/>
    <n v="2278.2152230000002"/>
    <n v="6"/>
    <s v="Low"/>
    <n v="0"/>
    <n v="1"/>
  </r>
  <r>
    <n v="4340000"/>
    <n v="4075"/>
    <n v="3"/>
    <n v="1"/>
    <n v="1"/>
    <x v="0"/>
    <x v="1"/>
    <x v="1"/>
    <x v="0"/>
    <x v="1"/>
    <x v="0"/>
    <x v="1"/>
    <s v="semi-furnished"/>
    <n v="1065.030675"/>
    <n v="4"/>
    <s v="Low"/>
    <n v="0"/>
    <n v="2"/>
  </r>
  <r>
    <n v="4340000"/>
    <n v="3500"/>
    <n v="4"/>
    <n v="1"/>
    <n v="2"/>
    <x v="0"/>
    <x v="0"/>
    <x v="0"/>
    <x v="0"/>
    <x v="1"/>
    <x v="0"/>
    <x v="1"/>
    <s v="furnished"/>
    <n v="1240"/>
    <n v="5"/>
    <s v="Low"/>
    <n v="0"/>
    <n v="0"/>
  </r>
  <r>
    <n v="4340000"/>
    <n v="6450"/>
    <n v="4"/>
    <n v="1"/>
    <n v="2"/>
    <x v="0"/>
    <x v="0"/>
    <x v="0"/>
    <x v="0"/>
    <x v="1"/>
    <x v="2"/>
    <x v="1"/>
    <s v="semi-furnished"/>
    <n v="672.86821710000004"/>
    <n v="5"/>
    <s v="Low"/>
    <n v="0"/>
    <n v="0"/>
  </r>
  <r>
    <n v="4319000"/>
    <n v="4032"/>
    <n v="2"/>
    <n v="1"/>
    <n v="1"/>
    <x v="0"/>
    <x v="0"/>
    <x v="1"/>
    <x v="0"/>
    <x v="1"/>
    <x v="2"/>
    <x v="1"/>
    <s v="furnished"/>
    <n v="1071.180556"/>
    <n v="3"/>
    <s v="Low"/>
    <n v="0"/>
    <n v="1"/>
  </r>
  <r>
    <n v="4305000"/>
    <n v="4400"/>
    <n v="2"/>
    <n v="1"/>
    <n v="1"/>
    <x v="0"/>
    <x v="0"/>
    <x v="0"/>
    <x v="0"/>
    <x v="1"/>
    <x v="3"/>
    <x v="1"/>
    <s v="semi-furnished"/>
    <n v="978.40909090000002"/>
    <n v="3"/>
    <s v="Low"/>
    <n v="0"/>
    <n v="0"/>
  </r>
  <r>
    <n v="4305000"/>
    <n v="10360"/>
    <n v="2"/>
    <n v="1"/>
    <n v="1"/>
    <x v="0"/>
    <x v="0"/>
    <x v="0"/>
    <x v="0"/>
    <x v="1"/>
    <x v="3"/>
    <x v="0"/>
    <s v="semi-furnished"/>
    <n v="415.54054050000002"/>
    <n v="3"/>
    <s v="Low"/>
    <n v="0"/>
    <n v="0"/>
  </r>
  <r>
    <n v="4277000"/>
    <n v="3400"/>
    <n v="3"/>
    <n v="1"/>
    <n v="2"/>
    <x v="0"/>
    <x v="0"/>
    <x v="1"/>
    <x v="0"/>
    <x v="1"/>
    <x v="0"/>
    <x v="0"/>
    <s v="semi-furnished"/>
    <n v="1257.941176"/>
    <n v="4"/>
    <s v="Low"/>
    <n v="0"/>
    <n v="1"/>
  </r>
  <r>
    <n v="4270000"/>
    <n v="6360"/>
    <n v="2"/>
    <n v="1"/>
    <n v="1"/>
    <x v="0"/>
    <x v="0"/>
    <x v="0"/>
    <x v="0"/>
    <x v="1"/>
    <x v="2"/>
    <x v="1"/>
    <s v="furnished"/>
    <n v="671.38364779999995"/>
    <n v="3"/>
    <s v="Low"/>
    <n v="0"/>
    <n v="0"/>
  </r>
  <r>
    <n v="4270000"/>
    <n v="6360"/>
    <n v="2"/>
    <n v="1"/>
    <n v="2"/>
    <x v="0"/>
    <x v="0"/>
    <x v="0"/>
    <x v="0"/>
    <x v="1"/>
    <x v="2"/>
    <x v="1"/>
    <s v="unfurnished"/>
    <n v="671.38364779999995"/>
    <n v="3"/>
    <s v="Low"/>
    <n v="0"/>
    <n v="0"/>
  </r>
  <r>
    <n v="4270000"/>
    <n v="4500"/>
    <n v="2"/>
    <n v="1"/>
    <n v="1"/>
    <x v="0"/>
    <x v="0"/>
    <x v="0"/>
    <x v="0"/>
    <x v="0"/>
    <x v="0"/>
    <x v="1"/>
    <s v="furnished"/>
    <n v="948.88888889999998"/>
    <n v="3"/>
    <s v="Low"/>
    <n v="0"/>
    <n v="1"/>
  </r>
  <r>
    <n v="4270000"/>
    <n v="2175"/>
    <n v="3"/>
    <n v="1"/>
    <n v="2"/>
    <x v="1"/>
    <x v="1"/>
    <x v="1"/>
    <x v="0"/>
    <x v="0"/>
    <x v="2"/>
    <x v="1"/>
    <s v="unfurnished"/>
    <n v="1963.2183910000001"/>
    <n v="4"/>
    <s v="Low"/>
    <n v="1"/>
    <n v="3"/>
  </r>
  <r>
    <n v="4270000"/>
    <n v="4360"/>
    <n v="4"/>
    <n v="1"/>
    <n v="2"/>
    <x v="0"/>
    <x v="0"/>
    <x v="0"/>
    <x v="0"/>
    <x v="1"/>
    <x v="2"/>
    <x v="1"/>
    <s v="furnished"/>
    <n v="979.35779820000005"/>
    <n v="5"/>
    <s v="Low"/>
    <n v="0"/>
    <n v="0"/>
  </r>
  <r>
    <n v="4270000"/>
    <n v="7770"/>
    <n v="2"/>
    <n v="1"/>
    <n v="1"/>
    <x v="0"/>
    <x v="0"/>
    <x v="0"/>
    <x v="0"/>
    <x v="1"/>
    <x v="3"/>
    <x v="1"/>
    <s v="furnished"/>
    <n v="549.54954950000001"/>
    <n v="3"/>
    <s v="Low"/>
    <n v="0"/>
    <n v="0"/>
  </r>
  <r>
    <n v="4235000"/>
    <n v="6650"/>
    <n v="3"/>
    <n v="1"/>
    <n v="2"/>
    <x v="0"/>
    <x v="1"/>
    <x v="0"/>
    <x v="0"/>
    <x v="1"/>
    <x v="2"/>
    <x v="1"/>
    <s v="semi-furnished"/>
    <n v="636.84210529999996"/>
    <n v="4"/>
    <s v="Low"/>
    <n v="0"/>
    <n v="1"/>
  </r>
  <r>
    <n v="4235000"/>
    <n v="2787"/>
    <n v="3"/>
    <n v="1"/>
    <n v="1"/>
    <x v="0"/>
    <x v="0"/>
    <x v="1"/>
    <x v="0"/>
    <x v="1"/>
    <x v="2"/>
    <x v="0"/>
    <s v="furnished"/>
    <n v="1519.555077"/>
    <n v="4"/>
    <s v="Low"/>
    <n v="0"/>
    <n v="1"/>
  </r>
  <r>
    <n v="4200000"/>
    <n v="5500"/>
    <n v="3"/>
    <n v="1"/>
    <n v="2"/>
    <x v="0"/>
    <x v="0"/>
    <x v="0"/>
    <x v="0"/>
    <x v="0"/>
    <x v="2"/>
    <x v="1"/>
    <s v="unfurnished"/>
    <n v="763.63636359999998"/>
    <n v="4"/>
    <s v="Low"/>
    <n v="0"/>
    <n v="1"/>
  </r>
  <r>
    <n v="4200000"/>
    <n v="5040"/>
    <n v="3"/>
    <n v="1"/>
    <n v="2"/>
    <x v="0"/>
    <x v="0"/>
    <x v="1"/>
    <x v="0"/>
    <x v="0"/>
    <x v="2"/>
    <x v="1"/>
    <s v="unfurnished"/>
    <n v="833.33333330000005"/>
    <n v="4"/>
    <s v="Low"/>
    <n v="0"/>
    <n v="2"/>
  </r>
  <r>
    <n v="4200000"/>
    <n v="5850"/>
    <n v="2"/>
    <n v="1"/>
    <n v="1"/>
    <x v="0"/>
    <x v="1"/>
    <x v="1"/>
    <x v="0"/>
    <x v="1"/>
    <x v="0"/>
    <x v="1"/>
    <s v="semi-furnished"/>
    <n v="717.94871790000002"/>
    <n v="3"/>
    <s v="Low"/>
    <n v="0"/>
    <n v="2"/>
  </r>
  <r>
    <n v="4200000"/>
    <n v="2610"/>
    <n v="4"/>
    <n v="3"/>
    <n v="2"/>
    <x v="1"/>
    <x v="0"/>
    <x v="0"/>
    <x v="0"/>
    <x v="1"/>
    <x v="2"/>
    <x v="1"/>
    <s v="semi-furnished"/>
    <n v="1609.1954020000001"/>
    <n v="7"/>
    <s v="Low"/>
    <n v="0"/>
    <n v="0"/>
  </r>
  <r>
    <n v="4200000"/>
    <n v="2953"/>
    <n v="3"/>
    <n v="1"/>
    <n v="2"/>
    <x v="0"/>
    <x v="0"/>
    <x v="1"/>
    <x v="0"/>
    <x v="0"/>
    <x v="2"/>
    <x v="1"/>
    <s v="unfurnished"/>
    <n v="1422.2824250000001"/>
    <n v="4"/>
    <s v="Low"/>
    <n v="0"/>
    <n v="2"/>
  </r>
  <r>
    <n v="4200000"/>
    <n v="2747"/>
    <n v="4"/>
    <n v="2"/>
    <n v="2"/>
    <x v="1"/>
    <x v="0"/>
    <x v="0"/>
    <x v="0"/>
    <x v="1"/>
    <x v="2"/>
    <x v="1"/>
    <s v="semi-furnished"/>
    <n v="1528.9406630000001"/>
    <n v="6"/>
    <s v="Low"/>
    <n v="0"/>
    <n v="0"/>
  </r>
  <r>
    <n v="4200000"/>
    <n v="4410"/>
    <n v="2"/>
    <n v="1"/>
    <n v="1"/>
    <x v="1"/>
    <x v="0"/>
    <x v="0"/>
    <x v="0"/>
    <x v="1"/>
    <x v="3"/>
    <x v="1"/>
    <s v="unfurnished"/>
    <n v="952.38095239999996"/>
    <n v="3"/>
    <s v="Low"/>
    <n v="0"/>
    <n v="0"/>
  </r>
  <r>
    <n v="4200000"/>
    <n v="4000"/>
    <n v="4"/>
    <n v="2"/>
    <n v="2"/>
    <x v="1"/>
    <x v="0"/>
    <x v="0"/>
    <x v="0"/>
    <x v="1"/>
    <x v="2"/>
    <x v="1"/>
    <s v="semi-furnished"/>
    <n v="1050"/>
    <n v="6"/>
    <s v="Low"/>
    <n v="0"/>
    <n v="0"/>
  </r>
  <r>
    <n v="4200000"/>
    <n v="2325"/>
    <n v="3"/>
    <n v="1"/>
    <n v="2"/>
    <x v="1"/>
    <x v="0"/>
    <x v="0"/>
    <x v="0"/>
    <x v="1"/>
    <x v="2"/>
    <x v="1"/>
    <s v="semi-furnished"/>
    <n v="1806.451613"/>
    <n v="4"/>
    <s v="Low"/>
    <n v="0"/>
    <n v="0"/>
  </r>
  <r>
    <n v="4200000"/>
    <n v="4600"/>
    <n v="3"/>
    <n v="2"/>
    <n v="2"/>
    <x v="0"/>
    <x v="0"/>
    <x v="0"/>
    <x v="0"/>
    <x v="0"/>
    <x v="3"/>
    <x v="1"/>
    <s v="semi-furnished"/>
    <n v="913.04347829999995"/>
    <n v="5"/>
    <s v="Low"/>
    <n v="0"/>
    <n v="1"/>
  </r>
  <r>
    <n v="4200000"/>
    <n v="3640"/>
    <n v="3"/>
    <n v="2"/>
    <n v="2"/>
    <x v="0"/>
    <x v="0"/>
    <x v="1"/>
    <x v="0"/>
    <x v="1"/>
    <x v="2"/>
    <x v="1"/>
    <s v="unfurnished"/>
    <n v="1153.8461540000001"/>
    <n v="5"/>
    <s v="Low"/>
    <n v="0"/>
    <n v="1"/>
  </r>
  <r>
    <n v="4200000"/>
    <n v="5800"/>
    <n v="3"/>
    <n v="1"/>
    <n v="1"/>
    <x v="0"/>
    <x v="0"/>
    <x v="0"/>
    <x v="1"/>
    <x v="1"/>
    <x v="0"/>
    <x v="1"/>
    <s v="semi-furnished"/>
    <n v="724.13793099999998"/>
    <n v="4"/>
    <s v="Low"/>
    <n v="0"/>
    <n v="1"/>
  </r>
  <r>
    <n v="4200000"/>
    <n v="7000"/>
    <n v="3"/>
    <n v="1"/>
    <n v="1"/>
    <x v="0"/>
    <x v="0"/>
    <x v="0"/>
    <x v="0"/>
    <x v="1"/>
    <x v="1"/>
    <x v="1"/>
    <s v="furnished"/>
    <n v="600"/>
    <n v="4"/>
    <s v="Low"/>
    <n v="0"/>
    <n v="0"/>
  </r>
  <r>
    <n v="4200000"/>
    <n v="4079"/>
    <n v="3"/>
    <n v="1"/>
    <n v="3"/>
    <x v="0"/>
    <x v="0"/>
    <x v="0"/>
    <x v="0"/>
    <x v="1"/>
    <x v="2"/>
    <x v="1"/>
    <s v="semi-furnished"/>
    <n v="1029.664133"/>
    <n v="4"/>
    <s v="Low"/>
    <n v="0"/>
    <n v="0"/>
  </r>
  <r>
    <n v="4200000"/>
    <n v="3520"/>
    <n v="3"/>
    <n v="1"/>
    <n v="2"/>
    <x v="0"/>
    <x v="0"/>
    <x v="0"/>
    <x v="0"/>
    <x v="1"/>
    <x v="2"/>
    <x v="0"/>
    <s v="semi-furnished"/>
    <n v="1193.181818"/>
    <n v="4"/>
    <s v="Low"/>
    <n v="0"/>
    <n v="0"/>
  </r>
  <r>
    <n v="4200000"/>
    <n v="2145"/>
    <n v="3"/>
    <n v="1"/>
    <n v="3"/>
    <x v="0"/>
    <x v="0"/>
    <x v="0"/>
    <x v="0"/>
    <x v="1"/>
    <x v="3"/>
    <x v="0"/>
    <s v="unfurnished"/>
    <n v="1958.041958"/>
    <n v="4"/>
    <s v="Low"/>
    <n v="0"/>
    <n v="0"/>
  </r>
  <r>
    <n v="4200000"/>
    <n v="4500"/>
    <n v="3"/>
    <n v="1"/>
    <n v="1"/>
    <x v="0"/>
    <x v="0"/>
    <x v="1"/>
    <x v="0"/>
    <x v="1"/>
    <x v="2"/>
    <x v="1"/>
    <s v="furnished"/>
    <n v="933.33333330000005"/>
    <n v="4"/>
    <s v="Low"/>
    <n v="0"/>
    <n v="1"/>
  </r>
  <r>
    <n v="4193000"/>
    <n v="8250"/>
    <n v="3"/>
    <n v="1"/>
    <n v="1"/>
    <x v="0"/>
    <x v="0"/>
    <x v="1"/>
    <x v="0"/>
    <x v="1"/>
    <x v="1"/>
    <x v="1"/>
    <s v="semi-furnished"/>
    <n v="508.24242420000002"/>
    <n v="4"/>
    <s v="Low"/>
    <n v="0"/>
    <n v="1"/>
  </r>
  <r>
    <n v="4193000"/>
    <n v="3450"/>
    <n v="3"/>
    <n v="1"/>
    <n v="2"/>
    <x v="0"/>
    <x v="0"/>
    <x v="0"/>
    <x v="0"/>
    <x v="1"/>
    <x v="3"/>
    <x v="1"/>
    <s v="semi-furnished"/>
    <n v="1215.3623190000001"/>
    <n v="4"/>
    <s v="Low"/>
    <n v="0"/>
    <n v="0"/>
  </r>
  <r>
    <n v="4165000"/>
    <n v="4840"/>
    <n v="3"/>
    <n v="1"/>
    <n v="2"/>
    <x v="0"/>
    <x v="0"/>
    <x v="0"/>
    <x v="0"/>
    <x v="1"/>
    <x v="3"/>
    <x v="1"/>
    <s v="semi-furnished"/>
    <n v="860.53719009999998"/>
    <n v="4"/>
    <s v="Low"/>
    <n v="0"/>
    <n v="0"/>
  </r>
  <r>
    <n v="4165000"/>
    <n v="4080"/>
    <n v="3"/>
    <n v="1"/>
    <n v="2"/>
    <x v="0"/>
    <x v="0"/>
    <x v="0"/>
    <x v="0"/>
    <x v="1"/>
    <x v="0"/>
    <x v="1"/>
    <s v="semi-furnished"/>
    <n v="1020.833333"/>
    <n v="4"/>
    <s v="Low"/>
    <n v="0"/>
    <n v="0"/>
  </r>
  <r>
    <n v="4165000"/>
    <n v="4046"/>
    <n v="3"/>
    <n v="1"/>
    <n v="2"/>
    <x v="0"/>
    <x v="0"/>
    <x v="1"/>
    <x v="0"/>
    <x v="1"/>
    <x v="3"/>
    <x v="1"/>
    <s v="semi-furnished"/>
    <n v="1029.4117650000001"/>
    <n v="4"/>
    <s v="Low"/>
    <n v="0"/>
    <n v="1"/>
  </r>
  <r>
    <n v="4130000"/>
    <n v="4632"/>
    <n v="4"/>
    <n v="1"/>
    <n v="2"/>
    <x v="0"/>
    <x v="0"/>
    <x v="0"/>
    <x v="0"/>
    <x v="0"/>
    <x v="2"/>
    <x v="1"/>
    <s v="semi-furnished"/>
    <n v="891.62348880000002"/>
    <n v="5"/>
    <s v="Low"/>
    <n v="0"/>
    <n v="1"/>
  </r>
  <r>
    <n v="4130000"/>
    <n v="5985"/>
    <n v="3"/>
    <n v="1"/>
    <n v="1"/>
    <x v="0"/>
    <x v="0"/>
    <x v="1"/>
    <x v="0"/>
    <x v="1"/>
    <x v="2"/>
    <x v="1"/>
    <s v="semi-furnished"/>
    <n v="690.05847949999998"/>
    <n v="4"/>
    <s v="Low"/>
    <n v="0"/>
    <n v="1"/>
  </r>
  <r>
    <n v="4123000"/>
    <n v="6060"/>
    <n v="2"/>
    <n v="1"/>
    <n v="1"/>
    <x v="0"/>
    <x v="0"/>
    <x v="1"/>
    <x v="0"/>
    <x v="1"/>
    <x v="3"/>
    <x v="1"/>
    <s v="semi-furnished"/>
    <n v="680.36303629999998"/>
    <n v="3"/>
    <s v="Low"/>
    <n v="0"/>
    <n v="1"/>
  </r>
  <r>
    <n v="4098500"/>
    <n v="3600"/>
    <n v="3"/>
    <n v="1"/>
    <n v="1"/>
    <x v="0"/>
    <x v="0"/>
    <x v="1"/>
    <x v="0"/>
    <x v="0"/>
    <x v="2"/>
    <x v="0"/>
    <s v="furnished"/>
    <n v="1138.4722220000001"/>
    <n v="4"/>
    <s v="Low"/>
    <n v="0"/>
    <n v="2"/>
  </r>
  <r>
    <n v="4095000"/>
    <n v="3680"/>
    <n v="3"/>
    <n v="2"/>
    <n v="2"/>
    <x v="0"/>
    <x v="0"/>
    <x v="0"/>
    <x v="0"/>
    <x v="1"/>
    <x v="2"/>
    <x v="1"/>
    <s v="semi-furnished"/>
    <n v="1112.771739"/>
    <n v="5"/>
    <s v="Low"/>
    <n v="0"/>
    <n v="0"/>
  </r>
  <r>
    <n v="4095000"/>
    <n v="4040"/>
    <n v="2"/>
    <n v="1"/>
    <n v="2"/>
    <x v="0"/>
    <x v="0"/>
    <x v="0"/>
    <x v="0"/>
    <x v="1"/>
    <x v="3"/>
    <x v="1"/>
    <s v="semi-furnished"/>
    <n v="1013.613861"/>
    <n v="3"/>
    <s v="Low"/>
    <n v="0"/>
    <n v="0"/>
  </r>
  <r>
    <n v="4095000"/>
    <n v="5600"/>
    <n v="2"/>
    <n v="1"/>
    <n v="1"/>
    <x v="0"/>
    <x v="0"/>
    <x v="0"/>
    <x v="0"/>
    <x v="0"/>
    <x v="2"/>
    <x v="1"/>
    <s v="semi-furnished"/>
    <n v="731.25"/>
    <n v="3"/>
    <s v="Low"/>
    <n v="0"/>
    <n v="1"/>
  </r>
  <r>
    <n v="4060000"/>
    <n v="5900"/>
    <n v="4"/>
    <n v="2"/>
    <n v="2"/>
    <x v="1"/>
    <x v="0"/>
    <x v="1"/>
    <x v="0"/>
    <x v="1"/>
    <x v="3"/>
    <x v="1"/>
    <s v="unfurnished"/>
    <n v="688.13559320000002"/>
    <n v="6"/>
    <s v="Low"/>
    <n v="0"/>
    <n v="1"/>
  </r>
  <r>
    <n v="4060000"/>
    <n v="4992"/>
    <n v="3"/>
    <n v="2"/>
    <n v="2"/>
    <x v="0"/>
    <x v="0"/>
    <x v="0"/>
    <x v="0"/>
    <x v="1"/>
    <x v="0"/>
    <x v="1"/>
    <s v="unfurnished"/>
    <n v="813.30128209999998"/>
    <n v="5"/>
    <s v="Low"/>
    <n v="0"/>
    <n v="0"/>
  </r>
  <r>
    <n v="4060000"/>
    <n v="4340"/>
    <n v="3"/>
    <n v="1"/>
    <n v="1"/>
    <x v="0"/>
    <x v="0"/>
    <x v="0"/>
    <x v="0"/>
    <x v="1"/>
    <x v="2"/>
    <x v="1"/>
    <s v="semi-furnished"/>
    <n v="935.48387100000002"/>
    <n v="4"/>
    <s v="Low"/>
    <n v="0"/>
    <n v="0"/>
  </r>
  <r>
    <n v="4060000"/>
    <n v="3000"/>
    <n v="4"/>
    <n v="1"/>
    <n v="3"/>
    <x v="0"/>
    <x v="0"/>
    <x v="1"/>
    <x v="0"/>
    <x v="0"/>
    <x v="0"/>
    <x v="1"/>
    <s v="semi-furnished"/>
    <n v="1353.333333"/>
    <n v="5"/>
    <s v="Low"/>
    <n v="0"/>
    <n v="2"/>
  </r>
  <r>
    <n v="4060000"/>
    <n v="4320"/>
    <n v="3"/>
    <n v="1"/>
    <n v="2"/>
    <x v="0"/>
    <x v="0"/>
    <x v="0"/>
    <x v="0"/>
    <x v="1"/>
    <x v="0"/>
    <x v="0"/>
    <s v="furnished"/>
    <n v="939.81481480000002"/>
    <n v="4"/>
    <s v="Low"/>
    <n v="0"/>
    <n v="0"/>
  </r>
  <r>
    <n v="4025000"/>
    <n v="3630"/>
    <n v="3"/>
    <n v="2"/>
    <n v="2"/>
    <x v="0"/>
    <x v="0"/>
    <x v="0"/>
    <x v="1"/>
    <x v="1"/>
    <x v="0"/>
    <x v="1"/>
    <s v="semi-furnished"/>
    <n v="1108.815427"/>
    <n v="5"/>
    <s v="Low"/>
    <n v="0"/>
    <n v="1"/>
  </r>
  <r>
    <n v="4025000"/>
    <n v="3460"/>
    <n v="3"/>
    <n v="2"/>
    <n v="1"/>
    <x v="0"/>
    <x v="0"/>
    <x v="1"/>
    <x v="0"/>
    <x v="0"/>
    <x v="3"/>
    <x v="1"/>
    <s v="furnished"/>
    <n v="1163.2947979999999"/>
    <n v="5"/>
    <s v="Low"/>
    <n v="0"/>
    <n v="2"/>
  </r>
  <r>
    <n v="4025000"/>
    <n v="5400"/>
    <n v="3"/>
    <n v="1"/>
    <n v="1"/>
    <x v="0"/>
    <x v="0"/>
    <x v="0"/>
    <x v="0"/>
    <x v="1"/>
    <x v="1"/>
    <x v="1"/>
    <s v="semi-furnished"/>
    <n v="745.37037039999996"/>
    <n v="4"/>
    <s v="Low"/>
    <n v="0"/>
    <n v="0"/>
  </r>
  <r>
    <n v="4007500"/>
    <n v="4500"/>
    <n v="3"/>
    <n v="1"/>
    <n v="2"/>
    <x v="1"/>
    <x v="0"/>
    <x v="1"/>
    <x v="0"/>
    <x v="0"/>
    <x v="2"/>
    <x v="1"/>
    <s v="semi-furnished"/>
    <n v="890.55555560000005"/>
    <n v="4"/>
    <s v="Low"/>
    <n v="0"/>
    <n v="2"/>
  </r>
  <r>
    <n v="4007500"/>
    <n v="3460"/>
    <n v="4"/>
    <n v="1"/>
    <n v="2"/>
    <x v="0"/>
    <x v="0"/>
    <x v="0"/>
    <x v="0"/>
    <x v="0"/>
    <x v="2"/>
    <x v="1"/>
    <s v="semi-furnished"/>
    <n v="1158.2369940000001"/>
    <n v="5"/>
    <s v="Low"/>
    <n v="0"/>
    <n v="1"/>
  </r>
  <r>
    <n v="3990000"/>
    <n v="4100"/>
    <n v="4"/>
    <n v="1"/>
    <n v="1"/>
    <x v="1"/>
    <x v="0"/>
    <x v="1"/>
    <x v="0"/>
    <x v="1"/>
    <x v="2"/>
    <x v="1"/>
    <s v="unfurnished"/>
    <n v="973.17073170000003"/>
    <n v="5"/>
    <s v="Low"/>
    <n v="0"/>
    <n v="1"/>
  </r>
  <r>
    <n v="3990000"/>
    <n v="6480"/>
    <n v="3"/>
    <n v="1"/>
    <n v="2"/>
    <x v="1"/>
    <x v="0"/>
    <x v="0"/>
    <x v="0"/>
    <x v="0"/>
    <x v="3"/>
    <x v="1"/>
    <s v="semi-furnished"/>
    <n v="615.74074069999995"/>
    <n v="4"/>
    <s v="Low"/>
    <n v="0"/>
    <n v="1"/>
  </r>
  <r>
    <n v="3990000"/>
    <n v="4500"/>
    <n v="3"/>
    <n v="2"/>
    <n v="2"/>
    <x v="1"/>
    <x v="0"/>
    <x v="1"/>
    <x v="0"/>
    <x v="0"/>
    <x v="2"/>
    <x v="1"/>
    <s v="semi-furnished"/>
    <n v="886.66666669999995"/>
    <n v="5"/>
    <s v="Low"/>
    <n v="0"/>
    <n v="2"/>
  </r>
  <r>
    <n v="3990000"/>
    <n v="3960"/>
    <n v="3"/>
    <n v="1"/>
    <n v="2"/>
    <x v="0"/>
    <x v="0"/>
    <x v="0"/>
    <x v="0"/>
    <x v="1"/>
    <x v="2"/>
    <x v="1"/>
    <s v="furnished"/>
    <n v="1007.575758"/>
    <n v="4"/>
    <s v="Low"/>
    <n v="0"/>
    <n v="0"/>
  </r>
  <r>
    <n v="3990000"/>
    <n v="4050"/>
    <n v="2"/>
    <n v="1"/>
    <n v="2"/>
    <x v="0"/>
    <x v="1"/>
    <x v="1"/>
    <x v="0"/>
    <x v="1"/>
    <x v="2"/>
    <x v="0"/>
    <s v="unfurnished"/>
    <n v="985.18518519999998"/>
    <n v="3"/>
    <s v="Low"/>
    <n v="0"/>
    <n v="2"/>
  </r>
  <r>
    <n v="3920000"/>
    <n v="7260"/>
    <n v="3"/>
    <n v="2"/>
    <n v="1"/>
    <x v="0"/>
    <x v="1"/>
    <x v="1"/>
    <x v="0"/>
    <x v="1"/>
    <x v="1"/>
    <x v="1"/>
    <s v="furnished"/>
    <n v="539.94490359999998"/>
    <n v="5"/>
    <s v="Low"/>
    <n v="0"/>
    <n v="2"/>
  </r>
  <r>
    <n v="3920000"/>
    <n v="5500"/>
    <n v="4"/>
    <n v="1"/>
    <n v="2"/>
    <x v="0"/>
    <x v="1"/>
    <x v="1"/>
    <x v="0"/>
    <x v="1"/>
    <x v="2"/>
    <x v="1"/>
    <s v="semi-furnished"/>
    <n v="712.72727269999996"/>
    <n v="5"/>
    <s v="Low"/>
    <n v="0"/>
    <n v="2"/>
  </r>
  <r>
    <n v="3920000"/>
    <n v="3000"/>
    <n v="3"/>
    <n v="1"/>
    <n v="2"/>
    <x v="0"/>
    <x v="0"/>
    <x v="0"/>
    <x v="0"/>
    <x v="1"/>
    <x v="2"/>
    <x v="1"/>
    <s v="semi-furnished"/>
    <n v="1306.666667"/>
    <n v="4"/>
    <s v="Low"/>
    <n v="0"/>
    <n v="0"/>
  </r>
  <r>
    <n v="3920000"/>
    <n v="3290"/>
    <n v="2"/>
    <n v="1"/>
    <n v="1"/>
    <x v="0"/>
    <x v="0"/>
    <x v="0"/>
    <x v="1"/>
    <x v="1"/>
    <x v="3"/>
    <x v="1"/>
    <s v="furnished"/>
    <n v="1191.489362"/>
    <n v="3"/>
    <s v="Low"/>
    <n v="0"/>
    <n v="1"/>
  </r>
  <r>
    <n v="3920000"/>
    <n v="3816"/>
    <n v="2"/>
    <n v="1"/>
    <n v="1"/>
    <x v="0"/>
    <x v="0"/>
    <x v="1"/>
    <x v="0"/>
    <x v="0"/>
    <x v="0"/>
    <x v="1"/>
    <s v="furnished"/>
    <n v="1027.2536689999999"/>
    <n v="3"/>
    <s v="Low"/>
    <n v="0"/>
    <n v="2"/>
  </r>
  <r>
    <n v="3920000"/>
    <n v="8080"/>
    <n v="3"/>
    <n v="1"/>
    <n v="1"/>
    <x v="0"/>
    <x v="0"/>
    <x v="0"/>
    <x v="0"/>
    <x v="0"/>
    <x v="0"/>
    <x v="1"/>
    <s v="semi-furnished"/>
    <n v="485.14851490000001"/>
    <n v="4"/>
    <s v="Low"/>
    <n v="0"/>
    <n v="1"/>
  </r>
  <r>
    <n v="3920000"/>
    <n v="2145"/>
    <n v="4"/>
    <n v="2"/>
    <n v="1"/>
    <x v="0"/>
    <x v="0"/>
    <x v="1"/>
    <x v="0"/>
    <x v="1"/>
    <x v="2"/>
    <x v="0"/>
    <s v="unfurnished"/>
    <n v="1827.5058280000001"/>
    <n v="6"/>
    <s v="Low"/>
    <n v="0"/>
    <n v="1"/>
  </r>
  <r>
    <n v="3885000"/>
    <n v="3780"/>
    <n v="2"/>
    <n v="1"/>
    <n v="2"/>
    <x v="0"/>
    <x v="1"/>
    <x v="1"/>
    <x v="0"/>
    <x v="1"/>
    <x v="2"/>
    <x v="1"/>
    <s v="semi-furnished"/>
    <n v="1027.7777779999999"/>
    <n v="3"/>
    <s v="Low"/>
    <n v="0"/>
    <n v="2"/>
  </r>
  <r>
    <n v="3885000"/>
    <n v="3180"/>
    <n v="4"/>
    <n v="2"/>
    <n v="2"/>
    <x v="0"/>
    <x v="0"/>
    <x v="0"/>
    <x v="0"/>
    <x v="1"/>
    <x v="2"/>
    <x v="1"/>
    <s v="furnished"/>
    <n v="1221.6981129999999"/>
    <n v="6"/>
    <s v="Low"/>
    <n v="0"/>
    <n v="0"/>
  </r>
  <r>
    <n v="3850000"/>
    <n v="5300"/>
    <n v="5"/>
    <n v="2"/>
    <n v="2"/>
    <x v="0"/>
    <x v="0"/>
    <x v="0"/>
    <x v="0"/>
    <x v="1"/>
    <x v="2"/>
    <x v="1"/>
    <s v="semi-furnished"/>
    <n v="726.41509429999996"/>
    <n v="7"/>
    <s v="Low"/>
    <n v="0"/>
    <n v="0"/>
  </r>
  <r>
    <n v="3850000"/>
    <n v="3180"/>
    <n v="2"/>
    <n v="2"/>
    <n v="1"/>
    <x v="0"/>
    <x v="0"/>
    <x v="1"/>
    <x v="0"/>
    <x v="1"/>
    <x v="0"/>
    <x v="1"/>
    <s v="semi-furnished"/>
    <n v="1210.691824"/>
    <n v="4"/>
    <s v="Low"/>
    <n v="0"/>
    <n v="1"/>
  </r>
  <r>
    <n v="3850000"/>
    <n v="7152"/>
    <n v="3"/>
    <n v="1"/>
    <n v="2"/>
    <x v="0"/>
    <x v="0"/>
    <x v="0"/>
    <x v="0"/>
    <x v="0"/>
    <x v="2"/>
    <x v="1"/>
    <s v="furnished"/>
    <n v="538.31096200000002"/>
    <n v="4"/>
    <s v="Low"/>
    <n v="0"/>
    <n v="1"/>
  </r>
  <r>
    <n v="3850000"/>
    <n v="4080"/>
    <n v="2"/>
    <n v="1"/>
    <n v="1"/>
    <x v="0"/>
    <x v="0"/>
    <x v="0"/>
    <x v="0"/>
    <x v="1"/>
    <x v="2"/>
    <x v="1"/>
    <s v="semi-furnished"/>
    <n v="943.62745099999995"/>
    <n v="3"/>
    <s v="Low"/>
    <n v="0"/>
    <n v="0"/>
  </r>
  <r>
    <n v="3850000"/>
    <n v="3850"/>
    <n v="2"/>
    <n v="1"/>
    <n v="1"/>
    <x v="0"/>
    <x v="0"/>
    <x v="0"/>
    <x v="0"/>
    <x v="1"/>
    <x v="2"/>
    <x v="1"/>
    <s v="semi-furnished"/>
    <n v="1000"/>
    <n v="3"/>
    <s v="Low"/>
    <n v="0"/>
    <n v="0"/>
  </r>
  <r>
    <n v="3850000"/>
    <n v="2015"/>
    <n v="3"/>
    <n v="1"/>
    <n v="2"/>
    <x v="0"/>
    <x v="0"/>
    <x v="1"/>
    <x v="0"/>
    <x v="1"/>
    <x v="2"/>
    <x v="0"/>
    <s v="semi-furnished"/>
    <n v="1910.669975"/>
    <n v="4"/>
    <s v="Low"/>
    <n v="0"/>
    <n v="1"/>
  </r>
  <r>
    <n v="3850000"/>
    <n v="2176"/>
    <n v="2"/>
    <n v="1"/>
    <n v="2"/>
    <x v="0"/>
    <x v="1"/>
    <x v="0"/>
    <x v="0"/>
    <x v="1"/>
    <x v="2"/>
    <x v="0"/>
    <s v="semi-furnished"/>
    <n v="1769.301471"/>
    <n v="3"/>
    <s v="Low"/>
    <n v="0"/>
    <n v="1"/>
  </r>
  <r>
    <n v="3836000"/>
    <n v="3350"/>
    <n v="3"/>
    <n v="1"/>
    <n v="2"/>
    <x v="0"/>
    <x v="0"/>
    <x v="0"/>
    <x v="0"/>
    <x v="1"/>
    <x v="2"/>
    <x v="1"/>
    <s v="unfurnished"/>
    <n v="1145.074627"/>
    <n v="4"/>
    <s v="Low"/>
    <n v="0"/>
    <n v="0"/>
  </r>
  <r>
    <n v="3815000"/>
    <n v="3150"/>
    <n v="2"/>
    <n v="2"/>
    <n v="1"/>
    <x v="1"/>
    <x v="0"/>
    <x v="1"/>
    <x v="0"/>
    <x v="1"/>
    <x v="2"/>
    <x v="1"/>
    <s v="semi-furnished"/>
    <n v="1211.1111109999999"/>
    <n v="4"/>
    <s v="Low"/>
    <n v="0"/>
    <n v="1"/>
  </r>
  <r>
    <n v="3780000"/>
    <n v="4820"/>
    <n v="3"/>
    <n v="1"/>
    <n v="2"/>
    <x v="0"/>
    <x v="0"/>
    <x v="0"/>
    <x v="0"/>
    <x v="1"/>
    <x v="2"/>
    <x v="1"/>
    <s v="semi-furnished"/>
    <n v="784.23236510000004"/>
    <n v="4"/>
    <s v="Low"/>
    <n v="0"/>
    <n v="0"/>
  </r>
  <r>
    <n v="3780000"/>
    <n v="3420"/>
    <n v="2"/>
    <n v="1"/>
    <n v="2"/>
    <x v="0"/>
    <x v="0"/>
    <x v="0"/>
    <x v="1"/>
    <x v="1"/>
    <x v="3"/>
    <x v="1"/>
    <s v="semi-furnished"/>
    <n v="1105.263158"/>
    <n v="3"/>
    <s v="Low"/>
    <n v="0"/>
    <n v="1"/>
  </r>
  <r>
    <n v="3780000"/>
    <n v="3600"/>
    <n v="2"/>
    <n v="1"/>
    <n v="1"/>
    <x v="0"/>
    <x v="0"/>
    <x v="0"/>
    <x v="0"/>
    <x v="1"/>
    <x v="2"/>
    <x v="1"/>
    <s v="semi-furnished"/>
    <n v="1050"/>
    <n v="3"/>
    <s v="Low"/>
    <n v="0"/>
    <n v="0"/>
  </r>
  <r>
    <n v="3780000"/>
    <n v="5830"/>
    <n v="2"/>
    <n v="1"/>
    <n v="1"/>
    <x v="0"/>
    <x v="0"/>
    <x v="0"/>
    <x v="0"/>
    <x v="1"/>
    <x v="0"/>
    <x v="1"/>
    <s v="unfurnished"/>
    <n v="648.37049739999998"/>
    <n v="3"/>
    <s v="Low"/>
    <n v="0"/>
    <n v="0"/>
  </r>
  <r>
    <n v="3780000"/>
    <n v="2856"/>
    <n v="3"/>
    <n v="1"/>
    <n v="3"/>
    <x v="0"/>
    <x v="0"/>
    <x v="0"/>
    <x v="0"/>
    <x v="1"/>
    <x v="2"/>
    <x v="0"/>
    <s v="furnished"/>
    <n v="1323.5294120000001"/>
    <n v="4"/>
    <s v="Low"/>
    <n v="0"/>
    <n v="0"/>
  </r>
  <r>
    <n v="3780000"/>
    <n v="8400"/>
    <n v="2"/>
    <n v="1"/>
    <n v="1"/>
    <x v="0"/>
    <x v="0"/>
    <x v="0"/>
    <x v="0"/>
    <x v="1"/>
    <x v="3"/>
    <x v="1"/>
    <s v="furnished"/>
    <n v="450"/>
    <n v="3"/>
    <s v="Low"/>
    <n v="0"/>
    <n v="0"/>
  </r>
  <r>
    <n v="3773000"/>
    <n v="8250"/>
    <n v="3"/>
    <n v="1"/>
    <n v="1"/>
    <x v="0"/>
    <x v="0"/>
    <x v="0"/>
    <x v="0"/>
    <x v="1"/>
    <x v="0"/>
    <x v="1"/>
    <s v="furnished"/>
    <n v="457.33333329999999"/>
    <n v="4"/>
    <s v="Low"/>
    <n v="0"/>
    <n v="0"/>
  </r>
  <r>
    <n v="3773000"/>
    <n v="2520"/>
    <n v="5"/>
    <n v="2"/>
    <n v="1"/>
    <x v="1"/>
    <x v="0"/>
    <x v="1"/>
    <x v="0"/>
    <x v="0"/>
    <x v="3"/>
    <x v="1"/>
    <s v="furnished"/>
    <n v="1497.2222220000001"/>
    <n v="7"/>
    <s v="Low"/>
    <n v="0"/>
    <n v="2"/>
  </r>
  <r>
    <n v="3773000"/>
    <n v="6930"/>
    <n v="4"/>
    <n v="1"/>
    <n v="2"/>
    <x v="1"/>
    <x v="0"/>
    <x v="0"/>
    <x v="0"/>
    <x v="1"/>
    <x v="3"/>
    <x v="1"/>
    <s v="furnished"/>
    <n v="544.44444439999995"/>
    <n v="5"/>
    <s v="Low"/>
    <n v="0"/>
    <n v="0"/>
  </r>
  <r>
    <n v="3745000"/>
    <n v="3480"/>
    <n v="2"/>
    <n v="1"/>
    <n v="1"/>
    <x v="0"/>
    <x v="0"/>
    <x v="0"/>
    <x v="0"/>
    <x v="1"/>
    <x v="2"/>
    <x v="0"/>
    <s v="semi-furnished"/>
    <n v="1076.1494250000001"/>
    <n v="3"/>
    <s v="Low"/>
    <n v="0"/>
    <n v="0"/>
  </r>
  <r>
    <n v="3710000"/>
    <n v="3600"/>
    <n v="3"/>
    <n v="1"/>
    <n v="1"/>
    <x v="0"/>
    <x v="0"/>
    <x v="0"/>
    <x v="0"/>
    <x v="1"/>
    <x v="3"/>
    <x v="1"/>
    <s v="unfurnished"/>
    <n v="1030.555556"/>
    <n v="4"/>
    <s v="Low"/>
    <n v="0"/>
    <n v="0"/>
  </r>
  <r>
    <n v="3710000"/>
    <n v="4040"/>
    <n v="2"/>
    <n v="1"/>
    <n v="1"/>
    <x v="0"/>
    <x v="0"/>
    <x v="0"/>
    <x v="0"/>
    <x v="1"/>
    <x v="2"/>
    <x v="1"/>
    <s v="semi-furnished"/>
    <n v="918.31683169999997"/>
    <n v="3"/>
    <s v="Low"/>
    <n v="0"/>
    <n v="0"/>
  </r>
  <r>
    <n v="3710000"/>
    <n v="6020"/>
    <n v="3"/>
    <n v="1"/>
    <n v="1"/>
    <x v="0"/>
    <x v="0"/>
    <x v="0"/>
    <x v="0"/>
    <x v="1"/>
    <x v="2"/>
    <x v="1"/>
    <s v="semi-furnished"/>
    <n v="616.2790698"/>
    <n v="4"/>
    <s v="Low"/>
    <n v="0"/>
    <n v="0"/>
  </r>
  <r>
    <n v="3710000"/>
    <n v="4050"/>
    <n v="2"/>
    <n v="1"/>
    <n v="1"/>
    <x v="0"/>
    <x v="0"/>
    <x v="0"/>
    <x v="0"/>
    <x v="1"/>
    <x v="2"/>
    <x v="1"/>
    <s v="furnished"/>
    <n v="916.04938270000002"/>
    <n v="3"/>
    <s v="Low"/>
    <n v="0"/>
    <n v="0"/>
  </r>
  <r>
    <n v="3710000"/>
    <n v="3584"/>
    <n v="2"/>
    <n v="1"/>
    <n v="1"/>
    <x v="0"/>
    <x v="0"/>
    <x v="0"/>
    <x v="1"/>
    <x v="1"/>
    <x v="2"/>
    <x v="1"/>
    <s v="semi-furnished"/>
    <n v="1035.15625"/>
    <n v="3"/>
    <s v="Low"/>
    <n v="0"/>
    <n v="1"/>
  </r>
  <r>
    <n v="3703000"/>
    <n v="3120"/>
    <n v="3"/>
    <n v="1"/>
    <n v="2"/>
    <x v="1"/>
    <x v="0"/>
    <x v="1"/>
    <x v="1"/>
    <x v="1"/>
    <x v="2"/>
    <x v="1"/>
    <s v="semi-furnished"/>
    <n v="1186.858974"/>
    <n v="4"/>
    <s v="Low"/>
    <n v="0"/>
    <n v="2"/>
  </r>
  <r>
    <n v="3703000"/>
    <n v="5450"/>
    <n v="2"/>
    <n v="1"/>
    <n v="1"/>
    <x v="0"/>
    <x v="0"/>
    <x v="0"/>
    <x v="0"/>
    <x v="1"/>
    <x v="2"/>
    <x v="1"/>
    <s v="furnished"/>
    <n v="679.44954129999996"/>
    <n v="3"/>
    <s v="Low"/>
    <n v="0"/>
    <n v="0"/>
  </r>
  <r>
    <n v="3675000"/>
    <n v="3630"/>
    <n v="2"/>
    <n v="1"/>
    <n v="1"/>
    <x v="0"/>
    <x v="0"/>
    <x v="1"/>
    <x v="0"/>
    <x v="1"/>
    <x v="2"/>
    <x v="1"/>
    <s v="furnished"/>
    <n v="1012.396694"/>
    <n v="3"/>
    <s v="Low"/>
    <n v="0"/>
    <n v="1"/>
  </r>
  <r>
    <n v="3675000"/>
    <n v="3630"/>
    <n v="2"/>
    <n v="1"/>
    <n v="1"/>
    <x v="0"/>
    <x v="0"/>
    <x v="0"/>
    <x v="0"/>
    <x v="0"/>
    <x v="2"/>
    <x v="1"/>
    <s v="unfurnished"/>
    <n v="1012.396694"/>
    <n v="3"/>
    <s v="Low"/>
    <n v="0"/>
    <n v="1"/>
  </r>
  <r>
    <n v="3675000"/>
    <n v="5640"/>
    <n v="2"/>
    <n v="1"/>
    <n v="1"/>
    <x v="1"/>
    <x v="0"/>
    <x v="0"/>
    <x v="0"/>
    <x v="1"/>
    <x v="2"/>
    <x v="1"/>
    <s v="semi-furnished"/>
    <n v="651.59574469999995"/>
    <n v="3"/>
    <s v="Low"/>
    <n v="0"/>
    <n v="0"/>
  </r>
  <r>
    <n v="3675000"/>
    <n v="3600"/>
    <n v="2"/>
    <n v="1"/>
    <n v="1"/>
    <x v="0"/>
    <x v="0"/>
    <x v="0"/>
    <x v="0"/>
    <x v="1"/>
    <x v="2"/>
    <x v="1"/>
    <s v="furnished"/>
    <n v="1020.833333"/>
    <n v="3"/>
    <s v="Low"/>
    <n v="0"/>
    <n v="0"/>
  </r>
  <r>
    <n v="3640000"/>
    <n v="4280"/>
    <n v="2"/>
    <n v="1"/>
    <n v="1"/>
    <x v="0"/>
    <x v="0"/>
    <x v="0"/>
    <x v="0"/>
    <x v="0"/>
    <x v="0"/>
    <x v="1"/>
    <s v="semi-furnished"/>
    <n v="850.46728970000004"/>
    <n v="3"/>
    <s v="Low"/>
    <n v="0"/>
    <n v="1"/>
  </r>
  <r>
    <n v="3640000"/>
    <n v="3570"/>
    <n v="3"/>
    <n v="1"/>
    <n v="2"/>
    <x v="0"/>
    <x v="0"/>
    <x v="1"/>
    <x v="0"/>
    <x v="1"/>
    <x v="2"/>
    <x v="1"/>
    <s v="semi-furnished"/>
    <n v="1019.607843"/>
    <n v="4"/>
    <s v="Low"/>
    <n v="0"/>
    <n v="1"/>
  </r>
  <r>
    <n v="3640000"/>
    <n v="3180"/>
    <n v="3"/>
    <n v="1"/>
    <n v="2"/>
    <x v="1"/>
    <x v="0"/>
    <x v="1"/>
    <x v="0"/>
    <x v="1"/>
    <x v="2"/>
    <x v="1"/>
    <s v="semi-furnished"/>
    <n v="1144.654088"/>
    <n v="4"/>
    <s v="Low"/>
    <n v="0"/>
    <n v="1"/>
  </r>
  <r>
    <n v="3640000"/>
    <n v="3000"/>
    <n v="2"/>
    <n v="1"/>
    <n v="2"/>
    <x v="0"/>
    <x v="0"/>
    <x v="0"/>
    <x v="0"/>
    <x v="0"/>
    <x v="2"/>
    <x v="1"/>
    <s v="furnished"/>
    <n v="1213.333333"/>
    <n v="3"/>
    <s v="Low"/>
    <n v="0"/>
    <n v="1"/>
  </r>
  <r>
    <n v="3640000"/>
    <n v="3520"/>
    <n v="2"/>
    <n v="2"/>
    <n v="1"/>
    <x v="0"/>
    <x v="0"/>
    <x v="1"/>
    <x v="0"/>
    <x v="1"/>
    <x v="2"/>
    <x v="1"/>
    <s v="semi-furnished"/>
    <n v="1034.090909"/>
    <n v="4"/>
    <s v="Low"/>
    <n v="0"/>
    <n v="1"/>
  </r>
  <r>
    <n v="3640000"/>
    <n v="5960"/>
    <n v="3"/>
    <n v="1"/>
    <n v="2"/>
    <x v="0"/>
    <x v="1"/>
    <x v="1"/>
    <x v="0"/>
    <x v="1"/>
    <x v="2"/>
    <x v="1"/>
    <s v="unfurnished"/>
    <n v="610.73825499999998"/>
    <n v="4"/>
    <s v="Low"/>
    <n v="0"/>
    <n v="2"/>
  </r>
  <r>
    <n v="3640000"/>
    <n v="4130"/>
    <n v="3"/>
    <n v="2"/>
    <n v="2"/>
    <x v="0"/>
    <x v="0"/>
    <x v="0"/>
    <x v="0"/>
    <x v="1"/>
    <x v="0"/>
    <x v="1"/>
    <s v="semi-furnished"/>
    <n v="881.35593219999998"/>
    <n v="5"/>
    <s v="Low"/>
    <n v="0"/>
    <n v="0"/>
  </r>
  <r>
    <n v="3640000"/>
    <n v="2850"/>
    <n v="3"/>
    <n v="2"/>
    <n v="2"/>
    <x v="1"/>
    <x v="0"/>
    <x v="1"/>
    <x v="0"/>
    <x v="1"/>
    <x v="2"/>
    <x v="0"/>
    <s v="unfurnished"/>
    <n v="1277.192982"/>
    <n v="5"/>
    <s v="Low"/>
    <n v="0"/>
    <n v="1"/>
  </r>
  <r>
    <n v="3640000"/>
    <n v="2275"/>
    <n v="3"/>
    <n v="1"/>
    <n v="3"/>
    <x v="0"/>
    <x v="0"/>
    <x v="0"/>
    <x v="1"/>
    <x v="0"/>
    <x v="2"/>
    <x v="0"/>
    <s v="semi-furnished"/>
    <n v="1600"/>
    <n v="4"/>
    <s v="Low"/>
    <n v="1"/>
    <n v="2"/>
  </r>
  <r>
    <n v="3633000"/>
    <n v="3520"/>
    <n v="3"/>
    <n v="1"/>
    <n v="1"/>
    <x v="0"/>
    <x v="0"/>
    <x v="0"/>
    <x v="0"/>
    <x v="1"/>
    <x v="0"/>
    <x v="0"/>
    <s v="unfurnished"/>
    <n v="1032.102273"/>
    <n v="4"/>
    <s v="Low"/>
    <n v="0"/>
    <n v="0"/>
  </r>
  <r>
    <n v="3605000"/>
    <n v="4500"/>
    <n v="2"/>
    <n v="1"/>
    <n v="1"/>
    <x v="0"/>
    <x v="0"/>
    <x v="0"/>
    <x v="0"/>
    <x v="1"/>
    <x v="2"/>
    <x v="1"/>
    <s v="semi-furnished"/>
    <n v="801.11111110000002"/>
    <n v="3"/>
    <s v="Low"/>
    <n v="0"/>
    <n v="0"/>
  </r>
  <r>
    <n v="3605000"/>
    <n v="4000"/>
    <n v="2"/>
    <n v="1"/>
    <n v="1"/>
    <x v="0"/>
    <x v="0"/>
    <x v="0"/>
    <x v="0"/>
    <x v="1"/>
    <x v="2"/>
    <x v="0"/>
    <s v="semi-furnished"/>
    <n v="901.25"/>
    <n v="3"/>
    <s v="Low"/>
    <n v="0"/>
    <n v="0"/>
  </r>
  <r>
    <n v="3570000"/>
    <n v="3150"/>
    <n v="3"/>
    <n v="1"/>
    <n v="2"/>
    <x v="0"/>
    <x v="0"/>
    <x v="1"/>
    <x v="0"/>
    <x v="1"/>
    <x v="2"/>
    <x v="1"/>
    <s v="furnished"/>
    <n v="1133.333333"/>
    <n v="4"/>
    <s v="Low"/>
    <n v="0"/>
    <n v="1"/>
  </r>
  <r>
    <n v="3570000"/>
    <n v="4500"/>
    <n v="4"/>
    <n v="2"/>
    <n v="2"/>
    <x v="0"/>
    <x v="0"/>
    <x v="1"/>
    <x v="0"/>
    <x v="1"/>
    <x v="0"/>
    <x v="1"/>
    <s v="furnished"/>
    <n v="793.33333330000005"/>
    <n v="6"/>
    <s v="Low"/>
    <n v="0"/>
    <n v="1"/>
  </r>
  <r>
    <n v="3570000"/>
    <n v="4500"/>
    <n v="2"/>
    <n v="1"/>
    <n v="1"/>
    <x v="1"/>
    <x v="0"/>
    <x v="0"/>
    <x v="0"/>
    <x v="1"/>
    <x v="2"/>
    <x v="1"/>
    <s v="furnished"/>
    <n v="793.33333330000005"/>
    <n v="3"/>
    <s v="Low"/>
    <n v="0"/>
    <n v="0"/>
  </r>
  <r>
    <n v="3570000"/>
    <n v="3640"/>
    <n v="2"/>
    <n v="1"/>
    <n v="1"/>
    <x v="0"/>
    <x v="0"/>
    <x v="0"/>
    <x v="0"/>
    <x v="1"/>
    <x v="2"/>
    <x v="1"/>
    <s v="unfurnished"/>
    <n v="980.76923079999995"/>
    <n v="3"/>
    <s v="Low"/>
    <n v="0"/>
    <n v="0"/>
  </r>
  <r>
    <n v="3535000"/>
    <n v="3850"/>
    <n v="3"/>
    <n v="1"/>
    <n v="1"/>
    <x v="0"/>
    <x v="0"/>
    <x v="0"/>
    <x v="0"/>
    <x v="1"/>
    <x v="0"/>
    <x v="1"/>
    <s v="unfurnished"/>
    <n v="918.18181819999995"/>
    <n v="4"/>
    <s v="Low"/>
    <n v="0"/>
    <n v="0"/>
  </r>
  <r>
    <n v="3500000"/>
    <n v="4240"/>
    <n v="3"/>
    <n v="1"/>
    <n v="2"/>
    <x v="0"/>
    <x v="0"/>
    <x v="0"/>
    <x v="0"/>
    <x v="0"/>
    <x v="2"/>
    <x v="1"/>
    <s v="semi-furnished"/>
    <n v="825.47169810000003"/>
    <n v="4"/>
    <s v="Low"/>
    <n v="0"/>
    <n v="1"/>
  </r>
  <r>
    <n v="3500000"/>
    <n v="3650"/>
    <n v="3"/>
    <n v="1"/>
    <n v="2"/>
    <x v="0"/>
    <x v="0"/>
    <x v="0"/>
    <x v="0"/>
    <x v="1"/>
    <x v="2"/>
    <x v="1"/>
    <s v="unfurnished"/>
    <n v="958.90410959999997"/>
    <n v="4"/>
    <s v="Low"/>
    <n v="0"/>
    <n v="0"/>
  </r>
  <r>
    <n v="3500000"/>
    <n v="4600"/>
    <n v="4"/>
    <n v="1"/>
    <n v="2"/>
    <x v="0"/>
    <x v="0"/>
    <x v="0"/>
    <x v="0"/>
    <x v="1"/>
    <x v="2"/>
    <x v="1"/>
    <s v="semi-furnished"/>
    <n v="760.86956520000001"/>
    <n v="5"/>
    <s v="Low"/>
    <n v="0"/>
    <n v="0"/>
  </r>
  <r>
    <n v="3500000"/>
    <n v="2135"/>
    <n v="3"/>
    <n v="2"/>
    <n v="2"/>
    <x v="1"/>
    <x v="0"/>
    <x v="0"/>
    <x v="0"/>
    <x v="1"/>
    <x v="2"/>
    <x v="1"/>
    <s v="unfurnished"/>
    <n v="1639.3442620000001"/>
    <n v="5"/>
    <s v="Low"/>
    <n v="0"/>
    <n v="0"/>
  </r>
  <r>
    <n v="3500000"/>
    <n v="3036"/>
    <n v="3"/>
    <n v="1"/>
    <n v="2"/>
    <x v="0"/>
    <x v="0"/>
    <x v="1"/>
    <x v="0"/>
    <x v="1"/>
    <x v="2"/>
    <x v="1"/>
    <s v="semi-furnished"/>
    <n v="1152.8326750000001"/>
    <n v="4"/>
    <s v="Low"/>
    <n v="0"/>
    <n v="1"/>
  </r>
  <r>
    <n v="3500000"/>
    <n v="3990"/>
    <n v="3"/>
    <n v="1"/>
    <n v="2"/>
    <x v="0"/>
    <x v="0"/>
    <x v="0"/>
    <x v="0"/>
    <x v="1"/>
    <x v="2"/>
    <x v="1"/>
    <s v="semi-furnished"/>
    <n v="877.19298249999997"/>
    <n v="4"/>
    <s v="Low"/>
    <n v="0"/>
    <n v="0"/>
  </r>
  <r>
    <n v="3500000"/>
    <n v="7424"/>
    <n v="3"/>
    <n v="1"/>
    <n v="1"/>
    <x v="1"/>
    <x v="0"/>
    <x v="0"/>
    <x v="0"/>
    <x v="1"/>
    <x v="2"/>
    <x v="1"/>
    <s v="unfurnished"/>
    <n v="471.44396549999999"/>
    <n v="4"/>
    <s v="Low"/>
    <n v="0"/>
    <n v="0"/>
  </r>
  <r>
    <n v="3500000"/>
    <n v="3480"/>
    <n v="3"/>
    <n v="1"/>
    <n v="1"/>
    <x v="1"/>
    <x v="0"/>
    <x v="0"/>
    <x v="0"/>
    <x v="0"/>
    <x v="2"/>
    <x v="1"/>
    <s v="unfurnished"/>
    <n v="1005.747126"/>
    <n v="4"/>
    <s v="Low"/>
    <n v="0"/>
    <n v="1"/>
  </r>
  <r>
    <n v="3500000"/>
    <n v="3600"/>
    <n v="6"/>
    <n v="1"/>
    <n v="2"/>
    <x v="0"/>
    <x v="0"/>
    <x v="0"/>
    <x v="0"/>
    <x v="1"/>
    <x v="3"/>
    <x v="1"/>
    <s v="unfurnished"/>
    <n v="972.22222220000003"/>
    <n v="7"/>
    <s v="Low"/>
    <n v="0"/>
    <n v="0"/>
  </r>
  <r>
    <n v="3500000"/>
    <n v="3640"/>
    <n v="2"/>
    <n v="1"/>
    <n v="1"/>
    <x v="0"/>
    <x v="0"/>
    <x v="0"/>
    <x v="0"/>
    <x v="1"/>
    <x v="3"/>
    <x v="1"/>
    <s v="semi-furnished"/>
    <n v="961.53846150000004"/>
    <n v="3"/>
    <s v="Low"/>
    <n v="0"/>
    <n v="0"/>
  </r>
  <r>
    <n v="3500000"/>
    <n v="5900"/>
    <n v="2"/>
    <n v="1"/>
    <n v="1"/>
    <x v="0"/>
    <x v="0"/>
    <x v="0"/>
    <x v="0"/>
    <x v="1"/>
    <x v="3"/>
    <x v="1"/>
    <s v="furnished"/>
    <n v="593.22033899999997"/>
    <n v="3"/>
    <s v="Low"/>
    <n v="0"/>
    <n v="0"/>
  </r>
  <r>
    <n v="3500000"/>
    <n v="3120"/>
    <n v="3"/>
    <n v="1"/>
    <n v="2"/>
    <x v="0"/>
    <x v="0"/>
    <x v="0"/>
    <x v="0"/>
    <x v="1"/>
    <x v="3"/>
    <x v="1"/>
    <s v="unfurnished"/>
    <n v="1121.7948719999999"/>
    <n v="4"/>
    <s v="Low"/>
    <n v="0"/>
    <n v="0"/>
  </r>
  <r>
    <n v="3500000"/>
    <n v="7350"/>
    <n v="2"/>
    <n v="1"/>
    <n v="1"/>
    <x v="0"/>
    <x v="0"/>
    <x v="0"/>
    <x v="0"/>
    <x v="1"/>
    <x v="3"/>
    <x v="1"/>
    <s v="semi-furnished"/>
    <n v="476.19047619999998"/>
    <n v="3"/>
    <s v="Low"/>
    <n v="0"/>
    <n v="0"/>
  </r>
  <r>
    <n v="3500000"/>
    <n v="3512"/>
    <n v="2"/>
    <n v="1"/>
    <n v="1"/>
    <x v="0"/>
    <x v="0"/>
    <x v="0"/>
    <x v="0"/>
    <x v="1"/>
    <x v="3"/>
    <x v="0"/>
    <s v="unfurnished"/>
    <n v="996.58314350000001"/>
    <n v="3"/>
    <s v="Low"/>
    <n v="0"/>
    <n v="0"/>
  </r>
  <r>
    <n v="3500000"/>
    <n v="9500"/>
    <n v="3"/>
    <n v="1"/>
    <n v="2"/>
    <x v="0"/>
    <x v="0"/>
    <x v="0"/>
    <x v="0"/>
    <x v="1"/>
    <x v="1"/>
    <x v="0"/>
    <s v="unfurnished"/>
    <n v="368.4210526"/>
    <n v="4"/>
    <s v="Low"/>
    <n v="0"/>
    <n v="0"/>
  </r>
  <r>
    <n v="3500000"/>
    <n v="5880"/>
    <n v="2"/>
    <n v="1"/>
    <n v="1"/>
    <x v="0"/>
    <x v="0"/>
    <x v="0"/>
    <x v="0"/>
    <x v="1"/>
    <x v="2"/>
    <x v="1"/>
    <s v="unfurnished"/>
    <n v="595.23809519999998"/>
    <n v="3"/>
    <s v="Low"/>
    <n v="0"/>
    <n v="0"/>
  </r>
  <r>
    <n v="3500000"/>
    <n v="12944"/>
    <n v="3"/>
    <n v="1"/>
    <n v="1"/>
    <x v="0"/>
    <x v="0"/>
    <x v="0"/>
    <x v="0"/>
    <x v="1"/>
    <x v="2"/>
    <x v="1"/>
    <s v="unfurnished"/>
    <n v="270.39555009999998"/>
    <n v="4"/>
    <s v="Low"/>
    <n v="0"/>
    <n v="0"/>
  </r>
  <r>
    <n v="3493000"/>
    <n v="4900"/>
    <n v="3"/>
    <n v="1"/>
    <n v="2"/>
    <x v="1"/>
    <x v="0"/>
    <x v="0"/>
    <x v="0"/>
    <x v="1"/>
    <x v="2"/>
    <x v="1"/>
    <s v="unfurnished"/>
    <n v="712.85714289999999"/>
    <n v="4"/>
    <s v="Low"/>
    <n v="0"/>
    <n v="0"/>
  </r>
  <r>
    <n v="3465000"/>
    <n v="3060"/>
    <n v="3"/>
    <n v="1"/>
    <n v="1"/>
    <x v="0"/>
    <x v="0"/>
    <x v="0"/>
    <x v="0"/>
    <x v="1"/>
    <x v="2"/>
    <x v="1"/>
    <s v="unfurnished"/>
    <n v="1132.3529410000001"/>
    <n v="4"/>
    <s v="Low"/>
    <n v="0"/>
    <n v="0"/>
  </r>
  <r>
    <n v="3465000"/>
    <n v="5320"/>
    <n v="2"/>
    <n v="1"/>
    <n v="1"/>
    <x v="0"/>
    <x v="0"/>
    <x v="0"/>
    <x v="0"/>
    <x v="1"/>
    <x v="3"/>
    <x v="0"/>
    <s v="unfurnished"/>
    <n v="651.31578950000005"/>
    <n v="3"/>
    <s v="Low"/>
    <n v="0"/>
    <n v="0"/>
  </r>
  <r>
    <n v="3465000"/>
    <n v="2145"/>
    <n v="3"/>
    <n v="1"/>
    <n v="3"/>
    <x v="0"/>
    <x v="0"/>
    <x v="0"/>
    <x v="0"/>
    <x v="1"/>
    <x v="2"/>
    <x v="0"/>
    <s v="furnished"/>
    <n v="1615.3846149999999"/>
    <n v="4"/>
    <s v="Low"/>
    <n v="0"/>
    <n v="0"/>
  </r>
  <r>
    <n v="3430000"/>
    <n v="4000"/>
    <n v="2"/>
    <n v="1"/>
    <n v="1"/>
    <x v="0"/>
    <x v="0"/>
    <x v="0"/>
    <x v="0"/>
    <x v="1"/>
    <x v="2"/>
    <x v="1"/>
    <s v="unfurnished"/>
    <n v="857.5"/>
    <n v="3"/>
    <s v="Low"/>
    <n v="0"/>
    <n v="0"/>
  </r>
  <r>
    <n v="3430000"/>
    <n v="3185"/>
    <n v="2"/>
    <n v="1"/>
    <n v="1"/>
    <x v="0"/>
    <x v="0"/>
    <x v="0"/>
    <x v="0"/>
    <x v="1"/>
    <x v="0"/>
    <x v="1"/>
    <s v="unfurnished"/>
    <n v="1076.9230769999999"/>
    <n v="3"/>
    <s v="Low"/>
    <n v="0"/>
    <n v="0"/>
  </r>
  <r>
    <n v="3430000"/>
    <n v="3850"/>
    <n v="3"/>
    <n v="1"/>
    <n v="1"/>
    <x v="0"/>
    <x v="0"/>
    <x v="0"/>
    <x v="0"/>
    <x v="1"/>
    <x v="2"/>
    <x v="1"/>
    <s v="unfurnished"/>
    <n v="890.90909090000002"/>
    <n v="4"/>
    <s v="Low"/>
    <n v="0"/>
    <n v="0"/>
  </r>
  <r>
    <n v="3430000"/>
    <n v="2145"/>
    <n v="3"/>
    <n v="1"/>
    <n v="3"/>
    <x v="0"/>
    <x v="0"/>
    <x v="0"/>
    <x v="0"/>
    <x v="1"/>
    <x v="2"/>
    <x v="0"/>
    <s v="furnished"/>
    <n v="1599.067599"/>
    <n v="4"/>
    <s v="Low"/>
    <n v="0"/>
    <n v="0"/>
  </r>
  <r>
    <n v="3430000"/>
    <n v="2610"/>
    <n v="3"/>
    <n v="1"/>
    <n v="2"/>
    <x v="0"/>
    <x v="0"/>
    <x v="1"/>
    <x v="0"/>
    <x v="1"/>
    <x v="2"/>
    <x v="0"/>
    <s v="unfurnished"/>
    <n v="1314.1762450000001"/>
    <n v="4"/>
    <s v="Low"/>
    <n v="0"/>
    <n v="1"/>
  </r>
  <r>
    <n v="3430000"/>
    <n v="1950"/>
    <n v="3"/>
    <n v="2"/>
    <n v="2"/>
    <x v="0"/>
    <x v="0"/>
    <x v="1"/>
    <x v="0"/>
    <x v="1"/>
    <x v="2"/>
    <x v="0"/>
    <s v="unfurnished"/>
    <n v="1758.974359"/>
    <n v="5"/>
    <s v="Low"/>
    <n v="0"/>
    <n v="1"/>
  </r>
  <r>
    <n v="3423000"/>
    <n v="4040"/>
    <n v="2"/>
    <n v="1"/>
    <n v="1"/>
    <x v="0"/>
    <x v="0"/>
    <x v="0"/>
    <x v="0"/>
    <x v="1"/>
    <x v="2"/>
    <x v="1"/>
    <s v="unfurnished"/>
    <n v="847.27722770000003"/>
    <n v="3"/>
    <s v="Low"/>
    <n v="0"/>
    <n v="0"/>
  </r>
  <r>
    <n v="3395000"/>
    <n v="4785"/>
    <n v="3"/>
    <n v="1"/>
    <n v="2"/>
    <x v="0"/>
    <x v="1"/>
    <x v="1"/>
    <x v="0"/>
    <x v="0"/>
    <x v="3"/>
    <x v="1"/>
    <s v="furnished"/>
    <n v="709.50888190000001"/>
    <n v="4"/>
    <s v="Low"/>
    <n v="1"/>
    <n v="3"/>
  </r>
  <r>
    <n v="3395000"/>
    <n v="3450"/>
    <n v="3"/>
    <n v="1"/>
    <n v="1"/>
    <x v="0"/>
    <x v="0"/>
    <x v="1"/>
    <x v="0"/>
    <x v="1"/>
    <x v="0"/>
    <x v="1"/>
    <s v="unfurnished"/>
    <n v="984.05797099999995"/>
    <n v="4"/>
    <s v="Low"/>
    <n v="0"/>
    <n v="1"/>
  </r>
  <r>
    <n v="3395000"/>
    <n v="3640"/>
    <n v="2"/>
    <n v="1"/>
    <n v="1"/>
    <x v="0"/>
    <x v="0"/>
    <x v="0"/>
    <x v="0"/>
    <x v="1"/>
    <x v="2"/>
    <x v="1"/>
    <s v="furnished"/>
    <n v="932.69230770000001"/>
    <n v="3"/>
    <s v="Low"/>
    <n v="0"/>
    <n v="0"/>
  </r>
  <r>
    <n v="3360000"/>
    <n v="3500"/>
    <n v="4"/>
    <n v="1"/>
    <n v="2"/>
    <x v="0"/>
    <x v="0"/>
    <x v="0"/>
    <x v="0"/>
    <x v="0"/>
    <x v="0"/>
    <x v="1"/>
    <s v="unfurnished"/>
    <n v="960"/>
    <n v="5"/>
    <s v="Low"/>
    <n v="0"/>
    <n v="1"/>
  </r>
  <r>
    <n v="3360000"/>
    <n v="4960"/>
    <n v="4"/>
    <n v="1"/>
    <n v="3"/>
    <x v="1"/>
    <x v="0"/>
    <x v="0"/>
    <x v="0"/>
    <x v="1"/>
    <x v="2"/>
    <x v="1"/>
    <s v="semi-furnished"/>
    <n v="677.41935479999995"/>
    <n v="5"/>
    <s v="Low"/>
    <n v="0"/>
    <n v="0"/>
  </r>
  <r>
    <n v="3360000"/>
    <n v="4120"/>
    <n v="2"/>
    <n v="1"/>
    <n v="2"/>
    <x v="0"/>
    <x v="0"/>
    <x v="0"/>
    <x v="0"/>
    <x v="1"/>
    <x v="2"/>
    <x v="1"/>
    <s v="unfurnished"/>
    <n v="815.53398059999995"/>
    <n v="3"/>
    <s v="Low"/>
    <n v="0"/>
    <n v="0"/>
  </r>
  <r>
    <n v="3360000"/>
    <n v="4750"/>
    <n v="2"/>
    <n v="1"/>
    <n v="1"/>
    <x v="0"/>
    <x v="0"/>
    <x v="0"/>
    <x v="0"/>
    <x v="1"/>
    <x v="2"/>
    <x v="1"/>
    <s v="unfurnished"/>
    <n v="707.36842109999998"/>
    <n v="3"/>
    <s v="Low"/>
    <n v="0"/>
    <n v="0"/>
  </r>
  <r>
    <n v="3360000"/>
    <n v="3720"/>
    <n v="2"/>
    <n v="1"/>
    <n v="1"/>
    <x v="1"/>
    <x v="0"/>
    <x v="0"/>
    <x v="0"/>
    <x v="0"/>
    <x v="2"/>
    <x v="1"/>
    <s v="unfurnished"/>
    <n v="903.22580649999998"/>
    <n v="3"/>
    <s v="Low"/>
    <n v="0"/>
    <n v="1"/>
  </r>
  <r>
    <n v="3360000"/>
    <n v="3750"/>
    <n v="3"/>
    <n v="1"/>
    <n v="1"/>
    <x v="0"/>
    <x v="0"/>
    <x v="0"/>
    <x v="0"/>
    <x v="1"/>
    <x v="2"/>
    <x v="1"/>
    <s v="unfurnished"/>
    <n v="896"/>
    <n v="4"/>
    <s v="Low"/>
    <n v="0"/>
    <n v="0"/>
  </r>
  <r>
    <n v="3360000"/>
    <n v="3100"/>
    <n v="3"/>
    <n v="1"/>
    <n v="2"/>
    <x v="1"/>
    <x v="0"/>
    <x v="1"/>
    <x v="0"/>
    <x v="1"/>
    <x v="2"/>
    <x v="1"/>
    <s v="semi-furnished"/>
    <n v="1083.8709679999999"/>
    <n v="4"/>
    <s v="Low"/>
    <n v="0"/>
    <n v="1"/>
  </r>
  <r>
    <n v="3360000"/>
    <n v="3185"/>
    <n v="2"/>
    <n v="1"/>
    <n v="1"/>
    <x v="0"/>
    <x v="0"/>
    <x v="1"/>
    <x v="0"/>
    <x v="1"/>
    <x v="0"/>
    <x v="1"/>
    <s v="furnished"/>
    <n v="1054.9450549999999"/>
    <n v="3"/>
    <s v="Low"/>
    <n v="0"/>
    <n v="1"/>
  </r>
  <r>
    <n v="3353000"/>
    <n v="2700"/>
    <n v="3"/>
    <n v="1"/>
    <n v="1"/>
    <x v="1"/>
    <x v="0"/>
    <x v="0"/>
    <x v="0"/>
    <x v="1"/>
    <x v="2"/>
    <x v="1"/>
    <s v="furnished"/>
    <n v="1241.851852"/>
    <n v="4"/>
    <s v="Low"/>
    <n v="0"/>
    <n v="0"/>
  </r>
  <r>
    <n v="3332000"/>
    <n v="2145"/>
    <n v="3"/>
    <n v="1"/>
    <n v="2"/>
    <x v="0"/>
    <x v="0"/>
    <x v="1"/>
    <x v="0"/>
    <x v="1"/>
    <x v="2"/>
    <x v="0"/>
    <s v="furnished"/>
    <n v="1553.3799529999999"/>
    <n v="4"/>
    <s v="Low"/>
    <n v="0"/>
    <n v="1"/>
  </r>
  <r>
    <n v="3325000"/>
    <n v="4040"/>
    <n v="2"/>
    <n v="1"/>
    <n v="1"/>
    <x v="0"/>
    <x v="0"/>
    <x v="0"/>
    <x v="0"/>
    <x v="1"/>
    <x v="3"/>
    <x v="1"/>
    <s v="unfurnished"/>
    <n v="823.01980200000003"/>
    <n v="3"/>
    <s v="Low"/>
    <n v="0"/>
    <n v="0"/>
  </r>
  <r>
    <n v="3325000"/>
    <n v="4775"/>
    <n v="4"/>
    <n v="1"/>
    <n v="2"/>
    <x v="0"/>
    <x v="0"/>
    <x v="0"/>
    <x v="0"/>
    <x v="1"/>
    <x v="2"/>
    <x v="1"/>
    <s v="unfurnished"/>
    <n v="696.33507850000001"/>
    <n v="5"/>
    <s v="Low"/>
    <n v="0"/>
    <n v="0"/>
  </r>
  <r>
    <n v="3290000"/>
    <n v="2500"/>
    <n v="2"/>
    <n v="1"/>
    <n v="1"/>
    <x v="1"/>
    <x v="0"/>
    <x v="0"/>
    <x v="0"/>
    <x v="0"/>
    <x v="2"/>
    <x v="1"/>
    <s v="unfurnished"/>
    <n v="1316"/>
    <n v="3"/>
    <s v="Low"/>
    <n v="0"/>
    <n v="1"/>
  </r>
  <r>
    <n v="3290000"/>
    <n v="3180"/>
    <n v="4"/>
    <n v="1"/>
    <n v="2"/>
    <x v="0"/>
    <x v="0"/>
    <x v="1"/>
    <x v="0"/>
    <x v="0"/>
    <x v="2"/>
    <x v="1"/>
    <s v="unfurnished"/>
    <n v="1034.591195"/>
    <n v="5"/>
    <s v="Low"/>
    <n v="0"/>
    <n v="2"/>
  </r>
  <r>
    <n v="3290000"/>
    <n v="6060"/>
    <n v="3"/>
    <n v="1"/>
    <n v="1"/>
    <x v="0"/>
    <x v="1"/>
    <x v="1"/>
    <x v="0"/>
    <x v="1"/>
    <x v="2"/>
    <x v="1"/>
    <s v="furnished"/>
    <n v="542.90429040000004"/>
    <n v="4"/>
    <s v="Low"/>
    <n v="0"/>
    <n v="2"/>
  </r>
  <r>
    <n v="3290000"/>
    <n v="3480"/>
    <n v="4"/>
    <n v="1"/>
    <n v="2"/>
    <x v="1"/>
    <x v="0"/>
    <x v="0"/>
    <x v="0"/>
    <x v="1"/>
    <x v="3"/>
    <x v="1"/>
    <s v="semi-furnished"/>
    <n v="945.40229890000001"/>
    <n v="5"/>
    <s v="Low"/>
    <n v="0"/>
    <n v="0"/>
  </r>
  <r>
    <n v="3290000"/>
    <n v="3792"/>
    <n v="4"/>
    <n v="1"/>
    <n v="2"/>
    <x v="0"/>
    <x v="0"/>
    <x v="0"/>
    <x v="0"/>
    <x v="1"/>
    <x v="2"/>
    <x v="1"/>
    <s v="semi-furnished"/>
    <n v="867.61603379999997"/>
    <n v="5"/>
    <s v="Low"/>
    <n v="0"/>
    <n v="0"/>
  </r>
  <r>
    <n v="3290000"/>
    <n v="4040"/>
    <n v="2"/>
    <n v="1"/>
    <n v="1"/>
    <x v="0"/>
    <x v="0"/>
    <x v="0"/>
    <x v="0"/>
    <x v="1"/>
    <x v="2"/>
    <x v="1"/>
    <s v="unfurnished"/>
    <n v="814.35643560000005"/>
    <n v="3"/>
    <s v="Low"/>
    <n v="0"/>
    <n v="0"/>
  </r>
  <r>
    <n v="3290000"/>
    <n v="2145"/>
    <n v="3"/>
    <n v="1"/>
    <n v="2"/>
    <x v="0"/>
    <x v="0"/>
    <x v="1"/>
    <x v="0"/>
    <x v="1"/>
    <x v="2"/>
    <x v="0"/>
    <s v="furnished"/>
    <n v="1533.799534"/>
    <n v="4"/>
    <s v="Low"/>
    <n v="0"/>
    <n v="1"/>
  </r>
  <r>
    <n v="3290000"/>
    <n v="5880"/>
    <n v="3"/>
    <n v="1"/>
    <n v="1"/>
    <x v="0"/>
    <x v="0"/>
    <x v="0"/>
    <x v="0"/>
    <x v="1"/>
    <x v="3"/>
    <x v="1"/>
    <s v="unfurnished"/>
    <n v="559.52380949999997"/>
    <n v="4"/>
    <s v="Low"/>
    <n v="0"/>
    <n v="0"/>
  </r>
  <r>
    <n v="3255000"/>
    <n v="4500"/>
    <n v="2"/>
    <n v="1"/>
    <n v="1"/>
    <x v="1"/>
    <x v="0"/>
    <x v="0"/>
    <x v="0"/>
    <x v="1"/>
    <x v="2"/>
    <x v="1"/>
    <s v="semi-furnished"/>
    <n v="723.33333330000005"/>
    <n v="3"/>
    <s v="Low"/>
    <n v="0"/>
    <n v="0"/>
  </r>
  <r>
    <n v="3255000"/>
    <n v="3930"/>
    <n v="2"/>
    <n v="1"/>
    <n v="1"/>
    <x v="1"/>
    <x v="0"/>
    <x v="0"/>
    <x v="0"/>
    <x v="1"/>
    <x v="2"/>
    <x v="1"/>
    <s v="unfurnished"/>
    <n v="828.24427479999997"/>
    <n v="3"/>
    <s v="Low"/>
    <n v="0"/>
    <n v="0"/>
  </r>
  <r>
    <n v="3234000"/>
    <n v="3640"/>
    <n v="4"/>
    <n v="1"/>
    <n v="2"/>
    <x v="0"/>
    <x v="0"/>
    <x v="1"/>
    <x v="0"/>
    <x v="1"/>
    <x v="2"/>
    <x v="1"/>
    <s v="unfurnished"/>
    <n v="888.46153849999996"/>
    <n v="5"/>
    <s v="Low"/>
    <n v="0"/>
    <n v="1"/>
  </r>
  <r>
    <n v="3220000"/>
    <n v="4370"/>
    <n v="3"/>
    <n v="1"/>
    <n v="2"/>
    <x v="0"/>
    <x v="0"/>
    <x v="0"/>
    <x v="0"/>
    <x v="1"/>
    <x v="2"/>
    <x v="1"/>
    <s v="unfurnished"/>
    <n v="736.84210529999996"/>
    <n v="4"/>
    <s v="Low"/>
    <n v="0"/>
    <n v="0"/>
  </r>
  <r>
    <n v="3220000"/>
    <n v="2684"/>
    <n v="2"/>
    <n v="1"/>
    <n v="1"/>
    <x v="0"/>
    <x v="0"/>
    <x v="0"/>
    <x v="0"/>
    <x v="0"/>
    <x v="3"/>
    <x v="1"/>
    <s v="unfurnished"/>
    <n v="1199.701937"/>
    <n v="3"/>
    <s v="Low"/>
    <n v="0"/>
    <n v="1"/>
  </r>
  <r>
    <n v="3220000"/>
    <n v="4320"/>
    <n v="3"/>
    <n v="1"/>
    <n v="1"/>
    <x v="1"/>
    <x v="0"/>
    <x v="0"/>
    <x v="0"/>
    <x v="1"/>
    <x v="3"/>
    <x v="1"/>
    <s v="unfurnished"/>
    <n v="745.37037039999996"/>
    <n v="4"/>
    <s v="Low"/>
    <n v="0"/>
    <n v="0"/>
  </r>
  <r>
    <n v="3220000"/>
    <n v="3120"/>
    <n v="3"/>
    <n v="1"/>
    <n v="2"/>
    <x v="1"/>
    <x v="0"/>
    <x v="0"/>
    <x v="0"/>
    <x v="1"/>
    <x v="2"/>
    <x v="1"/>
    <s v="furnished"/>
    <n v="1032.0512819999999"/>
    <n v="4"/>
    <s v="Low"/>
    <n v="0"/>
    <n v="0"/>
  </r>
  <r>
    <n v="3150000"/>
    <n v="3450"/>
    <n v="1"/>
    <n v="1"/>
    <n v="1"/>
    <x v="0"/>
    <x v="0"/>
    <x v="0"/>
    <x v="0"/>
    <x v="1"/>
    <x v="2"/>
    <x v="1"/>
    <s v="furnished"/>
    <n v="913.04347829999995"/>
    <n v="2"/>
    <s v="Low"/>
    <n v="0"/>
    <n v="0"/>
  </r>
  <r>
    <n v="3150000"/>
    <n v="3986"/>
    <n v="2"/>
    <n v="2"/>
    <n v="1"/>
    <x v="1"/>
    <x v="1"/>
    <x v="1"/>
    <x v="0"/>
    <x v="1"/>
    <x v="3"/>
    <x v="1"/>
    <s v="unfurnished"/>
    <n v="790.26593079999998"/>
    <n v="4"/>
    <s v="Low"/>
    <n v="0"/>
    <n v="2"/>
  </r>
  <r>
    <n v="3150000"/>
    <n v="3500"/>
    <n v="2"/>
    <n v="1"/>
    <n v="1"/>
    <x v="1"/>
    <x v="0"/>
    <x v="1"/>
    <x v="0"/>
    <x v="1"/>
    <x v="2"/>
    <x v="1"/>
    <s v="semi-furnished"/>
    <n v="900"/>
    <n v="3"/>
    <s v="Low"/>
    <n v="0"/>
    <n v="1"/>
  </r>
  <r>
    <n v="3150000"/>
    <n v="4095"/>
    <n v="2"/>
    <n v="1"/>
    <n v="1"/>
    <x v="0"/>
    <x v="0"/>
    <x v="0"/>
    <x v="0"/>
    <x v="1"/>
    <x v="0"/>
    <x v="1"/>
    <s v="semi-furnished"/>
    <n v="769.23076920000005"/>
    <n v="3"/>
    <s v="Low"/>
    <n v="0"/>
    <n v="0"/>
  </r>
  <r>
    <n v="3150000"/>
    <n v="1650"/>
    <n v="3"/>
    <n v="1"/>
    <n v="2"/>
    <x v="1"/>
    <x v="0"/>
    <x v="1"/>
    <x v="0"/>
    <x v="1"/>
    <x v="2"/>
    <x v="1"/>
    <s v="unfurnished"/>
    <n v="1909.090909"/>
    <n v="4"/>
    <s v="Low"/>
    <n v="0"/>
    <n v="1"/>
  </r>
  <r>
    <n v="3150000"/>
    <n v="3450"/>
    <n v="3"/>
    <n v="1"/>
    <n v="2"/>
    <x v="0"/>
    <x v="0"/>
    <x v="1"/>
    <x v="0"/>
    <x v="1"/>
    <x v="2"/>
    <x v="1"/>
    <s v="semi-furnished"/>
    <n v="913.04347829999995"/>
    <n v="4"/>
    <s v="Low"/>
    <n v="0"/>
    <n v="1"/>
  </r>
  <r>
    <n v="3150000"/>
    <n v="6750"/>
    <n v="2"/>
    <n v="1"/>
    <n v="1"/>
    <x v="0"/>
    <x v="0"/>
    <x v="0"/>
    <x v="0"/>
    <x v="1"/>
    <x v="2"/>
    <x v="1"/>
    <s v="semi-furnished"/>
    <n v="466.66666670000001"/>
    <n v="3"/>
    <s v="Low"/>
    <n v="0"/>
    <n v="0"/>
  </r>
  <r>
    <n v="3150000"/>
    <n v="9000"/>
    <n v="3"/>
    <n v="1"/>
    <n v="2"/>
    <x v="0"/>
    <x v="0"/>
    <x v="0"/>
    <x v="0"/>
    <x v="1"/>
    <x v="0"/>
    <x v="1"/>
    <s v="semi-furnished"/>
    <n v="350"/>
    <n v="4"/>
    <s v="Low"/>
    <n v="0"/>
    <n v="0"/>
  </r>
  <r>
    <n v="3150000"/>
    <n v="3069"/>
    <n v="2"/>
    <n v="1"/>
    <n v="1"/>
    <x v="0"/>
    <x v="0"/>
    <x v="0"/>
    <x v="0"/>
    <x v="1"/>
    <x v="3"/>
    <x v="1"/>
    <s v="unfurnished"/>
    <n v="1026.3929619999999"/>
    <n v="3"/>
    <s v="Low"/>
    <n v="0"/>
    <n v="0"/>
  </r>
  <r>
    <n v="3143000"/>
    <n v="4500"/>
    <n v="3"/>
    <n v="1"/>
    <n v="2"/>
    <x v="0"/>
    <x v="0"/>
    <x v="0"/>
    <x v="0"/>
    <x v="0"/>
    <x v="2"/>
    <x v="1"/>
    <s v="unfurnished"/>
    <n v="698.44444439999995"/>
    <n v="4"/>
    <s v="Low"/>
    <n v="0"/>
    <n v="1"/>
  </r>
  <r>
    <n v="3129000"/>
    <n v="5495"/>
    <n v="3"/>
    <n v="1"/>
    <n v="1"/>
    <x v="0"/>
    <x v="0"/>
    <x v="1"/>
    <x v="0"/>
    <x v="1"/>
    <x v="2"/>
    <x v="1"/>
    <s v="unfurnished"/>
    <n v="569.42675159999999"/>
    <n v="4"/>
    <s v="Low"/>
    <n v="0"/>
    <n v="1"/>
  </r>
  <r>
    <n v="3118850"/>
    <n v="2398"/>
    <n v="3"/>
    <n v="1"/>
    <n v="1"/>
    <x v="0"/>
    <x v="0"/>
    <x v="0"/>
    <x v="0"/>
    <x v="1"/>
    <x v="2"/>
    <x v="0"/>
    <s v="semi-furnished"/>
    <n v="1300.6046710000001"/>
    <n v="4"/>
    <s v="Low"/>
    <n v="0"/>
    <n v="0"/>
  </r>
  <r>
    <n v="3115000"/>
    <n v="3000"/>
    <n v="3"/>
    <n v="1"/>
    <n v="1"/>
    <x v="1"/>
    <x v="0"/>
    <x v="0"/>
    <x v="0"/>
    <x v="0"/>
    <x v="2"/>
    <x v="1"/>
    <s v="unfurnished"/>
    <n v="1038.333333"/>
    <n v="4"/>
    <s v="Low"/>
    <n v="0"/>
    <n v="1"/>
  </r>
  <r>
    <n v="3115000"/>
    <n v="3850"/>
    <n v="3"/>
    <n v="1"/>
    <n v="2"/>
    <x v="0"/>
    <x v="0"/>
    <x v="0"/>
    <x v="0"/>
    <x v="1"/>
    <x v="2"/>
    <x v="1"/>
    <s v="unfurnished"/>
    <n v="809.09090909999998"/>
    <n v="4"/>
    <s v="Low"/>
    <n v="0"/>
    <n v="0"/>
  </r>
  <r>
    <n v="3115000"/>
    <n v="3500"/>
    <n v="2"/>
    <n v="1"/>
    <n v="1"/>
    <x v="0"/>
    <x v="0"/>
    <x v="0"/>
    <x v="0"/>
    <x v="1"/>
    <x v="2"/>
    <x v="1"/>
    <s v="unfurnished"/>
    <n v="890"/>
    <n v="3"/>
    <s v="Low"/>
    <n v="0"/>
    <n v="0"/>
  </r>
  <r>
    <n v="3087000"/>
    <n v="8100"/>
    <n v="2"/>
    <n v="1"/>
    <n v="1"/>
    <x v="0"/>
    <x v="0"/>
    <x v="0"/>
    <x v="0"/>
    <x v="1"/>
    <x v="3"/>
    <x v="1"/>
    <s v="unfurnished"/>
    <n v="381.11111110000002"/>
    <n v="3"/>
    <s v="Low"/>
    <n v="0"/>
    <n v="0"/>
  </r>
  <r>
    <n v="3080000"/>
    <n v="4960"/>
    <n v="2"/>
    <n v="1"/>
    <n v="1"/>
    <x v="0"/>
    <x v="0"/>
    <x v="1"/>
    <x v="0"/>
    <x v="0"/>
    <x v="2"/>
    <x v="1"/>
    <s v="unfurnished"/>
    <n v="620.96774189999996"/>
    <n v="3"/>
    <s v="Low"/>
    <n v="0"/>
    <n v="2"/>
  </r>
  <r>
    <n v="3080000"/>
    <n v="2160"/>
    <n v="3"/>
    <n v="1"/>
    <n v="2"/>
    <x v="1"/>
    <x v="0"/>
    <x v="1"/>
    <x v="0"/>
    <x v="1"/>
    <x v="2"/>
    <x v="1"/>
    <s v="semi-furnished"/>
    <n v="1425.9259259999999"/>
    <n v="4"/>
    <s v="Low"/>
    <n v="0"/>
    <n v="1"/>
  </r>
  <r>
    <n v="3080000"/>
    <n v="3090"/>
    <n v="2"/>
    <n v="1"/>
    <n v="1"/>
    <x v="0"/>
    <x v="1"/>
    <x v="1"/>
    <x v="0"/>
    <x v="1"/>
    <x v="2"/>
    <x v="1"/>
    <s v="unfurnished"/>
    <n v="996.76375399999995"/>
    <n v="3"/>
    <s v="Low"/>
    <n v="0"/>
    <n v="2"/>
  </r>
  <r>
    <n v="3080000"/>
    <n v="4500"/>
    <n v="2"/>
    <n v="1"/>
    <n v="2"/>
    <x v="0"/>
    <x v="0"/>
    <x v="0"/>
    <x v="1"/>
    <x v="1"/>
    <x v="3"/>
    <x v="1"/>
    <s v="semi-furnished"/>
    <n v="684.44444439999995"/>
    <n v="3"/>
    <s v="Low"/>
    <n v="0"/>
    <n v="1"/>
  </r>
  <r>
    <n v="3045000"/>
    <n v="3800"/>
    <n v="2"/>
    <n v="1"/>
    <n v="1"/>
    <x v="0"/>
    <x v="0"/>
    <x v="0"/>
    <x v="0"/>
    <x v="1"/>
    <x v="2"/>
    <x v="1"/>
    <s v="unfurnished"/>
    <n v="801.31578950000005"/>
    <n v="3"/>
    <s v="Low"/>
    <n v="0"/>
    <n v="0"/>
  </r>
  <r>
    <n v="3010000"/>
    <n v="3090"/>
    <n v="3"/>
    <n v="1"/>
    <n v="2"/>
    <x v="1"/>
    <x v="0"/>
    <x v="0"/>
    <x v="0"/>
    <x v="1"/>
    <x v="2"/>
    <x v="1"/>
    <s v="semi-furnished"/>
    <n v="974.11003240000002"/>
    <n v="4"/>
    <s v="Low"/>
    <n v="0"/>
    <n v="0"/>
  </r>
  <r>
    <n v="3010000"/>
    <n v="3240"/>
    <n v="3"/>
    <n v="1"/>
    <n v="2"/>
    <x v="0"/>
    <x v="0"/>
    <x v="0"/>
    <x v="0"/>
    <x v="1"/>
    <x v="0"/>
    <x v="1"/>
    <s v="semi-furnished"/>
    <n v="929.01234569999997"/>
    <n v="4"/>
    <s v="Low"/>
    <n v="0"/>
    <n v="0"/>
  </r>
  <r>
    <n v="3010000"/>
    <n v="2835"/>
    <n v="2"/>
    <n v="1"/>
    <n v="1"/>
    <x v="0"/>
    <x v="0"/>
    <x v="0"/>
    <x v="0"/>
    <x v="1"/>
    <x v="2"/>
    <x v="1"/>
    <s v="semi-furnished"/>
    <n v="1061.7283950000001"/>
    <n v="3"/>
    <s v="Low"/>
    <n v="0"/>
    <n v="0"/>
  </r>
  <r>
    <n v="3010000"/>
    <n v="4600"/>
    <n v="2"/>
    <n v="1"/>
    <n v="1"/>
    <x v="0"/>
    <x v="0"/>
    <x v="0"/>
    <x v="0"/>
    <x v="1"/>
    <x v="2"/>
    <x v="1"/>
    <s v="furnished"/>
    <n v="654.34782610000002"/>
    <n v="3"/>
    <s v="Low"/>
    <n v="0"/>
    <n v="0"/>
  </r>
  <r>
    <n v="3010000"/>
    <n v="5076"/>
    <n v="3"/>
    <n v="1"/>
    <n v="1"/>
    <x v="1"/>
    <x v="0"/>
    <x v="0"/>
    <x v="0"/>
    <x v="1"/>
    <x v="2"/>
    <x v="1"/>
    <s v="unfurnished"/>
    <n v="592.98660359999997"/>
    <n v="4"/>
    <s v="Low"/>
    <n v="0"/>
    <n v="0"/>
  </r>
  <r>
    <n v="3010000"/>
    <n v="3750"/>
    <n v="3"/>
    <n v="1"/>
    <n v="2"/>
    <x v="0"/>
    <x v="0"/>
    <x v="0"/>
    <x v="0"/>
    <x v="1"/>
    <x v="2"/>
    <x v="1"/>
    <s v="unfurnished"/>
    <n v="802.66666669999995"/>
    <n v="4"/>
    <s v="Low"/>
    <n v="0"/>
    <n v="0"/>
  </r>
  <r>
    <n v="3010000"/>
    <n v="3630"/>
    <n v="4"/>
    <n v="1"/>
    <n v="2"/>
    <x v="0"/>
    <x v="0"/>
    <x v="0"/>
    <x v="0"/>
    <x v="1"/>
    <x v="1"/>
    <x v="1"/>
    <s v="semi-furnished"/>
    <n v="829.20110190000003"/>
    <n v="5"/>
    <s v="Low"/>
    <n v="0"/>
    <n v="0"/>
  </r>
  <r>
    <n v="3003000"/>
    <n v="8050"/>
    <n v="2"/>
    <n v="1"/>
    <n v="1"/>
    <x v="0"/>
    <x v="0"/>
    <x v="0"/>
    <x v="0"/>
    <x v="1"/>
    <x v="2"/>
    <x v="1"/>
    <s v="unfurnished"/>
    <n v="373.0434783"/>
    <n v="3"/>
    <s v="Low"/>
    <n v="0"/>
    <n v="0"/>
  </r>
  <r>
    <n v="2975000"/>
    <n v="4352"/>
    <n v="4"/>
    <n v="1"/>
    <n v="2"/>
    <x v="1"/>
    <x v="0"/>
    <x v="0"/>
    <x v="0"/>
    <x v="1"/>
    <x v="3"/>
    <x v="1"/>
    <s v="unfurnished"/>
    <n v="683.59375"/>
    <n v="5"/>
    <s v="Low"/>
    <n v="0"/>
    <n v="0"/>
  </r>
  <r>
    <n v="2961000"/>
    <n v="3000"/>
    <n v="2"/>
    <n v="1"/>
    <n v="2"/>
    <x v="0"/>
    <x v="0"/>
    <x v="0"/>
    <x v="0"/>
    <x v="1"/>
    <x v="2"/>
    <x v="1"/>
    <s v="semi-furnished"/>
    <n v="987"/>
    <n v="3"/>
    <s v="Low"/>
    <n v="0"/>
    <n v="0"/>
  </r>
  <r>
    <n v="2940000"/>
    <n v="5850"/>
    <n v="3"/>
    <n v="1"/>
    <n v="2"/>
    <x v="0"/>
    <x v="0"/>
    <x v="1"/>
    <x v="0"/>
    <x v="1"/>
    <x v="3"/>
    <x v="1"/>
    <s v="unfurnished"/>
    <n v="502.56410260000001"/>
    <n v="4"/>
    <s v="Low"/>
    <n v="0"/>
    <n v="1"/>
  </r>
  <r>
    <n v="2940000"/>
    <n v="4960"/>
    <n v="2"/>
    <n v="1"/>
    <n v="1"/>
    <x v="0"/>
    <x v="0"/>
    <x v="0"/>
    <x v="0"/>
    <x v="1"/>
    <x v="2"/>
    <x v="1"/>
    <s v="unfurnished"/>
    <n v="592.74193549999995"/>
    <n v="3"/>
    <s v="Low"/>
    <n v="0"/>
    <n v="0"/>
  </r>
  <r>
    <n v="2940000"/>
    <n v="3600"/>
    <n v="3"/>
    <n v="1"/>
    <n v="2"/>
    <x v="1"/>
    <x v="0"/>
    <x v="0"/>
    <x v="0"/>
    <x v="1"/>
    <x v="3"/>
    <x v="1"/>
    <s v="unfurnished"/>
    <n v="816.66666669999995"/>
    <n v="4"/>
    <s v="Low"/>
    <n v="0"/>
    <n v="0"/>
  </r>
  <r>
    <n v="2940000"/>
    <n v="3660"/>
    <n v="4"/>
    <n v="1"/>
    <n v="2"/>
    <x v="1"/>
    <x v="0"/>
    <x v="0"/>
    <x v="0"/>
    <x v="1"/>
    <x v="2"/>
    <x v="1"/>
    <s v="unfurnished"/>
    <n v="803.27868850000004"/>
    <n v="5"/>
    <s v="Low"/>
    <n v="0"/>
    <n v="0"/>
  </r>
  <r>
    <n v="2940000"/>
    <n v="3480"/>
    <n v="3"/>
    <n v="1"/>
    <n v="2"/>
    <x v="1"/>
    <x v="0"/>
    <x v="0"/>
    <x v="0"/>
    <x v="1"/>
    <x v="3"/>
    <x v="1"/>
    <s v="semi-furnished"/>
    <n v="844.82758620000004"/>
    <n v="4"/>
    <s v="Low"/>
    <n v="0"/>
    <n v="0"/>
  </r>
  <r>
    <n v="2940000"/>
    <n v="2700"/>
    <n v="2"/>
    <n v="1"/>
    <n v="1"/>
    <x v="1"/>
    <x v="0"/>
    <x v="0"/>
    <x v="0"/>
    <x v="1"/>
    <x v="2"/>
    <x v="1"/>
    <s v="furnished"/>
    <n v="1088.8888890000001"/>
    <n v="3"/>
    <s v="Low"/>
    <n v="0"/>
    <n v="0"/>
  </r>
  <r>
    <n v="2940000"/>
    <n v="3150"/>
    <n v="3"/>
    <n v="1"/>
    <n v="2"/>
    <x v="1"/>
    <x v="0"/>
    <x v="0"/>
    <x v="0"/>
    <x v="1"/>
    <x v="2"/>
    <x v="1"/>
    <s v="unfurnished"/>
    <n v="933.33333330000005"/>
    <n v="4"/>
    <s v="Low"/>
    <n v="0"/>
    <n v="0"/>
  </r>
  <r>
    <n v="2940000"/>
    <n v="6615"/>
    <n v="3"/>
    <n v="1"/>
    <n v="2"/>
    <x v="0"/>
    <x v="0"/>
    <x v="0"/>
    <x v="0"/>
    <x v="1"/>
    <x v="2"/>
    <x v="1"/>
    <s v="semi-furnished"/>
    <n v="444.44444440000001"/>
    <n v="4"/>
    <s v="Low"/>
    <n v="0"/>
    <n v="0"/>
  </r>
  <r>
    <n v="2870000"/>
    <n v="3040"/>
    <n v="2"/>
    <n v="1"/>
    <n v="1"/>
    <x v="1"/>
    <x v="0"/>
    <x v="0"/>
    <x v="0"/>
    <x v="1"/>
    <x v="2"/>
    <x v="1"/>
    <s v="unfurnished"/>
    <n v="944.07894739999995"/>
    <n v="3"/>
    <s v="Low"/>
    <n v="0"/>
    <n v="0"/>
  </r>
  <r>
    <n v="2870000"/>
    <n v="3630"/>
    <n v="2"/>
    <n v="1"/>
    <n v="1"/>
    <x v="0"/>
    <x v="0"/>
    <x v="0"/>
    <x v="0"/>
    <x v="1"/>
    <x v="2"/>
    <x v="1"/>
    <s v="unfurnished"/>
    <n v="790.63360880000005"/>
    <n v="3"/>
    <s v="Low"/>
    <n v="0"/>
    <n v="0"/>
  </r>
  <r>
    <n v="2870000"/>
    <n v="6000"/>
    <n v="2"/>
    <n v="1"/>
    <n v="1"/>
    <x v="0"/>
    <x v="0"/>
    <x v="0"/>
    <x v="0"/>
    <x v="1"/>
    <x v="2"/>
    <x v="1"/>
    <s v="semi-furnished"/>
    <n v="478.33333329999999"/>
    <n v="3"/>
    <s v="Low"/>
    <n v="0"/>
    <n v="0"/>
  </r>
  <r>
    <n v="2870000"/>
    <n v="5400"/>
    <n v="4"/>
    <n v="1"/>
    <n v="2"/>
    <x v="0"/>
    <x v="0"/>
    <x v="0"/>
    <x v="0"/>
    <x v="1"/>
    <x v="2"/>
    <x v="1"/>
    <s v="unfurnished"/>
    <n v="531.48148149999997"/>
    <n v="5"/>
    <s v="Low"/>
    <n v="0"/>
    <n v="0"/>
  </r>
  <r>
    <n v="2852500"/>
    <n v="5200"/>
    <n v="4"/>
    <n v="1"/>
    <n v="3"/>
    <x v="0"/>
    <x v="0"/>
    <x v="0"/>
    <x v="0"/>
    <x v="1"/>
    <x v="2"/>
    <x v="1"/>
    <s v="unfurnished"/>
    <n v="548.55769229999999"/>
    <n v="5"/>
    <s v="Low"/>
    <n v="0"/>
    <n v="0"/>
  </r>
  <r>
    <n v="2835000"/>
    <n v="3300"/>
    <n v="3"/>
    <n v="1"/>
    <n v="2"/>
    <x v="1"/>
    <x v="0"/>
    <x v="0"/>
    <x v="0"/>
    <x v="1"/>
    <x v="3"/>
    <x v="1"/>
    <s v="semi-furnished"/>
    <n v="859.09090909999998"/>
    <n v="4"/>
    <s v="Low"/>
    <n v="0"/>
    <n v="0"/>
  </r>
  <r>
    <n v="2835000"/>
    <n v="4350"/>
    <n v="3"/>
    <n v="1"/>
    <n v="2"/>
    <x v="1"/>
    <x v="0"/>
    <x v="0"/>
    <x v="1"/>
    <x v="1"/>
    <x v="3"/>
    <x v="1"/>
    <s v="unfurnished"/>
    <n v="651.72413789999996"/>
    <n v="4"/>
    <s v="Low"/>
    <n v="0"/>
    <n v="1"/>
  </r>
  <r>
    <n v="2835000"/>
    <n v="2640"/>
    <n v="2"/>
    <n v="1"/>
    <n v="1"/>
    <x v="1"/>
    <x v="0"/>
    <x v="0"/>
    <x v="0"/>
    <x v="1"/>
    <x v="3"/>
    <x v="1"/>
    <s v="furnished"/>
    <n v="1073.863636"/>
    <n v="3"/>
    <s v="Low"/>
    <n v="0"/>
    <n v="0"/>
  </r>
  <r>
    <n v="2800000"/>
    <n v="2650"/>
    <n v="3"/>
    <n v="1"/>
    <n v="2"/>
    <x v="0"/>
    <x v="0"/>
    <x v="1"/>
    <x v="0"/>
    <x v="1"/>
    <x v="3"/>
    <x v="1"/>
    <s v="unfurnished"/>
    <n v="1056.6037739999999"/>
    <n v="4"/>
    <s v="Low"/>
    <n v="0"/>
    <n v="1"/>
  </r>
  <r>
    <n v="2800000"/>
    <n v="3960"/>
    <n v="3"/>
    <n v="1"/>
    <n v="1"/>
    <x v="0"/>
    <x v="0"/>
    <x v="0"/>
    <x v="0"/>
    <x v="1"/>
    <x v="2"/>
    <x v="1"/>
    <s v="furnished"/>
    <n v="707.07070710000005"/>
    <n v="4"/>
    <s v="Low"/>
    <n v="0"/>
    <n v="0"/>
  </r>
  <r>
    <n v="2730000"/>
    <n v="6800"/>
    <n v="2"/>
    <n v="1"/>
    <n v="1"/>
    <x v="0"/>
    <x v="0"/>
    <x v="0"/>
    <x v="0"/>
    <x v="1"/>
    <x v="2"/>
    <x v="1"/>
    <s v="unfurnished"/>
    <n v="401.47058820000001"/>
    <n v="3"/>
    <s v="Low"/>
    <n v="0"/>
    <n v="0"/>
  </r>
  <r>
    <n v="2730000"/>
    <n v="4000"/>
    <n v="3"/>
    <n v="1"/>
    <n v="2"/>
    <x v="0"/>
    <x v="0"/>
    <x v="0"/>
    <x v="0"/>
    <x v="1"/>
    <x v="3"/>
    <x v="1"/>
    <s v="unfurnished"/>
    <n v="682.5"/>
    <n v="4"/>
    <s v="Low"/>
    <n v="0"/>
    <n v="0"/>
  </r>
  <r>
    <n v="2695000"/>
    <n v="4000"/>
    <n v="2"/>
    <n v="1"/>
    <n v="1"/>
    <x v="0"/>
    <x v="0"/>
    <x v="0"/>
    <x v="0"/>
    <x v="1"/>
    <x v="2"/>
    <x v="1"/>
    <s v="unfurnished"/>
    <n v="673.75"/>
    <n v="3"/>
    <s v="Low"/>
    <n v="0"/>
    <n v="0"/>
  </r>
  <r>
    <n v="2660000"/>
    <n v="3934"/>
    <n v="2"/>
    <n v="1"/>
    <n v="1"/>
    <x v="0"/>
    <x v="0"/>
    <x v="0"/>
    <x v="0"/>
    <x v="1"/>
    <x v="2"/>
    <x v="1"/>
    <s v="unfurnished"/>
    <n v="676.15658359999998"/>
    <n v="3"/>
    <s v="Low"/>
    <n v="0"/>
    <n v="0"/>
  </r>
  <r>
    <n v="2660000"/>
    <n v="2000"/>
    <n v="2"/>
    <n v="1"/>
    <n v="2"/>
    <x v="0"/>
    <x v="0"/>
    <x v="0"/>
    <x v="0"/>
    <x v="1"/>
    <x v="2"/>
    <x v="1"/>
    <s v="semi-furnished"/>
    <n v="1330"/>
    <n v="3"/>
    <s v="Low"/>
    <n v="0"/>
    <n v="0"/>
  </r>
  <r>
    <n v="2660000"/>
    <n v="3630"/>
    <n v="3"/>
    <n v="3"/>
    <n v="2"/>
    <x v="1"/>
    <x v="1"/>
    <x v="0"/>
    <x v="0"/>
    <x v="1"/>
    <x v="2"/>
    <x v="1"/>
    <s v="unfurnished"/>
    <n v="732.78236909999998"/>
    <n v="6"/>
    <s v="Low"/>
    <n v="0"/>
    <n v="1"/>
  </r>
  <r>
    <n v="2660000"/>
    <n v="2800"/>
    <n v="3"/>
    <n v="1"/>
    <n v="1"/>
    <x v="0"/>
    <x v="0"/>
    <x v="0"/>
    <x v="0"/>
    <x v="1"/>
    <x v="2"/>
    <x v="1"/>
    <s v="unfurnished"/>
    <n v="950"/>
    <n v="4"/>
    <s v="Low"/>
    <n v="0"/>
    <n v="0"/>
  </r>
  <r>
    <n v="2660000"/>
    <n v="2430"/>
    <n v="3"/>
    <n v="1"/>
    <n v="1"/>
    <x v="1"/>
    <x v="0"/>
    <x v="0"/>
    <x v="0"/>
    <x v="1"/>
    <x v="2"/>
    <x v="1"/>
    <s v="unfurnished"/>
    <n v="1094.650206"/>
    <n v="4"/>
    <s v="Low"/>
    <n v="0"/>
    <n v="0"/>
  </r>
  <r>
    <n v="2660000"/>
    <n v="3480"/>
    <n v="2"/>
    <n v="1"/>
    <n v="1"/>
    <x v="0"/>
    <x v="0"/>
    <x v="0"/>
    <x v="0"/>
    <x v="1"/>
    <x v="3"/>
    <x v="1"/>
    <s v="semi-furnished"/>
    <n v="764.36781610000003"/>
    <n v="3"/>
    <s v="Low"/>
    <n v="0"/>
    <n v="0"/>
  </r>
  <r>
    <n v="2660000"/>
    <n v="4000"/>
    <n v="3"/>
    <n v="1"/>
    <n v="1"/>
    <x v="0"/>
    <x v="0"/>
    <x v="0"/>
    <x v="0"/>
    <x v="1"/>
    <x v="2"/>
    <x v="1"/>
    <s v="semi-furnished"/>
    <n v="665"/>
    <n v="4"/>
    <s v="Low"/>
    <n v="0"/>
    <n v="0"/>
  </r>
  <r>
    <n v="2653000"/>
    <n v="3185"/>
    <n v="2"/>
    <n v="1"/>
    <n v="1"/>
    <x v="0"/>
    <x v="0"/>
    <x v="0"/>
    <x v="0"/>
    <x v="0"/>
    <x v="2"/>
    <x v="1"/>
    <s v="unfurnished"/>
    <n v="832.96703300000001"/>
    <n v="3"/>
    <s v="Low"/>
    <n v="0"/>
    <n v="1"/>
  </r>
  <r>
    <n v="2653000"/>
    <n v="4000"/>
    <n v="3"/>
    <n v="1"/>
    <n v="2"/>
    <x v="0"/>
    <x v="0"/>
    <x v="0"/>
    <x v="0"/>
    <x v="0"/>
    <x v="2"/>
    <x v="1"/>
    <s v="unfurnished"/>
    <n v="663.25"/>
    <n v="4"/>
    <s v="Low"/>
    <n v="0"/>
    <n v="1"/>
  </r>
  <r>
    <n v="2604000"/>
    <n v="2910"/>
    <n v="2"/>
    <n v="1"/>
    <n v="1"/>
    <x v="1"/>
    <x v="0"/>
    <x v="0"/>
    <x v="0"/>
    <x v="1"/>
    <x v="2"/>
    <x v="1"/>
    <s v="unfurnished"/>
    <n v="894.84536079999998"/>
    <n v="3"/>
    <s v="Low"/>
    <n v="0"/>
    <n v="0"/>
  </r>
  <r>
    <n v="2590000"/>
    <n v="3600"/>
    <n v="2"/>
    <n v="1"/>
    <n v="1"/>
    <x v="0"/>
    <x v="0"/>
    <x v="0"/>
    <x v="0"/>
    <x v="1"/>
    <x v="2"/>
    <x v="1"/>
    <s v="unfurnished"/>
    <n v="719.44444439999995"/>
    <n v="3"/>
    <s v="Low"/>
    <n v="0"/>
    <n v="0"/>
  </r>
  <r>
    <n v="2590000"/>
    <n v="4400"/>
    <n v="2"/>
    <n v="1"/>
    <n v="1"/>
    <x v="0"/>
    <x v="0"/>
    <x v="0"/>
    <x v="0"/>
    <x v="1"/>
    <x v="2"/>
    <x v="1"/>
    <s v="unfurnished"/>
    <n v="588.63636359999998"/>
    <n v="3"/>
    <s v="Low"/>
    <n v="0"/>
    <n v="0"/>
  </r>
  <r>
    <n v="2590000"/>
    <n v="3600"/>
    <n v="2"/>
    <n v="2"/>
    <n v="2"/>
    <x v="0"/>
    <x v="0"/>
    <x v="1"/>
    <x v="0"/>
    <x v="1"/>
    <x v="3"/>
    <x v="1"/>
    <s v="furnished"/>
    <n v="719.44444439999995"/>
    <n v="4"/>
    <s v="Low"/>
    <n v="0"/>
    <n v="1"/>
  </r>
  <r>
    <n v="2520000"/>
    <n v="2880"/>
    <n v="3"/>
    <n v="1"/>
    <n v="1"/>
    <x v="1"/>
    <x v="0"/>
    <x v="0"/>
    <x v="0"/>
    <x v="1"/>
    <x v="2"/>
    <x v="1"/>
    <s v="unfurnished"/>
    <n v="875"/>
    <n v="4"/>
    <s v="Low"/>
    <n v="0"/>
    <n v="0"/>
  </r>
  <r>
    <n v="2520000"/>
    <n v="3180"/>
    <n v="3"/>
    <n v="1"/>
    <n v="1"/>
    <x v="1"/>
    <x v="0"/>
    <x v="0"/>
    <x v="0"/>
    <x v="1"/>
    <x v="2"/>
    <x v="1"/>
    <s v="unfurnished"/>
    <n v="792.45283019999999"/>
    <n v="4"/>
    <s v="Low"/>
    <n v="0"/>
    <n v="0"/>
  </r>
  <r>
    <n v="2520000"/>
    <n v="3000"/>
    <n v="2"/>
    <n v="1"/>
    <n v="2"/>
    <x v="0"/>
    <x v="0"/>
    <x v="0"/>
    <x v="0"/>
    <x v="1"/>
    <x v="2"/>
    <x v="1"/>
    <s v="furnished"/>
    <n v="840"/>
    <n v="3"/>
    <s v="Low"/>
    <n v="0"/>
    <n v="0"/>
  </r>
  <r>
    <n v="2485000"/>
    <n v="4400"/>
    <n v="3"/>
    <n v="1"/>
    <n v="2"/>
    <x v="0"/>
    <x v="0"/>
    <x v="0"/>
    <x v="0"/>
    <x v="1"/>
    <x v="2"/>
    <x v="1"/>
    <s v="unfurnished"/>
    <n v="564.77272730000004"/>
    <n v="4"/>
    <s v="Low"/>
    <n v="0"/>
    <n v="0"/>
  </r>
  <r>
    <n v="2485000"/>
    <n v="3000"/>
    <n v="3"/>
    <n v="1"/>
    <n v="2"/>
    <x v="1"/>
    <x v="0"/>
    <x v="0"/>
    <x v="0"/>
    <x v="1"/>
    <x v="2"/>
    <x v="1"/>
    <s v="semi-furnished"/>
    <n v="828.33333330000005"/>
    <n v="4"/>
    <s v="Low"/>
    <n v="0"/>
    <n v="0"/>
  </r>
  <r>
    <n v="2450000"/>
    <n v="3210"/>
    <n v="3"/>
    <n v="1"/>
    <n v="2"/>
    <x v="0"/>
    <x v="0"/>
    <x v="1"/>
    <x v="0"/>
    <x v="1"/>
    <x v="2"/>
    <x v="1"/>
    <s v="unfurnished"/>
    <n v="763.23987539999996"/>
    <n v="4"/>
    <s v="Low"/>
    <n v="0"/>
    <n v="1"/>
  </r>
  <r>
    <n v="2450000"/>
    <n v="3240"/>
    <n v="2"/>
    <n v="1"/>
    <n v="1"/>
    <x v="1"/>
    <x v="1"/>
    <x v="0"/>
    <x v="0"/>
    <x v="1"/>
    <x v="3"/>
    <x v="1"/>
    <s v="unfurnished"/>
    <n v="756.17283950000001"/>
    <n v="3"/>
    <s v="Low"/>
    <n v="0"/>
    <n v="1"/>
  </r>
  <r>
    <n v="2450000"/>
    <n v="3000"/>
    <n v="2"/>
    <n v="1"/>
    <n v="1"/>
    <x v="0"/>
    <x v="0"/>
    <x v="0"/>
    <x v="0"/>
    <x v="1"/>
    <x v="3"/>
    <x v="1"/>
    <s v="unfurnished"/>
    <n v="816.66666669999995"/>
    <n v="3"/>
    <s v="Low"/>
    <n v="0"/>
    <n v="0"/>
  </r>
  <r>
    <n v="2450000"/>
    <n v="3500"/>
    <n v="2"/>
    <n v="1"/>
    <n v="1"/>
    <x v="0"/>
    <x v="1"/>
    <x v="0"/>
    <x v="0"/>
    <x v="1"/>
    <x v="2"/>
    <x v="1"/>
    <s v="unfurnished"/>
    <n v="700"/>
    <n v="3"/>
    <s v="Low"/>
    <n v="0"/>
    <n v="1"/>
  </r>
  <r>
    <n v="2450000"/>
    <n v="4840"/>
    <n v="2"/>
    <n v="1"/>
    <n v="2"/>
    <x v="0"/>
    <x v="0"/>
    <x v="0"/>
    <x v="0"/>
    <x v="1"/>
    <x v="2"/>
    <x v="1"/>
    <s v="unfurnished"/>
    <n v="506.19834709999998"/>
    <n v="3"/>
    <s v="Low"/>
    <n v="0"/>
    <n v="0"/>
  </r>
  <r>
    <n v="2450000"/>
    <n v="7700"/>
    <n v="2"/>
    <n v="1"/>
    <n v="1"/>
    <x v="0"/>
    <x v="0"/>
    <x v="0"/>
    <x v="0"/>
    <x v="1"/>
    <x v="2"/>
    <x v="1"/>
    <s v="unfurnished"/>
    <n v="318.18181820000001"/>
    <n v="3"/>
    <s v="Low"/>
    <n v="0"/>
    <n v="0"/>
  </r>
  <r>
    <n v="2408000"/>
    <n v="3635"/>
    <n v="2"/>
    <n v="1"/>
    <n v="1"/>
    <x v="1"/>
    <x v="0"/>
    <x v="0"/>
    <x v="0"/>
    <x v="1"/>
    <x v="2"/>
    <x v="1"/>
    <s v="unfurnished"/>
    <n v="662.44841819999999"/>
    <n v="3"/>
    <s v="Low"/>
    <n v="0"/>
    <n v="0"/>
  </r>
  <r>
    <n v="2380000"/>
    <n v="2475"/>
    <n v="3"/>
    <n v="1"/>
    <n v="2"/>
    <x v="0"/>
    <x v="0"/>
    <x v="0"/>
    <x v="0"/>
    <x v="1"/>
    <x v="2"/>
    <x v="1"/>
    <s v="furnished"/>
    <n v="961.61616160000005"/>
    <n v="4"/>
    <s v="Low"/>
    <n v="0"/>
    <n v="0"/>
  </r>
  <r>
    <n v="2380000"/>
    <n v="2787"/>
    <n v="4"/>
    <n v="2"/>
    <n v="2"/>
    <x v="0"/>
    <x v="0"/>
    <x v="0"/>
    <x v="0"/>
    <x v="1"/>
    <x v="2"/>
    <x v="1"/>
    <s v="furnished"/>
    <n v="853.96483669999998"/>
    <n v="6"/>
    <s v="Low"/>
    <n v="0"/>
    <n v="0"/>
  </r>
  <r>
    <n v="2380000"/>
    <n v="3264"/>
    <n v="2"/>
    <n v="1"/>
    <n v="1"/>
    <x v="0"/>
    <x v="0"/>
    <x v="0"/>
    <x v="0"/>
    <x v="1"/>
    <x v="2"/>
    <x v="1"/>
    <s v="unfurnished"/>
    <n v="729.16666669999995"/>
    <n v="3"/>
    <s v="Low"/>
    <n v="0"/>
    <n v="0"/>
  </r>
  <r>
    <n v="2345000"/>
    <n v="3640"/>
    <n v="2"/>
    <n v="1"/>
    <n v="1"/>
    <x v="0"/>
    <x v="0"/>
    <x v="0"/>
    <x v="0"/>
    <x v="1"/>
    <x v="2"/>
    <x v="1"/>
    <s v="unfurnished"/>
    <n v="644.23076920000005"/>
    <n v="3"/>
    <s v="Low"/>
    <n v="0"/>
    <n v="0"/>
  </r>
  <r>
    <n v="2310000"/>
    <n v="3180"/>
    <n v="2"/>
    <n v="1"/>
    <n v="1"/>
    <x v="0"/>
    <x v="0"/>
    <x v="0"/>
    <x v="0"/>
    <x v="1"/>
    <x v="2"/>
    <x v="1"/>
    <s v="unfurnished"/>
    <n v="726.41509429999996"/>
    <n v="3"/>
    <s v="Low"/>
    <n v="0"/>
    <n v="0"/>
  </r>
  <r>
    <n v="2275000"/>
    <n v="1836"/>
    <n v="2"/>
    <n v="1"/>
    <n v="1"/>
    <x v="1"/>
    <x v="0"/>
    <x v="1"/>
    <x v="0"/>
    <x v="1"/>
    <x v="2"/>
    <x v="1"/>
    <s v="semi-furnished"/>
    <n v="1239.1067539999999"/>
    <n v="3"/>
    <s v="Low"/>
    <n v="0"/>
    <n v="1"/>
  </r>
  <r>
    <n v="2275000"/>
    <n v="3970"/>
    <n v="1"/>
    <n v="1"/>
    <n v="1"/>
    <x v="1"/>
    <x v="0"/>
    <x v="0"/>
    <x v="0"/>
    <x v="1"/>
    <x v="2"/>
    <x v="1"/>
    <s v="unfurnished"/>
    <n v="573.04785890000005"/>
    <n v="2"/>
    <s v="Low"/>
    <n v="0"/>
    <n v="0"/>
  </r>
  <r>
    <n v="2275000"/>
    <n v="3970"/>
    <n v="3"/>
    <n v="1"/>
    <n v="2"/>
    <x v="0"/>
    <x v="0"/>
    <x v="1"/>
    <x v="0"/>
    <x v="1"/>
    <x v="2"/>
    <x v="1"/>
    <s v="unfurnished"/>
    <n v="573.04785890000005"/>
    <n v="4"/>
    <s v="Low"/>
    <n v="0"/>
    <n v="1"/>
  </r>
  <r>
    <n v="2240000"/>
    <n v="1950"/>
    <n v="3"/>
    <n v="1"/>
    <n v="1"/>
    <x v="1"/>
    <x v="0"/>
    <x v="0"/>
    <x v="1"/>
    <x v="1"/>
    <x v="2"/>
    <x v="1"/>
    <s v="unfurnished"/>
    <n v="1148.7179490000001"/>
    <n v="4"/>
    <s v="Low"/>
    <n v="0"/>
    <n v="1"/>
  </r>
  <r>
    <n v="2233000"/>
    <n v="5300"/>
    <n v="3"/>
    <n v="1"/>
    <n v="1"/>
    <x v="1"/>
    <x v="0"/>
    <x v="0"/>
    <x v="0"/>
    <x v="0"/>
    <x v="2"/>
    <x v="0"/>
    <s v="unfurnished"/>
    <n v="421.32075470000001"/>
    <n v="4"/>
    <s v="Low"/>
    <n v="0"/>
    <n v="1"/>
  </r>
  <r>
    <n v="2135000"/>
    <n v="3000"/>
    <n v="2"/>
    <n v="1"/>
    <n v="1"/>
    <x v="1"/>
    <x v="0"/>
    <x v="0"/>
    <x v="0"/>
    <x v="1"/>
    <x v="2"/>
    <x v="1"/>
    <s v="unfurnished"/>
    <n v="711.66666669999995"/>
    <n v="3"/>
    <s v="Low"/>
    <n v="0"/>
    <n v="0"/>
  </r>
  <r>
    <n v="2100000"/>
    <n v="2400"/>
    <n v="3"/>
    <n v="1"/>
    <n v="2"/>
    <x v="0"/>
    <x v="0"/>
    <x v="0"/>
    <x v="0"/>
    <x v="1"/>
    <x v="2"/>
    <x v="1"/>
    <s v="unfurnished"/>
    <n v="875"/>
    <n v="4"/>
    <s v="Low"/>
    <n v="0"/>
    <n v="0"/>
  </r>
  <r>
    <n v="2100000"/>
    <n v="3000"/>
    <n v="4"/>
    <n v="1"/>
    <n v="2"/>
    <x v="0"/>
    <x v="0"/>
    <x v="0"/>
    <x v="0"/>
    <x v="1"/>
    <x v="2"/>
    <x v="1"/>
    <s v="unfurnished"/>
    <n v="700"/>
    <n v="5"/>
    <s v="Low"/>
    <n v="0"/>
    <n v="0"/>
  </r>
  <r>
    <n v="2100000"/>
    <n v="3360"/>
    <n v="2"/>
    <n v="1"/>
    <n v="1"/>
    <x v="0"/>
    <x v="0"/>
    <x v="0"/>
    <x v="0"/>
    <x v="1"/>
    <x v="3"/>
    <x v="1"/>
    <s v="unfurnished"/>
    <n v="625"/>
    <n v="3"/>
    <s v="Low"/>
    <n v="0"/>
    <n v="0"/>
  </r>
  <r>
    <n v="1960000"/>
    <n v="3420"/>
    <n v="5"/>
    <n v="1"/>
    <n v="2"/>
    <x v="1"/>
    <x v="0"/>
    <x v="0"/>
    <x v="0"/>
    <x v="1"/>
    <x v="2"/>
    <x v="1"/>
    <s v="unfurnished"/>
    <n v="573.09941519999995"/>
    <n v="6"/>
    <s v="Low"/>
    <n v="0"/>
    <n v="0"/>
  </r>
  <r>
    <n v="1890000"/>
    <n v="1700"/>
    <n v="3"/>
    <n v="1"/>
    <n v="2"/>
    <x v="0"/>
    <x v="0"/>
    <x v="0"/>
    <x v="0"/>
    <x v="1"/>
    <x v="2"/>
    <x v="1"/>
    <s v="unfurnished"/>
    <n v="1111.7647059999999"/>
    <n v="4"/>
    <s v="Low"/>
    <n v="0"/>
    <n v="0"/>
  </r>
  <r>
    <n v="1890000"/>
    <n v="3649"/>
    <n v="2"/>
    <n v="1"/>
    <n v="1"/>
    <x v="0"/>
    <x v="0"/>
    <x v="0"/>
    <x v="0"/>
    <x v="1"/>
    <x v="2"/>
    <x v="1"/>
    <s v="unfurnished"/>
    <n v="517.95012329999997"/>
    <n v="3"/>
    <s v="Low"/>
    <n v="0"/>
    <n v="0"/>
  </r>
  <r>
    <n v="1855000"/>
    <n v="2990"/>
    <n v="2"/>
    <n v="1"/>
    <n v="1"/>
    <x v="1"/>
    <x v="0"/>
    <x v="0"/>
    <x v="0"/>
    <x v="1"/>
    <x v="3"/>
    <x v="1"/>
    <s v="unfurnished"/>
    <n v="620.40133779999996"/>
    <n v="3"/>
    <s v="Low"/>
    <n v="0"/>
    <n v="0"/>
  </r>
  <r>
    <n v="1820000"/>
    <n v="3000"/>
    <n v="2"/>
    <n v="1"/>
    <n v="1"/>
    <x v="0"/>
    <x v="0"/>
    <x v="1"/>
    <x v="0"/>
    <x v="1"/>
    <x v="0"/>
    <x v="1"/>
    <s v="unfurnished"/>
    <n v="606.66666669999995"/>
    <n v="3"/>
    <s v="Low"/>
    <n v="0"/>
    <n v="1"/>
  </r>
  <r>
    <n v="1767150"/>
    <n v="2400"/>
    <n v="3"/>
    <n v="1"/>
    <n v="1"/>
    <x v="1"/>
    <x v="0"/>
    <x v="0"/>
    <x v="0"/>
    <x v="1"/>
    <x v="2"/>
    <x v="1"/>
    <s v="semi-furnished"/>
    <n v="736.3125"/>
    <n v="4"/>
    <s v="Low"/>
    <n v="0"/>
    <n v="0"/>
  </r>
  <r>
    <n v="1750000"/>
    <n v="3620"/>
    <n v="2"/>
    <n v="1"/>
    <n v="1"/>
    <x v="0"/>
    <x v="0"/>
    <x v="0"/>
    <x v="0"/>
    <x v="1"/>
    <x v="2"/>
    <x v="1"/>
    <s v="unfurnished"/>
    <n v="483.42541440000002"/>
    <n v="3"/>
    <s v="Low"/>
    <n v="0"/>
    <n v="0"/>
  </r>
  <r>
    <n v="1750000"/>
    <n v="2910"/>
    <n v="3"/>
    <n v="1"/>
    <n v="1"/>
    <x v="1"/>
    <x v="0"/>
    <x v="0"/>
    <x v="0"/>
    <x v="1"/>
    <x v="2"/>
    <x v="1"/>
    <s v="furnished"/>
    <n v="601.37457040000004"/>
    <n v="4"/>
    <s v="Low"/>
    <n v="0"/>
    <n v="0"/>
  </r>
  <r>
    <n v="1750000"/>
    <n v="3850"/>
    <n v="3"/>
    <n v="1"/>
    <n v="2"/>
    <x v="0"/>
    <x v="0"/>
    <x v="0"/>
    <x v="0"/>
    <x v="1"/>
    <x v="2"/>
    <x v="1"/>
    <s v="unfurnished"/>
    <n v="454.54545450000001"/>
    <n v="4"/>
    <s v="Low"/>
    <n v="0"/>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n v="13300000"/>
    <x v="0"/>
    <x v="0"/>
    <x v="0"/>
    <n v="3"/>
    <x v="0"/>
    <s v="no"/>
    <s v="no"/>
    <s v="no"/>
    <x v="0"/>
    <x v="0"/>
    <s v="yes"/>
    <x v="0"/>
    <n v="1792.4528299999999"/>
    <n v="6"/>
    <x v="0"/>
    <n v="0"/>
    <n v="1"/>
  </r>
  <r>
    <n v="12250000"/>
    <x v="1"/>
    <x v="0"/>
    <x v="1"/>
    <n v="4"/>
    <x v="0"/>
    <s v="no"/>
    <s v="no"/>
    <s v="no"/>
    <x v="0"/>
    <x v="1"/>
    <s v="no"/>
    <x v="0"/>
    <n v="1367.1875"/>
    <n v="8"/>
    <x v="0"/>
    <n v="0"/>
    <n v="1"/>
  </r>
  <r>
    <n v="12250000"/>
    <x v="2"/>
    <x v="1"/>
    <x v="0"/>
    <n v="2"/>
    <x v="0"/>
    <s v="no"/>
    <s v="yes"/>
    <s v="no"/>
    <x v="1"/>
    <x v="0"/>
    <s v="yes"/>
    <x v="1"/>
    <n v="1229.9196790000001"/>
    <n v="5"/>
    <x v="0"/>
    <n v="0"/>
    <n v="1"/>
  </r>
  <r>
    <n v="12215000"/>
    <x v="3"/>
    <x v="0"/>
    <x v="0"/>
    <n v="2"/>
    <x v="0"/>
    <s v="no"/>
    <s v="yes"/>
    <s v="no"/>
    <x v="0"/>
    <x v="1"/>
    <s v="yes"/>
    <x v="0"/>
    <n v="1628.666667"/>
    <n v="6"/>
    <x v="0"/>
    <n v="0"/>
    <n v="2"/>
  </r>
  <r>
    <n v="11410000"/>
    <x v="0"/>
    <x v="0"/>
    <x v="2"/>
    <n v="2"/>
    <x v="0"/>
    <s v="yes"/>
    <s v="yes"/>
    <s v="no"/>
    <x v="0"/>
    <x v="0"/>
    <s v="no"/>
    <x v="0"/>
    <n v="1537.7358489999999"/>
    <n v="5"/>
    <x v="0"/>
    <n v="1"/>
    <n v="3"/>
  </r>
  <r>
    <n v="10850000"/>
    <x v="3"/>
    <x v="1"/>
    <x v="3"/>
    <n v="1"/>
    <x v="0"/>
    <s v="no"/>
    <s v="yes"/>
    <s v="no"/>
    <x v="0"/>
    <x v="0"/>
    <s v="yes"/>
    <x v="1"/>
    <n v="1446.666667"/>
    <n v="6"/>
    <x v="0"/>
    <n v="0"/>
    <n v="2"/>
  </r>
  <r>
    <n v="10150000"/>
    <x v="4"/>
    <x v="0"/>
    <x v="3"/>
    <n v="4"/>
    <x v="0"/>
    <s v="no"/>
    <s v="no"/>
    <s v="no"/>
    <x v="0"/>
    <x v="0"/>
    <s v="yes"/>
    <x v="1"/>
    <n v="1182.9836829999999"/>
    <n v="7"/>
    <x v="0"/>
    <n v="0"/>
    <n v="1"/>
  </r>
  <r>
    <n v="10150000"/>
    <x v="5"/>
    <x v="2"/>
    <x v="3"/>
    <n v="2"/>
    <x v="0"/>
    <s v="no"/>
    <s v="no"/>
    <s v="no"/>
    <x v="1"/>
    <x v="2"/>
    <s v="no"/>
    <x v="2"/>
    <n v="626.54320989999997"/>
    <n v="8"/>
    <x v="0"/>
    <n v="0"/>
    <n v="0"/>
  </r>
  <r>
    <n v="9870000"/>
    <x v="6"/>
    <x v="0"/>
    <x v="2"/>
    <n v="2"/>
    <x v="0"/>
    <s v="yes"/>
    <s v="yes"/>
    <s v="no"/>
    <x v="0"/>
    <x v="0"/>
    <s v="yes"/>
    <x v="0"/>
    <n v="1218.518519"/>
    <n v="5"/>
    <x v="1"/>
    <n v="1"/>
    <n v="3"/>
  </r>
  <r>
    <n v="9800000"/>
    <x v="7"/>
    <x v="1"/>
    <x v="0"/>
    <n v="4"/>
    <x v="0"/>
    <s v="yes"/>
    <s v="no"/>
    <s v="no"/>
    <x v="0"/>
    <x v="3"/>
    <s v="yes"/>
    <x v="2"/>
    <n v="1704.3478259999999"/>
    <n v="5"/>
    <x v="1"/>
    <n v="1"/>
    <n v="2"/>
  </r>
  <r>
    <n v="9800000"/>
    <x v="8"/>
    <x v="1"/>
    <x v="2"/>
    <n v="2"/>
    <x v="0"/>
    <s v="no"/>
    <s v="yes"/>
    <s v="no"/>
    <x v="0"/>
    <x v="0"/>
    <s v="yes"/>
    <x v="0"/>
    <n v="742.42424240000003"/>
    <n v="4"/>
    <x v="1"/>
    <n v="0"/>
    <n v="2"/>
  </r>
  <r>
    <n v="9681000"/>
    <x v="9"/>
    <x v="0"/>
    <x v="3"/>
    <n v="2"/>
    <x v="0"/>
    <s v="yes"/>
    <s v="yes"/>
    <s v="yes"/>
    <x v="1"/>
    <x v="0"/>
    <s v="no"/>
    <x v="1"/>
    <n v="1613.5"/>
    <n v="7"/>
    <x v="1"/>
    <n v="1"/>
    <n v="3"/>
  </r>
  <r>
    <n v="9310000"/>
    <x v="10"/>
    <x v="0"/>
    <x v="0"/>
    <n v="2"/>
    <x v="0"/>
    <s v="no"/>
    <s v="no"/>
    <s v="no"/>
    <x v="0"/>
    <x v="3"/>
    <s v="yes"/>
    <x v="1"/>
    <n v="1421.3740459999999"/>
    <n v="6"/>
    <x v="1"/>
    <n v="0"/>
    <n v="1"/>
  </r>
  <r>
    <n v="9240000"/>
    <x v="11"/>
    <x v="0"/>
    <x v="0"/>
    <n v="2"/>
    <x v="0"/>
    <s v="no"/>
    <s v="no"/>
    <s v="yes"/>
    <x v="1"/>
    <x v="0"/>
    <s v="no"/>
    <x v="0"/>
    <n v="2640"/>
    <n v="6"/>
    <x v="1"/>
    <n v="0"/>
    <n v="1"/>
  </r>
  <r>
    <n v="9240000"/>
    <x v="12"/>
    <x v="1"/>
    <x v="0"/>
    <n v="2"/>
    <x v="0"/>
    <s v="no"/>
    <s v="no"/>
    <s v="no"/>
    <x v="1"/>
    <x v="2"/>
    <s v="yes"/>
    <x v="1"/>
    <n v="1184.6153850000001"/>
    <n v="5"/>
    <x v="1"/>
    <n v="0"/>
    <n v="0"/>
  </r>
  <r>
    <n v="9100000"/>
    <x v="9"/>
    <x v="0"/>
    <x v="2"/>
    <n v="2"/>
    <x v="0"/>
    <s v="no"/>
    <s v="yes"/>
    <s v="no"/>
    <x v="1"/>
    <x v="0"/>
    <s v="no"/>
    <x v="1"/>
    <n v="1516.666667"/>
    <n v="5"/>
    <x v="1"/>
    <n v="0"/>
    <n v="1"/>
  </r>
  <r>
    <n v="9100000"/>
    <x v="13"/>
    <x v="0"/>
    <x v="0"/>
    <n v="2"/>
    <x v="0"/>
    <s v="yes"/>
    <s v="yes"/>
    <s v="no"/>
    <x v="0"/>
    <x v="3"/>
    <s v="yes"/>
    <x v="2"/>
    <n v="1378.787879"/>
    <n v="6"/>
    <x v="1"/>
    <n v="1"/>
    <n v="3"/>
  </r>
  <r>
    <n v="8960000"/>
    <x v="14"/>
    <x v="1"/>
    <x v="0"/>
    <n v="4"/>
    <x v="0"/>
    <s v="no"/>
    <s v="no"/>
    <s v="no"/>
    <x v="0"/>
    <x v="0"/>
    <s v="no"/>
    <x v="0"/>
    <n v="1054.117647"/>
    <n v="5"/>
    <x v="1"/>
    <n v="0"/>
    <n v="1"/>
  </r>
  <r>
    <n v="8890000"/>
    <x v="15"/>
    <x v="1"/>
    <x v="0"/>
    <n v="2"/>
    <x v="0"/>
    <s v="yes"/>
    <s v="no"/>
    <s v="no"/>
    <x v="0"/>
    <x v="0"/>
    <s v="no"/>
    <x v="0"/>
    <n v="1932.608696"/>
    <n v="5"/>
    <x v="1"/>
    <n v="1"/>
    <n v="2"/>
  </r>
  <r>
    <n v="8855000"/>
    <x v="16"/>
    <x v="1"/>
    <x v="0"/>
    <n v="2"/>
    <x v="0"/>
    <s v="no"/>
    <s v="no"/>
    <s v="no"/>
    <x v="0"/>
    <x v="3"/>
    <s v="yes"/>
    <x v="1"/>
    <n v="1379.2834889999999"/>
    <n v="5"/>
    <x v="1"/>
    <n v="0"/>
    <n v="1"/>
  </r>
  <r>
    <n v="8750000"/>
    <x v="17"/>
    <x v="1"/>
    <x v="2"/>
    <n v="2"/>
    <x v="0"/>
    <s v="no"/>
    <s v="yes"/>
    <s v="yes"/>
    <x v="1"/>
    <x v="0"/>
    <s v="no"/>
    <x v="1"/>
    <n v="2025.4629629999999"/>
    <n v="4"/>
    <x v="1"/>
    <n v="0"/>
    <n v="2"/>
  </r>
  <r>
    <n v="8680000"/>
    <x v="18"/>
    <x v="1"/>
    <x v="0"/>
    <n v="1"/>
    <x v="0"/>
    <s v="yes"/>
    <s v="yes"/>
    <s v="no"/>
    <x v="0"/>
    <x v="0"/>
    <s v="no"/>
    <x v="2"/>
    <n v="1213.1376660000001"/>
    <n v="5"/>
    <x v="1"/>
    <n v="1"/>
    <n v="3"/>
  </r>
  <r>
    <n v="8645000"/>
    <x v="19"/>
    <x v="1"/>
    <x v="2"/>
    <n v="1"/>
    <x v="0"/>
    <s v="yes"/>
    <s v="yes"/>
    <s v="no"/>
    <x v="0"/>
    <x v="3"/>
    <s v="no"/>
    <x v="0"/>
    <n v="1073.913043"/>
    <n v="4"/>
    <x v="1"/>
    <n v="1"/>
    <n v="3"/>
  </r>
  <r>
    <n v="8645000"/>
    <x v="20"/>
    <x v="1"/>
    <x v="0"/>
    <n v="2"/>
    <x v="0"/>
    <s v="yes"/>
    <s v="yes"/>
    <s v="no"/>
    <x v="0"/>
    <x v="3"/>
    <s v="no"/>
    <x v="0"/>
    <n v="1895.833333"/>
    <n v="5"/>
    <x v="1"/>
    <n v="1"/>
    <n v="3"/>
  </r>
  <r>
    <n v="8575000"/>
    <x v="21"/>
    <x v="1"/>
    <x v="0"/>
    <n v="2"/>
    <x v="0"/>
    <s v="no"/>
    <s v="no"/>
    <s v="no"/>
    <x v="0"/>
    <x v="0"/>
    <s v="no"/>
    <x v="0"/>
    <n v="974.43181819999995"/>
    <n v="5"/>
    <x v="1"/>
    <n v="0"/>
    <n v="1"/>
  </r>
  <r>
    <n v="8540000"/>
    <x v="22"/>
    <x v="0"/>
    <x v="0"/>
    <n v="2"/>
    <x v="0"/>
    <s v="yes"/>
    <s v="yes"/>
    <s v="no"/>
    <x v="0"/>
    <x v="0"/>
    <s v="yes"/>
    <x v="0"/>
    <n v="1305.8103980000001"/>
    <n v="6"/>
    <x v="1"/>
    <n v="1"/>
    <n v="3"/>
  </r>
  <r>
    <n v="8463000"/>
    <x v="9"/>
    <x v="1"/>
    <x v="0"/>
    <n v="4"/>
    <x v="0"/>
    <s v="yes"/>
    <s v="yes"/>
    <s v="no"/>
    <x v="0"/>
    <x v="2"/>
    <s v="yes"/>
    <x v="1"/>
    <n v="1410.5"/>
    <n v="5"/>
    <x v="1"/>
    <n v="1"/>
    <n v="3"/>
  </r>
  <r>
    <n v="8400000"/>
    <x v="23"/>
    <x v="1"/>
    <x v="2"/>
    <n v="1"/>
    <x v="0"/>
    <s v="no"/>
    <s v="no"/>
    <s v="no"/>
    <x v="1"/>
    <x v="3"/>
    <s v="no"/>
    <x v="1"/>
    <n v="946.47887319999995"/>
    <n v="4"/>
    <x v="1"/>
    <n v="0"/>
    <n v="0"/>
  </r>
  <r>
    <n v="8400000"/>
    <x v="24"/>
    <x v="2"/>
    <x v="0"/>
    <n v="2"/>
    <x v="0"/>
    <s v="no"/>
    <s v="yes"/>
    <s v="yes"/>
    <x v="1"/>
    <x v="0"/>
    <s v="no"/>
    <x v="2"/>
    <n v="1056.6037739999999"/>
    <n v="7"/>
    <x v="1"/>
    <n v="0"/>
    <n v="2"/>
  </r>
  <r>
    <n v="8400000"/>
    <x v="25"/>
    <x v="0"/>
    <x v="0"/>
    <n v="2"/>
    <x v="0"/>
    <s v="no"/>
    <s v="yes"/>
    <s v="no"/>
    <x v="0"/>
    <x v="3"/>
    <s v="yes"/>
    <x v="1"/>
    <n v="1527.272727"/>
    <n v="6"/>
    <x v="1"/>
    <n v="0"/>
    <n v="2"/>
  </r>
  <r>
    <n v="8400000"/>
    <x v="26"/>
    <x v="1"/>
    <x v="0"/>
    <n v="4"/>
    <x v="0"/>
    <s v="no"/>
    <s v="no"/>
    <s v="no"/>
    <x v="0"/>
    <x v="0"/>
    <s v="no"/>
    <x v="2"/>
    <n v="1123.745819"/>
    <n v="5"/>
    <x v="1"/>
    <n v="0"/>
    <n v="1"/>
  </r>
  <r>
    <n v="8400000"/>
    <x v="27"/>
    <x v="1"/>
    <x v="2"/>
    <n v="4"/>
    <x v="0"/>
    <s v="no"/>
    <s v="no"/>
    <s v="no"/>
    <x v="0"/>
    <x v="0"/>
    <s v="no"/>
    <x v="1"/>
    <n v="1200"/>
    <n v="4"/>
    <x v="1"/>
    <n v="0"/>
    <n v="1"/>
  </r>
  <r>
    <n v="8295000"/>
    <x v="28"/>
    <x v="0"/>
    <x v="0"/>
    <n v="2"/>
    <x v="0"/>
    <s v="no"/>
    <s v="no"/>
    <s v="no"/>
    <x v="0"/>
    <x v="3"/>
    <s v="yes"/>
    <x v="0"/>
    <n v="1699.7950820000001"/>
    <n v="6"/>
    <x v="1"/>
    <n v="0"/>
    <n v="1"/>
  </r>
  <r>
    <n v="8190000"/>
    <x v="29"/>
    <x v="1"/>
    <x v="3"/>
    <n v="2"/>
    <x v="0"/>
    <s v="yes"/>
    <s v="yes"/>
    <s v="no"/>
    <x v="1"/>
    <x v="3"/>
    <s v="no"/>
    <x v="2"/>
    <n v="1374.1610740000001"/>
    <n v="6"/>
    <x v="1"/>
    <n v="0"/>
    <n v="2"/>
  </r>
  <r>
    <n v="8120000"/>
    <x v="30"/>
    <x v="2"/>
    <x v="2"/>
    <n v="2"/>
    <x v="0"/>
    <s v="yes"/>
    <s v="yes"/>
    <s v="no"/>
    <x v="0"/>
    <x v="3"/>
    <s v="no"/>
    <x v="0"/>
    <n v="1187.134503"/>
    <n v="6"/>
    <x v="1"/>
    <n v="1"/>
    <n v="3"/>
  </r>
  <r>
    <n v="8080940"/>
    <x v="27"/>
    <x v="1"/>
    <x v="0"/>
    <n v="4"/>
    <x v="0"/>
    <s v="no"/>
    <s v="no"/>
    <s v="no"/>
    <x v="0"/>
    <x v="0"/>
    <s v="no"/>
    <x v="0"/>
    <n v="1154.42"/>
    <n v="5"/>
    <x v="1"/>
    <n v="0"/>
    <n v="1"/>
  </r>
  <r>
    <n v="8043000"/>
    <x v="31"/>
    <x v="1"/>
    <x v="0"/>
    <n v="3"/>
    <x v="0"/>
    <s v="no"/>
    <s v="no"/>
    <s v="yes"/>
    <x v="1"/>
    <x v="3"/>
    <s v="yes"/>
    <x v="0"/>
    <n v="1074.9799519999999"/>
    <n v="5"/>
    <x v="1"/>
    <n v="0"/>
    <n v="1"/>
  </r>
  <r>
    <n v="7980000"/>
    <x v="32"/>
    <x v="0"/>
    <x v="0"/>
    <n v="4"/>
    <x v="0"/>
    <s v="no"/>
    <s v="no"/>
    <s v="no"/>
    <x v="0"/>
    <x v="0"/>
    <s v="no"/>
    <x v="0"/>
    <n v="886.66666669999995"/>
    <n v="6"/>
    <x v="1"/>
    <n v="0"/>
    <n v="1"/>
  </r>
  <r>
    <n v="7962500"/>
    <x v="9"/>
    <x v="1"/>
    <x v="2"/>
    <n v="4"/>
    <x v="0"/>
    <s v="yes"/>
    <s v="no"/>
    <s v="no"/>
    <x v="0"/>
    <x v="0"/>
    <s v="no"/>
    <x v="2"/>
    <n v="1327.083333"/>
    <n v="4"/>
    <x v="1"/>
    <n v="1"/>
    <n v="2"/>
  </r>
  <r>
    <n v="7910000"/>
    <x v="9"/>
    <x v="0"/>
    <x v="0"/>
    <n v="4"/>
    <x v="0"/>
    <s v="no"/>
    <s v="no"/>
    <s v="no"/>
    <x v="0"/>
    <x v="3"/>
    <s v="no"/>
    <x v="1"/>
    <n v="1318.333333"/>
    <n v="6"/>
    <x v="1"/>
    <n v="0"/>
    <n v="1"/>
  </r>
  <r>
    <n v="7875000"/>
    <x v="10"/>
    <x v="1"/>
    <x v="2"/>
    <n v="2"/>
    <x v="0"/>
    <s v="no"/>
    <s v="yes"/>
    <s v="no"/>
    <x v="0"/>
    <x v="2"/>
    <s v="yes"/>
    <x v="0"/>
    <n v="1202.290076"/>
    <n v="4"/>
    <x v="1"/>
    <n v="0"/>
    <n v="2"/>
  </r>
  <r>
    <n v="7840000"/>
    <x v="33"/>
    <x v="1"/>
    <x v="0"/>
    <n v="4"/>
    <x v="0"/>
    <s v="no"/>
    <s v="no"/>
    <s v="no"/>
    <x v="0"/>
    <x v="2"/>
    <s v="yes"/>
    <x v="0"/>
    <n v="1232.704403"/>
    <n v="5"/>
    <x v="1"/>
    <n v="0"/>
    <n v="1"/>
  </r>
  <r>
    <n v="7700000"/>
    <x v="34"/>
    <x v="1"/>
    <x v="0"/>
    <n v="4"/>
    <x v="0"/>
    <s v="no"/>
    <s v="no"/>
    <s v="no"/>
    <x v="0"/>
    <x v="0"/>
    <s v="no"/>
    <x v="2"/>
    <n v="1188.2716049999999"/>
    <n v="5"/>
    <x v="1"/>
    <n v="0"/>
    <n v="1"/>
  </r>
  <r>
    <n v="7700000"/>
    <x v="9"/>
    <x v="0"/>
    <x v="0"/>
    <n v="4"/>
    <x v="0"/>
    <s v="no"/>
    <s v="no"/>
    <s v="no"/>
    <x v="1"/>
    <x v="0"/>
    <s v="no"/>
    <x v="1"/>
    <n v="1283.333333"/>
    <n v="6"/>
    <x v="1"/>
    <n v="0"/>
    <n v="0"/>
  </r>
  <r>
    <n v="7560000"/>
    <x v="9"/>
    <x v="0"/>
    <x v="0"/>
    <n v="4"/>
    <x v="0"/>
    <s v="no"/>
    <s v="no"/>
    <s v="no"/>
    <x v="0"/>
    <x v="3"/>
    <s v="no"/>
    <x v="0"/>
    <n v="1260"/>
    <n v="6"/>
    <x v="1"/>
    <n v="0"/>
    <n v="1"/>
  </r>
  <r>
    <n v="7560000"/>
    <x v="9"/>
    <x v="1"/>
    <x v="0"/>
    <n v="3"/>
    <x v="0"/>
    <s v="no"/>
    <s v="no"/>
    <s v="no"/>
    <x v="0"/>
    <x v="2"/>
    <s v="no"/>
    <x v="1"/>
    <n v="1260"/>
    <n v="5"/>
    <x v="1"/>
    <n v="0"/>
    <n v="1"/>
  </r>
  <r>
    <n v="7525000"/>
    <x v="9"/>
    <x v="1"/>
    <x v="0"/>
    <n v="4"/>
    <x v="0"/>
    <s v="no"/>
    <s v="no"/>
    <s v="no"/>
    <x v="0"/>
    <x v="3"/>
    <s v="no"/>
    <x v="0"/>
    <n v="1254.166667"/>
    <n v="5"/>
    <x v="1"/>
    <n v="0"/>
    <n v="1"/>
  </r>
  <r>
    <n v="7490000"/>
    <x v="13"/>
    <x v="1"/>
    <x v="2"/>
    <n v="4"/>
    <x v="0"/>
    <s v="no"/>
    <s v="no"/>
    <s v="no"/>
    <x v="0"/>
    <x v="1"/>
    <s v="yes"/>
    <x v="0"/>
    <n v="1134.848485"/>
    <n v="4"/>
    <x v="1"/>
    <n v="0"/>
    <n v="1"/>
  </r>
  <r>
    <n v="7455000"/>
    <x v="35"/>
    <x v="1"/>
    <x v="0"/>
    <n v="2"/>
    <x v="0"/>
    <s v="no"/>
    <s v="yes"/>
    <s v="no"/>
    <x v="1"/>
    <x v="3"/>
    <s v="no"/>
    <x v="2"/>
    <n v="1733.72093"/>
    <n v="5"/>
    <x v="1"/>
    <n v="0"/>
    <n v="1"/>
  </r>
  <r>
    <n v="7420000"/>
    <x v="36"/>
    <x v="1"/>
    <x v="0"/>
    <n v="1"/>
    <x v="0"/>
    <s v="yes"/>
    <s v="yes"/>
    <s v="no"/>
    <x v="0"/>
    <x v="2"/>
    <s v="yes"/>
    <x v="1"/>
    <n v="997.31182799999999"/>
    <n v="5"/>
    <x v="1"/>
    <n v="1"/>
    <n v="3"/>
  </r>
  <r>
    <n v="7420000"/>
    <x v="36"/>
    <x v="1"/>
    <x v="0"/>
    <n v="4"/>
    <x v="0"/>
    <s v="no"/>
    <s v="no"/>
    <s v="no"/>
    <x v="1"/>
    <x v="3"/>
    <s v="yes"/>
    <x v="2"/>
    <n v="997.31182799999999"/>
    <n v="5"/>
    <x v="1"/>
    <n v="0"/>
    <n v="0"/>
  </r>
  <r>
    <n v="7420000"/>
    <x v="37"/>
    <x v="1"/>
    <x v="2"/>
    <n v="4"/>
    <x v="0"/>
    <s v="no"/>
    <s v="no"/>
    <s v="no"/>
    <x v="0"/>
    <x v="3"/>
    <s v="no"/>
    <x v="2"/>
    <n v="1173.1225300000001"/>
    <n v="4"/>
    <x v="1"/>
    <n v="0"/>
    <n v="1"/>
  </r>
  <r>
    <n v="7350000"/>
    <x v="9"/>
    <x v="0"/>
    <x v="0"/>
    <n v="4"/>
    <x v="0"/>
    <s v="yes"/>
    <s v="no"/>
    <s v="no"/>
    <x v="0"/>
    <x v="3"/>
    <s v="no"/>
    <x v="0"/>
    <n v="1225"/>
    <n v="6"/>
    <x v="1"/>
    <n v="1"/>
    <n v="2"/>
  </r>
  <r>
    <n v="7350000"/>
    <x v="38"/>
    <x v="1"/>
    <x v="0"/>
    <n v="4"/>
    <x v="0"/>
    <s v="no"/>
    <s v="no"/>
    <s v="no"/>
    <x v="0"/>
    <x v="0"/>
    <s v="no"/>
    <x v="1"/>
    <n v="1427.1844659999999"/>
    <n v="5"/>
    <x v="1"/>
    <n v="0"/>
    <n v="1"/>
  </r>
  <r>
    <n v="7350000"/>
    <x v="9"/>
    <x v="1"/>
    <x v="0"/>
    <n v="2"/>
    <x v="0"/>
    <s v="yes"/>
    <s v="no"/>
    <s v="no"/>
    <x v="0"/>
    <x v="3"/>
    <s v="no"/>
    <x v="1"/>
    <n v="1225"/>
    <n v="5"/>
    <x v="1"/>
    <n v="1"/>
    <n v="2"/>
  </r>
  <r>
    <n v="7350000"/>
    <x v="9"/>
    <x v="1"/>
    <x v="2"/>
    <n v="2"/>
    <x v="0"/>
    <s v="no"/>
    <s v="no"/>
    <s v="no"/>
    <x v="0"/>
    <x v="3"/>
    <s v="no"/>
    <x v="2"/>
    <n v="1225"/>
    <n v="4"/>
    <x v="1"/>
    <n v="0"/>
    <n v="1"/>
  </r>
  <r>
    <n v="7343000"/>
    <x v="39"/>
    <x v="0"/>
    <x v="2"/>
    <n v="2"/>
    <x v="0"/>
    <s v="no"/>
    <s v="yes"/>
    <s v="no"/>
    <x v="1"/>
    <x v="3"/>
    <s v="yes"/>
    <x v="1"/>
    <n v="641.87062939999998"/>
    <n v="5"/>
    <x v="1"/>
    <n v="0"/>
    <n v="1"/>
  </r>
  <r>
    <n v="7245000"/>
    <x v="32"/>
    <x v="0"/>
    <x v="0"/>
    <n v="4"/>
    <x v="0"/>
    <s v="yes"/>
    <s v="no"/>
    <s v="no"/>
    <x v="0"/>
    <x v="3"/>
    <s v="yes"/>
    <x v="0"/>
    <n v="805"/>
    <n v="6"/>
    <x v="1"/>
    <n v="1"/>
    <n v="2"/>
  </r>
  <r>
    <n v="7210000"/>
    <x v="40"/>
    <x v="0"/>
    <x v="0"/>
    <n v="4"/>
    <x v="0"/>
    <s v="yes"/>
    <s v="no"/>
    <s v="no"/>
    <x v="0"/>
    <x v="3"/>
    <s v="no"/>
    <x v="1"/>
    <n v="938.80208330000005"/>
    <n v="6"/>
    <x v="1"/>
    <n v="1"/>
    <n v="2"/>
  </r>
  <r>
    <n v="7210000"/>
    <x v="9"/>
    <x v="1"/>
    <x v="0"/>
    <n v="4"/>
    <x v="0"/>
    <s v="yes"/>
    <s v="no"/>
    <s v="no"/>
    <x v="0"/>
    <x v="3"/>
    <s v="no"/>
    <x v="0"/>
    <n v="1201.666667"/>
    <n v="5"/>
    <x v="1"/>
    <n v="1"/>
    <n v="2"/>
  </r>
  <r>
    <n v="7140000"/>
    <x v="9"/>
    <x v="1"/>
    <x v="0"/>
    <n v="2"/>
    <x v="0"/>
    <s v="yes"/>
    <s v="no"/>
    <s v="no"/>
    <x v="1"/>
    <x v="3"/>
    <s v="no"/>
    <x v="1"/>
    <n v="1190"/>
    <n v="5"/>
    <x v="1"/>
    <n v="0"/>
    <n v="1"/>
  </r>
  <r>
    <n v="7070000"/>
    <x v="41"/>
    <x v="3"/>
    <x v="2"/>
    <n v="1"/>
    <x v="0"/>
    <s v="no"/>
    <s v="no"/>
    <s v="no"/>
    <x v="0"/>
    <x v="3"/>
    <s v="no"/>
    <x v="1"/>
    <n v="796.1711712"/>
    <n v="3"/>
    <x v="1"/>
    <n v="0"/>
    <n v="1"/>
  </r>
  <r>
    <n v="7070000"/>
    <x v="42"/>
    <x v="0"/>
    <x v="0"/>
    <n v="2"/>
    <x v="0"/>
    <s v="no"/>
    <s v="no"/>
    <s v="no"/>
    <x v="0"/>
    <x v="3"/>
    <s v="no"/>
    <x v="0"/>
    <n v="1133.012821"/>
    <n v="6"/>
    <x v="1"/>
    <n v="0"/>
    <n v="1"/>
  </r>
  <r>
    <n v="7035000"/>
    <x v="33"/>
    <x v="0"/>
    <x v="0"/>
    <n v="3"/>
    <x v="0"/>
    <s v="no"/>
    <s v="no"/>
    <s v="no"/>
    <x v="0"/>
    <x v="0"/>
    <s v="yes"/>
    <x v="0"/>
    <n v="1106.132075"/>
    <n v="6"/>
    <x v="1"/>
    <n v="0"/>
    <n v="1"/>
  </r>
  <r>
    <n v="7000000"/>
    <x v="43"/>
    <x v="1"/>
    <x v="2"/>
    <n v="1"/>
    <x v="0"/>
    <s v="no"/>
    <s v="yes"/>
    <s v="no"/>
    <x v="0"/>
    <x v="3"/>
    <s v="yes"/>
    <x v="0"/>
    <n v="626.39821029999996"/>
    <n v="4"/>
    <x v="1"/>
    <n v="0"/>
    <n v="2"/>
  </r>
  <r>
    <n v="6930000"/>
    <x v="41"/>
    <x v="1"/>
    <x v="0"/>
    <n v="2"/>
    <x v="0"/>
    <s v="no"/>
    <s v="yes"/>
    <s v="no"/>
    <x v="0"/>
    <x v="3"/>
    <s v="no"/>
    <x v="0"/>
    <n v="780.40540539999995"/>
    <n v="5"/>
    <x v="1"/>
    <n v="0"/>
    <n v="2"/>
  </r>
  <r>
    <n v="6930000"/>
    <x v="8"/>
    <x v="3"/>
    <x v="2"/>
    <n v="1"/>
    <x v="0"/>
    <s v="no"/>
    <s v="yes"/>
    <s v="yes"/>
    <x v="1"/>
    <x v="3"/>
    <s v="no"/>
    <x v="0"/>
    <n v="525"/>
    <n v="3"/>
    <x v="1"/>
    <n v="0"/>
    <n v="2"/>
  </r>
  <r>
    <n v="6895000"/>
    <x v="44"/>
    <x v="1"/>
    <x v="0"/>
    <n v="1"/>
    <x v="0"/>
    <s v="no"/>
    <s v="no"/>
    <s v="no"/>
    <x v="1"/>
    <x v="0"/>
    <s v="no"/>
    <x v="2"/>
    <n v="895.45454549999999"/>
    <n v="5"/>
    <x v="1"/>
    <n v="0"/>
    <n v="0"/>
  </r>
  <r>
    <n v="6860000"/>
    <x v="9"/>
    <x v="1"/>
    <x v="2"/>
    <n v="1"/>
    <x v="0"/>
    <s v="no"/>
    <s v="no"/>
    <s v="no"/>
    <x v="0"/>
    <x v="3"/>
    <s v="no"/>
    <x v="0"/>
    <n v="1143.333333"/>
    <n v="4"/>
    <x v="1"/>
    <n v="0"/>
    <n v="1"/>
  </r>
  <r>
    <n v="6790000"/>
    <x v="45"/>
    <x v="0"/>
    <x v="0"/>
    <n v="2"/>
    <x v="0"/>
    <s v="no"/>
    <s v="no"/>
    <s v="no"/>
    <x v="1"/>
    <x v="0"/>
    <s v="yes"/>
    <x v="0"/>
    <n v="561.62117450000005"/>
    <n v="6"/>
    <x v="1"/>
    <n v="0"/>
    <n v="0"/>
  </r>
  <r>
    <n v="6790000"/>
    <x v="46"/>
    <x v="1"/>
    <x v="0"/>
    <n v="2"/>
    <x v="0"/>
    <s v="no"/>
    <s v="yes"/>
    <s v="no"/>
    <x v="0"/>
    <x v="2"/>
    <s v="yes"/>
    <x v="1"/>
    <n v="1697.5"/>
    <n v="5"/>
    <x v="1"/>
    <n v="0"/>
    <n v="2"/>
  </r>
  <r>
    <n v="6755000"/>
    <x v="9"/>
    <x v="0"/>
    <x v="0"/>
    <n v="4"/>
    <x v="0"/>
    <s v="no"/>
    <s v="no"/>
    <s v="no"/>
    <x v="0"/>
    <x v="2"/>
    <s v="no"/>
    <x v="2"/>
    <n v="1125.833333"/>
    <n v="6"/>
    <x v="1"/>
    <n v="0"/>
    <n v="1"/>
  </r>
  <r>
    <n v="6720000"/>
    <x v="47"/>
    <x v="1"/>
    <x v="2"/>
    <n v="4"/>
    <x v="0"/>
    <s v="no"/>
    <s v="no"/>
    <s v="no"/>
    <x v="0"/>
    <x v="2"/>
    <s v="yes"/>
    <x v="2"/>
    <n v="1338.6454180000001"/>
    <n v="4"/>
    <x v="1"/>
    <n v="0"/>
    <n v="1"/>
  </r>
  <r>
    <n v="6685000"/>
    <x v="13"/>
    <x v="3"/>
    <x v="0"/>
    <n v="4"/>
    <x v="0"/>
    <s v="no"/>
    <s v="yes"/>
    <s v="no"/>
    <x v="1"/>
    <x v="2"/>
    <s v="yes"/>
    <x v="0"/>
    <n v="1012.878788"/>
    <n v="4"/>
    <x v="1"/>
    <n v="0"/>
    <n v="1"/>
  </r>
  <r>
    <n v="6650000"/>
    <x v="48"/>
    <x v="1"/>
    <x v="2"/>
    <n v="2"/>
    <x v="0"/>
    <s v="no"/>
    <s v="yes"/>
    <s v="yes"/>
    <x v="1"/>
    <x v="3"/>
    <s v="no"/>
    <x v="0"/>
    <n v="1646.0396040000001"/>
    <n v="4"/>
    <x v="1"/>
    <n v="0"/>
    <n v="2"/>
  </r>
  <r>
    <n v="6650000"/>
    <x v="49"/>
    <x v="0"/>
    <x v="0"/>
    <n v="2"/>
    <x v="0"/>
    <s v="no"/>
    <s v="no"/>
    <s v="yes"/>
    <x v="1"/>
    <x v="2"/>
    <s v="no"/>
    <x v="1"/>
    <n v="1561.032864"/>
    <n v="6"/>
    <x v="1"/>
    <n v="0"/>
    <n v="1"/>
  </r>
  <r>
    <n v="6650000"/>
    <x v="16"/>
    <x v="1"/>
    <x v="0"/>
    <n v="3"/>
    <x v="0"/>
    <s v="no"/>
    <s v="no"/>
    <s v="no"/>
    <x v="0"/>
    <x v="2"/>
    <s v="yes"/>
    <x v="0"/>
    <n v="1035.8255449999999"/>
    <n v="5"/>
    <x v="1"/>
    <n v="0"/>
    <n v="1"/>
  </r>
  <r>
    <n v="6650000"/>
    <x v="50"/>
    <x v="1"/>
    <x v="0"/>
    <n v="3"/>
    <x v="0"/>
    <s v="no"/>
    <s v="no"/>
    <s v="no"/>
    <x v="0"/>
    <x v="2"/>
    <s v="yes"/>
    <x v="0"/>
    <n v="1023.076923"/>
    <n v="5"/>
    <x v="1"/>
    <n v="0"/>
    <n v="1"/>
  </r>
  <r>
    <n v="6650000"/>
    <x v="51"/>
    <x v="1"/>
    <x v="2"/>
    <n v="1"/>
    <x v="0"/>
    <s v="yes"/>
    <s v="yes"/>
    <s v="no"/>
    <x v="0"/>
    <x v="0"/>
    <s v="yes"/>
    <x v="0"/>
    <n v="1166.666667"/>
    <n v="4"/>
    <x v="1"/>
    <n v="1"/>
    <n v="3"/>
  </r>
  <r>
    <n v="6650000"/>
    <x v="9"/>
    <x v="1"/>
    <x v="0"/>
    <n v="3"/>
    <x v="0"/>
    <s v="yes"/>
    <s v="no"/>
    <s v="no"/>
    <x v="0"/>
    <x v="2"/>
    <s v="no"/>
    <x v="0"/>
    <n v="1108.333333"/>
    <n v="5"/>
    <x v="1"/>
    <n v="1"/>
    <n v="2"/>
  </r>
  <r>
    <n v="6629000"/>
    <x v="9"/>
    <x v="1"/>
    <x v="2"/>
    <n v="2"/>
    <x v="0"/>
    <s v="no"/>
    <s v="no"/>
    <s v="yes"/>
    <x v="1"/>
    <x v="3"/>
    <s v="yes"/>
    <x v="1"/>
    <n v="1104.833333"/>
    <n v="4"/>
    <x v="1"/>
    <n v="0"/>
    <n v="1"/>
  </r>
  <r>
    <n v="6615000"/>
    <x v="46"/>
    <x v="1"/>
    <x v="0"/>
    <n v="2"/>
    <x v="0"/>
    <s v="no"/>
    <s v="yes"/>
    <s v="no"/>
    <x v="0"/>
    <x v="3"/>
    <s v="no"/>
    <x v="1"/>
    <n v="1653.75"/>
    <n v="5"/>
    <x v="1"/>
    <n v="0"/>
    <n v="2"/>
  </r>
  <r>
    <n v="6615000"/>
    <x v="52"/>
    <x v="1"/>
    <x v="0"/>
    <n v="1"/>
    <x v="0"/>
    <s v="no"/>
    <s v="yes"/>
    <s v="no"/>
    <x v="0"/>
    <x v="3"/>
    <s v="yes"/>
    <x v="0"/>
    <n v="630"/>
    <n v="5"/>
    <x v="1"/>
    <n v="0"/>
    <n v="2"/>
  </r>
  <r>
    <n v="6580000"/>
    <x v="9"/>
    <x v="1"/>
    <x v="0"/>
    <n v="4"/>
    <x v="0"/>
    <s v="no"/>
    <s v="no"/>
    <s v="no"/>
    <x v="0"/>
    <x v="2"/>
    <s v="no"/>
    <x v="1"/>
    <n v="1096.666667"/>
    <n v="5"/>
    <x v="1"/>
    <n v="0"/>
    <n v="1"/>
  </r>
  <r>
    <n v="6510000"/>
    <x v="53"/>
    <x v="1"/>
    <x v="2"/>
    <n v="2"/>
    <x v="0"/>
    <s v="no"/>
    <s v="no"/>
    <s v="yes"/>
    <x v="1"/>
    <x v="0"/>
    <s v="no"/>
    <x v="1"/>
    <n v="1731.382979"/>
    <n v="4"/>
    <x v="1"/>
    <n v="0"/>
    <n v="1"/>
  </r>
  <r>
    <n v="6510000"/>
    <x v="54"/>
    <x v="1"/>
    <x v="0"/>
    <n v="3"/>
    <x v="0"/>
    <s v="no"/>
    <s v="no"/>
    <s v="no"/>
    <x v="0"/>
    <x v="2"/>
    <s v="no"/>
    <x v="0"/>
    <n v="789.09090909999998"/>
    <n v="5"/>
    <x v="1"/>
    <n v="0"/>
    <n v="1"/>
  </r>
  <r>
    <n v="6510000"/>
    <x v="55"/>
    <x v="1"/>
    <x v="2"/>
    <n v="3"/>
    <x v="0"/>
    <s v="no"/>
    <s v="yes"/>
    <s v="no"/>
    <x v="1"/>
    <x v="2"/>
    <s v="yes"/>
    <x v="2"/>
    <n v="976.01199399999996"/>
    <n v="4"/>
    <x v="1"/>
    <n v="0"/>
    <n v="1"/>
  </r>
  <r>
    <n v="6475000"/>
    <x v="56"/>
    <x v="1"/>
    <x v="2"/>
    <n v="1"/>
    <x v="0"/>
    <s v="no"/>
    <s v="yes"/>
    <s v="no"/>
    <x v="1"/>
    <x v="0"/>
    <s v="no"/>
    <x v="1"/>
    <n v="1635.1010100000001"/>
    <n v="4"/>
    <x v="1"/>
    <n v="0"/>
    <n v="1"/>
  </r>
  <r>
    <n v="6475000"/>
    <x v="57"/>
    <x v="1"/>
    <x v="2"/>
    <n v="1"/>
    <x v="0"/>
    <s v="yes"/>
    <s v="yes"/>
    <s v="no"/>
    <x v="0"/>
    <x v="0"/>
    <s v="yes"/>
    <x v="2"/>
    <n v="873.81916330000001"/>
    <n v="4"/>
    <x v="1"/>
    <n v="1"/>
    <n v="3"/>
  </r>
  <r>
    <n v="6440000"/>
    <x v="4"/>
    <x v="2"/>
    <x v="3"/>
    <n v="2"/>
    <x v="0"/>
    <s v="no"/>
    <s v="no"/>
    <s v="no"/>
    <x v="1"/>
    <x v="0"/>
    <s v="no"/>
    <x v="0"/>
    <n v="750.58275060000005"/>
    <n v="8"/>
    <x v="1"/>
    <n v="0"/>
    <n v="0"/>
  </r>
  <r>
    <n v="6440000"/>
    <x v="58"/>
    <x v="1"/>
    <x v="2"/>
    <n v="2"/>
    <x v="0"/>
    <s v="no"/>
    <s v="no"/>
    <s v="no"/>
    <x v="0"/>
    <x v="2"/>
    <s v="no"/>
    <x v="1"/>
    <n v="1288"/>
    <n v="4"/>
    <x v="1"/>
    <n v="0"/>
    <n v="1"/>
  </r>
  <r>
    <n v="6419000"/>
    <x v="59"/>
    <x v="3"/>
    <x v="2"/>
    <n v="1"/>
    <x v="0"/>
    <s v="yes"/>
    <s v="yes"/>
    <s v="no"/>
    <x v="1"/>
    <x v="0"/>
    <s v="yes"/>
    <x v="0"/>
    <n v="950.96296299999995"/>
    <n v="3"/>
    <x v="1"/>
    <n v="0"/>
    <n v="2"/>
  </r>
  <r>
    <n v="6405000"/>
    <x v="60"/>
    <x v="1"/>
    <x v="0"/>
    <n v="4"/>
    <x v="0"/>
    <s v="yes"/>
    <s v="no"/>
    <s v="no"/>
    <x v="0"/>
    <x v="2"/>
    <s v="no"/>
    <x v="0"/>
    <n v="1334.375"/>
    <n v="5"/>
    <x v="1"/>
    <n v="1"/>
    <n v="2"/>
  </r>
  <r>
    <n v="6300000"/>
    <x v="61"/>
    <x v="1"/>
    <x v="0"/>
    <n v="1"/>
    <x v="0"/>
    <s v="no"/>
    <s v="yes"/>
    <s v="no"/>
    <x v="0"/>
    <x v="1"/>
    <s v="no"/>
    <x v="1"/>
    <n v="875"/>
    <n v="5"/>
    <x v="1"/>
    <n v="0"/>
    <n v="2"/>
  </r>
  <r>
    <n v="6300000"/>
    <x v="9"/>
    <x v="0"/>
    <x v="0"/>
    <n v="4"/>
    <x v="0"/>
    <s v="no"/>
    <s v="no"/>
    <s v="no"/>
    <x v="1"/>
    <x v="3"/>
    <s v="no"/>
    <x v="1"/>
    <n v="1050"/>
    <n v="6"/>
    <x v="1"/>
    <n v="0"/>
    <n v="0"/>
  </r>
  <r>
    <n v="6300000"/>
    <x v="62"/>
    <x v="1"/>
    <x v="0"/>
    <n v="3"/>
    <x v="0"/>
    <s v="no"/>
    <s v="no"/>
    <s v="no"/>
    <x v="0"/>
    <x v="0"/>
    <s v="no"/>
    <x v="1"/>
    <n v="1536.585366"/>
    <n v="5"/>
    <x v="1"/>
    <n v="0"/>
    <n v="1"/>
  </r>
  <r>
    <n v="6300000"/>
    <x v="32"/>
    <x v="1"/>
    <x v="2"/>
    <n v="1"/>
    <x v="0"/>
    <s v="no"/>
    <s v="yes"/>
    <s v="no"/>
    <x v="1"/>
    <x v="3"/>
    <s v="yes"/>
    <x v="0"/>
    <n v="700"/>
    <n v="4"/>
    <x v="1"/>
    <n v="0"/>
    <n v="1"/>
  </r>
  <r>
    <n v="6300000"/>
    <x v="63"/>
    <x v="1"/>
    <x v="2"/>
    <n v="1"/>
    <x v="0"/>
    <s v="yes"/>
    <s v="yes"/>
    <s v="no"/>
    <x v="0"/>
    <x v="3"/>
    <s v="yes"/>
    <x v="1"/>
    <n v="984.375"/>
    <n v="4"/>
    <x v="1"/>
    <n v="1"/>
    <n v="3"/>
  </r>
  <r>
    <n v="6293000"/>
    <x v="13"/>
    <x v="1"/>
    <x v="0"/>
    <n v="3"/>
    <x v="0"/>
    <s v="no"/>
    <s v="no"/>
    <s v="no"/>
    <x v="0"/>
    <x v="2"/>
    <s v="yes"/>
    <x v="2"/>
    <n v="953.4848485"/>
    <n v="5"/>
    <x v="1"/>
    <n v="0"/>
    <n v="1"/>
  </r>
  <r>
    <n v="6265000"/>
    <x v="9"/>
    <x v="0"/>
    <x v="2"/>
    <n v="3"/>
    <x v="0"/>
    <s v="yes"/>
    <s v="yes"/>
    <s v="no"/>
    <x v="1"/>
    <x v="2"/>
    <s v="yes"/>
    <x v="2"/>
    <n v="1044.166667"/>
    <n v="5"/>
    <x v="1"/>
    <n v="0"/>
    <n v="2"/>
  </r>
  <r>
    <n v="6230000"/>
    <x v="13"/>
    <x v="1"/>
    <x v="0"/>
    <n v="1"/>
    <x v="0"/>
    <s v="no"/>
    <s v="yes"/>
    <s v="no"/>
    <x v="0"/>
    <x v="2"/>
    <s v="yes"/>
    <x v="2"/>
    <n v="943.93939390000003"/>
    <n v="5"/>
    <x v="1"/>
    <n v="0"/>
    <n v="2"/>
  </r>
  <r>
    <n v="6230000"/>
    <x v="25"/>
    <x v="1"/>
    <x v="2"/>
    <n v="3"/>
    <x v="0"/>
    <s v="no"/>
    <s v="no"/>
    <s v="no"/>
    <x v="1"/>
    <x v="3"/>
    <s v="yes"/>
    <x v="2"/>
    <n v="1132.727273"/>
    <n v="4"/>
    <x v="1"/>
    <n v="0"/>
    <n v="0"/>
  </r>
  <r>
    <n v="6195000"/>
    <x v="25"/>
    <x v="1"/>
    <x v="0"/>
    <n v="4"/>
    <x v="0"/>
    <s v="yes"/>
    <s v="no"/>
    <s v="no"/>
    <x v="0"/>
    <x v="3"/>
    <s v="no"/>
    <x v="1"/>
    <n v="1126.363636"/>
    <n v="5"/>
    <x v="1"/>
    <n v="1"/>
    <n v="2"/>
  </r>
  <r>
    <n v="6195000"/>
    <x v="64"/>
    <x v="1"/>
    <x v="0"/>
    <n v="3"/>
    <x v="0"/>
    <s v="yes"/>
    <s v="no"/>
    <s v="no"/>
    <x v="0"/>
    <x v="2"/>
    <s v="no"/>
    <x v="0"/>
    <n v="975.59055120000005"/>
    <n v="5"/>
    <x v="1"/>
    <n v="1"/>
    <n v="2"/>
  </r>
  <r>
    <n v="6195000"/>
    <x v="25"/>
    <x v="1"/>
    <x v="0"/>
    <n v="1"/>
    <x v="0"/>
    <s v="yes"/>
    <s v="yes"/>
    <s v="no"/>
    <x v="1"/>
    <x v="0"/>
    <s v="yes"/>
    <x v="0"/>
    <n v="1126.363636"/>
    <n v="5"/>
    <x v="1"/>
    <n v="0"/>
    <n v="2"/>
  </r>
  <r>
    <n v="6160000"/>
    <x v="65"/>
    <x v="1"/>
    <x v="2"/>
    <n v="4"/>
    <x v="0"/>
    <s v="no"/>
    <s v="no"/>
    <s v="no"/>
    <x v="0"/>
    <x v="2"/>
    <s v="no"/>
    <x v="2"/>
    <n v="1368.8888890000001"/>
    <n v="4"/>
    <x v="1"/>
    <n v="0"/>
    <n v="1"/>
  </r>
  <r>
    <n v="6160000"/>
    <x v="66"/>
    <x v="0"/>
    <x v="0"/>
    <n v="1"/>
    <x v="0"/>
    <s v="no"/>
    <s v="yes"/>
    <s v="no"/>
    <x v="0"/>
    <x v="2"/>
    <s v="yes"/>
    <x v="1"/>
    <n v="1130.2752290000001"/>
    <n v="6"/>
    <x v="1"/>
    <n v="0"/>
    <n v="2"/>
  </r>
  <r>
    <n v="6125000"/>
    <x v="16"/>
    <x v="1"/>
    <x v="2"/>
    <n v="3"/>
    <x v="0"/>
    <s v="no"/>
    <s v="yes"/>
    <s v="no"/>
    <x v="1"/>
    <x v="2"/>
    <s v="yes"/>
    <x v="2"/>
    <n v="954.04984420000005"/>
    <n v="4"/>
    <x v="1"/>
    <n v="0"/>
    <n v="1"/>
  </r>
  <r>
    <n v="6107500"/>
    <x v="67"/>
    <x v="0"/>
    <x v="2"/>
    <n v="3"/>
    <x v="0"/>
    <s v="no"/>
    <s v="no"/>
    <s v="no"/>
    <x v="1"/>
    <x v="3"/>
    <s v="no"/>
    <x v="1"/>
    <n v="1885.0308640000001"/>
    <n v="5"/>
    <x v="1"/>
    <n v="0"/>
    <n v="0"/>
  </r>
  <r>
    <n v="6090000"/>
    <x v="68"/>
    <x v="0"/>
    <x v="0"/>
    <n v="2"/>
    <x v="0"/>
    <s v="yes"/>
    <s v="no"/>
    <s v="yes"/>
    <x v="1"/>
    <x v="3"/>
    <s v="no"/>
    <x v="1"/>
    <n v="920.63492059999999"/>
    <n v="6"/>
    <x v="1"/>
    <n v="1"/>
    <n v="2"/>
  </r>
  <r>
    <n v="6090000"/>
    <x v="13"/>
    <x v="1"/>
    <x v="2"/>
    <n v="1"/>
    <x v="0"/>
    <s v="yes"/>
    <s v="yes"/>
    <s v="no"/>
    <x v="1"/>
    <x v="0"/>
    <s v="yes"/>
    <x v="1"/>
    <n v="922.72727269999996"/>
    <n v="4"/>
    <x v="1"/>
    <n v="0"/>
    <n v="2"/>
  </r>
  <r>
    <n v="6090000"/>
    <x v="69"/>
    <x v="1"/>
    <x v="2"/>
    <n v="3"/>
    <x v="0"/>
    <s v="no"/>
    <s v="no"/>
    <s v="no"/>
    <x v="0"/>
    <x v="0"/>
    <s v="no"/>
    <x v="2"/>
    <n v="727.42474919999995"/>
    <n v="4"/>
    <x v="1"/>
    <n v="0"/>
    <n v="1"/>
  </r>
  <r>
    <n v="6083000"/>
    <x v="35"/>
    <x v="4"/>
    <x v="0"/>
    <n v="2"/>
    <x v="0"/>
    <s v="no"/>
    <s v="no"/>
    <s v="no"/>
    <x v="1"/>
    <x v="2"/>
    <s v="no"/>
    <x v="0"/>
    <n v="1414.651163"/>
    <n v="8"/>
    <x v="1"/>
    <n v="0"/>
    <n v="0"/>
  </r>
  <r>
    <n v="6083000"/>
    <x v="70"/>
    <x v="1"/>
    <x v="2"/>
    <n v="1"/>
    <x v="0"/>
    <s v="no"/>
    <s v="yes"/>
    <s v="no"/>
    <x v="1"/>
    <x v="0"/>
    <s v="yes"/>
    <x v="0"/>
    <n v="632.32848230000002"/>
    <n v="4"/>
    <x v="1"/>
    <n v="0"/>
    <n v="1"/>
  </r>
  <r>
    <n v="6020000"/>
    <x v="71"/>
    <x v="3"/>
    <x v="2"/>
    <n v="1"/>
    <x v="0"/>
    <s v="yes"/>
    <s v="yes"/>
    <s v="no"/>
    <x v="1"/>
    <x v="0"/>
    <s v="no"/>
    <x v="0"/>
    <n v="885.29411760000005"/>
    <n v="3"/>
    <x v="1"/>
    <n v="0"/>
    <n v="2"/>
  </r>
  <r>
    <n v="6020000"/>
    <x v="72"/>
    <x v="1"/>
    <x v="2"/>
    <n v="1"/>
    <x v="0"/>
    <s v="yes"/>
    <s v="yes"/>
    <s v="no"/>
    <x v="0"/>
    <x v="0"/>
    <s v="yes"/>
    <x v="1"/>
    <n v="752.5"/>
    <n v="4"/>
    <x v="1"/>
    <n v="1"/>
    <n v="3"/>
  </r>
  <r>
    <n v="6020000"/>
    <x v="73"/>
    <x v="1"/>
    <x v="0"/>
    <n v="1"/>
    <x v="0"/>
    <s v="yes"/>
    <s v="yes"/>
    <s v="no"/>
    <x v="1"/>
    <x v="2"/>
    <s v="yes"/>
    <x v="2"/>
    <n v="872.46376810000004"/>
    <n v="5"/>
    <x v="1"/>
    <n v="0"/>
    <n v="2"/>
  </r>
  <r>
    <n v="5950000"/>
    <x v="74"/>
    <x v="0"/>
    <x v="2"/>
    <n v="2"/>
    <x v="0"/>
    <s v="yes"/>
    <s v="no"/>
    <s v="no"/>
    <x v="0"/>
    <x v="2"/>
    <s v="no"/>
    <x v="0"/>
    <n v="1608.1081079999999"/>
    <n v="5"/>
    <x v="1"/>
    <n v="1"/>
    <n v="2"/>
  </r>
  <r>
    <n v="5950000"/>
    <x v="16"/>
    <x v="1"/>
    <x v="2"/>
    <n v="1"/>
    <x v="0"/>
    <s v="no"/>
    <s v="yes"/>
    <s v="no"/>
    <x v="0"/>
    <x v="2"/>
    <s v="yes"/>
    <x v="0"/>
    <n v="926.79127730000005"/>
    <n v="4"/>
    <x v="1"/>
    <n v="0"/>
    <n v="2"/>
  </r>
  <r>
    <n v="5950000"/>
    <x v="75"/>
    <x v="1"/>
    <x v="2"/>
    <n v="1"/>
    <x v="0"/>
    <s v="no"/>
    <s v="yes"/>
    <s v="no"/>
    <x v="0"/>
    <x v="0"/>
    <s v="yes"/>
    <x v="1"/>
    <n v="847.57834760000003"/>
    <n v="4"/>
    <x v="1"/>
    <n v="0"/>
    <n v="2"/>
  </r>
  <r>
    <n v="5950000"/>
    <x v="22"/>
    <x v="1"/>
    <x v="2"/>
    <n v="1"/>
    <x v="0"/>
    <s v="yes"/>
    <s v="yes"/>
    <s v="no"/>
    <x v="1"/>
    <x v="0"/>
    <s v="yes"/>
    <x v="0"/>
    <n v="909.78593269999999"/>
    <n v="4"/>
    <x v="1"/>
    <n v="0"/>
    <n v="2"/>
  </r>
  <r>
    <n v="5950000"/>
    <x v="76"/>
    <x v="1"/>
    <x v="2"/>
    <n v="2"/>
    <x v="0"/>
    <s v="yes"/>
    <s v="yes"/>
    <s v="no"/>
    <x v="0"/>
    <x v="2"/>
    <s v="yes"/>
    <x v="1"/>
    <n v="822.84607940000001"/>
    <n v="4"/>
    <x v="1"/>
    <n v="1"/>
    <n v="3"/>
  </r>
  <r>
    <n v="5950000"/>
    <x v="77"/>
    <x v="0"/>
    <x v="0"/>
    <n v="1"/>
    <x v="0"/>
    <s v="no"/>
    <s v="yes"/>
    <s v="no"/>
    <x v="1"/>
    <x v="3"/>
    <s v="yes"/>
    <x v="1"/>
    <n v="951.39110970000002"/>
    <n v="6"/>
    <x v="1"/>
    <n v="0"/>
    <n v="1"/>
  </r>
  <r>
    <n v="5950000"/>
    <x v="78"/>
    <x v="0"/>
    <x v="0"/>
    <n v="2"/>
    <x v="0"/>
    <s v="no"/>
    <s v="no"/>
    <s v="no"/>
    <x v="1"/>
    <x v="2"/>
    <s v="no"/>
    <x v="0"/>
    <n v="812.8415301"/>
    <n v="6"/>
    <x v="1"/>
    <n v="0"/>
    <n v="0"/>
  </r>
  <r>
    <n v="5950000"/>
    <x v="79"/>
    <x v="1"/>
    <x v="0"/>
    <n v="4"/>
    <x v="0"/>
    <s v="no"/>
    <s v="no"/>
    <s v="no"/>
    <x v="1"/>
    <x v="3"/>
    <s v="no"/>
    <x v="0"/>
    <n v="911.8773946"/>
    <n v="5"/>
    <x v="1"/>
    <n v="0"/>
    <n v="0"/>
  </r>
  <r>
    <n v="5943000"/>
    <x v="80"/>
    <x v="1"/>
    <x v="2"/>
    <n v="1"/>
    <x v="0"/>
    <s v="no"/>
    <s v="no"/>
    <s v="no"/>
    <x v="0"/>
    <x v="0"/>
    <s v="no"/>
    <x v="1"/>
    <n v="380.96153850000002"/>
    <n v="4"/>
    <x v="1"/>
    <n v="0"/>
    <n v="1"/>
  </r>
  <r>
    <n v="5880000"/>
    <x v="81"/>
    <x v="1"/>
    <x v="2"/>
    <n v="1"/>
    <x v="0"/>
    <s v="no"/>
    <s v="yes"/>
    <s v="no"/>
    <x v="1"/>
    <x v="0"/>
    <s v="yes"/>
    <x v="2"/>
    <n v="821.22905030000004"/>
    <n v="4"/>
    <x v="1"/>
    <n v="0"/>
    <n v="1"/>
  </r>
  <r>
    <n v="5880000"/>
    <x v="50"/>
    <x v="1"/>
    <x v="0"/>
    <n v="3"/>
    <x v="0"/>
    <s v="no"/>
    <s v="no"/>
    <s v="no"/>
    <x v="0"/>
    <x v="2"/>
    <s v="no"/>
    <x v="2"/>
    <n v="904.61538459999997"/>
    <n v="5"/>
    <x v="1"/>
    <n v="0"/>
    <n v="1"/>
  </r>
  <r>
    <n v="5873000"/>
    <x v="25"/>
    <x v="1"/>
    <x v="2"/>
    <n v="3"/>
    <x v="0"/>
    <s v="yes"/>
    <s v="no"/>
    <s v="no"/>
    <x v="0"/>
    <x v="3"/>
    <s v="no"/>
    <x v="0"/>
    <n v="1067.818182"/>
    <n v="4"/>
    <x v="1"/>
    <n v="1"/>
    <n v="2"/>
  </r>
  <r>
    <n v="5873000"/>
    <x v="82"/>
    <x v="1"/>
    <x v="2"/>
    <n v="3"/>
    <x v="0"/>
    <s v="no"/>
    <s v="no"/>
    <s v="no"/>
    <x v="1"/>
    <x v="0"/>
    <s v="yes"/>
    <x v="1"/>
    <n v="512.47818500000005"/>
    <n v="4"/>
    <x v="1"/>
    <n v="0"/>
    <n v="0"/>
  </r>
  <r>
    <n v="5866000"/>
    <x v="60"/>
    <x v="1"/>
    <x v="2"/>
    <n v="1"/>
    <x v="0"/>
    <s v="yes"/>
    <s v="yes"/>
    <s v="no"/>
    <x v="1"/>
    <x v="2"/>
    <s v="no"/>
    <x v="2"/>
    <n v="1222.083333"/>
    <n v="4"/>
    <x v="1"/>
    <n v="0"/>
    <n v="2"/>
  </r>
  <r>
    <n v="5810000"/>
    <x v="83"/>
    <x v="0"/>
    <x v="2"/>
    <n v="4"/>
    <x v="0"/>
    <s v="yes"/>
    <s v="no"/>
    <s v="no"/>
    <x v="1"/>
    <x v="2"/>
    <s v="no"/>
    <x v="1"/>
    <n v="996.91146189999995"/>
    <n v="5"/>
    <x v="1"/>
    <n v="0"/>
    <n v="1"/>
  </r>
  <r>
    <n v="5810000"/>
    <x v="84"/>
    <x v="1"/>
    <x v="2"/>
    <n v="3"/>
    <x v="0"/>
    <s v="no"/>
    <s v="no"/>
    <s v="no"/>
    <x v="0"/>
    <x v="2"/>
    <s v="no"/>
    <x v="1"/>
    <n v="1117.3076920000001"/>
    <n v="4"/>
    <x v="1"/>
    <n v="0"/>
    <n v="1"/>
  </r>
  <r>
    <n v="5810000"/>
    <x v="60"/>
    <x v="1"/>
    <x v="2"/>
    <n v="3"/>
    <x v="0"/>
    <s v="no"/>
    <s v="no"/>
    <s v="no"/>
    <x v="0"/>
    <x v="2"/>
    <s v="no"/>
    <x v="2"/>
    <n v="1210.416667"/>
    <n v="4"/>
    <x v="1"/>
    <n v="0"/>
    <n v="1"/>
  </r>
  <r>
    <n v="5803000"/>
    <x v="27"/>
    <x v="1"/>
    <x v="2"/>
    <n v="1"/>
    <x v="0"/>
    <s v="no"/>
    <s v="yes"/>
    <s v="no"/>
    <x v="1"/>
    <x v="0"/>
    <s v="yes"/>
    <x v="1"/>
    <n v="829"/>
    <n v="4"/>
    <x v="1"/>
    <n v="0"/>
    <n v="1"/>
  </r>
  <r>
    <n v="5775000"/>
    <x v="9"/>
    <x v="1"/>
    <x v="0"/>
    <n v="4"/>
    <x v="0"/>
    <s v="no"/>
    <s v="no"/>
    <s v="no"/>
    <x v="0"/>
    <x v="2"/>
    <s v="no"/>
    <x v="2"/>
    <n v="962.5"/>
    <n v="5"/>
    <x v="1"/>
    <n v="0"/>
    <n v="1"/>
  </r>
  <r>
    <n v="5740000"/>
    <x v="85"/>
    <x v="0"/>
    <x v="0"/>
    <n v="2"/>
    <x v="0"/>
    <s v="no"/>
    <s v="no"/>
    <s v="no"/>
    <x v="0"/>
    <x v="0"/>
    <s v="no"/>
    <x v="2"/>
    <n v="1062.9629629999999"/>
    <n v="6"/>
    <x v="1"/>
    <n v="0"/>
    <n v="1"/>
  </r>
  <r>
    <n v="5740000"/>
    <x v="86"/>
    <x v="0"/>
    <x v="2"/>
    <n v="2"/>
    <x v="0"/>
    <s v="no"/>
    <s v="no"/>
    <s v="no"/>
    <x v="1"/>
    <x v="3"/>
    <s v="no"/>
    <x v="1"/>
    <n v="1237.068966"/>
    <n v="5"/>
    <x v="1"/>
    <n v="0"/>
    <n v="0"/>
  </r>
  <r>
    <n v="5740000"/>
    <x v="58"/>
    <x v="1"/>
    <x v="2"/>
    <n v="3"/>
    <x v="0"/>
    <s v="no"/>
    <s v="no"/>
    <s v="no"/>
    <x v="0"/>
    <x v="2"/>
    <s v="no"/>
    <x v="1"/>
    <n v="1148"/>
    <n v="4"/>
    <x v="1"/>
    <n v="0"/>
    <n v="1"/>
  </r>
  <r>
    <n v="5740000"/>
    <x v="33"/>
    <x v="1"/>
    <x v="2"/>
    <n v="1"/>
    <x v="0"/>
    <s v="yes"/>
    <s v="yes"/>
    <s v="no"/>
    <x v="0"/>
    <x v="0"/>
    <s v="yes"/>
    <x v="0"/>
    <n v="902.51572329999999"/>
    <n v="4"/>
    <x v="1"/>
    <n v="1"/>
    <n v="3"/>
  </r>
  <r>
    <n v="5740000"/>
    <x v="87"/>
    <x v="1"/>
    <x v="0"/>
    <n v="4"/>
    <x v="0"/>
    <s v="no"/>
    <s v="no"/>
    <s v="no"/>
    <x v="0"/>
    <x v="2"/>
    <s v="no"/>
    <x v="2"/>
    <n v="989.65517239999997"/>
    <n v="5"/>
    <x v="1"/>
    <n v="0"/>
    <n v="1"/>
  </r>
  <r>
    <n v="5652500"/>
    <x v="88"/>
    <x v="0"/>
    <x v="0"/>
    <n v="2"/>
    <x v="0"/>
    <s v="yes"/>
    <s v="yes"/>
    <s v="no"/>
    <x v="1"/>
    <x v="3"/>
    <s v="yes"/>
    <x v="1"/>
    <n v="848.72372370000005"/>
    <n v="6"/>
    <x v="1"/>
    <n v="0"/>
    <n v="2"/>
  </r>
  <r>
    <n v="5600000"/>
    <x v="52"/>
    <x v="0"/>
    <x v="0"/>
    <n v="2"/>
    <x v="0"/>
    <s v="no"/>
    <s v="no"/>
    <s v="no"/>
    <x v="1"/>
    <x v="3"/>
    <s v="no"/>
    <x v="1"/>
    <n v="533.33333330000005"/>
    <n v="6"/>
    <x v="1"/>
    <n v="0"/>
    <n v="0"/>
  </r>
  <r>
    <n v="5600000"/>
    <x v="60"/>
    <x v="2"/>
    <x v="0"/>
    <n v="3"/>
    <x v="1"/>
    <s v="no"/>
    <s v="yes"/>
    <s v="yes"/>
    <x v="1"/>
    <x v="2"/>
    <s v="no"/>
    <x v="2"/>
    <n v="1166.666667"/>
    <n v="7"/>
    <x v="1"/>
    <n v="0"/>
    <n v="2"/>
  </r>
  <r>
    <n v="5600000"/>
    <x v="89"/>
    <x v="0"/>
    <x v="2"/>
    <n v="2"/>
    <x v="0"/>
    <s v="yes"/>
    <s v="yes"/>
    <s v="no"/>
    <x v="0"/>
    <x v="3"/>
    <s v="no"/>
    <x v="0"/>
    <n v="1191.489362"/>
    <n v="5"/>
    <x v="1"/>
    <n v="1"/>
    <n v="3"/>
  </r>
  <r>
    <n v="5600000"/>
    <x v="58"/>
    <x v="1"/>
    <x v="2"/>
    <n v="4"/>
    <x v="0"/>
    <s v="no"/>
    <s v="no"/>
    <s v="no"/>
    <x v="1"/>
    <x v="2"/>
    <s v="no"/>
    <x v="0"/>
    <n v="1120"/>
    <n v="4"/>
    <x v="1"/>
    <n v="0"/>
    <n v="0"/>
  </r>
  <r>
    <n v="5600000"/>
    <x v="52"/>
    <x v="3"/>
    <x v="2"/>
    <n v="1"/>
    <x v="0"/>
    <s v="no"/>
    <s v="no"/>
    <s v="no"/>
    <x v="1"/>
    <x v="3"/>
    <s v="no"/>
    <x v="1"/>
    <n v="533.33333330000005"/>
    <n v="3"/>
    <x v="1"/>
    <n v="0"/>
    <n v="0"/>
  </r>
  <r>
    <n v="5600000"/>
    <x v="25"/>
    <x v="1"/>
    <x v="0"/>
    <n v="2"/>
    <x v="0"/>
    <s v="no"/>
    <s v="no"/>
    <s v="no"/>
    <x v="1"/>
    <x v="3"/>
    <s v="no"/>
    <x v="1"/>
    <n v="1018.181818"/>
    <n v="5"/>
    <x v="1"/>
    <n v="0"/>
    <n v="0"/>
  </r>
  <r>
    <n v="5600000"/>
    <x v="33"/>
    <x v="1"/>
    <x v="2"/>
    <n v="3"/>
    <x v="0"/>
    <s v="no"/>
    <s v="no"/>
    <s v="no"/>
    <x v="1"/>
    <x v="2"/>
    <s v="yes"/>
    <x v="1"/>
    <n v="880.50314470000001"/>
    <n v="4"/>
    <x v="1"/>
    <n v="0"/>
    <n v="0"/>
  </r>
  <r>
    <n v="5600000"/>
    <x v="13"/>
    <x v="0"/>
    <x v="0"/>
    <n v="1"/>
    <x v="0"/>
    <s v="no"/>
    <s v="yes"/>
    <s v="no"/>
    <x v="1"/>
    <x v="2"/>
    <s v="yes"/>
    <x v="1"/>
    <n v="848.4848485"/>
    <n v="6"/>
    <x v="1"/>
    <n v="0"/>
    <n v="1"/>
  </r>
  <r>
    <n v="5600000"/>
    <x v="90"/>
    <x v="1"/>
    <x v="2"/>
    <n v="2"/>
    <x v="0"/>
    <s v="yes"/>
    <s v="yes"/>
    <s v="no"/>
    <x v="0"/>
    <x v="2"/>
    <s v="yes"/>
    <x v="2"/>
    <n v="1090.3426790000001"/>
    <n v="4"/>
    <x v="1"/>
    <n v="1"/>
    <n v="3"/>
  </r>
  <r>
    <n v="5565000"/>
    <x v="91"/>
    <x v="0"/>
    <x v="2"/>
    <n v="2"/>
    <x v="0"/>
    <s v="no"/>
    <s v="no"/>
    <s v="no"/>
    <x v="0"/>
    <x v="0"/>
    <s v="yes"/>
    <x v="1"/>
    <n v="1264.772727"/>
    <n v="5"/>
    <x v="1"/>
    <n v="0"/>
    <n v="1"/>
  </r>
  <r>
    <n v="5565000"/>
    <x v="85"/>
    <x v="2"/>
    <x v="2"/>
    <n v="2"/>
    <x v="0"/>
    <s v="yes"/>
    <s v="yes"/>
    <s v="no"/>
    <x v="0"/>
    <x v="2"/>
    <s v="yes"/>
    <x v="0"/>
    <n v="1030.555556"/>
    <n v="6"/>
    <x v="1"/>
    <n v="1"/>
    <n v="3"/>
  </r>
  <r>
    <n v="5530000"/>
    <x v="92"/>
    <x v="1"/>
    <x v="3"/>
    <n v="2"/>
    <x v="0"/>
    <s v="no"/>
    <s v="yes"/>
    <s v="no"/>
    <x v="1"/>
    <x v="2"/>
    <s v="no"/>
    <x v="1"/>
    <n v="1675.757576"/>
    <n v="6"/>
    <x v="1"/>
    <n v="0"/>
    <n v="1"/>
  </r>
  <r>
    <n v="5530000"/>
    <x v="93"/>
    <x v="1"/>
    <x v="0"/>
    <n v="2"/>
    <x v="0"/>
    <s v="no"/>
    <s v="no"/>
    <s v="no"/>
    <x v="1"/>
    <x v="0"/>
    <s v="no"/>
    <x v="1"/>
    <n v="1515.068493"/>
    <n v="5"/>
    <x v="1"/>
    <n v="0"/>
    <n v="0"/>
  </r>
  <r>
    <n v="5530000"/>
    <x v="94"/>
    <x v="1"/>
    <x v="0"/>
    <n v="1"/>
    <x v="0"/>
    <s v="no"/>
    <s v="yes"/>
    <s v="no"/>
    <x v="1"/>
    <x v="0"/>
    <s v="yes"/>
    <x v="0"/>
    <n v="906.55737699999997"/>
    <n v="5"/>
    <x v="1"/>
    <n v="0"/>
    <n v="1"/>
  </r>
  <r>
    <n v="5523000"/>
    <x v="73"/>
    <x v="1"/>
    <x v="2"/>
    <n v="1"/>
    <x v="0"/>
    <s v="yes"/>
    <s v="yes"/>
    <s v="no"/>
    <x v="1"/>
    <x v="2"/>
    <s v="yes"/>
    <x v="1"/>
    <n v="800.43478259999995"/>
    <n v="4"/>
    <x v="1"/>
    <n v="0"/>
    <n v="2"/>
  </r>
  <r>
    <n v="5495000"/>
    <x v="95"/>
    <x v="0"/>
    <x v="0"/>
    <n v="2"/>
    <x v="1"/>
    <s v="yes"/>
    <s v="yes"/>
    <s v="no"/>
    <x v="1"/>
    <x v="3"/>
    <s v="no"/>
    <x v="0"/>
    <n v="1950.656727"/>
    <n v="6"/>
    <x v="1"/>
    <n v="0"/>
    <n v="2"/>
  </r>
  <r>
    <n v="5495000"/>
    <x v="96"/>
    <x v="1"/>
    <x v="2"/>
    <n v="1"/>
    <x v="0"/>
    <s v="no"/>
    <s v="no"/>
    <s v="no"/>
    <x v="1"/>
    <x v="0"/>
    <s v="no"/>
    <x v="1"/>
    <n v="688.59649119999995"/>
    <n v="4"/>
    <x v="1"/>
    <n v="0"/>
    <n v="0"/>
  </r>
  <r>
    <n v="5460000"/>
    <x v="97"/>
    <x v="1"/>
    <x v="0"/>
    <n v="1"/>
    <x v="0"/>
    <s v="yes"/>
    <s v="yes"/>
    <s v="no"/>
    <x v="0"/>
    <x v="2"/>
    <s v="no"/>
    <x v="0"/>
    <n v="1733.333333"/>
    <n v="5"/>
    <x v="1"/>
    <n v="1"/>
    <n v="3"/>
  </r>
  <r>
    <n v="5460000"/>
    <x v="98"/>
    <x v="0"/>
    <x v="2"/>
    <n v="4"/>
    <x v="0"/>
    <s v="yes"/>
    <s v="no"/>
    <s v="no"/>
    <x v="0"/>
    <x v="2"/>
    <s v="no"/>
    <x v="0"/>
    <n v="879.22705310000003"/>
    <n v="5"/>
    <x v="1"/>
    <n v="1"/>
    <n v="2"/>
  </r>
  <r>
    <n v="5460000"/>
    <x v="94"/>
    <x v="1"/>
    <x v="2"/>
    <n v="3"/>
    <x v="0"/>
    <s v="yes"/>
    <s v="no"/>
    <s v="no"/>
    <x v="0"/>
    <x v="2"/>
    <s v="yes"/>
    <x v="1"/>
    <n v="895.08196720000001"/>
    <n v="4"/>
    <x v="1"/>
    <n v="1"/>
    <n v="2"/>
  </r>
  <r>
    <n v="5460000"/>
    <x v="13"/>
    <x v="0"/>
    <x v="0"/>
    <n v="2"/>
    <x v="0"/>
    <s v="yes"/>
    <s v="yes"/>
    <s v="no"/>
    <x v="1"/>
    <x v="2"/>
    <s v="yes"/>
    <x v="1"/>
    <n v="827.27272730000004"/>
    <n v="6"/>
    <x v="1"/>
    <n v="0"/>
    <n v="2"/>
  </r>
  <r>
    <n v="5425000"/>
    <x v="99"/>
    <x v="1"/>
    <x v="2"/>
    <n v="1"/>
    <x v="0"/>
    <s v="yes"/>
    <s v="yes"/>
    <s v="no"/>
    <x v="0"/>
    <x v="2"/>
    <s v="yes"/>
    <x v="1"/>
    <n v="794.87179490000005"/>
    <n v="4"/>
    <x v="1"/>
    <n v="1"/>
    <n v="3"/>
  </r>
  <r>
    <n v="5390000"/>
    <x v="100"/>
    <x v="1"/>
    <x v="0"/>
    <n v="2"/>
    <x v="0"/>
    <s v="yes"/>
    <s v="yes"/>
    <s v="no"/>
    <x v="1"/>
    <x v="3"/>
    <s v="yes"/>
    <x v="0"/>
    <n v="803.27868850000004"/>
    <n v="5"/>
    <x v="1"/>
    <n v="0"/>
    <n v="2"/>
  </r>
  <r>
    <n v="5383000"/>
    <x v="101"/>
    <x v="1"/>
    <x v="0"/>
    <n v="1"/>
    <x v="0"/>
    <s v="yes"/>
    <s v="yes"/>
    <s v="yes"/>
    <x v="1"/>
    <x v="2"/>
    <s v="no"/>
    <x v="2"/>
    <n v="834.57364340000004"/>
    <n v="5"/>
    <x v="1"/>
    <n v="1"/>
    <n v="3"/>
  </r>
  <r>
    <n v="5320000"/>
    <x v="12"/>
    <x v="1"/>
    <x v="2"/>
    <n v="1"/>
    <x v="0"/>
    <s v="no"/>
    <s v="yes"/>
    <s v="no"/>
    <x v="0"/>
    <x v="0"/>
    <s v="yes"/>
    <x v="2"/>
    <n v="682.05128209999998"/>
    <n v="4"/>
    <x v="1"/>
    <n v="0"/>
    <n v="2"/>
  </r>
  <r>
    <n v="5285000"/>
    <x v="15"/>
    <x v="3"/>
    <x v="0"/>
    <n v="1"/>
    <x v="0"/>
    <s v="no"/>
    <s v="no"/>
    <s v="no"/>
    <x v="0"/>
    <x v="0"/>
    <s v="no"/>
    <x v="1"/>
    <n v="1148.913043"/>
    <n v="4"/>
    <x v="1"/>
    <n v="0"/>
    <n v="1"/>
  </r>
  <r>
    <n v="5250000"/>
    <x v="49"/>
    <x v="0"/>
    <x v="2"/>
    <n v="2"/>
    <x v="0"/>
    <s v="no"/>
    <s v="yes"/>
    <s v="no"/>
    <x v="0"/>
    <x v="2"/>
    <s v="no"/>
    <x v="0"/>
    <n v="1232.394366"/>
    <n v="5"/>
    <x v="1"/>
    <n v="0"/>
    <n v="2"/>
  </r>
  <r>
    <n v="5250000"/>
    <x v="22"/>
    <x v="0"/>
    <x v="0"/>
    <n v="2"/>
    <x v="1"/>
    <s v="no"/>
    <s v="no"/>
    <s v="no"/>
    <x v="0"/>
    <x v="2"/>
    <s v="no"/>
    <x v="1"/>
    <n v="802.75229360000003"/>
    <n v="6"/>
    <x v="1"/>
    <n v="0"/>
    <n v="1"/>
  </r>
  <r>
    <n v="5250000"/>
    <x v="25"/>
    <x v="1"/>
    <x v="0"/>
    <n v="1"/>
    <x v="0"/>
    <s v="no"/>
    <s v="yes"/>
    <s v="no"/>
    <x v="1"/>
    <x v="2"/>
    <s v="no"/>
    <x v="1"/>
    <n v="954.54545450000001"/>
    <n v="5"/>
    <x v="1"/>
    <n v="0"/>
    <n v="1"/>
  </r>
  <r>
    <n v="5250000"/>
    <x v="102"/>
    <x v="1"/>
    <x v="2"/>
    <n v="1"/>
    <x v="0"/>
    <s v="no"/>
    <s v="no"/>
    <s v="no"/>
    <x v="1"/>
    <x v="3"/>
    <s v="yes"/>
    <x v="1"/>
    <n v="511.24744379999999"/>
    <n v="4"/>
    <x v="1"/>
    <n v="0"/>
    <n v="0"/>
  </r>
  <r>
    <n v="5250000"/>
    <x v="103"/>
    <x v="1"/>
    <x v="2"/>
    <n v="2"/>
    <x v="0"/>
    <s v="yes"/>
    <s v="yes"/>
    <s v="no"/>
    <x v="0"/>
    <x v="0"/>
    <s v="yes"/>
    <x v="2"/>
    <n v="625"/>
    <n v="4"/>
    <x v="1"/>
    <n v="1"/>
    <n v="3"/>
  </r>
  <r>
    <n v="5250000"/>
    <x v="104"/>
    <x v="0"/>
    <x v="0"/>
    <n v="1"/>
    <x v="0"/>
    <s v="no"/>
    <s v="no"/>
    <s v="no"/>
    <x v="0"/>
    <x v="2"/>
    <s v="yes"/>
    <x v="2"/>
    <n v="990.56603770000004"/>
    <n v="6"/>
    <x v="1"/>
    <n v="0"/>
    <n v="1"/>
  </r>
  <r>
    <n v="5250000"/>
    <x v="105"/>
    <x v="1"/>
    <x v="2"/>
    <n v="2"/>
    <x v="0"/>
    <s v="yes"/>
    <s v="yes"/>
    <s v="no"/>
    <x v="1"/>
    <x v="3"/>
    <s v="yes"/>
    <x v="2"/>
    <n v="1381.578947"/>
    <n v="4"/>
    <x v="1"/>
    <n v="0"/>
    <n v="2"/>
  </r>
  <r>
    <n v="5250000"/>
    <x v="106"/>
    <x v="0"/>
    <x v="0"/>
    <n v="2"/>
    <x v="0"/>
    <s v="yes"/>
    <s v="no"/>
    <s v="no"/>
    <x v="1"/>
    <x v="0"/>
    <s v="no"/>
    <x v="1"/>
    <n v="535.7142857"/>
    <n v="6"/>
    <x v="1"/>
    <n v="0"/>
    <n v="1"/>
  </r>
  <r>
    <n v="5250000"/>
    <x v="107"/>
    <x v="1"/>
    <x v="2"/>
    <n v="1"/>
    <x v="0"/>
    <s v="no"/>
    <s v="no"/>
    <s v="no"/>
    <x v="0"/>
    <x v="0"/>
    <s v="no"/>
    <x v="0"/>
    <n v="616.19718309999996"/>
    <n v="4"/>
    <x v="1"/>
    <n v="0"/>
    <n v="1"/>
  </r>
  <r>
    <n v="5243000"/>
    <x v="108"/>
    <x v="1"/>
    <x v="2"/>
    <n v="1"/>
    <x v="0"/>
    <s v="no"/>
    <s v="yes"/>
    <s v="no"/>
    <x v="1"/>
    <x v="2"/>
    <s v="yes"/>
    <x v="1"/>
    <n v="866.61157019999996"/>
    <n v="4"/>
    <x v="1"/>
    <n v="0"/>
    <n v="1"/>
  </r>
  <r>
    <n v="5229000"/>
    <x v="109"/>
    <x v="1"/>
    <x v="2"/>
    <n v="1"/>
    <x v="0"/>
    <s v="yes"/>
    <s v="yes"/>
    <s v="no"/>
    <x v="1"/>
    <x v="0"/>
    <s v="yes"/>
    <x v="1"/>
    <n v="738.03810869999995"/>
    <n v="4"/>
    <x v="1"/>
    <n v="0"/>
    <n v="2"/>
  </r>
  <r>
    <n v="5215000"/>
    <x v="110"/>
    <x v="1"/>
    <x v="0"/>
    <n v="2"/>
    <x v="0"/>
    <s v="no"/>
    <s v="no"/>
    <s v="no"/>
    <x v="1"/>
    <x v="0"/>
    <s v="no"/>
    <x v="1"/>
    <n v="1639.937107"/>
    <n v="5"/>
    <x v="1"/>
    <n v="0"/>
    <n v="0"/>
  </r>
  <r>
    <n v="5215000"/>
    <x v="65"/>
    <x v="0"/>
    <x v="0"/>
    <n v="1"/>
    <x v="1"/>
    <s v="no"/>
    <s v="yes"/>
    <s v="no"/>
    <x v="0"/>
    <x v="0"/>
    <s v="no"/>
    <x v="1"/>
    <n v="1158.8888890000001"/>
    <n v="6"/>
    <x v="1"/>
    <n v="0"/>
    <n v="2"/>
  </r>
  <r>
    <n v="5215000"/>
    <x v="61"/>
    <x v="1"/>
    <x v="2"/>
    <n v="2"/>
    <x v="0"/>
    <s v="yes"/>
    <s v="yes"/>
    <s v="no"/>
    <x v="1"/>
    <x v="3"/>
    <s v="yes"/>
    <x v="0"/>
    <n v="724.30555560000005"/>
    <n v="4"/>
    <x v="1"/>
    <n v="0"/>
    <n v="2"/>
  </r>
  <r>
    <n v="5145000"/>
    <x v="111"/>
    <x v="1"/>
    <x v="2"/>
    <n v="2"/>
    <x v="1"/>
    <s v="no"/>
    <s v="no"/>
    <s v="no"/>
    <x v="0"/>
    <x v="2"/>
    <s v="no"/>
    <x v="1"/>
    <n v="1508.797654"/>
    <n v="4"/>
    <x v="1"/>
    <n v="0"/>
    <n v="1"/>
  </r>
  <r>
    <n v="5145000"/>
    <x v="96"/>
    <x v="1"/>
    <x v="2"/>
    <n v="1"/>
    <x v="0"/>
    <s v="no"/>
    <s v="no"/>
    <s v="no"/>
    <x v="1"/>
    <x v="3"/>
    <s v="yes"/>
    <x v="1"/>
    <n v="644.73684209999999"/>
    <n v="4"/>
    <x v="1"/>
    <n v="0"/>
    <n v="0"/>
  </r>
  <r>
    <n v="5110000"/>
    <x v="112"/>
    <x v="1"/>
    <x v="0"/>
    <n v="2"/>
    <x v="0"/>
    <s v="yes"/>
    <s v="yes"/>
    <s v="no"/>
    <x v="1"/>
    <x v="2"/>
    <s v="no"/>
    <x v="0"/>
    <n v="1703.333333"/>
    <n v="5"/>
    <x v="1"/>
    <n v="0"/>
    <n v="2"/>
  </r>
  <r>
    <n v="5110000"/>
    <x v="112"/>
    <x v="1"/>
    <x v="2"/>
    <n v="2"/>
    <x v="0"/>
    <s v="no"/>
    <s v="yes"/>
    <s v="no"/>
    <x v="1"/>
    <x v="2"/>
    <s v="no"/>
    <x v="2"/>
    <n v="1703.333333"/>
    <n v="4"/>
    <x v="1"/>
    <n v="0"/>
    <n v="1"/>
  </r>
  <r>
    <n v="5110000"/>
    <x v="113"/>
    <x v="3"/>
    <x v="2"/>
    <n v="2"/>
    <x v="0"/>
    <s v="no"/>
    <s v="no"/>
    <s v="no"/>
    <x v="1"/>
    <x v="2"/>
    <s v="yes"/>
    <x v="0"/>
    <n v="447.85276069999998"/>
    <n v="3"/>
    <x v="1"/>
    <n v="0"/>
    <n v="0"/>
  </r>
  <r>
    <n v="5110000"/>
    <x v="94"/>
    <x v="1"/>
    <x v="2"/>
    <n v="1"/>
    <x v="0"/>
    <s v="no"/>
    <s v="yes"/>
    <s v="no"/>
    <x v="0"/>
    <x v="2"/>
    <s v="yes"/>
    <x v="1"/>
    <n v="837.70491800000002"/>
    <n v="4"/>
    <x v="1"/>
    <n v="0"/>
    <n v="2"/>
  </r>
  <r>
    <n v="5075000"/>
    <x v="114"/>
    <x v="3"/>
    <x v="2"/>
    <n v="2"/>
    <x v="0"/>
    <s v="no"/>
    <s v="no"/>
    <s v="no"/>
    <x v="0"/>
    <x v="2"/>
    <s v="yes"/>
    <x v="2"/>
    <n v="887.23776220000002"/>
    <n v="3"/>
    <x v="1"/>
    <n v="0"/>
    <n v="1"/>
  </r>
  <r>
    <n v="5040000"/>
    <x v="115"/>
    <x v="3"/>
    <x v="2"/>
    <n v="1"/>
    <x v="1"/>
    <s v="yes"/>
    <s v="yes"/>
    <s v="no"/>
    <x v="1"/>
    <x v="2"/>
    <s v="no"/>
    <x v="1"/>
    <n v="1423.7288140000001"/>
    <n v="3"/>
    <x v="1"/>
    <n v="0"/>
    <n v="2"/>
  </r>
  <r>
    <n v="5040000"/>
    <x v="116"/>
    <x v="0"/>
    <x v="2"/>
    <n v="2"/>
    <x v="0"/>
    <s v="no"/>
    <s v="no"/>
    <s v="no"/>
    <x v="0"/>
    <x v="0"/>
    <s v="no"/>
    <x v="0"/>
    <n v="663.15789470000004"/>
    <n v="5"/>
    <x v="1"/>
    <n v="0"/>
    <n v="1"/>
  </r>
  <r>
    <n v="5040000"/>
    <x v="117"/>
    <x v="1"/>
    <x v="2"/>
    <n v="2"/>
    <x v="0"/>
    <s v="yes"/>
    <s v="yes"/>
    <s v="no"/>
    <x v="1"/>
    <x v="2"/>
    <s v="no"/>
    <x v="1"/>
    <n v="471.02803740000002"/>
    <n v="4"/>
    <x v="1"/>
    <n v="0"/>
    <n v="2"/>
  </r>
  <r>
    <n v="5040000"/>
    <x v="13"/>
    <x v="1"/>
    <x v="2"/>
    <n v="1"/>
    <x v="0"/>
    <s v="yes"/>
    <s v="yes"/>
    <s v="no"/>
    <x v="1"/>
    <x v="2"/>
    <s v="yes"/>
    <x v="0"/>
    <n v="763.63636359999998"/>
    <n v="4"/>
    <x v="1"/>
    <n v="0"/>
    <n v="2"/>
  </r>
  <r>
    <n v="5033000"/>
    <x v="60"/>
    <x v="3"/>
    <x v="2"/>
    <n v="1"/>
    <x v="0"/>
    <s v="yes"/>
    <s v="yes"/>
    <s v="no"/>
    <x v="1"/>
    <x v="2"/>
    <s v="no"/>
    <x v="1"/>
    <n v="1048.541667"/>
    <n v="3"/>
    <x v="1"/>
    <n v="0"/>
    <n v="2"/>
  </r>
  <r>
    <n v="5005000"/>
    <x v="118"/>
    <x v="1"/>
    <x v="0"/>
    <n v="1"/>
    <x v="0"/>
    <s v="yes"/>
    <s v="yes"/>
    <s v="no"/>
    <x v="1"/>
    <x v="2"/>
    <s v="no"/>
    <x v="1"/>
    <n v="614.11042940000004"/>
    <n v="5"/>
    <x v="1"/>
    <n v="0"/>
    <n v="2"/>
  </r>
  <r>
    <n v="4970000"/>
    <x v="119"/>
    <x v="0"/>
    <x v="3"/>
    <n v="2"/>
    <x v="0"/>
    <s v="no"/>
    <s v="yes"/>
    <s v="no"/>
    <x v="1"/>
    <x v="0"/>
    <s v="no"/>
    <x v="1"/>
    <n v="1126.9841269999999"/>
    <n v="7"/>
    <x v="2"/>
    <n v="0"/>
    <n v="1"/>
  </r>
  <r>
    <n v="4970000"/>
    <x v="120"/>
    <x v="1"/>
    <x v="2"/>
    <n v="1"/>
    <x v="0"/>
    <s v="yes"/>
    <s v="yes"/>
    <s v="yes"/>
    <x v="1"/>
    <x v="2"/>
    <s v="no"/>
    <x v="1"/>
    <n v="646.63023680000003"/>
    <n v="4"/>
    <x v="2"/>
    <n v="1"/>
    <n v="3"/>
  </r>
  <r>
    <n v="4956000"/>
    <x v="121"/>
    <x v="1"/>
    <x v="0"/>
    <n v="2"/>
    <x v="1"/>
    <s v="no"/>
    <s v="yes"/>
    <s v="no"/>
    <x v="0"/>
    <x v="3"/>
    <s v="no"/>
    <x v="1"/>
    <n v="1770"/>
    <n v="5"/>
    <x v="2"/>
    <n v="0"/>
    <n v="2"/>
  </r>
  <r>
    <n v="4935000"/>
    <x v="122"/>
    <x v="1"/>
    <x v="2"/>
    <n v="2"/>
    <x v="0"/>
    <s v="no"/>
    <s v="no"/>
    <s v="no"/>
    <x v="0"/>
    <x v="2"/>
    <s v="no"/>
    <x v="1"/>
    <n v="829.69065230000001"/>
    <n v="4"/>
    <x v="2"/>
    <n v="0"/>
    <n v="1"/>
  </r>
  <r>
    <n v="4907000"/>
    <x v="123"/>
    <x v="1"/>
    <x v="2"/>
    <n v="2"/>
    <x v="0"/>
    <s v="no"/>
    <s v="no"/>
    <s v="no"/>
    <x v="1"/>
    <x v="3"/>
    <s v="no"/>
    <x v="0"/>
    <n v="1168.333333"/>
    <n v="4"/>
    <x v="2"/>
    <n v="0"/>
    <n v="0"/>
  </r>
  <r>
    <n v="4900000"/>
    <x v="124"/>
    <x v="1"/>
    <x v="2"/>
    <n v="2"/>
    <x v="0"/>
    <s v="no"/>
    <s v="yes"/>
    <s v="no"/>
    <x v="0"/>
    <x v="2"/>
    <s v="no"/>
    <x v="1"/>
    <n v="1084.070796"/>
    <n v="4"/>
    <x v="2"/>
    <n v="0"/>
    <n v="2"/>
  </r>
  <r>
    <n v="4900000"/>
    <x v="125"/>
    <x v="1"/>
    <x v="2"/>
    <n v="2"/>
    <x v="1"/>
    <s v="yes"/>
    <s v="yes"/>
    <s v="no"/>
    <x v="0"/>
    <x v="2"/>
    <s v="no"/>
    <x v="1"/>
    <n v="1196.581197"/>
    <n v="4"/>
    <x v="2"/>
    <n v="1"/>
    <n v="3"/>
  </r>
  <r>
    <n v="4900000"/>
    <x v="126"/>
    <x v="3"/>
    <x v="2"/>
    <n v="1"/>
    <x v="0"/>
    <s v="no"/>
    <s v="yes"/>
    <s v="no"/>
    <x v="1"/>
    <x v="3"/>
    <s v="no"/>
    <x v="1"/>
    <n v="1189.3203880000001"/>
    <n v="3"/>
    <x v="2"/>
    <n v="0"/>
    <n v="1"/>
  </r>
  <r>
    <n v="4900000"/>
    <x v="85"/>
    <x v="0"/>
    <x v="2"/>
    <n v="2"/>
    <x v="0"/>
    <s v="no"/>
    <s v="no"/>
    <s v="no"/>
    <x v="1"/>
    <x v="2"/>
    <s v="no"/>
    <x v="1"/>
    <n v="907.40740740000001"/>
    <n v="5"/>
    <x v="2"/>
    <n v="0"/>
    <n v="0"/>
  </r>
  <r>
    <n v="4900000"/>
    <x v="127"/>
    <x v="1"/>
    <x v="2"/>
    <n v="1"/>
    <x v="0"/>
    <s v="yes"/>
    <s v="yes"/>
    <s v="no"/>
    <x v="1"/>
    <x v="2"/>
    <s v="no"/>
    <x v="1"/>
    <n v="1027.2536689999999"/>
    <n v="4"/>
    <x v="2"/>
    <n v="0"/>
    <n v="2"/>
  </r>
  <r>
    <n v="4900000"/>
    <x v="128"/>
    <x v="1"/>
    <x v="2"/>
    <n v="1"/>
    <x v="0"/>
    <s v="no"/>
    <s v="no"/>
    <s v="no"/>
    <x v="0"/>
    <x v="0"/>
    <s v="no"/>
    <x v="1"/>
    <n v="777.77777779999997"/>
    <n v="4"/>
    <x v="2"/>
    <n v="0"/>
    <n v="1"/>
  </r>
  <r>
    <n v="4900000"/>
    <x v="87"/>
    <x v="3"/>
    <x v="2"/>
    <n v="1"/>
    <x v="0"/>
    <s v="yes"/>
    <s v="yes"/>
    <s v="no"/>
    <x v="0"/>
    <x v="2"/>
    <s v="no"/>
    <x v="1"/>
    <n v="844.82758620000004"/>
    <n v="3"/>
    <x v="2"/>
    <n v="1"/>
    <n v="3"/>
  </r>
  <r>
    <n v="4900000"/>
    <x v="112"/>
    <x v="1"/>
    <x v="2"/>
    <n v="2"/>
    <x v="0"/>
    <s v="no"/>
    <s v="yes"/>
    <s v="no"/>
    <x v="0"/>
    <x v="2"/>
    <s v="no"/>
    <x v="1"/>
    <n v="1633.333333"/>
    <n v="4"/>
    <x v="2"/>
    <n v="0"/>
    <n v="2"/>
  </r>
  <r>
    <n v="4900000"/>
    <x v="129"/>
    <x v="1"/>
    <x v="2"/>
    <n v="3"/>
    <x v="0"/>
    <s v="no"/>
    <s v="no"/>
    <s v="no"/>
    <x v="1"/>
    <x v="2"/>
    <s v="no"/>
    <x v="1"/>
    <n v="1649.8316500000001"/>
    <n v="4"/>
    <x v="2"/>
    <n v="0"/>
    <n v="0"/>
  </r>
  <r>
    <n v="4900000"/>
    <x v="130"/>
    <x v="1"/>
    <x v="2"/>
    <n v="1"/>
    <x v="0"/>
    <s v="no"/>
    <s v="no"/>
    <s v="no"/>
    <x v="1"/>
    <x v="2"/>
    <s v="no"/>
    <x v="2"/>
    <n v="729.16666669999995"/>
    <n v="4"/>
    <x v="2"/>
    <n v="0"/>
    <n v="0"/>
  </r>
  <r>
    <n v="4900000"/>
    <x v="131"/>
    <x v="1"/>
    <x v="2"/>
    <n v="2"/>
    <x v="0"/>
    <s v="yes"/>
    <s v="yes"/>
    <s v="no"/>
    <x v="1"/>
    <x v="0"/>
    <s v="no"/>
    <x v="1"/>
    <n v="1054.6706839999999"/>
    <n v="4"/>
    <x v="2"/>
    <n v="0"/>
    <n v="2"/>
  </r>
  <r>
    <n v="4900000"/>
    <x v="132"/>
    <x v="1"/>
    <x v="2"/>
    <n v="1"/>
    <x v="0"/>
    <s v="no"/>
    <s v="no"/>
    <s v="no"/>
    <x v="1"/>
    <x v="0"/>
    <s v="no"/>
    <x v="0"/>
    <n v="379.8449612"/>
    <n v="4"/>
    <x v="2"/>
    <n v="0"/>
    <n v="0"/>
  </r>
  <r>
    <n v="4893000"/>
    <x v="133"/>
    <x v="0"/>
    <x v="0"/>
    <n v="2"/>
    <x v="0"/>
    <s v="no"/>
    <s v="yes"/>
    <s v="no"/>
    <x v="0"/>
    <x v="0"/>
    <s v="no"/>
    <x v="1"/>
    <n v="1430.7017539999999"/>
    <n v="6"/>
    <x v="2"/>
    <n v="0"/>
    <n v="2"/>
  </r>
  <r>
    <n v="4893000"/>
    <x v="134"/>
    <x v="0"/>
    <x v="0"/>
    <n v="1"/>
    <x v="0"/>
    <s v="no"/>
    <s v="yes"/>
    <s v="no"/>
    <x v="1"/>
    <x v="2"/>
    <s v="no"/>
    <x v="1"/>
    <n v="979.57957959999999"/>
    <n v="6"/>
    <x v="2"/>
    <n v="0"/>
    <n v="1"/>
  </r>
  <r>
    <n v="4865000"/>
    <x v="135"/>
    <x v="3"/>
    <x v="2"/>
    <n v="1"/>
    <x v="0"/>
    <s v="no"/>
    <s v="yes"/>
    <s v="no"/>
    <x v="1"/>
    <x v="2"/>
    <s v="no"/>
    <x v="2"/>
    <n v="1118.390805"/>
    <n v="3"/>
    <x v="2"/>
    <n v="0"/>
    <n v="1"/>
  </r>
  <r>
    <n v="4830000"/>
    <x v="136"/>
    <x v="1"/>
    <x v="2"/>
    <n v="3"/>
    <x v="0"/>
    <s v="no"/>
    <s v="no"/>
    <s v="no"/>
    <x v="1"/>
    <x v="2"/>
    <s v="no"/>
    <x v="2"/>
    <n v="1161.0576920000001"/>
    <n v="4"/>
    <x v="2"/>
    <n v="0"/>
    <n v="0"/>
  </r>
  <r>
    <n v="4830000"/>
    <x v="137"/>
    <x v="1"/>
    <x v="2"/>
    <n v="1"/>
    <x v="0"/>
    <s v="no"/>
    <s v="no"/>
    <s v="no"/>
    <x v="1"/>
    <x v="0"/>
    <s v="yes"/>
    <x v="1"/>
    <n v="799.6688742"/>
    <n v="4"/>
    <x v="2"/>
    <n v="0"/>
    <n v="0"/>
  </r>
  <r>
    <n v="4830000"/>
    <x v="138"/>
    <x v="1"/>
    <x v="2"/>
    <n v="2"/>
    <x v="0"/>
    <s v="no"/>
    <s v="no"/>
    <s v="no"/>
    <x v="0"/>
    <x v="0"/>
    <s v="yes"/>
    <x v="0"/>
    <n v="703.87642089999997"/>
    <n v="4"/>
    <x v="2"/>
    <n v="0"/>
    <n v="1"/>
  </r>
  <r>
    <n v="4830000"/>
    <x v="139"/>
    <x v="3"/>
    <x v="2"/>
    <n v="1"/>
    <x v="0"/>
    <s v="no"/>
    <s v="no"/>
    <s v="no"/>
    <x v="0"/>
    <x v="2"/>
    <s v="yes"/>
    <x v="1"/>
    <n v="1003.115265"/>
    <n v="3"/>
    <x v="2"/>
    <n v="0"/>
    <n v="1"/>
  </r>
  <r>
    <n v="4795000"/>
    <x v="27"/>
    <x v="1"/>
    <x v="2"/>
    <n v="2"/>
    <x v="0"/>
    <s v="no"/>
    <s v="yes"/>
    <s v="no"/>
    <x v="1"/>
    <x v="2"/>
    <s v="no"/>
    <x v="2"/>
    <n v="685"/>
    <n v="4"/>
    <x v="2"/>
    <n v="0"/>
    <n v="1"/>
  </r>
  <r>
    <n v="4795000"/>
    <x v="6"/>
    <x v="0"/>
    <x v="2"/>
    <n v="4"/>
    <x v="0"/>
    <s v="no"/>
    <s v="yes"/>
    <s v="no"/>
    <x v="0"/>
    <x v="0"/>
    <s v="no"/>
    <x v="1"/>
    <n v="591.97530859999995"/>
    <n v="5"/>
    <x v="2"/>
    <n v="0"/>
    <n v="2"/>
  </r>
  <r>
    <n v="4767000"/>
    <x v="133"/>
    <x v="0"/>
    <x v="0"/>
    <n v="2"/>
    <x v="0"/>
    <s v="no"/>
    <s v="no"/>
    <s v="no"/>
    <x v="1"/>
    <x v="2"/>
    <s v="no"/>
    <x v="1"/>
    <n v="1393.859649"/>
    <n v="6"/>
    <x v="2"/>
    <n v="0"/>
    <n v="0"/>
  </r>
  <r>
    <n v="4760000"/>
    <x v="140"/>
    <x v="3"/>
    <x v="2"/>
    <n v="1"/>
    <x v="0"/>
    <s v="no"/>
    <s v="yes"/>
    <s v="no"/>
    <x v="0"/>
    <x v="0"/>
    <s v="no"/>
    <x v="1"/>
    <n v="519.31049529999996"/>
    <n v="3"/>
    <x v="2"/>
    <n v="0"/>
    <n v="2"/>
  </r>
  <r>
    <n v="4760000"/>
    <x v="141"/>
    <x v="1"/>
    <x v="2"/>
    <n v="2"/>
    <x v="0"/>
    <s v="no"/>
    <s v="yes"/>
    <s v="no"/>
    <x v="0"/>
    <x v="3"/>
    <s v="no"/>
    <x v="0"/>
    <n v="753.04540420000001"/>
    <n v="4"/>
    <x v="2"/>
    <n v="0"/>
    <n v="2"/>
  </r>
  <r>
    <n v="4760000"/>
    <x v="142"/>
    <x v="3"/>
    <x v="2"/>
    <n v="1"/>
    <x v="0"/>
    <s v="no"/>
    <s v="no"/>
    <s v="no"/>
    <x v="0"/>
    <x v="0"/>
    <s v="yes"/>
    <x v="2"/>
    <n v="464.84375"/>
    <n v="3"/>
    <x v="2"/>
    <n v="0"/>
    <n v="1"/>
  </r>
  <r>
    <n v="4753000"/>
    <x v="143"/>
    <x v="3"/>
    <x v="2"/>
    <n v="1"/>
    <x v="0"/>
    <s v="no"/>
    <s v="no"/>
    <s v="no"/>
    <x v="0"/>
    <x v="1"/>
    <s v="no"/>
    <x v="1"/>
    <n v="738.04347829999995"/>
    <n v="3"/>
    <x v="2"/>
    <n v="0"/>
    <n v="1"/>
  </r>
  <r>
    <n v="4690000"/>
    <x v="144"/>
    <x v="1"/>
    <x v="2"/>
    <n v="4"/>
    <x v="0"/>
    <s v="no"/>
    <s v="no"/>
    <s v="no"/>
    <x v="0"/>
    <x v="2"/>
    <s v="no"/>
    <x v="1"/>
    <n v="907.15667310000003"/>
    <n v="4"/>
    <x v="2"/>
    <n v="0"/>
    <n v="1"/>
  </r>
  <r>
    <n v="4690000"/>
    <x v="9"/>
    <x v="3"/>
    <x v="2"/>
    <n v="1"/>
    <x v="0"/>
    <s v="no"/>
    <s v="yes"/>
    <s v="no"/>
    <x v="0"/>
    <x v="3"/>
    <s v="no"/>
    <x v="0"/>
    <n v="781.66666669999995"/>
    <n v="3"/>
    <x v="2"/>
    <n v="0"/>
    <n v="2"/>
  </r>
  <r>
    <n v="4690000"/>
    <x v="145"/>
    <x v="1"/>
    <x v="2"/>
    <n v="2"/>
    <x v="0"/>
    <s v="no"/>
    <s v="no"/>
    <s v="no"/>
    <x v="1"/>
    <x v="0"/>
    <s v="no"/>
    <x v="1"/>
    <n v="1292.011019"/>
    <n v="4"/>
    <x v="2"/>
    <n v="0"/>
    <n v="0"/>
  </r>
  <r>
    <n v="4690000"/>
    <x v="146"/>
    <x v="0"/>
    <x v="0"/>
    <n v="2"/>
    <x v="0"/>
    <s v="yes"/>
    <s v="yes"/>
    <s v="no"/>
    <x v="1"/>
    <x v="3"/>
    <s v="no"/>
    <x v="1"/>
    <n v="485.15568430000002"/>
    <n v="6"/>
    <x v="2"/>
    <n v="0"/>
    <n v="2"/>
  </r>
  <r>
    <n v="4690000"/>
    <x v="85"/>
    <x v="3"/>
    <x v="2"/>
    <n v="2"/>
    <x v="0"/>
    <s v="no"/>
    <s v="no"/>
    <s v="no"/>
    <x v="1"/>
    <x v="2"/>
    <s v="yes"/>
    <x v="1"/>
    <n v="868.51851850000003"/>
    <n v="3"/>
    <x v="2"/>
    <n v="0"/>
    <n v="0"/>
  </r>
  <r>
    <n v="4690000"/>
    <x v="17"/>
    <x v="1"/>
    <x v="2"/>
    <n v="1"/>
    <x v="0"/>
    <s v="no"/>
    <s v="no"/>
    <s v="no"/>
    <x v="1"/>
    <x v="2"/>
    <s v="yes"/>
    <x v="1"/>
    <n v="1085.648148"/>
    <n v="4"/>
    <x v="2"/>
    <n v="0"/>
    <n v="0"/>
  </r>
  <r>
    <n v="4655000"/>
    <x v="147"/>
    <x v="1"/>
    <x v="2"/>
    <n v="2"/>
    <x v="0"/>
    <s v="no"/>
    <s v="yes"/>
    <s v="no"/>
    <x v="1"/>
    <x v="2"/>
    <s v="no"/>
    <x v="0"/>
    <n v="1242.9906539999999"/>
    <n v="4"/>
    <x v="2"/>
    <n v="0"/>
    <n v="1"/>
  </r>
  <r>
    <n v="4620000"/>
    <x v="136"/>
    <x v="1"/>
    <x v="2"/>
    <n v="1"/>
    <x v="0"/>
    <s v="yes"/>
    <s v="yes"/>
    <s v="no"/>
    <x v="0"/>
    <x v="2"/>
    <s v="no"/>
    <x v="2"/>
    <n v="1110.5769230000001"/>
    <n v="4"/>
    <x v="2"/>
    <n v="1"/>
    <n v="3"/>
  </r>
  <r>
    <n v="4620000"/>
    <x v="148"/>
    <x v="1"/>
    <x v="0"/>
    <n v="2"/>
    <x v="0"/>
    <s v="no"/>
    <s v="yes"/>
    <s v="no"/>
    <x v="1"/>
    <x v="0"/>
    <s v="no"/>
    <x v="1"/>
    <n v="1190.7216490000001"/>
    <n v="5"/>
    <x v="2"/>
    <n v="0"/>
    <n v="1"/>
  </r>
  <r>
    <n v="4620000"/>
    <x v="149"/>
    <x v="1"/>
    <x v="2"/>
    <n v="2"/>
    <x v="0"/>
    <s v="yes"/>
    <s v="no"/>
    <s v="no"/>
    <x v="0"/>
    <x v="3"/>
    <s v="no"/>
    <x v="1"/>
    <n v="813.38028169999995"/>
    <n v="4"/>
    <x v="2"/>
    <n v="1"/>
    <n v="2"/>
  </r>
  <r>
    <n v="4620000"/>
    <x v="150"/>
    <x v="3"/>
    <x v="2"/>
    <n v="2"/>
    <x v="0"/>
    <s v="yes"/>
    <s v="yes"/>
    <s v="no"/>
    <x v="1"/>
    <x v="2"/>
    <s v="yes"/>
    <x v="1"/>
    <n v="1609.7560980000001"/>
    <n v="3"/>
    <x v="2"/>
    <n v="0"/>
    <n v="2"/>
  </r>
  <r>
    <n v="4620000"/>
    <x v="151"/>
    <x v="1"/>
    <x v="2"/>
    <n v="2"/>
    <x v="0"/>
    <s v="no"/>
    <s v="yes"/>
    <s v="no"/>
    <x v="1"/>
    <x v="2"/>
    <s v="no"/>
    <x v="1"/>
    <n v="922.15568859999996"/>
    <n v="4"/>
    <x v="2"/>
    <n v="0"/>
    <n v="1"/>
  </r>
  <r>
    <n v="4613000"/>
    <x v="152"/>
    <x v="0"/>
    <x v="0"/>
    <n v="2"/>
    <x v="0"/>
    <s v="no"/>
    <s v="yes"/>
    <s v="no"/>
    <x v="1"/>
    <x v="2"/>
    <s v="no"/>
    <x v="1"/>
    <n v="1022.838137"/>
    <n v="6"/>
    <x v="2"/>
    <n v="0"/>
    <n v="1"/>
  </r>
  <r>
    <n v="4585000"/>
    <x v="46"/>
    <x v="1"/>
    <x v="2"/>
    <n v="2"/>
    <x v="0"/>
    <s v="no"/>
    <s v="no"/>
    <s v="no"/>
    <x v="1"/>
    <x v="3"/>
    <s v="no"/>
    <x v="0"/>
    <n v="1146.25"/>
    <n v="4"/>
    <x v="2"/>
    <n v="0"/>
    <n v="0"/>
  </r>
  <r>
    <n v="4585000"/>
    <x v="153"/>
    <x v="1"/>
    <x v="2"/>
    <n v="2"/>
    <x v="0"/>
    <s v="no"/>
    <s v="no"/>
    <s v="no"/>
    <x v="1"/>
    <x v="3"/>
    <s v="yes"/>
    <x v="1"/>
    <n v="1194.010417"/>
    <n v="4"/>
    <x v="2"/>
    <n v="0"/>
    <n v="0"/>
  </r>
  <r>
    <n v="4550000"/>
    <x v="53"/>
    <x v="1"/>
    <x v="2"/>
    <n v="1"/>
    <x v="0"/>
    <s v="no"/>
    <s v="no"/>
    <s v="no"/>
    <x v="1"/>
    <x v="0"/>
    <s v="no"/>
    <x v="1"/>
    <n v="1210.1063830000001"/>
    <n v="4"/>
    <x v="2"/>
    <n v="0"/>
    <n v="0"/>
  </r>
  <r>
    <n v="4550000"/>
    <x v="154"/>
    <x v="1"/>
    <x v="2"/>
    <n v="2"/>
    <x v="0"/>
    <s v="no"/>
    <s v="no"/>
    <s v="no"/>
    <x v="0"/>
    <x v="2"/>
    <s v="no"/>
    <x v="0"/>
    <n v="1250"/>
    <n v="4"/>
    <x v="2"/>
    <n v="0"/>
    <n v="1"/>
  </r>
  <r>
    <n v="4550000"/>
    <x v="155"/>
    <x v="1"/>
    <x v="2"/>
    <n v="2"/>
    <x v="0"/>
    <s v="no"/>
    <s v="yes"/>
    <s v="no"/>
    <x v="1"/>
    <x v="2"/>
    <s v="no"/>
    <x v="0"/>
    <n v="1784.313725"/>
    <n v="4"/>
    <x v="2"/>
    <n v="0"/>
    <n v="1"/>
  </r>
  <r>
    <n v="4550000"/>
    <x v="156"/>
    <x v="1"/>
    <x v="2"/>
    <n v="2"/>
    <x v="0"/>
    <s v="yes"/>
    <s v="yes"/>
    <s v="no"/>
    <x v="1"/>
    <x v="2"/>
    <s v="yes"/>
    <x v="1"/>
    <n v="855.26315790000001"/>
    <n v="4"/>
    <x v="2"/>
    <n v="0"/>
    <n v="2"/>
  </r>
  <r>
    <n v="4550000"/>
    <x v="157"/>
    <x v="1"/>
    <x v="2"/>
    <n v="2"/>
    <x v="0"/>
    <s v="no"/>
    <s v="no"/>
    <s v="no"/>
    <x v="1"/>
    <x v="0"/>
    <s v="yes"/>
    <x v="2"/>
    <n v="848.88059699999997"/>
    <n v="4"/>
    <x v="2"/>
    <n v="0"/>
    <n v="0"/>
  </r>
  <r>
    <n v="4550000"/>
    <x v="158"/>
    <x v="1"/>
    <x v="2"/>
    <n v="1"/>
    <x v="0"/>
    <s v="no"/>
    <s v="no"/>
    <s v="no"/>
    <x v="1"/>
    <x v="2"/>
    <s v="yes"/>
    <x v="1"/>
    <n v="1292.613636"/>
    <n v="4"/>
    <x v="2"/>
    <n v="0"/>
    <n v="0"/>
  </r>
  <r>
    <n v="4550000"/>
    <x v="103"/>
    <x v="0"/>
    <x v="2"/>
    <n v="4"/>
    <x v="0"/>
    <s v="no"/>
    <s v="no"/>
    <s v="no"/>
    <x v="1"/>
    <x v="1"/>
    <s v="no"/>
    <x v="2"/>
    <n v="541.66666669999995"/>
    <n v="5"/>
    <x v="2"/>
    <n v="0"/>
    <n v="0"/>
  </r>
  <r>
    <n v="4543000"/>
    <x v="62"/>
    <x v="3"/>
    <x v="0"/>
    <n v="1"/>
    <x v="0"/>
    <s v="yes"/>
    <s v="yes"/>
    <s v="no"/>
    <x v="1"/>
    <x v="2"/>
    <s v="no"/>
    <x v="1"/>
    <n v="1108.0487800000001"/>
    <n v="4"/>
    <x v="2"/>
    <n v="0"/>
    <n v="2"/>
  </r>
  <r>
    <n v="4543000"/>
    <x v="159"/>
    <x v="0"/>
    <x v="0"/>
    <n v="2"/>
    <x v="0"/>
    <s v="yes"/>
    <s v="yes"/>
    <s v="no"/>
    <x v="1"/>
    <x v="2"/>
    <s v="yes"/>
    <x v="0"/>
    <n v="910.42084169999998"/>
    <n v="6"/>
    <x v="2"/>
    <n v="0"/>
    <n v="2"/>
  </r>
  <r>
    <n v="4515000"/>
    <x v="160"/>
    <x v="1"/>
    <x v="2"/>
    <n v="3"/>
    <x v="0"/>
    <s v="no"/>
    <s v="no"/>
    <s v="no"/>
    <x v="1"/>
    <x v="2"/>
    <s v="no"/>
    <x v="1"/>
    <n v="1286.3247859999999"/>
    <n v="4"/>
    <x v="2"/>
    <n v="0"/>
    <n v="0"/>
  </r>
  <r>
    <n v="4515000"/>
    <x v="161"/>
    <x v="1"/>
    <x v="2"/>
    <n v="2"/>
    <x v="0"/>
    <s v="no"/>
    <s v="yes"/>
    <s v="no"/>
    <x v="1"/>
    <x v="3"/>
    <s v="no"/>
    <x v="1"/>
    <n v="1308.6956520000001"/>
    <n v="4"/>
    <x v="2"/>
    <n v="0"/>
    <n v="1"/>
  </r>
  <r>
    <n v="4515000"/>
    <x v="162"/>
    <x v="1"/>
    <x v="2"/>
    <n v="1"/>
    <x v="0"/>
    <s v="no"/>
    <s v="no"/>
    <s v="no"/>
    <x v="1"/>
    <x v="2"/>
    <s v="no"/>
    <x v="1"/>
    <n v="457.91075050000001"/>
    <n v="4"/>
    <x v="2"/>
    <n v="0"/>
    <n v="0"/>
  </r>
  <r>
    <n v="4515000"/>
    <x v="158"/>
    <x v="3"/>
    <x v="2"/>
    <n v="2"/>
    <x v="0"/>
    <s v="no"/>
    <s v="no"/>
    <s v="no"/>
    <x v="1"/>
    <x v="2"/>
    <s v="yes"/>
    <x v="0"/>
    <n v="1282.6704549999999"/>
    <n v="3"/>
    <x v="2"/>
    <n v="0"/>
    <n v="0"/>
  </r>
  <r>
    <n v="4480000"/>
    <x v="152"/>
    <x v="0"/>
    <x v="2"/>
    <n v="2"/>
    <x v="0"/>
    <s v="no"/>
    <s v="no"/>
    <s v="no"/>
    <x v="0"/>
    <x v="0"/>
    <s v="no"/>
    <x v="1"/>
    <n v="993.34811530000002"/>
    <n v="5"/>
    <x v="2"/>
    <n v="0"/>
    <n v="1"/>
  </r>
  <r>
    <n v="4480000"/>
    <x v="163"/>
    <x v="3"/>
    <x v="2"/>
    <n v="1"/>
    <x v="0"/>
    <s v="no"/>
    <s v="no"/>
    <s v="no"/>
    <x v="0"/>
    <x v="3"/>
    <s v="no"/>
    <x v="2"/>
    <n v="761.25743420000003"/>
    <n v="3"/>
    <x v="2"/>
    <n v="0"/>
    <n v="1"/>
  </r>
  <r>
    <n v="4480000"/>
    <x v="46"/>
    <x v="1"/>
    <x v="2"/>
    <n v="2"/>
    <x v="0"/>
    <s v="no"/>
    <s v="no"/>
    <s v="no"/>
    <x v="1"/>
    <x v="0"/>
    <s v="no"/>
    <x v="0"/>
    <n v="1120"/>
    <n v="4"/>
    <x v="2"/>
    <n v="0"/>
    <n v="0"/>
  </r>
  <r>
    <n v="4480000"/>
    <x v="54"/>
    <x v="1"/>
    <x v="2"/>
    <n v="1"/>
    <x v="0"/>
    <s v="no"/>
    <s v="no"/>
    <s v="no"/>
    <x v="1"/>
    <x v="2"/>
    <s v="no"/>
    <x v="0"/>
    <n v="543.030303"/>
    <n v="4"/>
    <x v="2"/>
    <n v="0"/>
    <n v="0"/>
  </r>
  <r>
    <n v="4480000"/>
    <x v="48"/>
    <x v="1"/>
    <x v="2"/>
    <n v="2"/>
    <x v="0"/>
    <s v="no"/>
    <s v="no"/>
    <s v="no"/>
    <x v="1"/>
    <x v="3"/>
    <s v="no"/>
    <x v="1"/>
    <n v="1108.910891"/>
    <n v="4"/>
    <x v="2"/>
    <n v="0"/>
    <n v="0"/>
  </r>
  <r>
    <n v="4473000"/>
    <x v="33"/>
    <x v="3"/>
    <x v="2"/>
    <n v="1"/>
    <x v="0"/>
    <s v="no"/>
    <s v="yes"/>
    <s v="no"/>
    <x v="0"/>
    <x v="3"/>
    <s v="no"/>
    <x v="0"/>
    <n v="703.30188680000003"/>
    <n v="3"/>
    <x v="2"/>
    <n v="0"/>
    <n v="2"/>
  </r>
  <r>
    <n v="4473000"/>
    <x v="164"/>
    <x v="1"/>
    <x v="2"/>
    <n v="2"/>
    <x v="0"/>
    <s v="no"/>
    <s v="no"/>
    <s v="no"/>
    <x v="0"/>
    <x v="3"/>
    <s v="no"/>
    <x v="0"/>
    <n v="1414.6110060000001"/>
    <n v="4"/>
    <x v="2"/>
    <n v="0"/>
    <n v="1"/>
  </r>
  <r>
    <n v="4473000"/>
    <x v="160"/>
    <x v="1"/>
    <x v="2"/>
    <n v="2"/>
    <x v="0"/>
    <s v="no"/>
    <s v="no"/>
    <s v="no"/>
    <x v="1"/>
    <x v="2"/>
    <s v="no"/>
    <x v="1"/>
    <n v="1274.358974"/>
    <n v="4"/>
    <x v="2"/>
    <n v="0"/>
    <n v="0"/>
  </r>
  <r>
    <n v="4445000"/>
    <x v="165"/>
    <x v="3"/>
    <x v="2"/>
    <n v="1"/>
    <x v="0"/>
    <s v="yes"/>
    <s v="yes"/>
    <s v="no"/>
    <x v="1"/>
    <x v="2"/>
    <s v="no"/>
    <x v="1"/>
    <n v="1185.333333"/>
    <n v="3"/>
    <x v="2"/>
    <n v="0"/>
    <n v="2"/>
  </r>
  <r>
    <n v="4410000"/>
    <x v="166"/>
    <x v="1"/>
    <x v="2"/>
    <n v="2"/>
    <x v="1"/>
    <s v="no"/>
    <s v="no"/>
    <s v="no"/>
    <x v="1"/>
    <x v="2"/>
    <s v="no"/>
    <x v="1"/>
    <n v="1111.3911290000001"/>
    <n v="4"/>
    <x v="2"/>
    <n v="0"/>
    <n v="0"/>
  </r>
  <r>
    <n v="4410000"/>
    <x v="167"/>
    <x v="3"/>
    <x v="2"/>
    <n v="2"/>
    <x v="0"/>
    <s v="no"/>
    <s v="yes"/>
    <s v="no"/>
    <x v="1"/>
    <x v="2"/>
    <s v="no"/>
    <x v="1"/>
    <n v="900"/>
    <n v="3"/>
    <x v="2"/>
    <n v="0"/>
    <n v="1"/>
  </r>
  <r>
    <n v="4403000"/>
    <x v="168"/>
    <x v="1"/>
    <x v="2"/>
    <n v="2"/>
    <x v="0"/>
    <s v="no"/>
    <s v="no"/>
    <s v="no"/>
    <x v="1"/>
    <x v="2"/>
    <s v="yes"/>
    <x v="1"/>
    <n v="1528.819444"/>
    <n v="4"/>
    <x v="2"/>
    <n v="0"/>
    <n v="0"/>
  </r>
  <r>
    <n v="4403000"/>
    <x v="28"/>
    <x v="1"/>
    <x v="2"/>
    <n v="1"/>
    <x v="0"/>
    <s v="no"/>
    <s v="no"/>
    <s v="no"/>
    <x v="1"/>
    <x v="0"/>
    <s v="yes"/>
    <x v="2"/>
    <n v="902.25409839999998"/>
    <n v="4"/>
    <x v="2"/>
    <n v="0"/>
    <n v="0"/>
  </r>
  <r>
    <n v="4403000"/>
    <x v="169"/>
    <x v="1"/>
    <x v="2"/>
    <n v="2"/>
    <x v="0"/>
    <s v="no"/>
    <s v="no"/>
    <s v="no"/>
    <x v="1"/>
    <x v="3"/>
    <s v="no"/>
    <x v="1"/>
    <n v="894.91869919999999"/>
    <n v="4"/>
    <x v="2"/>
    <n v="0"/>
    <n v="0"/>
  </r>
  <r>
    <n v="4382000"/>
    <x v="170"/>
    <x v="0"/>
    <x v="2"/>
    <n v="2"/>
    <x v="0"/>
    <s v="no"/>
    <s v="no"/>
    <s v="no"/>
    <x v="0"/>
    <x v="2"/>
    <s v="no"/>
    <x v="1"/>
    <n v="885.2525253"/>
    <n v="5"/>
    <x v="2"/>
    <n v="0"/>
    <n v="1"/>
  </r>
  <r>
    <n v="4375000"/>
    <x v="171"/>
    <x v="1"/>
    <x v="2"/>
    <n v="2"/>
    <x v="0"/>
    <s v="no"/>
    <s v="no"/>
    <s v="no"/>
    <x v="1"/>
    <x v="2"/>
    <s v="no"/>
    <x v="2"/>
    <n v="1121.7948719999999"/>
    <n v="4"/>
    <x v="2"/>
    <n v="0"/>
    <n v="0"/>
  </r>
  <r>
    <n v="4340000"/>
    <x v="65"/>
    <x v="1"/>
    <x v="0"/>
    <n v="3"/>
    <x v="0"/>
    <s v="no"/>
    <s v="no"/>
    <s v="yes"/>
    <x v="1"/>
    <x v="3"/>
    <s v="no"/>
    <x v="0"/>
    <n v="964.44444439999995"/>
    <n v="5"/>
    <x v="2"/>
    <n v="0"/>
    <n v="1"/>
  </r>
  <r>
    <n v="4340000"/>
    <x v="172"/>
    <x v="2"/>
    <x v="2"/>
    <n v="2"/>
    <x v="1"/>
    <s v="no"/>
    <s v="yes"/>
    <s v="no"/>
    <x v="1"/>
    <x v="2"/>
    <s v="no"/>
    <x v="1"/>
    <n v="2278.2152230000002"/>
    <n v="6"/>
    <x v="2"/>
    <n v="0"/>
    <n v="1"/>
  </r>
  <r>
    <n v="4340000"/>
    <x v="173"/>
    <x v="1"/>
    <x v="2"/>
    <n v="1"/>
    <x v="0"/>
    <s v="yes"/>
    <s v="yes"/>
    <s v="no"/>
    <x v="1"/>
    <x v="0"/>
    <s v="no"/>
    <x v="1"/>
    <n v="1065.030675"/>
    <n v="4"/>
    <x v="2"/>
    <n v="0"/>
    <n v="2"/>
  </r>
  <r>
    <n v="4340000"/>
    <x v="11"/>
    <x v="0"/>
    <x v="2"/>
    <n v="2"/>
    <x v="0"/>
    <s v="no"/>
    <s v="no"/>
    <s v="no"/>
    <x v="1"/>
    <x v="0"/>
    <s v="no"/>
    <x v="0"/>
    <n v="1240"/>
    <n v="5"/>
    <x v="2"/>
    <n v="0"/>
    <n v="0"/>
  </r>
  <r>
    <n v="4340000"/>
    <x v="101"/>
    <x v="0"/>
    <x v="2"/>
    <n v="2"/>
    <x v="0"/>
    <s v="no"/>
    <s v="no"/>
    <s v="no"/>
    <x v="1"/>
    <x v="2"/>
    <s v="no"/>
    <x v="1"/>
    <n v="672.86821710000004"/>
    <n v="5"/>
    <x v="2"/>
    <n v="0"/>
    <n v="0"/>
  </r>
  <r>
    <n v="4319000"/>
    <x v="174"/>
    <x v="3"/>
    <x v="2"/>
    <n v="1"/>
    <x v="0"/>
    <s v="no"/>
    <s v="yes"/>
    <s v="no"/>
    <x v="1"/>
    <x v="2"/>
    <s v="no"/>
    <x v="0"/>
    <n v="1071.180556"/>
    <n v="3"/>
    <x v="2"/>
    <n v="0"/>
    <n v="1"/>
  </r>
  <r>
    <n v="4305000"/>
    <x v="91"/>
    <x v="3"/>
    <x v="2"/>
    <n v="1"/>
    <x v="0"/>
    <s v="no"/>
    <s v="no"/>
    <s v="no"/>
    <x v="1"/>
    <x v="3"/>
    <s v="no"/>
    <x v="1"/>
    <n v="978.40909090000002"/>
    <n v="3"/>
    <x v="2"/>
    <n v="0"/>
    <n v="0"/>
  </r>
  <r>
    <n v="4305000"/>
    <x v="175"/>
    <x v="3"/>
    <x v="2"/>
    <n v="1"/>
    <x v="0"/>
    <s v="no"/>
    <s v="no"/>
    <s v="no"/>
    <x v="1"/>
    <x v="3"/>
    <s v="yes"/>
    <x v="1"/>
    <n v="415.54054050000002"/>
    <n v="3"/>
    <x v="2"/>
    <n v="0"/>
    <n v="0"/>
  </r>
  <r>
    <n v="4277000"/>
    <x v="176"/>
    <x v="1"/>
    <x v="2"/>
    <n v="2"/>
    <x v="0"/>
    <s v="no"/>
    <s v="yes"/>
    <s v="no"/>
    <x v="1"/>
    <x v="0"/>
    <s v="yes"/>
    <x v="1"/>
    <n v="1257.941176"/>
    <n v="4"/>
    <x v="2"/>
    <n v="0"/>
    <n v="1"/>
  </r>
  <r>
    <n v="4270000"/>
    <x v="33"/>
    <x v="3"/>
    <x v="2"/>
    <n v="1"/>
    <x v="0"/>
    <s v="no"/>
    <s v="no"/>
    <s v="no"/>
    <x v="1"/>
    <x v="2"/>
    <s v="no"/>
    <x v="0"/>
    <n v="671.38364779999995"/>
    <n v="3"/>
    <x v="2"/>
    <n v="0"/>
    <n v="0"/>
  </r>
  <r>
    <n v="4270000"/>
    <x v="33"/>
    <x v="3"/>
    <x v="2"/>
    <n v="2"/>
    <x v="0"/>
    <s v="no"/>
    <s v="no"/>
    <s v="no"/>
    <x v="1"/>
    <x v="2"/>
    <s v="no"/>
    <x v="2"/>
    <n v="671.38364779999995"/>
    <n v="3"/>
    <x v="2"/>
    <n v="0"/>
    <n v="0"/>
  </r>
  <r>
    <n v="4270000"/>
    <x v="65"/>
    <x v="3"/>
    <x v="2"/>
    <n v="1"/>
    <x v="0"/>
    <s v="no"/>
    <s v="no"/>
    <s v="no"/>
    <x v="0"/>
    <x v="0"/>
    <s v="no"/>
    <x v="0"/>
    <n v="948.88888889999998"/>
    <n v="3"/>
    <x v="2"/>
    <n v="0"/>
    <n v="1"/>
  </r>
  <r>
    <n v="4270000"/>
    <x v="177"/>
    <x v="1"/>
    <x v="2"/>
    <n v="2"/>
    <x v="1"/>
    <s v="yes"/>
    <s v="yes"/>
    <s v="no"/>
    <x v="0"/>
    <x v="2"/>
    <s v="no"/>
    <x v="2"/>
    <n v="1963.2183910000001"/>
    <n v="4"/>
    <x v="2"/>
    <n v="1"/>
    <n v="3"/>
  </r>
  <r>
    <n v="4270000"/>
    <x v="178"/>
    <x v="0"/>
    <x v="2"/>
    <n v="2"/>
    <x v="0"/>
    <s v="no"/>
    <s v="no"/>
    <s v="no"/>
    <x v="1"/>
    <x v="2"/>
    <s v="no"/>
    <x v="0"/>
    <n v="979.35779820000005"/>
    <n v="5"/>
    <x v="2"/>
    <n v="0"/>
    <n v="0"/>
  </r>
  <r>
    <n v="4270000"/>
    <x v="179"/>
    <x v="3"/>
    <x v="2"/>
    <n v="1"/>
    <x v="0"/>
    <s v="no"/>
    <s v="no"/>
    <s v="no"/>
    <x v="1"/>
    <x v="3"/>
    <s v="no"/>
    <x v="0"/>
    <n v="549.54954950000001"/>
    <n v="3"/>
    <x v="2"/>
    <n v="0"/>
    <n v="0"/>
  </r>
  <r>
    <n v="4235000"/>
    <x v="180"/>
    <x v="1"/>
    <x v="2"/>
    <n v="2"/>
    <x v="0"/>
    <s v="yes"/>
    <s v="no"/>
    <s v="no"/>
    <x v="1"/>
    <x v="2"/>
    <s v="no"/>
    <x v="1"/>
    <n v="636.84210529999996"/>
    <n v="4"/>
    <x v="2"/>
    <n v="0"/>
    <n v="1"/>
  </r>
  <r>
    <n v="4235000"/>
    <x v="181"/>
    <x v="1"/>
    <x v="2"/>
    <n v="1"/>
    <x v="0"/>
    <s v="no"/>
    <s v="yes"/>
    <s v="no"/>
    <x v="1"/>
    <x v="2"/>
    <s v="yes"/>
    <x v="0"/>
    <n v="1519.555077"/>
    <n v="4"/>
    <x v="2"/>
    <n v="0"/>
    <n v="1"/>
  </r>
  <r>
    <n v="4200000"/>
    <x v="25"/>
    <x v="1"/>
    <x v="2"/>
    <n v="2"/>
    <x v="0"/>
    <s v="no"/>
    <s v="no"/>
    <s v="no"/>
    <x v="0"/>
    <x v="2"/>
    <s v="no"/>
    <x v="2"/>
    <n v="763.63636359999998"/>
    <n v="4"/>
    <x v="2"/>
    <n v="0"/>
    <n v="1"/>
  </r>
  <r>
    <n v="4200000"/>
    <x v="182"/>
    <x v="1"/>
    <x v="2"/>
    <n v="2"/>
    <x v="0"/>
    <s v="no"/>
    <s v="yes"/>
    <s v="no"/>
    <x v="0"/>
    <x v="2"/>
    <s v="no"/>
    <x v="2"/>
    <n v="833.33333330000005"/>
    <n v="4"/>
    <x v="2"/>
    <n v="0"/>
    <n v="2"/>
  </r>
  <r>
    <n v="4200000"/>
    <x v="183"/>
    <x v="3"/>
    <x v="2"/>
    <n v="1"/>
    <x v="0"/>
    <s v="yes"/>
    <s v="yes"/>
    <s v="no"/>
    <x v="1"/>
    <x v="0"/>
    <s v="no"/>
    <x v="1"/>
    <n v="717.94871790000002"/>
    <n v="3"/>
    <x v="2"/>
    <n v="0"/>
    <n v="2"/>
  </r>
  <r>
    <n v="4200000"/>
    <x v="184"/>
    <x v="0"/>
    <x v="3"/>
    <n v="2"/>
    <x v="1"/>
    <s v="no"/>
    <s v="no"/>
    <s v="no"/>
    <x v="1"/>
    <x v="2"/>
    <s v="no"/>
    <x v="1"/>
    <n v="1609.1954020000001"/>
    <n v="7"/>
    <x v="2"/>
    <n v="0"/>
    <n v="0"/>
  </r>
  <r>
    <n v="4200000"/>
    <x v="185"/>
    <x v="1"/>
    <x v="2"/>
    <n v="2"/>
    <x v="0"/>
    <s v="no"/>
    <s v="yes"/>
    <s v="no"/>
    <x v="0"/>
    <x v="2"/>
    <s v="no"/>
    <x v="2"/>
    <n v="1422.2824250000001"/>
    <n v="4"/>
    <x v="2"/>
    <n v="0"/>
    <n v="2"/>
  </r>
  <r>
    <n v="4200000"/>
    <x v="186"/>
    <x v="0"/>
    <x v="0"/>
    <n v="2"/>
    <x v="1"/>
    <s v="no"/>
    <s v="no"/>
    <s v="no"/>
    <x v="1"/>
    <x v="2"/>
    <s v="no"/>
    <x v="1"/>
    <n v="1528.9406630000001"/>
    <n v="6"/>
    <x v="2"/>
    <n v="0"/>
    <n v="0"/>
  </r>
  <r>
    <n v="4200000"/>
    <x v="119"/>
    <x v="3"/>
    <x v="2"/>
    <n v="1"/>
    <x v="1"/>
    <s v="no"/>
    <s v="no"/>
    <s v="no"/>
    <x v="1"/>
    <x v="3"/>
    <s v="no"/>
    <x v="2"/>
    <n v="952.38095239999996"/>
    <n v="3"/>
    <x v="2"/>
    <n v="0"/>
    <n v="0"/>
  </r>
  <r>
    <n v="4200000"/>
    <x v="46"/>
    <x v="0"/>
    <x v="0"/>
    <n v="2"/>
    <x v="1"/>
    <s v="no"/>
    <s v="no"/>
    <s v="no"/>
    <x v="1"/>
    <x v="2"/>
    <s v="no"/>
    <x v="1"/>
    <n v="1050"/>
    <n v="6"/>
    <x v="2"/>
    <n v="0"/>
    <n v="0"/>
  </r>
  <r>
    <n v="4200000"/>
    <x v="187"/>
    <x v="1"/>
    <x v="2"/>
    <n v="2"/>
    <x v="1"/>
    <s v="no"/>
    <s v="no"/>
    <s v="no"/>
    <x v="1"/>
    <x v="2"/>
    <s v="no"/>
    <x v="1"/>
    <n v="1806.451613"/>
    <n v="4"/>
    <x v="2"/>
    <n v="0"/>
    <n v="0"/>
  </r>
  <r>
    <n v="4200000"/>
    <x v="15"/>
    <x v="1"/>
    <x v="0"/>
    <n v="2"/>
    <x v="0"/>
    <s v="no"/>
    <s v="no"/>
    <s v="no"/>
    <x v="0"/>
    <x v="3"/>
    <s v="no"/>
    <x v="1"/>
    <n v="913.04347829999995"/>
    <n v="5"/>
    <x v="2"/>
    <n v="0"/>
    <n v="1"/>
  </r>
  <r>
    <n v="4200000"/>
    <x v="154"/>
    <x v="1"/>
    <x v="0"/>
    <n v="2"/>
    <x v="0"/>
    <s v="no"/>
    <s v="yes"/>
    <s v="no"/>
    <x v="1"/>
    <x v="2"/>
    <s v="no"/>
    <x v="2"/>
    <n v="1153.8461540000001"/>
    <n v="5"/>
    <x v="2"/>
    <n v="0"/>
    <n v="1"/>
  </r>
  <r>
    <n v="4200000"/>
    <x v="87"/>
    <x v="1"/>
    <x v="2"/>
    <n v="1"/>
    <x v="0"/>
    <s v="no"/>
    <s v="no"/>
    <s v="yes"/>
    <x v="1"/>
    <x v="0"/>
    <s v="no"/>
    <x v="1"/>
    <n v="724.13793099999998"/>
    <n v="4"/>
    <x v="2"/>
    <n v="0"/>
    <n v="1"/>
  </r>
  <r>
    <n v="4200000"/>
    <x v="27"/>
    <x v="1"/>
    <x v="2"/>
    <n v="1"/>
    <x v="0"/>
    <s v="no"/>
    <s v="no"/>
    <s v="no"/>
    <x v="1"/>
    <x v="1"/>
    <s v="no"/>
    <x v="0"/>
    <n v="600"/>
    <n v="4"/>
    <x v="2"/>
    <n v="0"/>
    <n v="0"/>
  </r>
  <r>
    <n v="4200000"/>
    <x v="188"/>
    <x v="1"/>
    <x v="2"/>
    <n v="3"/>
    <x v="0"/>
    <s v="no"/>
    <s v="no"/>
    <s v="no"/>
    <x v="1"/>
    <x v="2"/>
    <s v="no"/>
    <x v="1"/>
    <n v="1029.664133"/>
    <n v="4"/>
    <x v="2"/>
    <n v="0"/>
    <n v="0"/>
  </r>
  <r>
    <n v="4200000"/>
    <x v="158"/>
    <x v="1"/>
    <x v="2"/>
    <n v="2"/>
    <x v="0"/>
    <s v="no"/>
    <s v="no"/>
    <s v="no"/>
    <x v="1"/>
    <x v="2"/>
    <s v="yes"/>
    <x v="1"/>
    <n v="1193.181818"/>
    <n v="4"/>
    <x v="2"/>
    <n v="0"/>
    <n v="0"/>
  </r>
  <r>
    <n v="4200000"/>
    <x v="189"/>
    <x v="1"/>
    <x v="2"/>
    <n v="3"/>
    <x v="0"/>
    <s v="no"/>
    <s v="no"/>
    <s v="no"/>
    <x v="1"/>
    <x v="3"/>
    <s v="yes"/>
    <x v="2"/>
    <n v="1958.041958"/>
    <n v="4"/>
    <x v="2"/>
    <n v="0"/>
    <n v="0"/>
  </r>
  <r>
    <n v="4200000"/>
    <x v="65"/>
    <x v="1"/>
    <x v="2"/>
    <n v="1"/>
    <x v="0"/>
    <s v="no"/>
    <s v="yes"/>
    <s v="no"/>
    <x v="1"/>
    <x v="2"/>
    <s v="no"/>
    <x v="0"/>
    <n v="933.33333330000005"/>
    <n v="4"/>
    <x v="2"/>
    <n v="0"/>
    <n v="1"/>
  </r>
  <r>
    <n v="4193000"/>
    <x v="54"/>
    <x v="1"/>
    <x v="2"/>
    <n v="1"/>
    <x v="0"/>
    <s v="no"/>
    <s v="yes"/>
    <s v="no"/>
    <x v="1"/>
    <x v="1"/>
    <s v="no"/>
    <x v="1"/>
    <n v="508.24242420000002"/>
    <n v="4"/>
    <x v="2"/>
    <n v="0"/>
    <n v="1"/>
  </r>
  <r>
    <n v="4193000"/>
    <x v="161"/>
    <x v="1"/>
    <x v="2"/>
    <n v="2"/>
    <x v="0"/>
    <s v="no"/>
    <s v="no"/>
    <s v="no"/>
    <x v="1"/>
    <x v="3"/>
    <s v="no"/>
    <x v="1"/>
    <n v="1215.3623190000001"/>
    <n v="4"/>
    <x v="2"/>
    <n v="0"/>
    <n v="0"/>
  </r>
  <r>
    <n v="4165000"/>
    <x v="190"/>
    <x v="1"/>
    <x v="2"/>
    <n v="2"/>
    <x v="0"/>
    <s v="no"/>
    <s v="no"/>
    <s v="no"/>
    <x v="1"/>
    <x v="3"/>
    <s v="no"/>
    <x v="1"/>
    <n v="860.53719009999998"/>
    <n v="4"/>
    <x v="2"/>
    <n v="0"/>
    <n v="0"/>
  </r>
  <r>
    <n v="4165000"/>
    <x v="191"/>
    <x v="1"/>
    <x v="2"/>
    <n v="2"/>
    <x v="0"/>
    <s v="no"/>
    <s v="no"/>
    <s v="no"/>
    <x v="1"/>
    <x v="0"/>
    <s v="no"/>
    <x v="1"/>
    <n v="1020.833333"/>
    <n v="4"/>
    <x v="2"/>
    <n v="0"/>
    <n v="0"/>
  </r>
  <r>
    <n v="4165000"/>
    <x v="192"/>
    <x v="1"/>
    <x v="2"/>
    <n v="2"/>
    <x v="0"/>
    <s v="no"/>
    <s v="yes"/>
    <s v="no"/>
    <x v="1"/>
    <x v="3"/>
    <s v="no"/>
    <x v="1"/>
    <n v="1029.4117650000001"/>
    <n v="4"/>
    <x v="2"/>
    <n v="0"/>
    <n v="1"/>
  </r>
  <r>
    <n v="4130000"/>
    <x v="193"/>
    <x v="0"/>
    <x v="2"/>
    <n v="2"/>
    <x v="0"/>
    <s v="no"/>
    <s v="no"/>
    <s v="no"/>
    <x v="0"/>
    <x v="2"/>
    <s v="no"/>
    <x v="1"/>
    <n v="891.62348880000002"/>
    <n v="5"/>
    <x v="2"/>
    <n v="0"/>
    <n v="1"/>
  </r>
  <r>
    <n v="4130000"/>
    <x v="194"/>
    <x v="1"/>
    <x v="2"/>
    <n v="1"/>
    <x v="0"/>
    <s v="no"/>
    <s v="yes"/>
    <s v="no"/>
    <x v="1"/>
    <x v="2"/>
    <s v="no"/>
    <x v="1"/>
    <n v="690.05847949999998"/>
    <n v="4"/>
    <x v="2"/>
    <n v="0"/>
    <n v="1"/>
  </r>
  <r>
    <n v="4123000"/>
    <x v="195"/>
    <x v="3"/>
    <x v="2"/>
    <n v="1"/>
    <x v="0"/>
    <s v="no"/>
    <s v="yes"/>
    <s v="no"/>
    <x v="1"/>
    <x v="3"/>
    <s v="no"/>
    <x v="1"/>
    <n v="680.36303629999998"/>
    <n v="3"/>
    <x v="2"/>
    <n v="0"/>
    <n v="1"/>
  </r>
  <r>
    <n v="4098500"/>
    <x v="196"/>
    <x v="1"/>
    <x v="2"/>
    <n v="1"/>
    <x v="0"/>
    <s v="no"/>
    <s v="yes"/>
    <s v="no"/>
    <x v="0"/>
    <x v="2"/>
    <s v="yes"/>
    <x v="0"/>
    <n v="1138.4722220000001"/>
    <n v="4"/>
    <x v="2"/>
    <n v="0"/>
    <n v="2"/>
  </r>
  <r>
    <n v="4095000"/>
    <x v="197"/>
    <x v="1"/>
    <x v="0"/>
    <n v="2"/>
    <x v="0"/>
    <s v="no"/>
    <s v="no"/>
    <s v="no"/>
    <x v="1"/>
    <x v="2"/>
    <s v="no"/>
    <x v="1"/>
    <n v="1112.771739"/>
    <n v="5"/>
    <x v="2"/>
    <n v="0"/>
    <n v="0"/>
  </r>
  <r>
    <n v="4095000"/>
    <x v="48"/>
    <x v="3"/>
    <x v="2"/>
    <n v="2"/>
    <x v="0"/>
    <s v="no"/>
    <s v="no"/>
    <s v="no"/>
    <x v="1"/>
    <x v="3"/>
    <s v="no"/>
    <x v="1"/>
    <n v="1013.613861"/>
    <n v="3"/>
    <x v="2"/>
    <n v="0"/>
    <n v="0"/>
  </r>
  <r>
    <n v="4095000"/>
    <x v="198"/>
    <x v="3"/>
    <x v="2"/>
    <n v="1"/>
    <x v="0"/>
    <s v="no"/>
    <s v="no"/>
    <s v="no"/>
    <x v="0"/>
    <x v="2"/>
    <s v="no"/>
    <x v="1"/>
    <n v="731.25"/>
    <n v="3"/>
    <x v="2"/>
    <n v="0"/>
    <n v="1"/>
  </r>
  <r>
    <n v="4060000"/>
    <x v="199"/>
    <x v="0"/>
    <x v="0"/>
    <n v="2"/>
    <x v="1"/>
    <s v="no"/>
    <s v="yes"/>
    <s v="no"/>
    <x v="1"/>
    <x v="3"/>
    <s v="no"/>
    <x v="2"/>
    <n v="688.13559320000002"/>
    <n v="6"/>
    <x v="2"/>
    <n v="0"/>
    <n v="1"/>
  </r>
  <r>
    <n v="4060000"/>
    <x v="200"/>
    <x v="1"/>
    <x v="0"/>
    <n v="2"/>
    <x v="0"/>
    <s v="no"/>
    <s v="no"/>
    <s v="no"/>
    <x v="1"/>
    <x v="0"/>
    <s v="no"/>
    <x v="2"/>
    <n v="813.30128209999998"/>
    <n v="5"/>
    <x v="2"/>
    <n v="0"/>
    <n v="0"/>
  </r>
  <r>
    <n v="4060000"/>
    <x v="201"/>
    <x v="1"/>
    <x v="2"/>
    <n v="1"/>
    <x v="0"/>
    <s v="no"/>
    <s v="no"/>
    <s v="no"/>
    <x v="1"/>
    <x v="2"/>
    <s v="no"/>
    <x v="1"/>
    <n v="935.48387100000002"/>
    <n v="4"/>
    <x v="2"/>
    <n v="0"/>
    <n v="0"/>
  </r>
  <r>
    <n v="4060000"/>
    <x v="112"/>
    <x v="0"/>
    <x v="2"/>
    <n v="3"/>
    <x v="0"/>
    <s v="no"/>
    <s v="yes"/>
    <s v="no"/>
    <x v="0"/>
    <x v="0"/>
    <s v="no"/>
    <x v="1"/>
    <n v="1353.333333"/>
    <n v="5"/>
    <x v="2"/>
    <n v="0"/>
    <n v="2"/>
  </r>
  <r>
    <n v="4060000"/>
    <x v="17"/>
    <x v="1"/>
    <x v="2"/>
    <n v="2"/>
    <x v="0"/>
    <s v="no"/>
    <s v="no"/>
    <s v="no"/>
    <x v="1"/>
    <x v="0"/>
    <s v="yes"/>
    <x v="0"/>
    <n v="939.81481480000002"/>
    <n v="4"/>
    <x v="2"/>
    <n v="0"/>
    <n v="0"/>
  </r>
  <r>
    <n v="4025000"/>
    <x v="145"/>
    <x v="1"/>
    <x v="0"/>
    <n v="2"/>
    <x v="0"/>
    <s v="no"/>
    <s v="no"/>
    <s v="yes"/>
    <x v="1"/>
    <x v="0"/>
    <s v="no"/>
    <x v="1"/>
    <n v="1108.815427"/>
    <n v="5"/>
    <x v="2"/>
    <n v="0"/>
    <n v="1"/>
  </r>
  <r>
    <n v="4025000"/>
    <x v="202"/>
    <x v="1"/>
    <x v="0"/>
    <n v="1"/>
    <x v="0"/>
    <s v="no"/>
    <s v="yes"/>
    <s v="no"/>
    <x v="0"/>
    <x v="3"/>
    <s v="no"/>
    <x v="0"/>
    <n v="1163.2947979999999"/>
    <n v="5"/>
    <x v="2"/>
    <n v="0"/>
    <n v="2"/>
  </r>
  <r>
    <n v="4025000"/>
    <x v="85"/>
    <x v="1"/>
    <x v="2"/>
    <n v="1"/>
    <x v="0"/>
    <s v="no"/>
    <s v="no"/>
    <s v="no"/>
    <x v="1"/>
    <x v="1"/>
    <s v="no"/>
    <x v="1"/>
    <n v="745.37037039999996"/>
    <n v="4"/>
    <x v="2"/>
    <n v="0"/>
    <n v="0"/>
  </r>
  <r>
    <n v="4007500"/>
    <x v="65"/>
    <x v="1"/>
    <x v="2"/>
    <n v="2"/>
    <x v="1"/>
    <s v="no"/>
    <s v="yes"/>
    <s v="no"/>
    <x v="0"/>
    <x v="2"/>
    <s v="no"/>
    <x v="1"/>
    <n v="890.55555560000005"/>
    <n v="4"/>
    <x v="2"/>
    <n v="0"/>
    <n v="2"/>
  </r>
  <r>
    <n v="4007500"/>
    <x v="202"/>
    <x v="0"/>
    <x v="2"/>
    <n v="2"/>
    <x v="0"/>
    <s v="no"/>
    <s v="no"/>
    <s v="no"/>
    <x v="0"/>
    <x v="2"/>
    <s v="no"/>
    <x v="1"/>
    <n v="1158.2369940000001"/>
    <n v="5"/>
    <x v="2"/>
    <n v="0"/>
    <n v="1"/>
  </r>
  <r>
    <n v="3990000"/>
    <x v="62"/>
    <x v="0"/>
    <x v="2"/>
    <n v="1"/>
    <x v="1"/>
    <s v="no"/>
    <s v="yes"/>
    <s v="no"/>
    <x v="1"/>
    <x v="2"/>
    <s v="no"/>
    <x v="2"/>
    <n v="973.17073170000003"/>
    <n v="5"/>
    <x v="2"/>
    <n v="0"/>
    <n v="1"/>
  </r>
  <r>
    <n v="3990000"/>
    <x v="34"/>
    <x v="1"/>
    <x v="2"/>
    <n v="2"/>
    <x v="1"/>
    <s v="no"/>
    <s v="no"/>
    <s v="no"/>
    <x v="0"/>
    <x v="3"/>
    <s v="no"/>
    <x v="1"/>
    <n v="615.74074069999995"/>
    <n v="4"/>
    <x v="2"/>
    <n v="0"/>
    <n v="1"/>
  </r>
  <r>
    <n v="3990000"/>
    <x v="65"/>
    <x v="1"/>
    <x v="0"/>
    <n v="2"/>
    <x v="1"/>
    <s v="no"/>
    <s v="yes"/>
    <s v="no"/>
    <x v="0"/>
    <x v="2"/>
    <s v="no"/>
    <x v="1"/>
    <n v="886.66666669999995"/>
    <n v="5"/>
    <x v="2"/>
    <n v="0"/>
    <n v="2"/>
  </r>
  <r>
    <n v="3990000"/>
    <x v="56"/>
    <x v="1"/>
    <x v="2"/>
    <n v="2"/>
    <x v="0"/>
    <s v="no"/>
    <s v="no"/>
    <s v="no"/>
    <x v="1"/>
    <x v="2"/>
    <s v="no"/>
    <x v="0"/>
    <n v="1007.575758"/>
    <n v="4"/>
    <x v="2"/>
    <n v="0"/>
    <n v="0"/>
  </r>
  <r>
    <n v="3990000"/>
    <x v="203"/>
    <x v="3"/>
    <x v="2"/>
    <n v="2"/>
    <x v="0"/>
    <s v="yes"/>
    <s v="yes"/>
    <s v="no"/>
    <x v="1"/>
    <x v="2"/>
    <s v="yes"/>
    <x v="2"/>
    <n v="985.18518519999998"/>
    <n v="3"/>
    <x v="2"/>
    <n v="0"/>
    <n v="2"/>
  </r>
  <r>
    <n v="3920000"/>
    <x v="204"/>
    <x v="1"/>
    <x v="0"/>
    <n v="1"/>
    <x v="0"/>
    <s v="yes"/>
    <s v="yes"/>
    <s v="no"/>
    <x v="1"/>
    <x v="1"/>
    <s v="no"/>
    <x v="0"/>
    <n v="539.94490359999998"/>
    <n v="5"/>
    <x v="2"/>
    <n v="0"/>
    <n v="2"/>
  </r>
  <r>
    <n v="3920000"/>
    <x v="25"/>
    <x v="0"/>
    <x v="2"/>
    <n v="2"/>
    <x v="0"/>
    <s v="yes"/>
    <s v="yes"/>
    <s v="no"/>
    <x v="1"/>
    <x v="2"/>
    <s v="no"/>
    <x v="1"/>
    <n v="712.72727269999996"/>
    <n v="5"/>
    <x v="2"/>
    <n v="0"/>
    <n v="2"/>
  </r>
  <r>
    <n v="3920000"/>
    <x v="112"/>
    <x v="1"/>
    <x v="2"/>
    <n v="2"/>
    <x v="0"/>
    <s v="no"/>
    <s v="no"/>
    <s v="no"/>
    <x v="1"/>
    <x v="2"/>
    <s v="no"/>
    <x v="1"/>
    <n v="1306.666667"/>
    <n v="4"/>
    <x v="2"/>
    <n v="0"/>
    <n v="0"/>
  </r>
  <r>
    <n v="3920000"/>
    <x v="205"/>
    <x v="3"/>
    <x v="2"/>
    <n v="1"/>
    <x v="0"/>
    <s v="no"/>
    <s v="no"/>
    <s v="yes"/>
    <x v="1"/>
    <x v="3"/>
    <s v="no"/>
    <x v="0"/>
    <n v="1191.489362"/>
    <n v="3"/>
    <x v="2"/>
    <n v="0"/>
    <n v="1"/>
  </r>
  <r>
    <n v="3920000"/>
    <x v="206"/>
    <x v="3"/>
    <x v="2"/>
    <n v="1"/>
    <x v="0"/>
    <s v="no"/>
    <s v="yes"/>
    <s v="no"/>
    <x v="0"/>
    <x v="0"/>
    <s v="no"/>
    <x v="0"/>
    <n v="1027.2536689999999"/>
    <n v="3"/>
    <x v="2"/>
    <n v="0"/>
    <n v="2"/>
  </r>
  <r>
    <n v="3920000"/>
    <x v="207"/>
    <x v="1"/>
    <x v="2"/>
    <n v="1"/>
    <x v="0"/>
    <s v="no"/>
    <s v="no"/>
    <s v="no"/>
    <x v="0"/>
    <x v="0"/>
    <s v="no"/>
    <x v="1"/>
    <n v="485.14851490000001"/>
    <n v="4"/>
    <x v="2"/>
    <n v="0"/>
    <n v="1"/>
  </r>
  <r>
    <n v="3920000"/>
    <x v="189"/>
    <x v="0"/>
    <x v="0"/>
    <n v="1"/>
    <x v="0"/>
    <s v="no"/>
    <s v="yes"/>
    <s v="no"/>
    <x v="1"/>
    <x v="2"/>
    <s v="yes"/>
    <x v="2"/>
    <n v="1827.5058280000001"/>
    <n v="6"/>
    <x v="2"/>
    <n v="0"/>
    <n v="1"/>
  </r>
  <r>
    <n v="3885000"/>
    <x v="208"/>
    <x v="3"/>
    <x v="2"/>
    <n v="2"/>
    <x v="0"/>
    <s v="yes"/>
    <s v="yes"/>
    <s v="no"/>
    <x v="1"/>
    <x v="2"/>
    <s v="no"/>
    <x v="1"/>
    <n v="1027.7777779999999"/>
    <n v="3"/>
    <x v="2"/>
    <n v="0"/>
    <n v="2"/>
  </r>
  <r>
    <n v="3885000"/>
    <x v="110"/>
    <x v="0"/>
    <x v="0"/>
    <n v="2"/>
    <x v="0"/>
    <s v="no"/>
    <s v="no"/>
    <s v="no"/>
    <x v="1"/>
    <x v="2"/>
    <s v="no"/>
    <x v="0"/>
    <n v="1221.6981129999999"/>
    <n v="6"/>
    <x v="2"/>
    <n v="0"/>
    <n v="0"/>
  </r>
  <r>
    <n v="3850000"/>
    <x v="104"/>
    <x v="2"/>
    <x v="0"/>
    <n v="2"/>
    <x v="0"/>
    <s v="no"/>
    <s v="no"/>
    <s v="no"/>
    <x v="1"/>
    <x v="2"/>
    <s v="no"/>
    <x v="1"/>
    <n v="726.41509429999996"/>
    <n v="7"/>
    <x v="2"/>
    <n v="0"/>
    <n v="0"/>
  </r>
  <r>
    <n v="3850000"/>
    <x v="110"/>
    <x v="3"/>
    <x v="0"/>
    <n v="1"/>
    <x v="0"/>
    <s v="no"/>
    <s v="yes"/>
    <s v="no"/>
    <x v="1"/>
    <x v="0"/>
    <s v="no"/>
    <x v="1"/>
    <n v="1210.691824"/>
    <n v="4"/>
    <x v="2"/>
    <n v="0"/>
    <n v="1"/>
  </r>
  <r>
    <n v="3850000"/>
    <x v="209"/>
    <x v="1"/>
    <x v="2"/>
    <n v="2"/>
    <x v="0"/>
    <s v="no"/>
    <s v="no"/>
    <s v="no"/>
    <x v="0"/>
    <x v="2"/>
    <s v="no"/>
    <x v="0"/>
    <n v="538.31096200000002"/>
    <n v="4"/>
    <x v="2"/>
    <n v="0"/>
    <n v="1"/>
  </r>
  <r>
    <n v="3850000"/>
    <x v="191"/>
    <x v="3"/>
    <x v="2"/>
    <n v="1"/>
    <x v="0"/>
    <s v="no"/>
    <s v="no"/>
    <s v="no"/>
    <x v="1"/>
    <x v="2"/>
    <s v="no"/>
    <x v="1"/>
    <n v="943.62745099999995"/>
    <n v="3"/>
    <x v="2"/>
    <n v="0"/>
    <n v="0"/>
  </r>
  <r>
    <n v="3850000"/>
    <x v="210"/>
    <x v="3"/>
    <x v="2"/>
    <n v="1"/>
    <x v="0"/>
    <s v="no"/>
    <s v="no"/>
    <s v="no"/>
    <x v="1"/>
    <x v="2"/>
    <s v="no"/>
    <x v="1"/>
    <n v="1000"/>
    <n v="3"/>
    <x v="2"/>
    <n v="0"/>
    <n v="0"/>
  </r>
  <r>
    <n v="3850000"/>
    <x v="211"/>
    <x v="1"/>
    <x v="2"/>
    <n v="2"/>
    <x v="0"/>
    <s v="no"/>
    <s v="yes"/>
    <s v="no"/>
    <x v="1"/>
    <x v="2"/>
    <s v="yes"/>
    <x v="1"/>
    <n v="1910.669975"/>
    <n v="4"/>
    <x v="2"/>
    <n v="0"/>
    <n v="1"/>
  </r>
  <r>
    <n v="3850000"/>
    <x v="212"/>
    <x v="3"/>
    <x v="2"/>
    <n v="2"/>
    <x v="0"/>
    <s v="yes"/>
    <s v="no"/>
    <s v="no"/>
    <x v="1"/>
    <x v="2"/>
    <s v="yes"/>
    <x v="1"/>
    <n v="1769.301471"/>
    <n v="3"/>
    <x v="2"/>
    <n v="0"/>
    <n v="1"/>
  </r>
  <r>
    <n v="3836000"/>
    <x v="213"/>
    <x v="1"/>
    <x v="2"/>
    <n v="2"/>
    <x v="0"/>
    <s v="no"/>
    <s v="no"/>
    <s v="no"/>
    <x v="1"/>
    <x v="2"/>
    <s v="no"/>
    <x v="2"/>
    <n v="1145.074627"/>
    <n v="4"/>
    <x v="2"/>
    <n v="0"/>
    <n v="0"/>
  </r>
  <r>
    <n v="3815000"/>
    <x v="97"/>
    <x v="3"/>
    <x v="0"/>
    <n v="1"/>
    <x v="1"/>
    <s v="no"/>
    <s v="yes"/>
    <s v="no"/>
    <x v="1"/>
    <x v="2"/>
    <s v="no"/>
    <x v="1"/>
    <n v="1211.1111109999999"/>
    <n v="4"/>
    <x v="2"/>
    <n v="0"/>
    <n v="1"/>
  </r>
  <r>
    <n v="3780000"/>
    <x v="214"/>
    <x v="1"/>
    <x v="2"/>
    <n v="2"/>
    <x v="0"/>
    <s v="no"/>
    <s v="no"/>
    <s v="no"/>
    <x v="1"/>
    <x v="2"/>
    <s v="no"/>
    <x v="1"/>
    <n v="784.23236510000004"/>
    <n v="4"/>
    <x v="2"/>
    <n v="0"/>
    <n v="0"/>
  </r>
  <r>
    <n v="3780000"/>
    <x v="133"/>
    <x v="3"/>
    <x v="2"/>
    <n v="2"/>
    <x v="0"/>
    <s v="no"/>
    <s v="no"/>
    <s v="yes"/>
    <x v="1"/>
    <x v="3"/>
    <s v="no"/>
    <x v="1"/>
    <n v="1105.263158"/>
    <n v="3"/>
    <x v="2"/>
    <n v="0"/>
    <n v="1"/>
  </r>
  <r>
    <n v="3780000"/>
    <x v="196"/>
    <x v="3"/>
    <x v="2"/>
    <n v="1"/>
    <x v="0"/>
    <s v="no"/>
    <s v="no"/>
    <s v="no"/>
    <x v="1"/>
    <x v="2"/>
    <s v="no"/>
    <x v="1"/>
    <n v="1050"/>
    <n v="3"/>
    <x v="2"/>
    <n v="0"/>
    <n v="0"/>
  </r>
  <r>
    <n v="3780000"/>
    <x v="215"/>
    <x v="3"/>
    <x v="2"/>
    <n v="1"/>
    <x v="0"/>
    <s v="no"/>
    <s v="no"/>
    <s v="no"/>
    <x v="1"/>
    <x v="0"/>
    <s v="no"/>
    <x v="2"/>
    <n v="648.37049739999998"/>
    <n v="3"/>
    <x v="2"/>
    <n v="0"/>
    <n v="0"/>
  </r>
  <r>
    <n v="3780000"/>
    <x v="216"/>
    <x v="1"/>
    <x v="2"/>
    <n v="3"/>
    <x v="0"/>
    <s v="no"/>
    <s v="no"/>
    <s v="no"/>
    <x v="1"/>
    <x v="2"/>
    <s v="yes"/>
    <x v="0"/>
    <n v="1323.5294120000001"/>
    <n v="4"/>
    <x v="2"/>
    <n v="0"/>
    <n v="0"/>
  </r>
  <r>
    <n v="3780000"/>
    <x v="103"/>
    <x v="3"/>
    <x v="2"/>
    <n v="1"/>
    <x v="0"/>
    <s v="no"/>
    <s v="no"/>
    <s v="no"/>
    <x v="1"/>
    <x v="3"/>
    <s v="no"/>
    <x v="0"/>
    <n v="450"/>
    <n v="3"/>
    <x v="2"/>
    <n v="0"/>
    <n v="0"/>
  </r>
  <r>
    <n v="3773000"/>
    <x v="54"/>
    <x v="1"/>
    <x v="2"/>
    <n v="1"/>
    <x v="0"/>
    <s v="no"/>
    <s v="no"/>
    <s v="no"/>
    <x v="1"/>
    <x v="0"/>
    <s v="no"/>
    <x v="0"/>
    <n v="457.33333329999999"/>
    <n v="4"/>
    <x v="2"/>
    <n v="0"/>
    <n v="0"/>
  </r>
  <r>
    <n v="3773000"/>
    <x v="217"/>
    <x v="2"/>
    <x v="0"/>
    <n v="1"/>
    <x v="1"/>
    <s v="no"/>
    <s v="yes"/>
    <s v="no"/>
    <x v="0"/>
    <x v="3"/>
    <s v="no"/>
    <x v="0"/>
    <n v="1497.2222220000001"/>
    <n v="7"/>
    <x v="2"/>
    <n v="0"/>
    <n v="2"/>
  </r>
  <r>
    <n v="3773000"/>
    <x v="218"/>
    <x v="0"/>
    <x v="2"/>
    <n v="2"/>
    <x v="1"/>
    <s v="no"/>
    <s v="no"/>
    <s v="no"/>
    <x v="1"/>
    <x v="3"/>
    <s v="no"/>
    <x v="0"/>
    <n v="544.44444439999995"/>
    <n v="5"/>
    <x v="2"/>
    <n v="0"/>
    <n v="0"/>
  </r>
  <r>
    <n v="3745000"/>
    <x v="219"/>
    <x v="3"/>
    <x v="2"/>
    <n v="1"/>
    <x v="0"/>
    <s v="no"/>
    <s v="no"/>
    <s v="no"/>
    <x v="1"/>
    <x v="2"/>
    <s v="yes"/>
    <x v="1"/>
    <n v="1076.1494250000001"/>
    <n v="3"/>
    <x v="2"/>
    <n v="0"/>
    <n v="0"/>
  </r>
  <r>
    <n v="3710000"/>
    <x v="196"/>
    <x v="1"/>
    <x v="2"/>
    <n v="1"/>
    <x v="0"/>
    <s v="no"/>
    <s v="no"/>
    <s v="no"/>
    <x v="1"/>
    <x v="3"/>
    <s v="no"/>
    <x v="2"/>
    <n v="1030.555556"/>
    <n v="4"/>
    <x v="2"/>
    <n v="0"/>
    <n v="0"/>
  </r>
  <r>
    <n v="3710000"/>
    <x v="48"/>
    <x v="3"/>
    <x v="2"/>
    <n v="1"/>
    <x v="0"/>
    <s v="no"/>
    <s v="no"/>
    <s v="no"/>
    <x v="1"/>
    <x v="2"/>
    <s v="no"/>
    <x v="1"/>
    <n v="918.31683169999997"/>
    <n v="3"/>
    <x v="2"/>
    <n v="0"/>
    <n v="0"/>
  </r>
  <r>
    <n v="3710000"/>
    <x v="220"/>
    <x v="1"/>
    <x v="2"/>
    <n v="1"/>
    <x v="0"/>
    <s v="no"/>
    <s v="no"/>
    <s v="no"/>
    <x v="1"/>
    <x v="2"/>
    <s v="no"/>
    <x v="1"/>
    <n v="616.2790698"/>
    <n v="4"/>
    <x v="2"/>
    <n v="0"/>
    <n v="0"/>
  </r>
  <r>
    <n v="3710000"/>
    <x v="203"/>
    <x v="3"/>
    <x v="2"/>
    <n v="1"/>
    <x v="0"/>
    <s v="no"/>
    <s v="no"/>
    <s v="no"/>
    <x v="1"/>
    <x v="2"/>
    <s v="no"/>
    <x v="0"/>
    <n v="916.04938270000002"/>
    <n v="3"/>
    <x v="2"/>
    <n v="0"/>
    <n v="0"/>
  </r>
  <r>
    <n v="3710000"/>
    <x v="221"/>
    <x v="3"/>
    <x v="2"/>
    <n v="1"/>
    <x v="0"/>
    <s v="no"/>
    <s v="no"/>
    <s v="yes"/>
    <x v="1"/>
    <x v="2"/>
    <s v="no"/>
    <x v="1"/>
    <n v="1035.15625"/>
    <n v="3"/>
    <x v="2"/>
    <n v="0"/>
    <n v="1"/>
  </r>
  <r>
    <n v="3703000"/>
    <x v="222"/>
    <x v="1"/>
    <x v="2"/>
    <n v="2"/>
    <x v="1"/>
    <s v="no"/>
    <s v="yes"/>
    <s v="yes"/>
    <x v="1"/>
    <x v="2"/>
    <s v="no"/>
    <x v="1"/>
    <n v="1186.858974"/>
    <n v="4"/>
    <x v="2"/>
    <n v="0"/>
    <n v="2"/>
  </r>
  <r>
    <n v="3703000"/>
    <x v="66"/>
    <x v="3"/>
    <x v="2"/>
    <n v="1"/>
    <x v="0"/>
    <s v="no"/>
    <s v="no"/>
    <s v="no"/>
    <x v="1"/>
    <x v="2"/>
    <s v="no"/>
    <x v="0"/>
    <n v="679.44954129999996"/>
    <n v="3"/>
    <x v="2"/>
    <n v="0"/>
    <n v="0"/>
  </r>
  <r>
    <n v="3675000"/>
    <x v="145"/>
    <x v="3"/>
    <x v="2"/>
    <n v="1"/>
    <x v="0"/>
    <s v="no"/>
    <s v="yes"/>
    <s v="no"/>
    <x v="1"/>
    <x v="2"/>
    <s v="no"/>
    <x v="0"/>
    <n v="1012.396694"/>
    <n v="3"/>
    <x v="2"/>
    <n v="0"/>
    <n v="1"/>
  </r>
  <r>
    <n v="3675000"/>
    <x v="145"/>
    <x v="3"/>
    <x v="2"/>
    <n v="1"/>
    <x v="0"/>
    <s v="no"/>
    <s v="no"/>
    <s v="no"/>
    <x v="0"/>
    <x v="2"/>
    <s v="no"/>
    <x v="2"/>
    <n v="1012.396694"/>
    <n v="3"/>
    <x v="2"/>
    <n v="0"/>
    <n v="1"/>
  </r>
  <r>
    <n v="3675000"/>
    <x v="223"/>
    <x v="3"/>
    <x v="2"/>
    <n v="1"/>
    <x v="1"/>
    <s v="no"/>
    <s v="no"/>
    <s v="no"/>
    <x v="1"/>
    <x v="2"/>
    <s v="no"/>
    <x v="1"/>
    <n v="651.59574469999995"/>
    <n v="3"/>
    <x v="2"/>
    <n v="0"/>
    <n v="0"/>
  </r>
  <r>
    <n v="3675000"/>
    <x v="196"/>
    <x v="3"/>
    <x v="2"/>
    <n v="1"/>
    <x v="0"/>
    <s v="no"/>
    <s v="no"/>
    <s v="no"/>
    <x v="1"/>
    <x v="2"/>
    <s v="no"/>
    <x v="0"/>
    <n v="1020.833333"/>
    <n v="3"/>
    <x v="2"/>
    <n v="0"/>
    <n v="0"/>
  </r>
  <r>
    <n v="3640000"/>
    <x v="224"/>
    <x v="3"/>
    <x v="2"/>
    <n v="1"/>
    <x v="0"/>
    <s v="no"/>
    <s v="no"/>
    <s v="no"/>
    <x v="0"/>
    <x v="0"/>
    <s v="no"/>
    <x v="1"/>
    <n v="850.46728970000004"/>
    <n v="3"/>
    <x v="2"/>
    <n v="0"/>
    <n v="1"/>
  </r>
  <r>
    <n v="3640000"/>
    <x v="225"/>
    <x v="1"/>
    <x v="2"/>
    <n v="2"/>
    <x v="0"/>
    <s v="no"/>
    <s v="yes"/>
    <s v="no"/>
    <x v="1"/>
    <x v="2"/>
    <s v="no"/>
    <x v="1"/>
    <n v="1019.607843"/>
    <n v="4"/>
    <x v="2"/>
    <n v="0"/>
    <n v="1"/>
  </r>
  <r>
    <n v="3640000"/>
    <x v="110"/>
    <x v="1"/>
    <x v="2"/>
    <n v="2"/>
    <x v="1"/>
    <s v="no"/>
    <s v="yes"/>
    <s v="no"/>
    <x v="1"/>
    <x v="2"/>
    <s v="no"/>
    <x v="1"/>
    <n v="1144.654088"/>
    <n v="4"/>
    <x v="2"/>
    <n v="0"/>
    <n v="1"/>
  </r>
  <r>
    <n v="3640000"/>
    <x v="112"/>
    <x v="3"/>
    <x v="2"/>
    <n v="2"/>
    <x v="0"/>
    <s v="no"/>
    <s v="no"/>
    <s v="no"/>
    <x v="0"/>
    <x v="2"/>
    <s v="no"/>
    <x v="0"/>
    <n v="1213.333333"/>
    <n v="3"/>
    <x v="2"/>
    <n v="0"/>
    <n v="1"/>
  </r>
  <r>
    <n v="3640000"/>
    <x v="158"/>
    <x v="3"/>
    <x v="0"/>
    <n v="1"/>
    <x v="0"/>
    <s v="no"/>
    <s v="yes"/>
    <s v="no"/>
    <x v="1"/>
    <x v="2"/>
    <s v="no"/>
    <x v="1"/>
    <n v="1034.090909"/>
    <n v="4"/>
    <x v="2"/>
    <n v="0"/>
    <n v="1"/>
  </r>
  <r>
    <n v="3640000"/>
    <x v="29"/>
    <x v="1"/>
    <x v="2"/>
    <n v="2"/>
    <x v="0"/>
    <s v="yes"/>
    <s v="yes"/>
    <s v="no"/>
    <x v="1"/>
    <x v="2"/>
    <s v="no"/>
    <x v="2"/>
    <n v="610.73825499999998"/>
    <n v="4"/>
    <x v="2"/>
    <n v="0"/>
    <n v="2"/>
  </r>
  <r>
    <n v="3640000"/>
    <x v="226"/>
    <x v="1"/>
    <x v="0"/>
    <n v="2"/>
    <x v="0"/>
    <s v="no"/>
    <s v="no"/>
    <s v="no"/>
    <x v="1"/>
    <x v="0"/>
    <s v="no"/>
    <x v="1"/>
    <n v="881.35593219999998"/>
    <n v="5"/>
    <x v="2"/>
    <n v="0"/>
    <n v="0"/>
  </r>
  <r>
    <n v="3640000"/>
    <x v="227"/>
    <x v="1"/>
    <x v="0"/>
    <n v="2"/>
    <x v="1"/>
    <s v="no"/>
    <s v="yes"/>
    <s v="no"/>
    <x v="1"/>
    <x v="2"/>
    <s v="yes"/>
    <x v="2"/>
    <n v="1277.192982"/>
    <n v="5"/>
    <x v="2"/>
    <n v="0"/>
    <n v="1"/>
  </r>
  <r>
    <n v="3640000"/>
    <x v="228"/>
    <x v="1"/>
    <x v="2"/>
    <n v="3"/>
    <x v="0"/>
    <s v="no"/>
    <s v="no"/>
    <s v="yes"/>
    <x v="0"/>
    <x v="2"/>
    <s v="yes"/>
    <x v="1"/>
    <n v="1600"/>
    <n v="4"/>
    <x v="2"/>
    <n v="1"/>
    <n v="2"/>
  </r>
  <r>
    <n v="3633000"/>
    <x v="158"/>
    <x v="1"/>
    <x v="2"/>
    <n v="1"/>
    <x v="0"/>
    <s v="no"/>
    <s v="no"/>
    <s v="no"/>
    <x v="1"/>
    <x v="0"/>
    <s v="yes"/>
    <x v="2"/>
    <n v="1032.102273"/>
    <n v="4"/>
    <x v="2"/>
    <n v="0"/>
    <n v="0"/>
  </r>
  <r>
    <n v="3605000"/>
    <x v="65"/>
    <x v="3"/>
    <x v="2"/>
    <n v="1"/>
    <x v="0"/>
    <s v="no"/>
    <s v="no"/>
    <s v="no"/>
    <x v="1"/>
    <x v="2"/>
    <s v="no"/>
    <x v="1"/>
    <n v="801.11111110000002"/>
    <n v="3"/>
    <x v="2"/>
    <n v="0"/>
    <n v="0"/>
  </r>
  <r>
    <n v="3605000"/>
    <x v="46"/>
    <x v="3"/>
    <x v="2"/>
    <n v="1"/>
    <x v="0"/>
    <s v="no"/>
    <s v="no"/>
    <s v="no"/>
    <x v="1"/>
    <x v="2"/>
    <s v="yes"/>
    <x v="1"/>
    <n v="901.25"/>
    <n v="3"/>
    <x v="2"/>
    <n v="0"/>
    <n v="0"/>
  </r>
  <r>
    <n v="3570000"/>
    <x v="97"/>
    <x v="1"/>
    <x v="2"/>
    <n v="2"/>
    <x v="0"/>
    <s v="no"/>
    <s v="yes"/>
    <s v="no"/>
    <x v="1"/>
    <x v="2"/>
    <s v="no"/>
    <x v="0"/>
    <n v="1133.333333"/>
    <n v="4"/>
    <x v="2"/>
    <n v="0"/>
    <n v="1"/>
  </r>
  <r>
    <n v="3570000"/>
    <x v="65"/>
    <x v="0"/>
    <x v="0"/>
    <n v="2"/>
    <x v="0"/>
    <s v="no"/>
    <s v="yes"/>
    <s v="no"/>
    <x v="1"/>
    <x v="0"/>
    <s v="no"/>
    <x v="0"/>
    <n v="793.33333330000005"/>
    <n v="6"/>
    <x v="2"/>
    <n v="0"/>
    <n v="1"/>
  </r>
  <r>
    <n v="3570000"/>
    <x v="65"/>
    <x v="3"/>
    <x v="2"/>
    <n v="1"/>
    <x v="1"/>
    <s v="no"/>
    <s v="no"/>
    <s v="no"/>
    <x v="1"/>
    <x v="2"/>
    <s v="no"/>
    <x v="0"/>
    <n v="793.33333330000005"/>
    <n v="3"/>
    <x v="2"/>
    <n v="0"/>
    <n v="0"/>
  </r>
  <r>
    <n v="3570000"/>
    <x v="154"/>
    <x v="3"/>
    <x v="2"/>
    <n v="1"/>
    <x v="0"/>
    <s v="no"/>
    <s v="no"/>
    <s v="no"/>
    <x v="1"/>
    <x v="2"/>
    <s v="no"/>
    <x v="2"/>
    <n v="980.76923079999995"/>
    <n v="3"/>
    <x v="2"/>
    <n v="0"/>
    <n v="0"/>
  </r>
  <r>
    <n v="3535000"/>
    <x v="210"/>
    <x v="1"/>
    <x v="2"/>
    <n v="1"/>
    <x v="0"/>
    <s v="no"/>
    <s v="no"/>
    <s v="no"/>
    <x v="1"/>
    <x v="0"/>
    <s v="no"/>
    <x v="2"/>
    <n v="918.18181819999995"/>
    <n v="4"/>
    <x v="2"/>
    <n v="0"/>
    <n v="0"/>
  </r>
  <r>
    <n v="3500000"/>
    <x v="229"/>
    <x v="1"/>
    <x v="2"/>
    <n v="2"/>
    <x v="0"/>
    <s v="no"/>
    <s v="no"/>
    <s v="no"/>
    <x v="0"/>
    <x v="2"/>
    <s v="no"/>
    <x v="1"/>
    <n v="825.47169810000003"/>
    <n v="4"/>
    <x v="2"/>
    <n v="0"/>
    <n v="1"/>
  </r>
  <r>
    <n v="3500000"/>
    <x v="93"/>
    <x v="1"/>
    <x v="2"/>
    <n v="2"/>
    <x v="0"/>
    <s v="no"/>
    <s v="no"/>
    <s v="no"/>
    <x v="1"/>
    <x v="2"/>
    <s v="no"/>
    <x v="2"/>
    <n v="958.90410959999997"/>
    <n v="4"/>
    <x v="2"/>
    <n v="0"/>
    <n v="0"/>
  </r>
  <r>
    <n v="3500000"/>
    <x v="15"/>
    <x v="0"/>
    <x v="2"/>
    <n v="2"/>
    <x v="0"/>
    <s v="no"/>
    <s v="no"/>
    <s v="no"/>
    <x v="1"/>
    <x v="2"/>
    <s v="no"/>
    <x v="1"/>
    <n v="760.86956520000001"/>
    <n v="5"/>
    <x v="2"/>
    <n v="0"/>
    <n v="0"/>
  </r>
  <r>
    <n v="3500000"/>
    <x v="230"/>
    <x v="1"/>
    <x v="0"/>
    <n v="2"/>
    <x v="1"/>
    <s v="no"/>
    <s v="no"/>
    <s v="no"/>
    <x v="1"/>
    <x v="2"/>
    <s v="no"/>
    <x v="2"/>
    <n v="1639.3442620000001"/>
    <n v="5"/>
    <x v="2"/>
    <n v="0"/>
    <n v="0"/>
  </r>
  <r>
    <n v="3500000"/>
    <x v="231"/>
    <x v="1"/>
    <x v="2"/>
    <n v="2"/>
    <x v="0"/>
    <s v="no"/>
    <s v="yes"/>
    <s v="no"/>
    <x v="1"/>
    <x v="2"/>
    <s v="no"/>
    <x v="1"/>
    <n v="1152.8326750000001"/>
    <n v="4"/>
    <x v="2"/>
    <n v="0"/>
    <n v="1"/>
  </r>
  <r>
    <n v="3500000"/>
    <x v="232"/>
    <x v="1"/>
    <x v="2"/>
    <n v="2"/>
    <x v="0"/>
    <s v="no"/>
    <s v="no"/>
    <s v="no"/>
    <x v="1"/>
    <x v="2"/>
    <s v="no"/>
    <x v="1"/>
    <n v="877.19298249999997"/>
    <n v="4"/>
    <x v="2"/>
    <n v="0"/>
    <n v="0"/>
  </r>
  <r>
    <n v="3500000"/>
    <x v="233"/>
    <x v="1"/>
    <x v="2"/>
    <n v="1"/>
    <x v="1"/>
    <s v="no"/>
    <s v="no"/>
    <s v="no"/>
    <x v="1"/>
    <x v="2"/>
    <s v="no"/>
    <x v="2"/>
    <n v="471.44396549999999"/>
    <n v="4"/>
    <x v="2"/>
    <n v="0"/>
    <n v="0"/>
  </r>
  <r>
    <n v="3500000"/>
    <x v="219"/>
    <x v="1"/>
    <x v="2"/>
    <n v="1"/>
    <x v="1"/>
    <s v="no"/>
    <s v="no"/>
    <s v="no"/>
    <x v="0"/>
    <x v="2"/>
    <s v="no"/>
    <x v="2"/>
    <n v="1005.747126"/>
    <n v="4"/>
    <x v="2"/>
    <n v="0"/>
    <n v="1"/>
  </r>
  <r>
    <n v="3500000"/>
    <x v="196"/>
    <x v="4"/>
    <x v="2"/>
    <n v="2"/>
    <x v="0"/>
    <s v="no"/>
    <s v="no"/>
    <s v="no"/>
    <x v="1"/>
    <x v="3"/>
    <s v="no"/>
    <x v="2"/>
    <n v="972.22222220000003"/>
    <n v="7"/>
    <x v="2"/>
    <n v="0"/>
    <n v="0"/>
  </r>
  <r>
    <n v="3500000"/>
    <x v="154"/>
    <x v="3"/>
    <x v="2"/>
    <n v="1"/>
    <x v="0"/>
    <s v="no"/>
    <s v="no"/>
    <s v="no"/>
    <x v="1"/>
    <x v="3"/>
    <s v="no"/>
    <x v="1"/>
    <n v="961.53846150000004"/>
    <n v="3"/>
    <x v="2"/>
    <n v="0"/>
    <n v="0"/>
  </r>
  <r>
    <n v="3500000"/>
    <x v="199"/>
    <x v="3"/>
    <x v="2"/>
    <n v="1"/>
    <x v="0"/>
    <s v="no"/>
    <s v="no"/>
    <s v="no"/>
    <x v="1"/>
    <x v="3"/>
    <s v="no"/>
    <x v="0"/>
    <n v="593.22033899999997"/>
    <n v="3"/>
    <x v="2"/>
    <n v="0"/>
    <n v="0"/>
  </r>
  <r>
    <n v="3500000"/>
    <x v="222"/>
    <x v="1"/>
    <x v="2"/>
    <n v="2"/>
    <x v="0"/>
    <s v="no"/>
    <s v="no"/>
    <s v="no"/>
    <x v="1"/>
    <x v="3"/>
    <s v="no"/>
    <x v="2"/>
    <n v="1121.7948719999999"/>
    <n v="4"/>
    <x v="2"/>
    <n v="0"/>
    <n v="0"/>
  </r>
  <r>
    <n v="3500000"/>
    <x v="234"/>
    <x v="3"/>
    <x v="2"/>
    <n v="1"/>
    <x v="0"/>
    <s v="no"/>
    <s v="no"/>
    <s v="no"/>
    <x v="1"/>
    <x v="3"/>
    <s v="no"/>
    <x v="1"/>
    <n v="476.19047619999998"/>
    <n v="3"/>
    <x v="2"/>
    <n v="0"/>
    <n v="0"/>
  </r>
  <r>
    <n v="3500000"/>
    <x v="235"/>
    <x v="3"/>
    <x v="2"/>
    <n v="1"/>
    <x v="0"/>
    <s v="no"/>
    <s v="no"/>
    <s v="no"/>
    <x v="1"/>
    <x v="3"/>
    <s v="yes"/>
    <x v="2"/>
    <n v="996.58314350000001"/>
    <n v="3"/>
    <x v="2"/>
    <n v="0"/>
    <n v="0"/>
  </r>
  <r>
    <n v="3500000"/>
    <x v="236"/>
    <x v="1"/>
    <x v="2"/>
    <n v="2"/>
    <x v="0"/>
    <s v="no"/>
    <s v="no"/>
    <s v="no"/>
    <x v="1"/>
    <x v="1"/>
    <s v="yes"/>
    <x v="2"/>
    <n v="368.4210526"/>
    <n v="4"/>
    <x v="2"/>
    <n v="0"/>
    <n v="0"/>
  </r>
  <r>
    <n v="3500000"/>
    <x v="237"/>
    <x v="3"/>
    <x v="2"/>
    <n v="1"/>
    <x v="0"/>
    <s v="no"/>
    <s v="no"/>
    <s v="no"/>
    <x v="1"/>
    <x v="2"/>
    <s v="no"/>
    <x v="2"/>
    <n v="595.23809519999998"/>
    <n v="3"/>
    <x v="2"/>
    <n v="0"/>
    <n v="0"/>
  </r>
  <r>
    <n v="3500000"/>
    <x v="238"/>
    <x v="1"/>
    <x v="2"/>
    <n v="1"/>
    <x v="0"/>
    <s v="no"/>
    <s v="no"/>
    <s v="no"/>
    <x v="1"/>
    <x v="2"/>
    <s v="no"/>
    <x v="2"/>
    <n v="270.39555009999998"/>
    <n v="4"/>
    <x v="2"/>
    <n v="0"/>
    <n v="0"/>
  </r>
  <r>
    <n v="3493000"/>
    <x v="167"/>
    <x v="1"/>
    <x v="2"/>
    <n v="2"/>
    <x v="1"/>
    <s v="no"/>
    <s v="no"/>
    <s v="no"/>
    <x v="1"/>
    <x v="2"/>
    <s v="no"/>
    <x v="2"/>
    <n v="712.85714289999999"/>
    <n v="4"/>
    <x v="2"/>
    <n v="0"/>
    <n v="0"/>
  </r>
  <r>
    <n v="3465000"/>
    <x v="239"/>
    <x v="1"/>
    <x v="2"/>
    <n v="1"/>
    <x v="0"/>
    <s v="no"/>
    <s v="no"/>
    <s v="no"/>
    <x v="1"/>
    <x v="2"/>
    <s v="no"/>
    <x v="2"/>
    <n v="1132.3529410000001"/>
    <n v="4"/>
    <x v="2"/>
    <n v="0"/>
    <n v="0"/>
  </r>
  <r>
    <n v="3465000"/>
    <x v="156"/>
    <x v="3"/>
    <x v="2"/>
    <n v="1"/>
    <x v="0"/>
    <s v="no"/>
    <s v="no"/>
    <s v="no"/>
    <x v="1"/>
    <x v="3"/>
    <s v="yes"/>
    <x v="2"/>
    <n v="651.31578950000005"/>
    <n v="3"/>
    <x v="2"/>
    <n v="0"/>
    <n v="0"/>
  </r>
  <r>
    <n v="3465000"/>
    <x v="189"/>
    <x v="1"/>
    <x v="2"/>
    <n v="3"/>
    <x v="0"/>
    <s v="no"/>
    <s v="no"/>
    <s v="no"/>
    <x v="1"/>
    <x v="2"/>
    <s v="yes"/>
    <x v="0"/>
    <n v="1615.3846149999999"/>
    <n v="4"/>
    <x v="2"/>
    <n v="0"/>
    <n v="0"/>
  </r>
  <r>
    <n v="3430000"/>
    <x v="46"/>
    <x v="3"/>
    <x v="2"/>
    <n v="1"/>
    <x v="0"/>
    <s v="no"/>
    <s v="no"/>
    <s v="no"/>
    <x v="1"/>
    <x v="2"/>
    <s v="no"/>
    <x v="2"/>
    <n v="857.5"/>
    <n v="3"/>
    <x v="2"/>
    <n v="0"/>
    <n v="0"/>
  </r>
  <r>
    <n v="3430000"/>
    <x v="240"/>
    <x v="3"/>
    <x v="2"/>
    <n v="1"/>
    <x v="0"/>
    <s v="no"/>
    <s v="no"/>
    <s v="no"/>
    <x v="1"/>
    <x v="0"/>
    <s v="no"/>
    <x v="2"/>
    <n v="1076.9230769999999"/>
    <n v="3"/>
    <x v="2"/>
    <n v="0"/>
    <n v="0"/>
  </r>
  <r>
    <n v="3430000"/>
    <x v="210"/>
    <x v="1"/>
    <x v="2"/>
    <n v="1"/>
    <x v="0"/>
    <s v="no"/>
    <s v="no"/>
    <s v="no"/>
    <x v="1"/>
    <x v="2"/>
    <s v="no"/>
    <x v="2"/>
    <n v="890.90909090000002"/>
    <n v="4"/>
    <x v="2"/>
    <n v="0"/>
    <n v="0"/>
  </r>
  <r>
    <n v="3430000"/>
    <x v="189"/>
    <x v="1"/>
    <x v="2"/>
    <n v="3"/>
    <x v="0"/>
    <s v="no"/>
    <s v="no"/>
    <s v="no"/>
    <x v="1"/>
    <x v="2"/>
    <s v="yes"/>
    <x v="0"/>
    <n v="1599.067599"/>
    <n v="4"/>
    <x v="2"/>
    <n v="0"/>
    <n v="0"/>
  </r>
  <r>
    <n v="3430000"/>
    <x v="184"/>
    <x v="1"/>
    <x v="2"/>
    <n v="2"/>
    <x v="0"/>
    <s v="no"/>
    <s v="yes"/>
    <s v="no"/>
    <x v="1"/>
    <x v="2"/>
    <s v="yes"/>
    <x v="2"/>
    <n v="1314.1762450000001"/>
    <n v="4"/>
    <x v="2"/>
    <n v="0"/>
    <n v="1"/>
  </r>
  <r>
    <n v="3430000"/>
    <x v="241"/>
    <x v="1"/>
    <x v="0"/>
    <n v="2"/>
    <x v="0"/>
    <s v="no"/>
    <s v="yes"/>
    <s v="no"/>
    <x v="1"/>
    <x v="2"/>
    <s v="yes"/>
    <x v="2"/>
    <n v="1758.974359"/>
    <n v="5"/>
    <x v="2"/>
    <n v="0"/>
    <n v="1"/>
  </r>
  <r>
    <n v="3423000"/>
    <x v="48"/>
    <x v="3"/>
    <x v="2"/>
    <n v="1"/>
    <x v="0"/>
    <s v="no"/>
    <s v="no"/>
    <s v="no"/>
    <x v="1"/>
    <x v="2"/>
    <s v="no"/>
    <x v="2"/>
    <n v="847.27722770000003"/>
    <n v="3"/>
    <x v="2"/>
    <n v="0"/>
    <n v="0"/>
  </r>
  <r>
    <n v="3395000"/>
    <x v="242"/>
    <x v="1"/>
    <x v="2"/>
    <n v="2"/>
    <x v="0"/>
    <s v="yes"/>
    <s v="yes"/>
    <s v="no"/>
    <x v="0"/>
    <x v="3"/>
    <s v="no"/>
    <x v="0"/>
    <n v="709.50888190000001"/>
    <n v="4"/>
    <x v="2"/>
    <n v="1"/>
    <n v="3"/>
  </r>
  <r>
    <n v="3395000"/>
    <x v="161"/>
    <x v="1"/>
    <x v="2"/>
    <n v="1"/>
    <x v="0"/>
    <s v="no"/>
    <s v="yes"/>
    <s v="no"/>
    <x v="1"/>
    <x v="0"/>
    <s v="no"/>
    <x v="2"/>
    <n v="984.05797099999995"/>
    <n v="4"/>
    <x v="2"/>
    <n v="0"/>
    <n v="1"/>
  </r>
  <r>
    <n v="3395000"/>
    <x v="154"/>
    <x v="3"/>
    <x v="2"/>
    <n v="1"/>
    <x v="0"/>
    <s v="no"/>
    <s v="no"/>
    <s v="no"/>
    <x v="1"/>
    <x v="2"/>
    <s v="no"/>
    <x v="0"/>
    <n v="932.69230770000001"/>
    <n v="3"/>
    <x v="2"/>
    <n v="0"/>
    <n v="0"/>
  </r>
  <r>
    <n v="3360000"/>
    <x v="11"/>
    <x v="0"/>
    <x v="2"/>
    <n v="2"/>
    <x v="0"/>
    <s v="no"/>
    <s v="no"/>
    <s v="no"/>
    <x v="0"/>
    <x v="0"/>
    <s v="no"/>
    <x v="2"/>
    <n v="960"/>
    <n v="5"/>
    <x v="2"/>
    <n v="0"/>
    <n v="1"/>
  </r>
  <r>
    <n v="3360000"/>
    <x v="243"/>
    <x v="0"/>
    <x v="2"/>
    <n v="3"/>
    <x v="1"/>
    <s v="no"/>
    <s v="no"/>
    <s v="no"/>
    <x v="1"/>
    <x v="2"/>
    <s v="no"/>
    <x v="1"/>
    <n v="677.41935479999995"/>
    <n v="5"/>
    <x v="2"/>
    <n v="0"/>
    <n v="0"/>
  </r>
  <r>
    <n v="3360000"/>
    <x v="126"/>
    <x v="3"/>
    <x v="2"/>
    <n v="2"/>
    <x v="0"/>
    <s v="no"/>
    <s v="no"/>
    <s v="no"/>
    <x v="1"/>
    <x v="2"/>
    <s v="no"/>
    <x v="2"/>
    <n v="815.53398059999995"/>
    <n v="3"/>
    <x v="2"/>
    <n v="0"/>
    <n v="0"/>
  </r>
  <r>
    <n v="3360000"/>
    <x v="244"/>
    <x v="3"/>
    <x v="2"/>
    <n v="1"/>
    <x v="0"/>
    <s v="no"/>
    <s v="no"/>
    <s v="no"/>
    <x v="1"/>
    <x v="2"/>
    <s v="no"/>
    <x v="2"/>
    <n v="707.36842109999998"/>
    <n v="3"/>
    <x v="2"/>
    <n v="0"/>
    <n v="0"/>
  </r>
  <r>
    <n v="3360000"/>
    <x v="245"/>
    <x v="3"/>
    <x v="2"/>
    <n v="1"/>
    <x v="1"/>
    <s v="no"/>
    <s v="no"/>
    <s v="no"/>
    <x v="0"/>
    <x v="2"/>
    <s v="no"/>
    <x v="2"/>
    <n v="903.22580649999998"/>
    <n v="3"/>
    <x v="2"/>
    <n v="0"/>
    <n v="1"/>
  </r>
  <r>
    <n v="3360000"/>
    <x v="165"/>
    <x v="1"/>
    <x v="2"/>
    <n v="1"/>
    <x v="0"/>
    <s v="no"/>
    <s v="no"/>
    <s v="no"/>
    <x v="1"/>
    <x v="2"/>
    <s v="no"/>
    <x v="2"/>
    <n v="896"/>
    <n v="4"/>
    <x v="2"/>
    <n v="0"/>
    <n v="0"/>
  </r>
  <r>
    <n v="3360000"/>
    <x v="246"/>
    <x v="1"/>
    <x v="2"/>
    <n v="2"/>
    <x v="1"/>
    <s v="no"/>
    <s v="yes"/>
    <s v="no"/>
    <x v="1"/>
    <x v="2"/>
    <s v="no"/>
    <x v="1"/>
    <n v="1083.8709679999999"/>
    <n v="4"/>
    <x v="2"/>
    <n v="0"/>
    <n v="1"/>
  </r>
  <r>
    <n v="3360000"/>
    <x v="240"/>
    <x v="3"/>
    <x v="2"/>
    <n v="1"/>
    <x v="0"/>
    <s v="no"/>
    <s v="yes"/>
    <s v="no"/>
    <x v="1"/>
    <x v="0"/>
    <s v="no"/>
    <x v="0"/>
    <n v="1054.9450549999999"/>
    <n v="3"/>
    <x v="2"/>
    <n v="0"/>
    <n v="1"/>
  </r>
  <r>
    <n v="3353000"/>
    <x v="247"/>
    <x v="1"/>
    <x v="2"/>
    <n v="1"/>
    <x v="1"/>
    <s v="no"/>
    <s v="no"/>
    <s v="no"/>
    <x v="1"/>
    <x v="2"/>
    <s v="no"/>
    <x v="0"/>
    <n v="1241.851852"/>
    <n v="4"/>
    <x v="2"/>
    <n v="0"/>
    <n v="0"/>
  </r>
  <r>
    <n v="3332000"/>
    <x v="189"/>
    <x v="1"/>
    <x v="2"/>
    <n v="2"/>
    <x v="0"/>
    <s v="no"/>
    <s v="yes"/>
    <s v="no"/>
    <x v="1"/>
    <x v="2"/>
    <s v="yes"/>
    <x v="0"/>
    <n v="1553.3799529999999"/>
    <n v="4"/>
    <x v="2"/>
    <n v="0"/>
    <n v="1"/>
  </r>
  <r>
    <n v="3325000"/>
    <x v="48"/>
    <x v="3"/>
    <x v="2"/>
    <n v="1"/>
    <x v="0"/>
    <s v="no"/>
    <s v="no"/>
    <s v="no"/>
    <x v="1"/>
    <x v="3"/>
    <s v="no"/>
    <x v="2"/>
    <n v="823.01980200000003"/>
    <n v="3"/>
    <x v="2"/>
    <n v="0"/>
    <n v="0"/>
  </r>
  <r>
    <n v="3325000"/>
    <x v="248"/>
    <x v="0"/>
    <x v="2"/>
    <n v="2"/>
    <x v="0"/>
    <s v="no"/>
    <s v="no"/>
    <s v="no"/>
    <x v="1"/>
    <x v="2"/>
    <s v="no"/>
    <x v="2"/>
    <n v="696.33507850000001"/>
    <n v="5"/>
    <x v="2"/>
    <n v="0"/>
    <n v="0"/>
  </r>
  <r>
    <n v="3290000"/>
    <x v="249"/>
    <x v="3"/>
    <x v="2"/>
    <n v="1"/>
    <x v="1"/>
    <s v="no"/>
    <s v="no"/>
    <s v="no"/>
    <x v="0"/>
    <x v="2"/>
    <s v="no"/>
    <x v="2"/>
    <n v="1316"/>
    <n v="3"/>
    <x v="2"/>
    <n v="0"/>
    <n v="1"/>
  </r>
  <r>
    <n v="3290000"/>
    <x v="110"/>
    <x v="0"/>
    <x v="2"/>
    <n v="2"/>
    <x v="0"/>
    <s v="no"/>
    <s v="yes"/>
    <s v="no"/>
    <x v="0"/>
    <x v="2"/>
    <s v="no"/>
    <x v="2"/>
    <n v="1034.591195"/>
    <n v="5"/>
    <x v="2"/>
    <n v="0"/>
    <n v="2"/>
  </r>
  <r>
    <n v="3290000"/>
    <x v="195"/>
    <x v="1"/>
    <x v="2"/>
    <n v="1"/>
    <x v="0"/>
    <s v="yes"/>
    <s v="yes"/>
    <s v="no"/>
    <x v="1"/>
    <x v="2"/>
    <s v="no"/>
    <x v="0"/>
    <n v="542.90429040000004"/>
    <n v="4"/>
    <x v="2"/>
    <n v="0"/>
    <n v="2"/>
  </r>
  <r>
    <n v="3290000"/>
    <x v="219"/>
    <x v="0"/>
    <x v="2"/>
    <n v="2"/>
    <x v="1"/>
    <s v="no"/>
    <s v="no"/>
    <s v="no"/>
    <x v="1"/>
    <x v="3"/>
    <s v="no"/>
    <x v="1"/>
    <n v="945.40229890000001"/>
    <n v="5"/>
    <x v="2"/>
    <n v="0"/>
    <n v="0"/>
  </r>
  <r>
    <n v="3290000"/>
    <x v="250"/>
    <x v="0"/>
    <x v="2"/>
    <n v="2"/>
    <x v="0"/>
    <s v="no"/>
    <s v="no"/>
    <s v="no"/>
    <x v="1"/>
    <x v="2"/>
    <s v="no"/>
    <x v="1"/>
    <n v="867.61603379999997"/>
    <n v="5"/>
    <x v="2"/>
    <n v="0"/>
    <n v="0"/>
  </r>
  <r>
    <n v="3290000"/>
    <x v="48"/>
    <x v="3"/>
    <x v="2"/>
    <n v="1"/>
    <x v="0"/>
    <s v="no"/>
    <s v="no"/>
    <s v="no"/>
    <x v="1"/>
    <x v="2"/>
    <s v="no"/>
    <x v="2"/>
    <n v="814.35643560000005"/>
    <n v="3"/>
    <x v="2"/>
    <n v="0"/>
    <n v="0"/>
  </r>
  <r>
    <n v="3290000"/>
    <x v="189"/>
    <x v="1"/>
    <x v="2"/>
    <n v="2"/>
    <x v="0"/>
    <s v="no"/>
    <s v="yes"/>
    <s v="no"/>
    <x v="1"/>
    <x v="2"/>
    <s v="yes"/>
    <x v="0"/>
    <n v="1533.799534"/>
    <n v="4"/>
    <x v="2"/>
    <n v="0"/>
    <n v="1"/>
  </r>
  <r>
    <n v="3290000"/>
    <x v="237"/>
    <x v="1"/>
    <x v="2"/>
    <n v="1"/>
    <x v="0"/>
    <s v="no"/>
    <s v="no"/>
    <s v="no"/>
    <x v="1"/>
    <x v="3"/>
    <s v="no"/>
    <x v="2"/>
    <n v="559.52380949999997"/>
    <n v="4"/>
    <x v="2"/>
    <n v="0"/>
    <n v="0"/>
  </r>
  <r>
    <n v="3255000"/>
    <x v="65"/>
    <x v="3"/>
    <x v="2"/>
    <n v="1"/>
    <x v="1"/>
    <s v="no"/>
    <s v="no"/>
    <s v="no"/>
    <x v="1"/>
    <x v="2"/>
    <s v="no"/>
    <x v="1"/>
    <n v="723.33333330000005"/>
    <n v="3"/>
    <x v="2"/>
    <n v="0"/>
    <n v="0"/>
  </r>
  <r>
    <n v="3255000"/>
    <x v="251"/>
    <x v="3"/>
    <x v="2"/>
    <n v="1"/>
    <x v="1"/>
    <s v="no"/>
    <s v="no"/>
    <s v="no"/>
    <x v="1"/>
    <x v="2"/>
    <s v="no"/>
    <x v="2"/>
    <n v="828.24427479999997"/>
    <n v="3"/>
    <x v="2"/>
    <n v="0"/>
    <n v="0"/>
  </r>
  <r>
    <n v="3234000"/>
    <x v="154"/>
    <x v="0"/>
    <x v="2"/>
    <n v="2"/>
    <x v="0"/>
    <s v="no"/>
    <s v="yes"/>
    <s v="no"/>
    <x v="1"/>
    <x v="2"/>
    <s v="no"/>
    <x v="2"/>
    <n v="888.46153849999996"/>
    <n v="5"/>
    <x v="2"/>
    <n v="0"/>
    <n v="1"/>
  </r>
  <r>
    <n v="3220000"/>
    <x v="252"/>
    <x v="1"/>
    <x v="2"/>
    <n v="2"/>
    <x v="0"/>
    <s v="no"/>
    <s v="no"/>
    <s v="no"/>
    <x v="1"/>
    <x v="2"/>
    <s v="no"/>
    <x v="2"/>
    <n v="736.84210529999996"/>
    <n v="4"/>
    <x v="2"/>
    <n v="0"/>
    <n v="0"/>
  </r>
  <r>
    <n v="3220000"/>
    <x v="253"/>
    <x v="3"/>
    <x v="2"/>
    <n v="1"/>
    <x v="0"/>
    <s v="no"/>
    <s v="no"/>
    <s v="no"/>
    <x v="0"/>
    <x v="3"/>
    <s v="no"/>
    <x v="2"/>
    <n v="1199.701937"/>
    <n v="3"/>
    <x v="2"/>
    <n v="0"/>
    <n v="1"/>
  </r>
  <r>
    <n v="3220000"/>
    <x v="17"/>
    <x v="1"/>
    <x v="2"/>
    <n v="1"/>
    <x v="1"/>
    <s v="no"/>
    <s v="no"/>
    <s v="no"/>
    <x v="1"/>
    <x v="3"/>
    <s v="no"/>
    <x v="2"/>
    <n v="745.37037039999996"/>
    <n v="4"/>
    <x v="2"/>
    <n v="0"/>
    <n v="0"/>
  </r>
  <r>
    <n v="3220000"/>
    <x v="222"/>
    <x v="1"/>
    <x v="2"/>
    <n v="2"/>
    <x v="1"/>
    <s v="no"/>
    <s v="no"/>
    <s v="no"/>
    <x v="1"/>
    <x v="2"/>
    <s v="no"/>
    <x v="0"/>
    <n v="1032.0512819999999"/>
    <n v="4"/>
    <x v="2"/>
    <n v="0"/>
    <n v="0"/>
  </r>
  <r>
    <n v="3150000"/>
    <x v="161"/>
    <x v="5"/>
    <x v="2"/>
    <n v="1"/>
    <x v="0"/>
    <s v="no"/>
    <s v="no"/>
    <s v="no"/>
    <x v="1"/>
    <x v="2"/>
    <s v="no"/>
    <x v="0"/>
    <n v="913.04347829999995"/>
    <n v="2"/>
    <x v="2"/>
    <n v="0"/>
    <n v="0"/>
  </r>
  <r>
    <n v="3150000"/>
    <x v="254"/>
    <x v="3"/>
    <x v="0"/>
    <n v="1"/>
    <x v="1"/>
    <s v="yes"/>
    <s v="yes"/>
    <s v="no"/>
    <x v="1"/>
    <x v="3"/>
    <s v="no"/>
    <x v="2"/>
    <n v="790.26593079999998"/>
    <n v="4"/>
    <x v="2"/>
    <n v="0"/>
    <n v="2"/>
  </r>
  <r>
    <n v="3150000"/>
    <x v="11"/>
    <x v="3"/>
    <x v="2"/>
    <n v="1"/>
    <x v="1"/>
    <s v="no"/>
    <s v="yes"/>
    <s v="no"/>
    <x v="1"/>
    <x v="2"/>
    <s v="no"/>
    <x v="1"/>
    <n v="900"/>
    <n v="3"/>
    <x v="2"/>
    <n v="0"/>
    <n v="1"/>
  </r>
  <r>
    <n v="3150000"/>
    <x v="125"/>
    <x v="3"/>
    <x v="2"/>
    <n v="1"/>
    <x v="0"/>
    <s v="no"/>
    <s v="no"/>
    <s v="no"/>
    <x v="1"/>
    <x v="0"/>
    <s v="no"/>
    <x v="1"/>
    <n v="769.23076920000005"/>
    <n v="3"/>
    <x v="2"/>
    <n v="0"/>
    <n v="0"/>
  </r>
  <r>
    <n v="3150000"/>
    <x v="255"/>
    <x v="1"/>
    <x v="2"/>
    <n v="2"/>
    <x v="1"/>
    <s v="no"/>
    <s v="yes"/>
    <s v="no"/>
    <x v="1"/>
    <x v="2"/>
    <s v="no"/>
    <x v="2"/>
    <n v="1909.090909"/>
    <n v="4"/>
    <x v="2"/>
    <n v="0"/>
    <n v="1"/>
  </r>
  <r>
    <n v="3150000"/>
    <x v="161"/>
    <x v="1"/>
    <x v="2"/>
    <n v="2"/>
    <x v="0"/>
    <s v="no"/>
    <s v="yes"/>
    <s v="no"/>
    <x v="1"/>
    <x v="2"/>
    <s v="no"/>
    <x v="1"/>
    <n v="913.04347829999995"/>
    <n v="4"/>
    <x v="2"/>
    <n v="0"/>
    <n v="1"/>
  </r>
  <r>
    <n v="3150000"/>
    <x v="59"/>
    <x v="3"/>
    <x v="2"/>
    <n v="1"/>
    <x v="0"/>
    <s v="no"/>
    <s v="no"/>
    <s v="no"/>
    <x v="1"/>
    <x v="2"/>
    <s v="no"/>
    <x v="1"/>
    <n v="466.66666670000001"/>
    <n v="3"/>
    <x v="2"/>
    <n v="0"/>
    <n v="0"/>
  </r>
  <r>
    <n v="3150000"/>
    <x v="32"/>
    <x v="1"/>
    <x v="2"/>
    <n v="2"/>
    <x v="0"/>
    <s v="no"/>
    <s v="no"/>
    <s v="no"/>
    <x v="1"/>
    <x v="0"/>
    <s v="no"/>
    <x v="1"/>
    <n v="350"/>
    <n v="4"/>
    <x v="2"/>
    <n v="0"/>
    <n v="0"/>
  </r>
  <r>
    <n v="3150000"/>
    <x v="256"/>
    <x v="3"/>
    <x v="2"/>
    <n v="1"/>
    <x v="0"/>
    <s v="no"/>
    <s v="no"/>
    <s v="no"/>
    <x v="1"/>
    <x v="3"/>
    <s v="no"/>
    <x v="2"/>
    <n v="1026.3929619999999"/>
    <n v="3"/>
    <x v="2"/>
    <n v="0"/>
    <n v="0"/>
  </r>
  <r>
    <n v="3143000"/>
    <x v="65"/>
    <x v="1"/>
    <x v="2"/>
    <n v="2"/>
    <x v="0"/>
    <s v="no"/>
    <s v="no"/>
    <s v="no"/>
    <x v="0"/>
    <x v="2"/>
    <s v="no"/>
    <x v="2"/>
    <n v="698.44444439999995"/>
    <n v="4"/>
    <x v="2"/>
    <n v="0"/>
    <n v="1"/>
  </r>
  <r>
    <n v="3129000"/>
    <x v="257"/>
    <x v="1"/>
    <x v="2"/>
    <n v="1"/>
    <x v="0"/>
    <s v="no"/>
    <s v="yes"/>
    <s v="no"/>
    <x v="1"/>
    <x v="2"/>
    <s v="no"/>
    <x v="2"/>
    <n v="569.42675159999999"/>
    <n v="4"/>
    <x v="2"/>
    <n v="0"/>
    <n v="1"/>
  </r>
  <r>
    <n v="3118850"/>
    <x v="258"/>
    <x v="1"/>
    <x v="2"/>
    <n v="1"/>
    <x v="0"/>
    <s v="no"/>
    <s v="no"/>
    <s v="no"/>
    <x v="1"/>
    <x v="2"/>
    <s v="yes"/>
    <x v="1"/>
    <n v="1300.6046710000001"/>
    <n v="4"/>
    <x v="2"/>
    <n v="0"/>
    <n v="0"/>
  </r>
  <r>
    <n v="3115000"/>
    <x v="112"/>
    <x v="1"/>
    <x v="2"/>
    <n v="1"/>
    <x v="1"/>
    <s v="no"/>
    <s v="no"/>
    <s v="no"/>
    <x v="0"/>
    <x v="2"/>
    <s v="no"/>
    <x v="2"/>
    <n v="1038.333333"/>
    <n v="4"/>
    <x v="2"/>
    <n v="0"/>
    <n v="1"/>
  </r>
  <r>
    <n v="3115000"/>
    <x v="210"/>
    <x v="1"/>
    <x v="2"/>
    <n v="2"/>
    <x v="0"/>
    <s v="no"/>
    <s v="no"/>
    <s v="no"/>
    <x v="1"/>
    <x v="2"/>
    <s v="no"/>
    <x v="2"/>
    <n v="809.09090909999998"/>
    <n v="4"/>
    <x v="2"/>
    <n v="0"/>
    <n v="0"/>
  </r>
  <r>
    <n v="3115000"/>
    <x v="11"/>
    <x v="3"/>
    <x v="2"/>
    <n v="1"/>
    <x v="0"/>
    <s v="no"/>
    <s v="no"/>
    <s v="no"/>
    <x v="1"/>
    <x v="2"/>
    <s v="no"/>
    <x v="2"/>
    <n v="890"/>
    <n v="3"/>
    <x v="2"/>
    <n v="0"/>
    <n v="0"/>
  </r>
  <r>
    <n v="3087000"/>
    <x v="6"/>
    <x v="3"/>
    <x v="2"/>
    <n v="1"/>
    <x v="0"/>
    <s v="no"/>
    <s v="no"/>
    <s v="no"/>
    <x v="1"/>
    <x v="3"/>
    <s v="no"/>
    <x v="2"/>
    <n v="381.11111110000002"/>
    <n v="3"/>
    <x v="2"/>
    <n v="0"/>
    <n v="0"/>
  </r>
  <r>
    <n v="3080000"/>
    <x v="243"/>
    <x v="3"/>
    <x v="2"/>
    <n v="1"/>
    <x v="0"/>
    <s v="no"/>
    <s v="yes"/>
    <s v="no"/>
    <x v="0"/>
    <x v="2"/>
    <s v="no"/>
    <x v="2"/>
    <n v="620.96774189999996"/>
    <n v="3"/>
    <x v="2"/>
    <n v="0"/>
    <n v="2"/>
  </r>
  <r>
    <n v="3080000"/>
    <x v="259"/>
    <x v="1"/>
    <x v="2"/>
    <n v="2"/>
    <x v="1"/>
    <s v="no"/>
    <s v="yes"/>
    <s v="no"/>
    <x v="1"/>
    <x v="2"/>
    <s v="no"/>
    <x v="1"/>
    <n v="1425.9259259999999"/>
    <n v="4"/>
    <x v="2"/>
    <n v="0"/>
    <n v="1"/>
  </r>
  <r>
    <n v="3080000"/>
    <x v="260"/>
    <x v="3"/>
    <x v="2"/>
    <n v="1"/>
    <x v="0"/>
    <s v="yes"/>
    <s v="yes"/>
    <s v="no"/>
    <x v="1"/>
    <x v="2"/>
    <s v="no"/>
    <x v="2"/>
    <n v="996.76375399999995"/>
    <n v="3"/>
    <x v="2"/>
    <n v="0"/>
    <n v="2"/>
  </r>
  <r>
    <n v="3080000"/>
    <x v="65"/>
    <x v="3"/>
    <x v="2"/>
    <n v="2"/>
    <x v="0"/>
    <s v="no"/>
    <s v="no"/>
    <s v="yes"/>
    <x v="1"/>
    <x v="3"/>
    <s v="no"/>
    <x v="1"/>
    <n v="684.44444439999995"/>
    <n v="3"/>
    <x v="2"/>
    <n v="0"/>
    <n v="1"/>
  </r>
  <r>
    <n v="3045000"/>
    <x v="105"/>
    <x v="3"/>
    <x v="2"/>
    <n v="1"/>
    <x v="0"/>
    <s v="no"/>
    <s v="no"/>
    <s v="no"/>
    <x v="1"/>
    <x v="2"/>
    <s v="no"/>
    <x v="2"/>
    <n v="801.31578950000005"/>
    <n v="3"/>
    <x v="2"/>
    <n v="0"/>
    <n v="0"/>
  </r>
  <r>
    <n v="3010000"/>
    <x v="260"/>
    <x v="1"/>
    <x v="2"/>
    <n v="2"/>
    <x v="1"/>
    <s v="no"/>
    <s v="no"/>
    <s v="no"/>
    <x v="1"/>
    <x v="2"/>
    <s v="no"/>
    <x v="1"/>
    <n v="974.11003240000002"/>
    <n v="4"/>
    <x v="2"/>
    <n v="0"/>
    <n v="0"/>
  </r>
  <r>
    <n v="3010000"/>
    <x v="67"/>
    <x v="1"/>
    <x v="2"/>
    <n v="2"/>
    <x v="0"/>
    <s v="no"/>
    <s v="no"/>
    <s v="no"/>
    <x v="1"/>
    <x v="0"/>
    <s v="no"/>
    <x v="1"/>
    <n v="929.01234569999997"/>
    <n v="4"/>
    <x v="2"/>
    <n v="0"/>
    <n v="0"/>
  </r>
  <r>
    <n v="3010000"/>
    <x v="261"/>
    <x v="3"/>
    <x v="2"/>
    <n v="1"/>
    <x v="0"/>
    <s v="no"/>
    <s v="no"/>
    <s v="no"/>
    <x v="1"/>
    <x v="2"/>
    <s v="no"/>
    <x v="1"/>
    <n v="1061.7283950000001"/>
    <n v="3"/>
    <x v="2"/>
    <n v="0"/>
    <n v="0"/>
  </r>
  <r>
    <n v="3010000"/>
    <x v="15"/>
    <x v="3"/>
    <x v="2"/>
    <n v="1"/>
    <x v="0"/>
    <s v="no"/>
    <s v="no"/>
    <s v="no"/>
    <x v="1"/>
    <x v="2"/>
    <s v="no"/>
    <x v="0"/>
    <n v="654.34782610000002"/>
    <n v="3"/>
    <x v="2"/>
    <n v="0"/>
    <n v="0"/>
  </r>
  <r>
    <n v="3010000"/>
    <x v="262"/>
    <x v="1"/>
    <x v="2"/>
    <n v="1"/>
    <x v="1"/>
    <s v="no"/>
    <s v="no"/>
    <s v="no"/>
    <x v="1"/>
    <x v="2"/>
    <s v="no"/>
    <x v="2"/>
    <n v="592.98660359999997"/>
    <n v="4"/>
    <x v="2"/>
    <n v="0"/>
    <n v="0"/>
  </r>
  <r>
    <n v="3010000"/>
    <x v="165"/>
    <x v="1"/>
    <x v="2"/>
    <n v="2"/>
    <x v="0"/>
    <s v="no"/>
    <s v="no"/>
    <s v="no"/>
    <x v="1"/>
    <x v="2"/>
    <s v="no"/>
    <x v="2"/>
    <n v="802.66666669999995"/>
    <n v="4"/>
    <x v="2"/>
    <n v="0"/>
    <n v="0"/>
  </r>
  <r>
    <n v="3010000"/>
    <x v="145"/>
    <x v="0"/>
    <x v="2"/>
    <n v="2"/>
    <x v="0"/>
    <s v="no"/>
    <s v="no"/>
    <s v="no"/>
    <x v="1"/>
    <x v="1"/>
    <s v="no"/>
    <x v="1"/>
    <n v="829.20110190000003"/>
    <n v="5"/>
    <x v="2"/>
    <n v="0"/>
    <n v="0"/>
  </r>
  <r>
    <n v="3003000"/>
    <x v="19"/>
    <x v="3"/>
    <x v="2"/>
    <n v="1"/>
    <x v="0"/>
    <s v="no"/>
    <s v="no"/>
    <s v="no"/>
    <x v="1"/>
    <x v="2"/>
    <s v="no"/>
    <x v="2"/>
    <n v="373.0434783"/>
    <n v="3"/>
    <x v="2"/>
    <n v="0"/>
    <n v="0"/>
  </r>
  <r>
    <n v="2975000"/>
    <x v="263"/>
    <x v="0"/>
    <x v="2"/>
    <n v="2"/>
    <x v="1"/>
    <s v="no"/>
    <s v="no"/>
    <s v="no"/>
    <x v="1"/>
    <x v="3"/>
    <s v="no"/>
    <x v="2"/>
    <n v="683.59375"/>
    <n v="5"/>
    <x v="2"/>
    <n v="0"/>
    <n v="0"/>
  </r>
  <r>
    <n v="2961000"/>
    <x v="112"/>
    <x v="3"/>
    <x v="2"/>
    <n v="2"/>
    <x v="0"/>
    <s v="no"/>
    <s v="no"/>
    <s v="no"/>
    <x v="1"/>
    <x v="2"/>
    <s v="no"/>
    <x v="1"/>
    <n v="987"/>
    <n v="3"/>
    <x v="2"/>
    <n v="0"/>
    <n v="0"/>
  </r>
  <r>
    <n v="2940000"/>
    <x v="183"/>
    <x v="1"/>
    <x v="2"/>
    <n v="2"/>
    <x v="0"/>
    <s v="no"/>
    <s v="yes"/>
    <s v="no"/>
    <x v="1"/>
    <x v="3"/>
    <s v="no"/>
    <x v="2"/>
    <n v="502.56410260000001"/>
    <n v="4"/>
    <x v="2"/>
    <n v="0"/>
    <n v="1"/>
  </r>
  <r>
    <n v="2940000"/>
    <x v="243"/>
    <x v="3"/>
    <x v="2"/>
    <n v="1"/>
    <x v="0"/>
    <s v="no"/>
    <s v="no"/>
    <s v="no"/>
    <x v="1"/>
    <x v="2"/>
    <s v="no"/>
    <x v="2"/>
    <n v="592.74193549999995"/>
    <n v="3"/>
    <x v="2"/>
    <n v="0"/>
    <n v="0"/>
  </r>
  <r>
    <n v="2940000"/>
    <x v="196"/>
    <x v="1"/>
    <x v="2"/>
    <n v="2"/>
    <x v="1"/>
    <s v="no"/>
    <s v="no"/>
    <s v="no"/>
    <x v="1"/>
    <x v="3"/>
    <s v="no"/>
    <x v="2"/>
    <n v="816.66666669999995"/>
    <n v="4"/>
    <x v="2"/>
    <n v="0"/>
    <n v="0"/>
  </r>
  <r>
    <n v="2940000"/>
    <x v="264"/>
    <x v="0"/>
    <x v="2"/>
    <n v="2"/>
    <x v="1"/>
    <s v="no"/>
    <s v="no"/>
    <s v="no"/>
    <x v="1"/>
    <x v="2"/>
    <s v="no"/>
    <x v="2"/>
    <n v="803.27868850000004"/>
    <n v="5"/>
    <x v="2"/>
    <n v="0"/>
    <n v="0"/>
  </r>
  <r>
    <n v="2940000"/>
    <x v="219"/>
    <x v="1"/>
    <x v="2"/>
    <n v="2"/>
    <x v="1"/>
    <s v="no"/>
    <s v="no"/>
    <s v="no"/>
    <x v="1"/>
    <x v="3"/>
    <s v="no"/>
    <x v="1"/>
    <n v="844.82758620000004"/>
    <n v="4"/>
    <x v="2"/>
    <n v="0"/>
    <n v="0"/>
  </r>
  <r>
    <n v="2940000"/>
    <x v="247"/>
    <x v="3"/>
    <x v="2"/>
    <n v="1"/>
    <x v="1"/>
    <s v="no"/>
    <s v="no"/>
    <s v="no"/>
    <x v="1"/>
    <x v="2"/>
    <s v="no"/>
    <x v="0"/>
    <n v="1088.8888890000001"/>
    <n v="3"/>
    <x v="2"/>
    <n v="0"/>
    <n v="0"/>
  </r>
  <r>
    <n v="2940000"/>
    <x v="97"/>
    <x v="1"/>
    <x v="2"/>
    <n v="2"/>
    <x v="1"/>
    <s v="no"/>
    <s v="no"/>
    <s v="no"/>
    <x v="1"/>
    <x v="2"/>
    <s v="no"/>
    <x v="2"/>
    <n v="933.33333330000005"/>
    <n v="4"/>
    <x v="2"/>
    <n v="0"/>
    <n v="0"/>
  </r>
  <r>
    <n v="2940000"/>
    <x v="68"/>
    <x v="1"/>
    <x v="2"/>
    <n v="2"/>
    <x v="0"/>
    <s v="no"/>
    <s v="no"/>
    <s v="no"/>
    <x v="1"/>
    <x v="2"/>
    <s v="no"/>
    <x v="1"/>
    <n v="444.44444440000001"/>
    <n v="4"/>
    <x v="2"/>
    <n v="0"/>
    <n v="0"/>
  </r>
  <r>
    <n v="2870000"/>
    <x v="265"/>
    <x v="3"/>
    <x v="2"/>
    <n v="1"/>
    <x v="1"/>
    <s v="no"/>
    <s v="no"/>
    <s v="no"/>
    <x v="1"/>
    <x v="2"/>
    <s v="no"/>
    <x v="2"/>
    <n v="944.07894739999995"/>
    <n v="3"/>
    <x v="2"/>
    <n v="0"/>
    <n v="0"/>
  </r>
  <r>
    <n v="2870000"/>
    <x v="145"/>
    <x v="3"/>
    <x v="2"/>
    <n v="1"/>
    <x v="0"/>
    <s v="no"/>
    <s v="no"/>
    <s v="no"/>
    <x v="1"/>
    <x v="2"/>
    <s v="no"/>
    <x v="2"/>
    <n v="790.63360880000005"/>
    <n v="3"/>
    <x v="2"/>
    <n v="0"/>
    <n v="0"/>
  </r>
  <r>
    <n v="2870000"/>
    <x v="9"/>
    <x v="3"/>
    <x v="2"/>
    <n v="1"/>
    <x v="0"/>
    <s v="no"/>
    <s v="no"/>
    <s v="no"/>
    <x v="1"/>
    <x v="2"/>
    <s v="no"/>
    <x v="1"/>
    <n v="478.33333329999999"/>
    <n v="3"/>
    <x v="2"/>
    <n v="0"/>
    <n v="0"/>
  </r>
  <r>
    <n v="2870000"/>
    <x v="85"/>
    <x v="0"/>
    <x v="2"/>
    <n v="2"/>
    <x v="0"/>
    <s v="no"/>
    <s v="no"/>
    <s v="no"/>
    <x v="1"/>
    <x v="2"/>
    <s v="no"/>
    <x v="2"/>
    <n v="531.48148149999997"/>
    <n v="5"/>
    <x v="2"/>
    <n v="0"/>
    <n v="0"/>
  </r>
  <r>
    <n v="2852500"/>
    <x v="84"/>
    <x v="0"/>
    <x v="2"/>
    <n v="3"/>
    <x v="0"/>
    <s v="no"/>
    <s v="no"/>
    <s v="no"/>
    <x v="1"/>
    <x v="2"/>
    <s v="no"/>
    <x v="2"/>
    <n v="548.55769229999999"/>
    <n v="5"/>
    <x v="2"/>
    <n v="0"/>
    <n v="0"/>
  </r>
  <r>
    <n v="2835000"/>
    <x v="92"/>
    <x v="1"/>
    <x v="2"/>
    <n v="2"/>
    <x v="1"/>
    <s v="no"/>
    <s v="no"/>
    <s v="no"/>
    <x v="1"/>
    <x v="3"/>
    <s v="no"/>
    <x v="1"/>
    <n v="859.09090909999998"/>
    <n v="4"/>
    <x v="2"/>
    <n v="0"/>
    <n v="0"/>
  </r>
  <r>
    <n v="2835000"/>
    <x v="135"/>
    <x v="1"/>
    <x v="2"/>
    <n v="2"/>
    <x v="1"/>
    <s v="no"/>
    <s v="no"/>
    <s v="yes"/>
    <x v="1"/>
    <x v="3"/>
    <s v="no"/>
    <x v="2"/>
    <n v="651.72413789999996"/>
    <n v="4"/>
    <x v="2"/>
    <n v="0"/>
    <n v="1"/>
  </r>
  <r>
    <n v="2835000"/>
    <x v="266"/>
    <x v="3"/>
    <x v="2"/>
    <n v="1"/>
    <x v="1"/>
    <s v="no"/>
    <s v="no"/>
    <s v="no"/>
    <x v="1"/>
    <x v="3"/>
    <s v="no"/>
    <x v="0"/>
    <n v="1073.863636"/>
    <n v="3"/>
    <x v="2"/>
    <n v="0"/>
    <n v="0"/>
  </r>
  <r>
    <n v="2800000"/>
    <x v="267"/>
    <x v="1"/>
    <x v="2"/>
    <n v="2"/>
    <x v="0"/>
    <s v="no"/>
    <s v="yes"/>
    <s v="no"/>
    <x v="1"/>
    <x v="3"/>
    <s v="no"/>
    <x v="2"/>
    <n v="1056.6037739999999"/>
    <n v="4"/>
    <x v="2"/>
    <n v="0"/>
    <n v="1"/>
  </r>
  <r>
    <n v="2800000"/>
    <x v="56"/>
    <x v="1"/>
    <x v="2"/>
    <n v="1"/>
    <x v="0"/>
    <s v="no"/>
    <s v="no"/>
    <s v="no"/>
    <x v="1"/>
    <x v="2"/>
    <s v="no"/>
    <x v="0"/>
    <n v="707.07070710000005"/>
    <n v="4"/>
    <x v="2"/>
    <n v="0"/>
    <n v="0"/>
  </r>
  <r>
    <n v="2730000"/>
    <x v="71"/>
    <x v="3"/>
    <x v="2"/>
    <n v="1"/>
    <x v="0"/>
    <s v="no"/>
    <s v="no"/>
    <s v="no"/>
    <x v="1"/>
    <x v="2"/>
    <s v="no"/>
    <x v="2"/>
    <n v="401.47058820000001"/>
    <n v="3"/>
    <x v="2"/>
    <n v="0"/>
    <n v="0"/>
  </r>
  <r>
    <n v="2730000"/>
    <x v="46"/>
    <x v="1"/>
    <x v="2"/>
    <n v="2"/>
    <x v="0"/>
    <s v="no"/>
    <s v="no"/>
    <s v="no"/>
    <x v="1"/>
    <x v="3"/>
    <s v="no"/>
    <x v="2"/>
    <n v="682.5"/>
    <n v="4"/>
    <x v="2"/>
    <n v="0"/>
    <n v="0"/>
  </r>
  <r>
    <n v="2695000"/>
    <x v="46"/>
    <x v="3"/>
    <x v="2"/>
    <n v="1"/>
    <x v="0"/>
    <s v="no"/>
    <s v="no"/>
    <s v="no"/>
    <x v="1"/>
    <x v="2"/>
    <s v="no"/>
    <x v="2"/>
    <n v="673.75"/>
    <n v="3"/>
    <x v="2"/>
    <n v="0"/>
    <n v="0"/>
  </r>
  <r>
    <n v="2660000"/>
    <x v="268"/>
    <x v="3"/>
    <x v="2"/>
    <n v="1"/>
    <x v="0"/>
    <s v="no"/>
    <s v="no"/>
    <s v="no"/>
    <x v="1"/>
    <x v="2"/>
    <s v="no"/>
    <x v="2"/>
    <n v="676.15658359999998"/>
    <n v="3"/>
    <x v="2"/>
    <n v="0"/>
    <n v="0"/>
  </r>
  <r>
    <n v="2660000"/>
    <x v="269"/>
    <x v="3"/>
    <x v="2"/>
    <n v="2"/>
    <x v="0"/>
    <s v="no"/>
    <s v="no"/>
    <s v="no"/>
    <x v="1"/>
    <x v="2"/>
    <s v="no"/>
    <x v="1"/>
    <n v="1330"/>
    <n v="3"/>
    <x v="2"/>
    <n v="0"/>
    <n v="0"/>
  </r>
  <r>
    <n v="2660000"/>
    <x v="145"/>
    <x v="1"/>
    <x v="3"/>
    <n v="2"/>
    <x v="1"/>
    <s v="yes"/>
    <s v="no"/>
    <s v="no"/>
    <x v="1"/>
    <x v="2"/>
    <s v="no"/>
    <x v="2"/>
    <n v="732.78236909999998"/>
    <n v="6"/>
    <x v="2"/>
    <n v="0"/>
    <n v="1"/>
  </r>
  <r>
    <n v="2660000"/>
    <x v="121"/>
    <x v="1"/>
    <x v="2"/>
    <n v="1"/>
    <x v="0"/>
    <s v="no"/>
    <s v="no"/>
    <s v="no"/>
    <x v="1"/>
    <x v="2"/>
    <s v="no"/>
    <x v="2"/>
    <n v="950"/>
    <n v="4"/>
    <x v="2"/>
    <n v="0"/>
    <n v="0"/>
  </r>
  <r>
    <n v="2660000"/>
    <x v="270"/>
    <x v="1"/>
    <x v="2"/>
    <n v="1"/>
    <x v="1"/>
    <s v="no"/>
    <s v="no"/>
    <s v="no"/>
    <x v="1"/>
    <x v="2"/>
    <s v="no"/>
    <x v="2"/>
    <n v="1094.650206"/>
    <n v="4"/>
    <x v="2"/>
    <n v="0"/>
    <n v="0"/>
  </r>
  <r>
    <n v="2660000"/>
    <x v="219"/>
    <x v="3"/>
    <x v="2"/>
    <n v="1"/>
    <x v="0"/>
    <s v="no"/>
    <s v="no"/>
    <s v="no"/>
    <x v="1"/>
    <x v="3"/>
    <s v="no"/>
    <x v="1"/>
    <n v="764.36781610000003"/>
    <n v="3"/>
    <x v="2"/>
    <n v="0"/>
    <n v="0"/>
  </r>
  <r>
    <n v="2660000"/>
    <x v="46"/>
    <x v="1"/>
    <x v="2"/>
    <n v="1"/>
    <x v="0"/>
    <s v="no"/>
    <s v="no"/>
    <s v="no"/>
    <x v="1"/>
    <x v="2"/>
    <s v="no"/>
    <x v="1"/>
    <n v="665"/>
    <n v="4"/>
    <x v="2"/>
    <n v="0"/>
    <n v="0"/>
  </r>
  <r>
    <n v="2653000"/>
    <x v="240"/>
    <x v="3"/>
    <x v="2"/>
    <n v="1"/>
    <x v="0"/>
    <s v="no"/>
    <s v="no"/>
    <s v="no"/>
    <x v="0"/>
    <x v="2"/>
    <s v="no"/>
    <x v="2"/>
    <n v="832.96703300000001"/>
    <n v="3"/>
    <x v="2"/>
    <n v="0"/>
    <n v="1"/>
  </r>
  <r>
    <n v="2653000"/>
    <x v="46"/>
    <x v="1"/>
    <x v="2"/>
    <n v="2"/>
    <x v="0"/>
    <s v="no"/>
    <s v="no"/>
    <s v="no"/>
    <x v="0"/>
    <x v="2"/>
    <s v="no"/>
    <x v="2"/>
    <n v="663.25"/>
    <n v="4"/>
    <x v="2"/>
    <n v="0"/>
    <n v="1"/>
  </r>
  <r>
    <n v="2604000"/>
    <x v="271"/>
    <x v="3"/>
    <x v="2"/>
    <n v="1"/>
    <x v="1"/>
    <s v="no"/>
    <s v="no"/>
    <s v="no"/>
    <x v="1"/>
    <x v="2"/>
    <s v="no"/>
    <x v="2"/>
    <n v="894.84536079999998"/>
    <n v="3"/>
    <x v="2"/>
    <n v="0"/>
    <n v="0"/>
  </r>
  <r>
    <n v="2590000"/>
    <x v="196"/>
    <x v="3"/>
    <x v="2"/>
    <n v="1"/>
    <x v="0"/>
    <s v="no"/>
    <s v="no"/>
    <s v="no"/>
    <x v="1"/>
    <x v="2"/>
    <s v="no"/>
    <x v="2"/>
    <n v="719.44444439999995"/>
    <n v="3"/>
    <x v="2"/>
    <n v="0"/>
    <n v="0"/>
  </r>
  <r>
    <n v="2590000"/>
    <x v="91"/>
    <x v="3"/>
    <x v="2"/>
    <n v="1"/>
    <x v="0"/>
    <s v="no"/>
    <s v="no"/>
    <s v="no"/>
    <x v="1"/>
    <x v="2"/>
    <s v="no"/>
    <x v="2"/>
    <n v="588.63636359999998"/>
    <n v="3"/>
    <x v="2"/>
    <n v="0"/>
    <n v="0"/>
  </r>
  <r>
    <n v="2590000"/>
    <x v="196"/>
    <x v="3"/>
    <x v="0"/>
    <n v="2"/>
    <x v="0"/>
    <s v="no"/>
    <s v="yes"/>
    <s v="no"/>
    <x v="1"/>
    <x v="3"/>
    <s v="no"/>
    <x v="0"/>
    <n v="719.44444439999995"/>
    <n v="4"/>
    <x v="2"/>
    <n v="0"/>
    <n v="1"/>
  </r>
  <r>
    <n v="2520000"/>
    <x v="168"/>
    <x v="1"/>
    <x v="2"/>
    <n v="1"/>
    <x v="1"/>
    <s v="no"/>
    <s v="no"/>
    <s v="no"/>
    <x v="1"/>
    <x v="2"/>
    <s v="no"/>
    <x v="2"/>
    <n v="875"/>
    <n v="4"/>
    <x v="2"/>
    <n v="0"/>
    <n v="0"/>
  </r>
  <r>
    <n v="2520000"/>
    <x v="110"/>
    <x v="1"/>
    <x v="2"/>
    <n v="1"/>
    <x v="1"/>
    <s v="no"/>
    <s v="no"/>
    <s v="no"/>
    <x v="1"/>
    <x v="2"/>
    <s v="no"/>
    <x v="2"/>
    <n v="792.45283019999999"/>
    <n v="4"/>
    <x v="2"/>
    <n v="0"/>
    <n v="0"/>
  </r>
  <r>
    <n v="2520000"/>
    <x v="112"/>
    <x v="3"/>
    <x v="2"/>
    <n v="2"/>
    <x v="0"/>
    <s v="no"/>
    <s v="no"/>
    <s v="no"/>
    <x v="1"/>
    <x v="2"/>
    <s v="no"/>
    <x v="0"/>
    <n v="840"/>
    <n v="3"/>
    <x v="2"/>
    <n v="0"/>
    <n v="0"/>
  </r>
  <r>
    <n v="2485000"/>
    <x v="91"/>
    <x v="1"/>
    <x v="2"/>
    <n v="2"/>
    <x v="0"/>
    <s v="no"/>
    <s v="no"/>
    <s v="no"/>
    <x v="1"/>
    <x v="2"/>
    <s v="no"/>
    <x v="2"/>
    <n v="564.77272730000004"/>
    <n v="4"/>
    <x v="2"/>
    <n v="0"/>
    <n v="0"/>
  </r>
  <r>
    <n v="2485000"/>
    <x v="112"/>
    <x v="1"/>
    <x v="2"/>
    <n v="2"/>
    <x v="1"/>
    <s v="no"/>
    <s v="no"/>
    <s v="no"/>
    <x v="1"/>
    <x v="2"/>
    <s v="no"/>
    <x v="1"/>
    <n v="828.33333330000005"/>
    <n v="4"/>
    <x v="2"/>
    <n v="0"/>
    <n v="0"/>
  </r>
  <r>
    <n v="2450000"/>
    <x v="272"/>
    <x v="1"/>
    <x v="2"/>
    <n v="2"/>
    <x v="0"/>
    <s v="no"/>
    <s v="yes"/>
    <s v="no"/>
    <x v="1"/>
    <x v="2"/>
    <s v="no"/>
    <x v="2"/>
    <n v="763.23987539999996"/>
    <n v="4"/>
    <x v="2"/>
    <n v="0"/>
    <n v="1"/>
  </r>
  <r>
    <n v="2450000"/>
    <x v="67"/>
    <x v="3"/>
    <x v="2"/>
    <n v="1"/>
    <x v="1"/>
    <s v="yes"/>
    <s v="no"/>
    <s v="no"/>
    <x v="1"/>
    <x v="3"/>
    <s v="no"/>
    <x v="2"/>
    <n v="756.17283950000001"/>
    <n v="3"/>
    <x v="2"/>
    <n v="0"/>
    <n v="1"/>
  </r>
  <r>
    <n v="2450000"/>
    <x v="112"/>
    <x v="3"/>
    <x v="2"/>
    <n v="1"/>
    <x v="0"/>
    <s v="no"/>
    <s v="no"/>
    <s v="no"/>
    <x v="1"/>
    <x v="3"/>
    <s v="no"/>
    <x v="2"/>
    <n v="816.66666669999995"/>
    <n v="3"/>
    <x v="2"/>
    <n v="0"/>
    <n v="0"/>
  </r>
  <r>
    <n v="2450000"/>
    <x v="11"/>
    <x v="3"/>
    <x v="2"/>
    <n v="1"/>
    <x v="0"/>
    <s v="yes"/>
    <s v="no"/>
    <s v="no"/>
    <x v="1"/>
    <x v="2"/>
    <s v="no"/>
    <x v="2"/>
    <n v="700"/>
    <n v="3"/>
    <x v="2"/>
    <n v="0"/>
    <n v="1"/>
  </r>
  <r>
    <n v="2450000"/>
    <x v="190"/>
    <x v="3"/>
    <x v="2"/>
    <n v="2"/>
    <x v="0"/>
    <s v="no"/>
    <s v="no"/>
    <s v="no"/>
    <x v="1"/>
    <x v="2"/>
    <s v="no"/>
    <x v="2"/>
    <n v="506.19834709999998"/>
    <n v="3"/>
    <x v="2"/>
    <n v="0"/>
    <n v="0"/>
  </r>
  <r>
    <n v="2450000"/>
    <x v="44"/>
    <x v="3"/>
    <x v="2"/>
    <n v="1"/>
    <x v="0"/>
    <s v="no"/>
    <s v="no"/>
    <s v="no"/>
    <x v="1"/>
    <x v="2"/>
    <s v="no"/>
    <x v="2"/>
    <n v="318.18181820000001"/>
    <n v="3"/>
    <x v="2"/>
    <n v="0"/>
    <n v="0"/>
  </r>
  <r>
    <n v="2408000"/>
    <x v="273"/>
    <x v="3"/>
    <x v="2"/>
    <n v="1"/>
    <x v="1"/>
    <s v="no"/>
    <s v="no"/>
    <s v="no"/>
    <x v="1"/>
    <x v="2"/>
    <s v="no"/>
    <x v="2"/>
    <n v="662.44841819999999"/>
    <n v="3"/>
    <x v="2"/>
    <n v="0"/>
    <n v="0"/>
  </r>
  <r>
    <n v="2380000"/>
    <x v="274"/>
    <x v="1"/>
    <x v="2"/>
    <n v="2"/>
    <x v="0"/>
    <s v="no"/>
    <s v="no"/>
    <s v="no"/>
    <x v="1"/>
    <x v="2"/>
    <s v="no"/>
    <x v="0"/>
    <n v="961.61616160000005"/>
    <n v="4"/>
    <x v="2"/>
    <n v="0"/>
    <n v="0"/>
  </r>
  <r>
    <n v="2380000"/>
    <x v="181"/>
    <x v="0"/>
    <x v="0"/>
    <n v="2"/>
    <x v="0"/>
    <s v="no"/>
    <s v="no"/>
    <s v="no"/>
    <x v="1"/>
    <x v="2"/>
    <s v="no"/>
    <x v="0"/>
    <n v="853.96483669999998"/>
    <n v="6"/>
    <x v="2"/>
    <n v="0"/>
    <n v="0"/>
  </r>
  <r>
    <n v="2380000"/>
    <x v="275"/>
    <x v="3"/>
    <x v="2"/>
    <n v="1"/>
    <x v="0"/>
    <s v="no"/>
    <s v="no"/>
    <s v="no"/>
    <x v="1"/>
    <x v="2"/>
    <s v="no"/>
    <x v="2"/>
    <n v="729.16666669999995"/>
    <n v="3"/>
    <x v="2"/>
    <n v="0"/>
    <n v="0"/>
  </r>
  <r>
    <n v="2345000"/>
    <x v="154"/>
    <x v="3"/>
    <x v="2"/>
    <n v="1"/>
    <x v="0"/>
    <s v="no"/>
    <s v="no"/>
    <s v="no"/>
    <x v="1"/>
    <x v="2"/>
    <s v="no"/>
    <x v="2"/>
    <n v="644.23076920000005"/>
    <n v="3"/>
    <x v="2"/>
    <n v="0"/>
    <n v="0"/>
  </r>
  <r>
    <n v="2310000"/>
    <x v="110"/>
    <x v="3"/>
    <x v="2"/>
    <n v="1"/>
    <x v="0"/>
    <s v="no"/>
    <s v="no"/>
    <s v="no"/>
    <x v="1"/>
    <x v="2"/>
    <s v="no"/>
    <x v="2"/>
    <n v="726.41509429999996"/>
    <n v="3"/>
    <x v="2"/>
    <n v="0"/>
    <n v="0"/>
  </r>
  <r>
    <n v="2275000"/>
    <x v="276"/>
    <x v="3"/>
    <x v="2"/>
    <n v="1"/>
    <x v="1"/>
    <s v="no"/>
    <s v="yes"/>
    <s v="no"/>
    <x v="1"/>
    <x v="2"/>
    <s v="no"/>
    <x v="1"/>
    <n v="1239.1067539999999"/>
    <n v="3"/>
    <x v="2"/>
    <n v="0"/>
    <n v="1"/>
  </r>
  <r>
    <n v="2275000"/>
    <x v="277"/>
    <x v="5"/>
    <x v="2"/>
    <n v="1"/>
    <x v="1"/>
    <s v="no"/>
    <s v="no"/>
    <s v="no"/>
    <x v="1"/>
    <x v="2"/>
    <s v="no"/>
    <x v="2"/>
    <n v="573.04785890000005"/>
    <n v="2"/>
    <x v="2"/>
    <n v="0"/>
    <n v="0"/>
  </r>
  <r>
    <n v="2275000"/>
    <x v="277"/>
    <x v="1"/>
    <x v="2"/>
    <n v="2"/>
    <x v="0"/>
    <s v="no"/>
    <s v="yes"/>
    <s v="no"/>
    <x v="1"/>
    <x v="2"/>
    <s v="no"/>
    <x v="2"/>
    <n v="573.04785890000005"/>
    <n v="4"/>
    <x v="2"/>
    <n v="0"/>
    <n v="1"/>
  </r>
  <r>
    <n v="2240000"/>
    <x v="241"/>
    <x v="1"/>
    <x v="2"/>
    <n v="1"/>
    <x v="1"/>
    <s v="no"/>
    <s v="no"/>
    <s v="yes"/>
    <x v="1"/>
    <x v="2"/>
    <s v="no"/>
    <x v="2"/>
    <n v="1148.7179490000001"/>
    <n v="4"/>
    <x v="2"/>
    <n v="0"/>
    <n v="1"/>
  </r>
  <r>
    <n v="2233000"/>
    <x v="104"/>
    <x v="1"/>
    <x v="2"/>
    <n v="1"/>
    <x v="1"/>
    <s v="no"/>
    <s v="no"/>
    <s v="no"/>
    <x v="0"/>
    <x v="2"/>
    <s v="yes"/>
    <x v="2"/>
    <n v="421.32075470000001"/>
    <n v="4"/>
    <x v="2"/>
    <n v="0"/>
    <n v="1"/>
  </r>
  <r>
    <n v="2135000"/>
    <x v="112"/>
    <x v="3"/>
    <x v="2"/>
    <n v="1"/>
    <x v="1"/>
    <s v="no"/>
    <s v="no"/>
    <s v="no"/>
    <x v="1"/>
    <x v="2"/>
    <s v="no"/>
    <x v="2"/>
    <n v="711.66666669999995"/>
    <n v="3"/>
    <x v="2"/>
    <n v="0"/>
    <n v="0"/>
  </r>
  <r>
    <n v="2100000"/>
    <x v="278"/>
    <x v="1"/>
    <x v="2"/>
    <n v="2"/>
    <x v="0"/>
    <s v="no"/>
    <s v="no"/>
    <s v="no"/>
    <x v="1"/>
    <x v="2"/>
    <s v="no"/>
    <x v="2"/>
    <n v="875"/>
    <n v="4"/>
    <x v="2"/>
    <n v="0"/>
    <n v="0"/>
  </r>
  <r>
    <n v="2100000"/>
    <x v="112"/>
    <x v="0"/>
    <x v="2"/>
    <n v="2"/>
    <x v="0"/>
    <s v="no"/>
    <s v="no"/>
    <s v="no"/>
    <x v="1"/>
    <x v="2"/>
    <s v="no"/>
    <x v="2"/>
    <n v="700"/>
    <n v="5"/>
    <x v="2"/>
    <n v="0"/>
    <n v="0"/>
  </r>
  <r>
    <n v="2100000"/>
    <x v="279"/>
    <x v="3"/>
    <x v="2"/>
    <n v="1"/>
    <x v="0"/>
    <s v="no"/>
    <s v="no"/>
    <s v="no"/>
    <x v="1"/>
    <x v="3"/>
    <s v="no"/>
    <x v="2"/>
    <n v="625"/>
    <n v="3"/>
    <x v="2"/>
    <n v="0"/>
    <n v="0"/>
  </r>
  <r>
    <n v="1960000"/>
    <x v="133"/>
    <x v="2"/>
    <x v="2"/>
    <n v="2"/>
    <x v="1"/>
    <s v="no"/>
    <s v="no"/>
    <s v="no"/>
    <x v="1"/>
    <x v="2"/>
    <s v="no"/>
    <x v="2"/>
    <n v="573.09941519999995"/>
    <n v="6"/>
    <x v="2"/>
    <n v="0"/>
    <n v="0"/>
  </r>
  <r>
    <n v="1890000"/>
    <x v="280"/>
    <x v="1"/>
    <x v="2"/>
    <n v="2"/>
    <x v="0"/>
    <s v="no"/>
    <s v="no"/>
    <s v="no"/>
    <x v="1"/>
    <x v="2"/>
    <s v="no"/>
    <x v="2"/>
    <n v="1111.7647059999999"/>
    <n v="4"/>
    <x v="2"/>
    <n v="0"/>
    <n v="0"/>
  </r>
  <r>
    <n v="1890000"/>
    <x v="281"/>
    <x v="3"/>
    <x v="2"/>
    <n v="1"/>
    <x v="0"/>
    <s v="no"/>
    <s v="no"/>
    <s v="no"/>
    <x v="1"/>
    <x v="2"/>
    <s v="no"/>
    <x v="2"/>
    <n v="517.95012329999997"/>
    <n v="3"/>
    <x v="2"/>
    <n v="0"/>
    <n v="0"/>
  </r>
  <r>
    <n v="1855000"/>
    <x v="282"/>
    <x v="3"/>
    <x v="2"/>
    <n v="1"/>
    <x v="1"/>
    <s v="no"/>
    <s v="no"/>
    <s v="no"/>
    <x v="1"/>
    <x v="3"/>
    <s v="no"/>
    <x v="2"/>
    <n v="620.40133779999996"/>
    <n v="3"/>
    <x v="2"/>
    <n v="0"/>
    <n v="0"/>
  </r>
  <r>
    <n v="1820000"/>
    <x v="112"/>
    <x v="3"/>
    <x v="2"/>
    <n v="1"/>
    <x v="0"/>
    <s v="no"/>
    <s v="yes"/>
    <s v="no"/>
    <x v="1"/>
    <x v="0"/>
    <s v="no"/>
    <x v="2"/>
    <n v="606.66666669999995"/>
    <n v="3"/>
    <x v="2"/>
    <n v="0"/>
    <n v="1"/>
  </r>
  <r>
    <n v="1767150"/>
    <x v="278"/>
    <x v="1"/>
    <x v="2"/>
    <n v="1"/>
    <x v="1"/>
    <s v="no"/>
    <s v="no"/>
    <s v="no"/>
    <x v="1"/>
    <x v="2"/>
    <s v="no"/>
    <x v="1"/>
    <n v="736.3125"/>
    <n v="4"/>
    <x v="2"/>
    <n v="0"/>
    <n v="0"/>
  </r>
  <r>
    <n v="1750000"/>
    <x v="283"/>
    <x v="3"/>
    <x v="2"/>
    <n v="1"/>
    <x v="0"/>
    <s v="no"/>
    <s v="no"/>
    <s v="no"/>
    <x v="1"/>
    <x v="2"/>
    <s v="no"/>
    <x v="2"/>
    <n v="483.42541440000002"/>
    <n v="3"/>
    <x v="2"/>
    <n v="0"/>
    <n v="0"/>
  </r>
  <r>
    <n v="1750000"/>
    <x v="271"/>
    <x v="1"/>
    <x v="2"/>
    <n v="1"/>
    <x v="1"/>
    <s v="no"/>
    <s v="no"/>
    <s v="no"/>
    <x v="1"/>
    <x v="2"/>
    <s v="no"/>
    <x v="0"/>
    <n v="601.37457040000004"/>
    <n v="4"/>
    <x v="2"/>
    <n v="0"/>
    <n v="0"/>
  </r>
  <r>
    <n v="1750000"/>
    <x v="210"/>
    <x v="1"/>
    <x v="2"/>
    <n v="2"/>
    <x v="0"/>
    <s v="no"/>
    <s v="no"/>
    <s v="no"/>
    <x v="1"/>
    <x v="2"/>
    <s v="no"/>
    <x v="2"/>
    <n v="454.54545450000001"/>
    <n v="4"/>
    <x v="2"/>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n v="13300000"/>
    <x v="0"/>
    <n v="4"/>
    <n v="2"/>
    <x v="0"/>
    <x v="0"/>
    <s v="no"/>
    <s v="no"/>
    <s v="no"/>
    <s v="yes"/>
    <x v="0"/>
    <s v="yes"/>
    <s v="furnished"/>
    <x v="0"/>
    <n v="6"/>
    <s v="High"/>
    <x v="0"/>
    <n v="1"/>
  </r>
  <r>
    <n v="12250000"/>
    <x v="1"/>
    <n v="4"/>
    <n v="4"/>
    <x v="1"/>
    <x v="0"/>
    <s v="no"/>
    <s v="no"/>
    <s v="no"/>
    <s v="yes"/>
    <x v="1"/>
    <s v="no"/>
    <s v="furnished"/>
    <x v="1"/>
    <n v="8"/>
    <s v="High"/>
    <x v="0"/>
    <n v="1"/>
  </r>
  <r>
    <n v="12250000"/>
    <x v="2"/>
    <n v="3"/>
    <n v="2"/>
    <x v="2"/>
    <x v="0"/>
    <s v="no"/>
    <s v="yes"/>
    <s v="no"/>
    <s v="no"/>
    <x v="0"/>
    <s v="yes"/>
    <s v="semi-furnished"/>
    <x v="2"/>
    <n v="5"/>
    <s v="High"/>
    <x v="0"/>
    <n v="1"/>
  </r>
  <r>
    <n v="12215000"/>
    <x v="3"/>
    <n v="4"/>
    <n v="2"/>
    <x v="2"/>
    <x v="0"/>
    <s v="no"/>
    <s v="yes"/>
    <s v="no"/>
    <s v="yes"/>
    <x v="1"/>
    <s v="yes"/>
    <s v="furnished"/>
    <x v="3"/>
    <n v="6"/>
    <s v="High"/>
    <x v="0"/>
    <n v="2"/>
  </r>
  <r>
    <n v="11410000"/>
    <x v="0"/>
    <n v="4"/>
    <n v="1"/>
    <x v="2"/>
    <x v="0"/>
    <s v="yes"/>
    <s v="yes"/>
    <s v="no"/>
    <s v="yes"/>
    <x v="0"/>
    <s v="no"/>
    <s v="furnished"/>
    <x v="4"/>
    <n v="5"/>
    <s v="High"/>
    <x v="1"/>
    <n v="3"/>
  </r>
  <r>
    <n v="10850000"/>
    <x v="3"/>
    <n v="3"/>
    <n v="3"/>
    <x v="3"/>
    <x v="0"/>
    <s v="no"/>
    <s v="yes"/>
    <s v="no"/>
    <s v="yes"/>
    <x v="0"/>
    <s v="yes"/>
    <s v="semi-furnished"/>
    <x v="5"/>
    <n v="6"/>
    <s v="High"/>
    <x v="0"/>
    <n v="2"/>
  </r>
  <r>
    <n v="10150000"/>
    <x v="4"/>
    <n v="4"/>
    <n v="3"/>
    <x v="1"/>
    <x v="0"/>
    <s v="no"/>
    <s v="no"/>
    <s v="no"/>
    <s v="yes"/>
    <x v="0"/>
    <s v="yes"/>
    <s v="semi-furnished"/>
    <x v="6"/>
    <n v="7"/>
    <s v="High"/>
    <x v="0"/>
    <n v="1"/>
  </r>
  <r>
    <n v="10150000"/>
    <x v="5"/>
    <n v="5"/>
    <n v="3"/>
    <x v="2"/>
    <x v="0"/>
    <s v="no"/>
    <s v="no"/>
    <s v="no"/>
    <s v="no"/>
    <x v="2"/>
    <s v="no"/>
    <s v="unfurnished"/>
    <x v="7"/>
    <n v="8"/>
    <s v="High"/>
    <x v="0"/>
    <n v="0"/>
  </r>
  <r>
    <n v="9870000"/>
    <x v="6"/>
    <n v="4"/>
    <n v="1"/>
    <x v="2"/>
    <x v="0"/>
    <s v="yes"/>
    <s v="yes"/>
    <s v="no"/>
    <s v="yes"/>
    <x v="0"/>
    <s v="yes"/>
    <s v="furnished"/>
    <x v="8"/>
    <n v="5"/>
    <s v="Medium"/>
    <x v="1"/>
    <n v="3"/>
  </r>
  <r>
    <n v="9800000"/>
    <x v="7"/>
    <n v="3"/>
    <n v="2"/>
    <x v="1"/>
    <x v="0"/>
    <s v="yes"/>
    <s v="no"/>
    <s v="no"/>
    <s v="yes"/>
    <x v="3"/>
    <s v="yes"/>
    <s v="unfurnished"/>
    <x v="9"/>
    <n v="5"/>
    <s v="Medium"/>
    <x v="1"/>
    <n v="2"/>
  </r>
  <r>
    <n v="9800000"/>
    <x v="8"/>
    <n v="3"/>
    <n v="1"/>
    <x v="2"/>
    <x v="0"/>
    <s v="no"/>
    <s v="yes"/>
    <s v="no"/>
    <s v="yes"/>
    <x v="0"/>
    <s v="yes"/>
    <s v="furnished"/>
    <x v="10"/>
    <n v="4"/>
    <s v="Medium"/>
    <x v="0"/>
    <n v="2"/>
  </r>
  <r>
    <n v="9681000"/>
    <x v="9"/>
    <n v="4"/>
    <n v="3"/>
    <x v="2"/>
    <x v="0"/>
    <s v="yes"/>
    <s v="yes"/>
    <s v="yes"/>
    <s v="no"/>
    <x v="0"/>
    <s v="no"/>
    <s v="semi-furnished"/>
    <x v="11"/>
    <n v="7"/>
    <s v="Medium"/>
    <x v="1"/>
    <n v="3"/>
  </r>
  <r>
    <n v="9310000"/>
    <x v="10"/>
    <n v="4"/>
    <n v="2"/>
    <x v="2"/>
    <x v="0"/>
    <s v="no"/>
    <s v="no"/>
    <s v="no"/>
    <s v="yes"/>
    <x v="3"/>
    <s v="yes"/>
    <s v="semi-furnished"/>
    <x v="12"/>
    <n v="6"/>
    <s v="Medium"/>
    <x v="0"/>
    <n v="1"/>
  </r>
  <r>
    <n v="9240000"/>
    <x v="11"/>
    <n v="4"/>
    <n v="2"/>
    <x v="2"/>
    <x v="0"/>
    <s v="no"/>
    <s v="no"/>
    <s v="yes"/>
    <s v="no"/>
    <x v="0"/>
    <s v="no"/>
    <s v="furnished"/>
    <x v="13"/>
    <n v="6"/>
    <s v="Medium"/>
    <x v="0"/>
    <n v="1"/>
  </r>
  <r>
    <n v="9240000"/>
    <x v="12"/>
    <n v="3"/>
    <n v="2"/>
    <x v="2"/>
    <x v="0"/>
    <s v="no"/>
    <s v="no"/>
    <s v="no"/>
    <s v="no"/>
    <x v="2"/>
    <s v="yes"/>
    <s v="semi-furnished"/>
    <x v="14"/>
    <n v="5"/>
    <s v="Medium"/>
    <x v="0"/>
    <n v="0"/>
  </r>
  <r>
    <n v="9100000"/>
    <x v="9"/>
    <n v="4"/>
    <n v="1"/>
    <x v="2"/>
    <x v="0"/>
    <s v="no"/>
    <s v="yes"/>
    <s v="no"/>
    <s v="no"/>
    <x v="0"/>
    <s v="no"/>
    <s v="semi-furnished"/>
    <x v="15"/>
    <n v="5"/>
    <s v="Medium"/>
    <x v="0"/>
    <n v="1"/>
  </r>
  <r>
    <n v="9100000"/>
    <x v="13"/>
    <n v="4"/>
    <n v="2"/>
    <x v="2"/>
    <x v="0"/>
    <s v="yes"/>
    <s v="yes"/>
    <s v="no"/>
    <s v="yes"/>
    <x v="3"/>
    <s v="yes"/>
    <s v="unfurnished"/>
    <x v="16"/>
    <n v="6"/>
    <s v="Medium"/>
    <x v="1"/>
    <n v="3"/>
  </r>
  <r>
    <n v="8960000"/>
    <x v="14"/>
    <n v="3"/>
    <n v="2"/>
    <x v="1"/>
    <x v="0"/>
    <s v="no"/>
    <s v="no"/>
    <s v="no"/>
    <s v="yes"/>
    <x v="0"/>
    <s v="no"/>
    <s v="furnished"/>
    <x v="17"/>
    <n v="5"/>
    <s v="Medium"/>
    <x v="0"/>
    <n v="1"/>
  </r>
  <r>
    <n v="8890000"/>
    <x v="15"/>
    <n v="3"/>
    <n v="2"/>
    <x v="2"/>
    <x v="0"/>
    <s v="yes"/>
    <s v="no"/>
    <s v="no"/>
    <s v="yes"/>
    <x v="0"/>
    <s v="no"/>
    <s v="furnished"/>
    <x v="18"/>
    <n v="5"/>
    <s v="Medium"/>
    <x v="1"/>
    <n v="2"/>
  </r>
  <r>
    <n v="8855000"/>
    <x v="16"/>
    <n v="3"/>
    <n v="2"/>
    <x v="2"/>
    <x v="0"/>
    <s v="no"/>
    <s v="no"/>
    <s v="no"/>
    <s v="yes"/>
    <x v="3"/>
    <s v="yes"/>
    <s v="semi-furnished"/>
    <x v="19"/>
    <n v="5"/>
    <s v="Medium"/>
    <x v="0"/>
    <n v="1"/>
  </r>
  <r>
    <n v="8750000"/>
    <x v="17"/>
    <n v="3"/>
    <n v="1"/>
    <x v="2"/>
    <x v="0"/>
    <s v="no"/>
    <s v="yes"/>
    <s v="yes"/>
    <s v="no"/>
    <x v="0"/>
    <s v="no"/>
    <s v="semi-furnished"/>
    <x v="20"/>
    <n v="4"/>
    <s v="Medium"/>
    <x v="0"/>
    <n v="2"/>
  </r>
  <r>
    <n v="8680000"/>
    <x v="18"/>
    <n v="3"/>
    <n v="2"/>
    <x v="3"/>
    <x v="0"/>
    <s v="yes"/>
    <s v="yes"/>
    <s v="no"/>
    <s v="yes"/>
    <x v="0"/>
    <s v="no"/>
    <s v="unfurnished"/>
    <x v="21"/>
    <n v="5"/>
    <s v="Medium"/>
    <x v="1"/>
    <n v="3"/>
  </r>
  <r>
    <n v="8645000"/>
    <x v="19"/>
    <n v="3"/>
    <n v="1"/>
    <x v="3"/>
    <x v="0"/>
    <s v="yes"/>
    <s v="yes"/>
    <s v="no"/>
    <s v="yes"/>
    <x v="3"/>
    <s v="no"/>
    <s v="furnished"/>
    <x v="22"/>
    <n v="4"/>
    <s v="Medium"/>
    <x v="1"/>
    <n v="3"/>
  </r>
  <r>
    <n v="8645000"/>
    <x v="20"/>
    <n v="3"/>
    <n v="2"/>
    <x v="2"/>
    <x v="0"/>
    <s v="yes"/>
    <s v="yes"/>
    <s v="no"/>
    <s v="yes"/>
    <x v="3"/>
    <s v="no"/>
    <s v="furnished"/>
    <x v="23"/>
    <n v="5"/>
    <s v="Medium"/>
    <x v="1"/>
    <n v="3"/>
  </r>
  <r>
    <n v="8575000"/>
    <x v="21"/>
    <n v="3"/>
    <n v="2"/>
    <x v="2"/>
    <x v="0"/>
    <s v="no"/>
    <s v="no"/>
    <s v="no"/>
    <s v="yes"/>
    <x v="0"/>
    <s v="no"/>
    <s v="furnished"/>
    <x v="24"/>
    <n v="5"/>
    <s v="Medium"/>
    <x v="0"/>
    <n v="1"/>
  </r>
  <r>
    <n v="8540000"/>
    <x v="22"/>
    <n v="4"/>
    <n v="2"/>
    <x v="2"/>
    <x v="0"/>
    <s v="yes"/>
    <s v="yes"/>
    <s v="no"/>
    <s v="yes"/>
    <x v="0"/>
    <s v="yes"/>
    <s v="furnished"/>
    <x v="25"/>
    <n v="6"/>
    <s v="Medium"/>
    <x v="1"/>
    <n v="3"/>
  </r>
  <r>
    <n v="8463000"/>
    <x v="9"/>
    <n v="3"/>
    <n v="2"/>
    <x v="1"/>
    <x v="0"/>
    <s v="yes"/>
    <s v="yes"/>
    <s v="no"/>
    <s v="yes"/>
    <x v="2"/>
    <s v="yes"/>
    <s v="semi-furnished"/>
    <x v="26"/>
    <n v="5"/>
    <s v="Medium"/>
    <x v="1"/>
    <n v="3"/>
  </r>
  <r>
    <n v="8400000"/>
    <x v="23"/>
    <n v="3"/>
    <n v="1"/>
    <x v="3"/>
    <x v="0"/>
    <s v="no"/>
    <s v="no"/>
    <s v="no"/>
    <s v="no"/>
    <x v="3"/>
    <s v="no"/>
    <s v="semi-furnished"/>
    <x v="27"/>
    <n v="4"/>
    <s v="Medium"/>
    <x v="0"/>
    <n v="0"/>
  </r>
  <r>
    <n v="8400000"/>
    <x v="24"/>
    <n v="5"/>
    <n v="2"/>
    <x v="2"/>
    <x v="0"/>
    <s v="no"/>
    <s v="yes"/>
    <s v="yes"/>
    <s v="no"/>
    <x v="0"/>
    <s v="no"/>
    <s v="unfurnished"/>
    <x v="28"/>
    <n v="7"/>
    <s v="Medium"/>
    <x v="0"/>
    <n v="2"/>
  </r>
  <r>
    <n v="8400000"/>
    <x v="25"/>
    <n v="4"/>
    <n v="2"/>
    <x v="2"/>
    <x v="0"/>
    <s v="no"/>
    <s v="yes"/>
    <s v="no"/>
    <s v="yes"/>
    <x v="3"/>
    <s v="yes"/>
    <s v="semi-furnished"/>
    <x v="29"/>
    <n v="6"/>
    <s v="Medium"/>
    <x v="0"/>
    <n v="2"/>
  </r>
  <r>
    <n v="8400000"/>
    <x v="26"/>
    <n v="3"/>
    <n v="2"/>
    <x v="1"/>
    <x v="0"/>
    <s v="no"/>
    <s v="no"/>
    <s v="no"/>
    <s v="yes"/>
    <x v="0"/>
    <s v="no"/>
    <s v="unfurnished"/>
    <x v="30"/>
    <n v="5"/>
    <s v="Medium"/>
    <x v="0"/>
    <n v="1"/>
  </r>
  <r>
    <n v="8400000"/>
    <x v="27"/>
    <n v="3"/>
    <n v="1"/>
    <x v="1"/>
    <x v="0"/>
    <s v="no"/>
    <s v="no"/>
    <s v="no"/>
    <s v="yes"/>
    <x v="0"/>
    <s v="no"/>
    <s v="semi-furnished"/>
    <x v="31"/>
    <n v="4"/>
    <s v="Medium"/>
    <x v="0"/>
    <n v="1"/>
  </r>
  <r>
    <n v="8295000"/>
    <x v="28"/>
    <n v="4"/>
    <n v="2"/>
    <x v="2"/>
    <x v="0"/>
    <s v="no"/>
    <s v="no"/>
    <s v="no"/>
    <s v="yes"/>
    <x v="3"/>
    <s v="yes"/>
    <s v="furnished"/>
    <x v="32"/>
    <n v="6"/>
    <s v="Medium"/>
    <x v="0"/>
    <n v="1"/>
  </r>
  <r>
    <n v="8190000"/>
    <x v="29"/>
    <n v="3"/>
    <n v="3"/>
    <x v="2"/>
    <x v="0"/>
    <s v="yes"/>
    <s v="yes"/>
    <s v="no"/>
    <s v="no"/>
    <x v="3"/>
    <s v="no"/>
    <s v="unfurnished"/>
    <x v="33"/>
    <n v="6"/>
    <s v="Medium"/>
    <x v="0"/>
    <n v="2"/>
  </r>
  <r>
    <n v="8120000"/>
    <x v="30"/>
    <n v="5"/>
    <n v="1"/>
    <x v="2"/>
    <x v="0"/>
    <s v="yes"/>
    <s v="yes"/>
    <s v="no"/>
    <s v="yes"/>
    <x v="3"/>
    <s v="no"/>
    <s v="furnished"/>
    <x v="34"/>
    <n v="6"/>
    <s v="Medium"/>
    <x v="1"/>
    <n v="3"/>
  </r>
  <r>
    <n v="8080940"/>
    <x v="27"/>
    <n v="3"/>
    <n v="2"/>
    <x v="1"/>
    <x v="0"/>
    <s v="no"/>
    <s v="no"/>
    <s v="no"/>
    <s v="yes"/>
    <x v="0"/>
    <s v="no"/>
    <s v="furnished"/>
    <x v="35"/>
    <n v="5"/>
    <s v="Medium"/>
    <x v="0"/>
    <n v="1"/>
  </r>
  <r>
    <n v="8043000"/>
    <x v="31"/>
    <n v="3"/>
    <n v="2"/>
    <x v="0"/>
    <x v="0"/>
    <s v="no"/>
    <s v="no"/>
    <s v="yes"/>
    <s v="no"/>
    <x v="3"/>
    <s v="yes"/>
    <s v="furnished"/>
    <x v="36"/>
    <n v="5"/>
    <s v="Medium"/>
    <x v="0"/>
    <n v="1"/>
  </r>
  <r>
    <n v="7980000"/>
    <x v="32"/>
    <n v="4"/>
    <n v="2"/>
    <x v="1"/>
    <x v="0"/>
    <s v="no"/>
    <s v="no"/>
    <s v="no"/>
    <s v="yes"/>
    <x v="0"/>
    <s v="no"/>
    <s v="furnished"/>
    <x v="37"/>
    <n v="6"/>
    <s v="Medium"/>
    <x v="0"/>
    <n v="1"/>
  </r>
  <r>
    <n v="7962500"/>
    <x v="9"/>
    <n v="3"/>
    <n v="1"/>
    <x v="1"/>
    <x v="0"/>
    <s v="yes"/>
    <s v="no"/>
    <s v="no"/>
    <s v="yes"/>
    <x v="0"/>
    <s v="no"/>
    <s v="unfurnished"/>
    <x v="38"/>
    <n v="4"/>
    <s v="Medium"/>
    <x v="1"/>
    <n v="2"/>
  </r>
  <r>
    <n v="7910000"/>
    <x v="9"/>
    <n v="4"/>
    <n v="2"/>
    <x v="1"/>
    <x v="0"/>
    <s v="no"/>
    <s v="no"/>
    <s v="no"/>
    <s v="yes"/>
    <x v="3"/>
    <s v="no"/>
    <s v="semi-furnished"/>
    <x v="39"/>
    <n v="6"/>
    <s v="Medium"/>
    <x v="0"/>
    <n v="1"/>
  </r>
  <r>
    <n v="7875000"/>
    <x v="10"/>
    <n v="3"/>
    <n v="1"/>
    <x v="2"/>
    <x v="0"/>
    <s v="no"/>
    <s v="yes"/>
    <s v="no"/>
    <s v="yes"/>
    <x v="2"/>
    <s v="yes"/>
    <s v="furnished"/>
    <x v="40"/>
    <n v="4"/>
    <s v="Medium"/>
    <x v="0"/>
    <n v="2"/>
  </r>
  <r>
    <n v="7840000"/>
    <x v="33"/>
    <n v="3"/>
    <n v="2"/>
    <x v="1"/>
    <x v="0"/>
    <s v="no"/>
    <s v="no"/>
    <s v="no"/>
    <s v="yes"/>
    <x v="2"/>
    <s v="yes"/>
    <s v="furnished"/>
    <x v="41"/>
    <n v="5"/>
    <s v="Medium"/>
    <x v="0"/>
    <n v="1"/>
  </r>
  <r>
    <n v="7700000"/>
    <x v="34"/>
    <n v="3"/>
    <n v="2"/>
    <x v="1"/>
    <x v="0"/>
    <s v="no"/>
    <s v="no"/>
    <s v="no"/>
    <s v="yes"/>
    <x v="0"/>
    <s v="no"/>
    <s v="unfurnished"/>
    <x v="42"/>
    <n v="5"/>
    <s v="Medium"/>
    <x v="0"/>
    <n v="1"/>
  </r>
  <r>
    <n v="7700000"/>
    <x v="9"/>
    <n v="4"/>
    <n v="2"/>
    <x v="1"/>
    <x v="0"/>
    <s v="no"/>
    <s v="no"/>
    <s v="no"/>
    <s v="no"/>
    <x v="0"/>
    <s v="no"/>
    <s v="semi-furnished"/>
    <x v="43"/>
    <n v="6"/>
    <s v="Medium"/>
    <x v="0"/>
    <n v="0"/>
  </r>
  <r>
    <n v="7560000"/>
    <x v="9"/>
    <n v="4"/>
    <n v="2"/>
    <x v="1"/>
    <x v="0"/>
    <s v="no"/>
    <s v="no"/>
    <s v="no"/>
    <s v="yes"/>
    <x v="3"/>
    <s v="no"/>
    <s v="furnished"/>
    <x v="44"/>
    <n v="6"/>
    <s v="Medium"/>
    <x v="0"/>
    <n v="1"/>
  </r>
  <r>
    <n v="7560000"/>
    <x v="9"/>
    <n v="3"/>
    <n v="2"/>
    <x v="0"/>
    <x v="0"/>
    <s v="no"/>
    <s v="no"/>
    <s v="no"/>
    <s v="yes"/>
    <x v="2"/>
    <s v="no"/>
    <s v="semi-furnished"/>
    <x v="44"/>
    <n v="5"/>
    <s v="Medium"/>
    <x v="0"/>
    <n v="1"/>
  </r>
  <r>
    <n v="7525000"/>
    <x v="9"/>
    <n v="3"/>
    <n v="2"/>
    <x v="1"/>
    <x v="0"/>
    <s v="no"/>
    <s v="no"/>
    <s v="no"/>
    <s v="yes"/>
    <x v="3"/>
    <s v="no"/>
    <s v="furnished"/>
    <x v="45"/>
    <n v="5"/>
    <s v="Medium"/>
    <x v="0"/>
    <n v="1"/>
  </r>
  <r>
    <n v="7490000"/>
    <x v="13"/>
    <n v="3"/>
    <n v="1"/>
    <x v="1"/>
    <x v="0"/>
    <s v="no"/>
    <s v="no"/>
    <s v="no"/>
    <s v="yes"/>
    <x v="1"/>
    <s v="yes"/>
    <s v="furnished"/>
    <x v="46"/>
    <n v="4"/>
    <s v="Medium"/>
    <x v="0"/>
    <n v="1"/>
  </r>
  <r>
    <n v="7455000"/>
    <x v="35"/>
    <n v="3"/>
    <n v="2"/>
    <x v="2"/>
    <x v="0"/>
    <s v="no"/>
    <s v="yes"/>
    <s v="no"/>
    <s v="no"/>
    <x v="3"/>
    <s v="no"/>
    <s v="unfurnished"/>
    <x v="47"/>
    <n v="5"/>
    <s v="Medium"/>
    <x v="0"/>
    <n v="1"/>
  </r>
  <r>
    <n v="7420000"/>
    <x v="36"/>
    <n v="3"/>
    <n v="2"/>
    <x v="3"/>
    <x v="0"/>
    <s v="yes"/>
    <s v="yes"/>
    <s v="no"/>
    <s v="yes"/>
    <x v="2"/>
    <s v="yes"/>
    <s v="semi-furnished"/>
    <x v="48"/>
    <n v="5"/>
    <s v="Medium"/>
    <x v="1"/>
    <n v="3"/>
  </r>
  <r>
    <n v="7420000"/>
    <x v="36"/>
    <n v="3"/>
    <n v="2"/>
    <x v="1"/>
    <x v="0"/>
    <s v="no"/>
    <s v="no"/>
    <s v="no"/>
    <s v="no"/>
    <x v="3"/>
    <s v="yes"/>
    <s v="unfurnished"/>
    <x v="48"/>
    <n v="5"/>
    <s v="Medium"/>
    <x v="0"/>
    <n v="0"/>
  </r>
  <r>
    <n v="7420000"/>
    <x v="37"/>
    <n v="3"/>
    <n v="1"/>
    <x v="1"/>
    <x v="0"/>
    <s v="no"/>
    <s v="no"/>
    <s v="no"/>
    <s v="yes"/>
    <x v="3"/>
    <s v="no"/>
    <s v="unfurnished"/>
    <x v="49"/>
    <n v="4"/>
    <s v="Medium"/>
    <x v="0"/>
    <n v="1"/>
  </r>
  <r>
    <n v="7350000"/>
    <x v="9"/>
    <n v="4"/>
    <n v="2"/>
    <x v="1"/>
    <x v="0"/>
    <s v="yes"/>
    <s v="no"/>
    <s v="no"/>
    <s v="yes"/>
    <x v="3"/>
    <s v="no"/>
    <s v="furnished"/>
    <x v="50"/>
    <n v="6"/>
    <s v="Medium"/>
    <x v="1"/>
    <n v="2"/>
  </r>
  <r>
    <n v="7350000"/>
    <x v="38"/>
    <n v="3"/>
    <n v="2"/>
    <x v="1"/>
    <x v="0"/>
    <s v="no"/>
    <s v="no"/>
    <s v="no"/>
    <s v="yes"/>
    <x v="0"/>
    <s v="no"/>
    <s v="semi-furnished"/>
    <x v="51"/>
    <n v="5"/>
    <s v="Medium"/>
    <x v="0"/>
    <n v="1"/>
  </r>
  <r>
    <n v="7350000"/>
    <x v="9"/>
    <n v="3"/>
    <n v="2"/>
    <x v="2"/>
    <x v="0"/>
    <s v="yes"/>
    <s v="no"/>
    <s v="no"/>
    <s v="yes"/>
    <x v="3"/>
    <s v="no"/>
    <s v="semi-furnished"/>
    <x v="50"/>
    <n v="5"/>
    <s v="Medium"/>
    <x v="1"/>
    <n v="2"/>
  </r>
  <r>
    <n v="7350000"/>
    <x v="9"/>
    <n v="3"/>
    <n v="1"/>
    <x v="2"/>
    <x v="0"/>
    <s v="no"/>
    <s v="no"/>
    <s v="no"/>
    <s v="yes"/>
    <x v="3"/>
    <s v="no"/>
    <s v="unfurnished"/>
    <x v="50"/>
    <n v="4"/>
    <s v="Medium"/>
    <x v="0"/>
    <n v="1"/>
  </r>
  <r>
    <n v="7343000"/>
    <x v="39"/>
    <n v="4"/>
    <n v="1"/>
    <x v="2"/>
    <x v="0"/>
    <s v="no"/>
    <s v="yes"/>
    <s v="no"/>
    <s v="no"/>
    <x v="3"/>
    <s v="yes"/>
    <s v="semi-furnished"/>
    <x v="52"/>
    <n v="5"/>
    <s v="Medium"/>
    <x v="0"/>
    <n v="1"/>
  </r>
  <r>
    <n v="7245000"/>
    <x v="32"/>
    <n v="4"/>
    <n v="2"/>
    <x v="1"/>
    <x v="0"/>
    <s v="yes"/>
    <s v="no"/>
    <s v="no"/>
    <s v="yes"/>
    <x v="3"/>
    <s v="yes"/>
    <s v="furnished"/>
    <x v="53"/>
    <n v="6"/>
    <s v="Medium"/>
    <x v="1"/>
    <n v="2"/>
  </r>
  <r>
    <n v="7210000"/>
    <x v="40"/>
    <n v="4"/>
    <n v="2"/>
    <x v="1"/>
    <x v="0"/>
    <s v="yes"/>
    <s v="no"/>
    <s v="no"/>
    <s v="yes"/>
    <x v="3"/>
    <s v="no"/>
    <s v="semi-furnished"/>
    <x v="54"/>
    <n v="6"/>
    <s v="Medium"/>
    <x v="1"/>
    <n v="2"/>
  </r>
  <r>
    <n v="7210000"/>
    <x v="9"/>
    <n v="3"/>
    <n v="2"/>
    <x v="1"/>
    <x v="0"/>
    <s v="yes"/>
    <s v="no"/>
    <s v="no"/>
    <s v="yes"/>
    <x v="3"/>
    <s v="no"/>
    <s v="furnished"/>
    <x v="55"/>
    <n v="5"/>
    <s v="Medium"/>
    <x v="1"/>
    <n v="2"/>
  </r>
  <r>
    <n v="7140000"/>
    <x v="9"/>
    <n v="3"/>
    <n v="2"/>
    <x v="2"/>
    <x v="0"/>
    <s v="yes"/>
    <s v="no"/>
    <s v="no"/>
    <s v="no"/>
    <x v="3"/>
    <s v="no"/>
    <s v="semi-furnished"/>
    <x v="56"/>
    <n v="5"/>
    <s v="Medium"/>
    <x v="0"/>
    <n v="1"/>
  </r>
  <r>
    <n v="7070000"/>
    <x v="41"/>
    <n v="2"/>
    <n v="1"/>
    <x v="3"/>
    <x v="0"/>
    <s v="no"/>
    <s v="no"/>
    <s v="no"/>
    <s v="yes"/>
    <x v="3"/>
    <s v="no"/>
    <s v="semi-furnished"/>
    <x v="57"/>
    <n v="3"/>
    <s v="Medium"/>
    <x v="0"/>
    <n v="1"/>
  </r>
  <r>
    <n v="7070000"/>
    <x v="42"/>
    <n v="4"/>
    <n v="2"/>
    <x v="2"/>
    <x v="0"/>
    <s v="no"/>
    <s v="no"/>
    <s v="no"/>
    <s v="yes"/>
    <x v="3"/>
    <s v="no"/>
    <s v="furnished"/>
    <x v="58"/>
    <n v="6"/>
    <s v="Medium"/>
    <x v="0"/>
    <n v="1"/>
  </r>
  <r>
    <n v="7035000"/>
    <x v="33"/>
    <n v="4"/>
    <n v="2"/>
    <x v="0"/>
    <x v="0"/>
    <s v="no"/>
    <s v="no"/>
    <s v="no"/>
    <s v="yes"/>
    <x v="0"/>
    <s v="yes"/>
    <s v="furnished"/>
    <x v="59"/>
    <n v="6"/>
    <s v="Medium"/>
    <x v="0"/>
    <n v="1"/>
  </r>
  <r>
    <n v="7000000"/>
    <x v="43"/>
    <n v="3"/>
    <n v="1"/>
    <x v="3"/>
    <x v="0"/>
    <s v="no"/>
    <s v="yes"/>
    <s v="no"/>
    <s v="yes"/>
    <x v="3"/>
    <s v="yes"/>
    <s v="furnished"/>
    <x v="60"/>
    <n v="4"/>
    <s v="Medium"/>
    <x v="0"/>
    <n v="2"/>
  </r>
  <r>
    <n v="6930000"/>
    <x v="41"/>
    <n v="3"/>
    <n v="2"/>
    <x v="2"/>
    <x v="0"/>
    <s v="no"/>
    <s v="yes"/>
    <s v="no"/>
    <s v="yes"/>
    <x v="3"/>
    <s v="no"/>
    <s v="furnished"/>
    <x v="61"/>
    <n v="5"/>
    <s v="Medium"/>
    <x v="0"/>
    <n v="2"/>
  </r>
  <r>
    <n v="6930000"/>
    <x v="8"/>
    <n v="2"/>
    <n v="1"/>
    <x v="3"/>
    <x v="0"/>
    <s v="no"/>
    <s v="yes"/>
    <s v="yes"/>
    <s v="no"/>
    <x v="3"/>
    <s v="no"/>
    <s v="furnished"/>
    <x v="62"/>
    <n v="3"/>
    <s v="Medium"/>
    <x v="0"/>
    <n v="2"/>
  </r>
  <r>
    <n v="6895000"/>
    <x v="44"/>
    <n v="3"/>
    <n v="2"/>
    <x v="3"/>
    <x v="0"/>
    <s v="no"/>
    <s v="no"/>
    <s v="no"/>
    <s v="no"/>
    <x v="0"/>
    <s v="no"/>
    <s v="unfurnished"/>
    <x v="63"/>
    <n v="5"/>
    <s v="Medium"/>
    <x v="0"/>
    <n v="0"/>
  </r>
  <r>
    <n v="6860000"/>
    <x v="9"/>
    <n v="3"/>
    <n v="1"/>
    <x v="3"/>
    <x v="0"/>
    <s v="no"/>
    <s v="no"/>
    <s v="no"/>
    <s v="yes"/>
    <x v="3"/>
    <s v="no"/>
    <s v="furnished"/>
    <x v="64"/>
    <n v="4"/>
    <s v="Medium"/>
    <x v="0"/>
    <n v="1"/>
  </r>
  <r>
    <n v="6790000"/>
    <x v="45"/>
    <n v="4"/>
    <n v="2"/>
    <x v="2"/>
    <x v="0"/>
    <s v="no"/>
    <s v="no"/>
    <s v="no"/>
    <s v="no"/>
    <x v="0"/>
    <s v="yes"/>
    <s v="furnished"/>
    <x v="65"/>
    <n v="6"/>
    <s v="Medium"/>
    <x v="0"/>
    <n v="0"/>
  </r>
  <r>
    <n v="6790000"/>
    <x v="46"/>
    <n v="3"/>
    <n v="2"/>
    <x v="2"/>
    <x v="0"/>
    <s v="no"/>
    <s v="yes"/>
    <s v="no"/>
    <s v="yes"/>
    <x v="2"/>
    <s v="yes"/>
    <s v="semi-furnished"/>
    <x v="66"/>
    <n v="5"/>
    <s v="Medium"/>
    <x v="0"/>
    <n v="2"/>
  </r>
  <r>
    <n v="6755000"/>
    <x v="9"/>
    <n v="4"/>
    <n v="2"/>
    <x v="1"/>
    <x v="0"/>
    <s v="no"/>
    <s v="no"/>
    <s v="no"/>
    <s v="yes"/>
    <x v="2"/>
    <s v="no"/>
    <s v="unfurnished"/>
    <x v="67"/>
    <n v="6"/>
    <s v="Medium"/>
    <x v="0"/>
    <n v="1"/>
  </r>
  <r>
    <n v="6720000"/>
    <x v="47"/>
    <n v="3"/>
    <n v="1"/>
    <x v="1"/>
    <x v="0"/>
    <s v="no"/>
    <s v="no"/>
    <s v="no"/>
    <s v="yes"/>
    <x v="2"/>
    <s v="yes"/>
    <s v="unfurnished"/>
    <x v="68"/>
    <n v="4"/>
    <s v="Medium"/>
    <x v="0"/>
    <n v="1"/>
  </r>
  <r>
    <n v="6685000"/>
    <x v="13"/>
    <n v="2"/>
    <n v="2"/>
    <x v="1"/>
    <x v="0"/>
    <s v="no"/>
    <s v="yes"/>
    <s v="no"/>
    <s v="no"/>
    <x v="2"/>
    <s v="yes"/>
    <s v="furnished"/>
    <x v="69"/>
    <n v="4"/>
    <s v="Medium"/>
    <x v="0"/>
    <n v="1"/>
  </r>
  <r>
    <n v="6650000"/>
    <x v="48"/>
    <n v="3"/>
    <n v="1"/>
    <x v="2"/>
    <x v="0"/>
    <s v="no"/>
    <s v="yes"/>
    <s v="yes"/>
    <s v="no"/>
    <x v="3"/>
    <s v="no"/>
    <s v="furnished"/>
    <x v="70"/>
    <n v="4"/>
    <s v="Medium"/>
    <x v="0"/>
    <n v="2"/>
  </r>
  <r>
    <n v="6650000"/>
    <x v="49"/>
    <n v="4"/>
    <n v="2"/>
    <x v="2"/>
    <x v="0"/>
    <s v="no"/>
    <s v="no"/>
    <s v="yes"/>
    <s v="no"/>
    <x v="2"/>
    <s v="no"/>
    <s v="semi-furnished"/>
    <x v="71"/>
    <n v="6"/>
    <s v="Medium"/>
    <x v="0"/>
    <n v="1"/>
  </r>
  <r>
    <n v="6650000"/>
    <x v="16"/>
    <n v="3"/>
    <n v="2"/>
    <x v="0"/>
    <x v="0"/>
    <s v="no"/>
    <s v="no"/>
    <s v="no"/>
    <s v="yes"/>
    <x v="2"/>
    <s v="yes"/>
    <s v="furnished"/>
    <x v="72"/>
    <n v="5"/>
    <s v="Medium"/>
    <x v="0"/>
    <n v="1"/>
  </r>
  <r>
    <n v="6650000"/>
    <x v="50"/>
    <n v="3"/>
    <n v="2"/>
    <x v="0"/>
    <x v="0"/>
    <s v="no"/>
    <s v="no"/>
    <s v="no"/>
    <s v="yes"/>
    <x v="2"/>
    <s v="yes"/>
    <s v="furnished"/>
    <x v="73"/>
    <n v="5"/>
    <s v="Medium"/>
    <x v="0"/>
    <n v="1"/>
  </r>
  <r>
    <n v="6650000"/>
    <x v="51"/>
    <n v="3"/>
    <n v="1"/>
    <x v="3"/>
    <x v="0"/>
    <s v="yes"/>
    <s v="yes"/>
    <s v="no"/>
    <s v="yes"/>
    <x v="0"/>
    <s v="yes"/>
    <s v="furnished"/>
    <x v="74"/>
    <n v="4"/>
    <s v="Medium"/>
    <x v="1"/>
    <n v="3"/>
  </r>
  <r>
    <n v="6650000"/>
    <x v="9"/>
    <n v="3"/>
    <n v="2"/>
    <x v="0"/>
    <x v="0"/>
    <s v="yes"/>
    <s v="no"/>
    <s v="no"/>
    <s v="yes"/>
    <x v="2"/>
    <s v="no"/>
    <s v="furnished"/>
    <x v="75"/>
    <n v="5"/>
    <s v="Medium"/>
    <x v="1"/>
    <n v="2"/>
  </r>
  <r>
    <n v="6629000"/>
    <x v="9"/>
    <n v="3"/>
    <n v="1"/>
    <x v="2"/>
    <x v="0"/>
    <s v="no"/>
    <s v="no"/>
    <s v="yes"/>
    <s v="no"/>
    <x v="3"/>
    <s v="yes"/>
    <s v="semi-furnished"/>
    <x v="76"/>
    <n v="4"/>
    <s v="Medium"/>
    <x v="0"/>
    <n v="1"/>
  </r>
  <r>
    <n v="6615000"/>
    <x v="46"/>
    <n v="3"/>
    <n v="2"/>
    <x v="2"/>
    <x v="0"/>
    <s v="no"/>
    <s v="yes"/>
    <s v="no"/>
    <s v="yes"/>
    <x v="3"/>
    <s v="no"/>
    <s v="semi-furnished"/>
    <x v="77"/>
    <n v="5"/>
    <s v="Medium"/>
    <x v="0"/>
    <n v="2"/>
  </r>
  <r>
    <n v="6615000"/>
    <x v="52"/>
    <n v="3"/>
    <n v="2"/>
    <x v="3"/>
    <x v="0"/>
    <s v="no"/>
    <s v="yes"/>
    <s v="no"/>
    <s v="yes"/>
    <x v="3"/>
    <s v="yes"/>
    <s v="furnished"/>
    <x v="78"/>
    <n v="5"/>
    <s v="Medium"/>
    <x v="0"/>
    <n v="2"/>
  </r>
  <r>
    <n v="6580000"/>
    <x v="9"/>
    <n v="3"/>
    <n v="2"/>
    <x v="1"/>
    <x v="0"/>
    <s v="no"/>
    <s v="no"/>
    <s v="no"/>
    <s v="yes"/>
    <x v="2"/>
    <s v="no"/>
    <s v="semi-furnished"/>
    <x v="79"/>
    <n v="5"/>
    <s v="Medium"/>
    <x v="0"/>
    <n v="1"/>
  </r>
  <r>
    <n v="6510000"/>
    <x v="53"/>
    <n v="3"/>
    <n v="1"/>
    <x v="2"/>
    <x v="0"/>
    <s v="no"/>
    <s v="no"/>
    <s v="yes"/>
    <s v="no"/>
    <x v="0"/>
    <s v="no"/>
    <s v="semi-furnished"/>
    <x v="80"/>
    <n v="4"/>
    <s v="Medium"/>
    <x v="0"/>
    <n v="1"/>
  </r>
  <r>
    <n v="6510000"/>
    <x v="54"/>
    <n v="3"/>
    <n v="2"/>
    <x v="0"/>
    <x v="0"/>
    <s v="no"/>
    <s v="no"/>
    <s v="no"/>
    <s v="yes"/>
    <x v="2"/>
    <s v="no"/>
    <s v="furnished"/>
    <x v="81"/>
    <n v="5"/>
    <s v="Medium"/>
    <x v="0"/>
    <n v="1"/>
  </r>
  <r>
    <n v="6510000"/>
    <x v="55"/>
    <n v="3"/>
    <n v="1"/>
    <x v="0"/>
    <x v="0"/>
    <s v="no"/>
    <s v="yes"/>
    <s v="no"/>
    <s v="no"/>
    <x v="2"/>
    <s v="yes"/>
    <s v="unfurnished"/>
    <x v="82"/>
    <n v="4"/>
    <s v="Medium"/>
    <x v="0"/>
    <n v="1"/>
  </r>
  <r>
    <n v="6475000"/>
    <x v="56"/>
    <n v="3"/>
    <n v="1"/>
    <x v="3"/>
    <x v="0"/>
    <s v="no"/>
    <s v="yes"/>
    <s v="no"/>
    <s v="no"/>
    <x v="0"/>
    <s v="no"/>
    <s v="semi-furnished"/>
    <x v="83"/>
    <n v="4"/>
    <s v="Medium"/>
    <x v="0"/>
    <n v="1"/>
  </r>
  <r>
    <n v="6475000"/>
    <x v="57"/>
    <n v="3"/>
    <n v="1"/>
    <x v="3"/>
    <x v="0"/>
    <s v="yes"/>
    <s v="yes"/>
    <s v="no"/>
    <s v="yes"/>
    <x v="0"/>
    <s v="yes"/>
    <s v="unfurnished"/>
    <x v="84"/>
    <n v="4"/>
    <s v="Medium"/>
    <x v="1"/>
    <n v="3"/>
  </r>
  <r>
    <n v="6440000"/>
    <x v="4"/>
    <n v="5"/>
    <n v="3"/>
    <x v="2"/>
    <x v="0"/>
    <s v="no"/>
    <s v="no"/>
    <s v="no"/>
    <s v="no"/>
    <x v="0"/>
    <s v="no"/>
    <s v="furnished"/>
    <x v="85"/>
    <n v="8"/>
    <s v="Medium"/>
    <x v="0"/>
    <n v="0"/>
  </r>
  <r>
    <n v="6440000"/>
    <x v="58"/>
    <n v="3"/>
    <n v="1"/>
    <x v="2"/>
    <x v="0"/>
    <s v="no"/>
    <s v="no"/>
    <s v="no"/>
    <s v="yes"/>
    <x v="2"/>
    <s v="no"/>
    <s v="semi-furnished"/>
    <x v="86"/>
    <n v="4"/>
    <s v="Medium"/>
    <x v="0"/>
    <n v="1"/>
  </r>
  <r>
    <n v="6419000"/>
    <x v="59"/>
    <n v="2"/>
    <n v="1"/>
    <x v="3"/>
    <x v="0"/>
    <s v="yes"/>
    <s v="yes"/>
    <s v="no"/>
    <s v="no"/>
    <x v="0"/>
    <s v="yes"/>
    <s v="furnished"/>
    <x v="87"/>
    <n v="3"/>
    <s v="Medium"/>
    <x v="0"/>
    <n v="2"/>
  </r>
  <r>
    <n v="6405000"/>
    <x v="60"/>
    <n v="3"/>
    <n v="2"/>
    <x v="1"/>
    <x v="0"/>
    <s v="yes"/>
    <s v="no"/>
    <s v="no"/>
    <s v="yes"/>
    <x v="2"/>
    <s v="no"/>
    <s v="furnished"/>
    <x v="88"/>
    <n v="5"/>
    <s v="Medium"/>
    <x v="1"/>
    <n v="2"/>
  </r>
  <r>
    <n v="6300000"/>
    <x v="61"/>
    <n v="3"/>
    <n v="2"/>
    <x v="3"/>
    <x v="0"/>
    <s v="no"/>
    <s v="yes"/>
    <s v="no"/>
    <s v="yes"/>
    <x v="1"/>
    <s v="no"/>
    <s v="semi-furnished"/>
    <x v="89"/>
    <n v="5"/>
    <s v="Medium"/>
    <x v="0"/>
    <n v="2"/>
  </r>
  <r>
    <n v="6300000"/>
    <x v="9"/>
    <n v="4"/>
    <n v="2"/>
    <x v="1"/>
    <x v="0"/>
    <s v="no"/>
    <s v="no"/>
    <s v="no"/>
    <s v="no"/>
    <x v="3"/>
    <s v="no"/>
    <s v="semi-furnished"/>
    <x v="90"/>
    <n v="6"/>
    <s v="Medium"/>
    <x v="0"/>
    <n v="0"/>
  </r>
  <r>
    <n v="6300000"/>
    <x v="62"/>
    <n v="3"/>
    <n v="2"/>
    <x v="0"/>
    <x v="0"/>
    <s v="no"/>
    <s v="no"/>
    <s v="no"/>
    <s v="yes"/>
    <x v="0"/>
    <s v="no"/>
    <s v="semi-furnished"/>
    <x v="91"/>
    <n v="5"/>
    <s v="Medium"/>
    <x v="0"/>
    <n v="1"/>
  </r>
  <r>
    <n v="6300000"/>
    <x v="32"/>
    <n v="3"/>
    <n v="1"/>
    <x v="3"/>
    <x v="0"/>
    <s v="no"/>
    <s v="yes"/>
    <s v="no"/>
    <s v="no"/>
    <x v="3"/>
    <s v="yes"/>
    <s v="furnished"/>
    <x v="92"/>
    <n v="4"/>
    <s v="Medium"/>
    <x v="0"/>
    <n v="1"/>
  </r>
  <r>
    <n v="6300000"/>
    <x v="63"/>
    <n v="3"/>
    <n v="1"/>
    <x v="3"/>
    <x v="0"/>
    <s v="yes"/>
    <s v="yes"/>
    <s v="no"/>
    <s v="yes"/>
    <x v="3"/>
    <s v="yes"/>
    <s v="semi-furnished"/>
    <x v="93"/>
    <n v="4"/>
    <s v="Medium"/>
    <x v="1"/>
    <n v="3"/>
  </r>
  <r>
    <n v="6293000"/>
    <x v="13"/>
    <n v="3"/>
    <n v="2"/>
    <x v="0"/>
    <x v="0"/>
    <s v="no"/>
    <s v="no"/>
    <s v="no"/>
    <s v="yes"/>
    <x v="2"/>
    <s v="yes"/>
    <s v="unfurnished"/>
    <x v="94"/>
    <n v="5"/>
    <s v="Medium"/>
    <x v="0"/>
    <n v="1"/>
  </r>
  <r>
    <n v="6265000"/>
    <x v="9"/>
    <n v="4"/>
    <n v="1"/>
    <x v="0"/>
    <x v="0"/>
    <s v="yes"/>
    <s v="yes"/>
    <s v="no"/>
    <s v="no"/>
    <x v="2"/>
    <s v="yes"/>
    <s v="unfurnished"/>
    <x v="95"/>
    <n v="5"/>
    <s v="Medium"/>
    <x v="0"/>
    <n v="2"/>
  </r>
  <r>
    <n v="6230000"/>
    <x v="13"/>
    <n v="3"/>
    <n v="2"/>
    <x v="3"/>
    <x v="0"/>
    <s v="no"/>
    <s v="yes"/>
    <s v="no"/>
    <s v="yes"/>
    <x v="2"/>
    <s v="yes"/>
    <s v="unfurnished"/>
    <x v="96"/>
    <n v="5"/>
    <s v="Medium"/>
    <x v="0"/>
    <n v="2"/>
  </r>
  <r>
    <n v="6230000"/>
    <x v="25"/>
    <n v="3"/>
    <n v="1"/>
    <x v="0"/>
    <x v="0"/>
    <s v="no"/>
    <s v="no"/>
    <s v="no"/>
    <s v="no"/>
    <x v="3"/>
    <s v="yes"/>
    <s v="unfurnished"/>
    <x v="97"/>
    <n v="4"/>
    <s v="Medium"/>
    <x v="0"/>
    <n v="0"/>
  </r>
  <r>
    <n v="6195000"/>
    <x v="25"/>
    <n v="3"/>
    <n v="2"/>
    <x v="1"/>
    <x v="0"/>
    <s v="yes"/>
    <s v="no"/>
    <s v="no"/>
    <s v="yes"/>
    <x v="3"/>
    <s v="no"/>
    <s v="semi-furnished"/>
    <x v="98"/>
    <n v="5"/>
    <s v="Medium"/>
    <x v="1"/>
    <n v="2"/>
  </r>
  <r>
    <n v="6195000"/>
    <x v="64"/>
    <n v="3"/>
    <n v="2"/>
    <x v="0"/>
    <x v="0"/>
    <s v="yes"/>
    <s v="no"/>
    <s v="no"/>
    <s v="yes"/>
    <x v="2"/>
    <s v="no"/>
    <s v="furnished"/>
    <x v="99"/>
    <n v="5"/>
    <s v="Medium"/>
    <x v="1"/>
    <n v="2"/>
  </r>
  <r>
    <n v="6195000"/>
    <x v="25"/>
    <n v="3"/>
    <n v="2"/>
    <x v="3"/>
    <x v="0"/>
    <s v="yes"/>
    <s v="yes"/>
    <s v="no"/>
    <s v="no"/>
    <x v="0"/>
    <s v="yes"/>
    <s v="furnished"/>
    <x v="98"/>
    <n v="5"/>
    <s v="Medium"/>
    <x v="0"/>
    <n v="2"/>
  </r>
  <r>
    <n v="6160000"/>
    <x v="65"/>
    <n v="3"/>
    <n v="1"/>
    <x v="1"/>
    <x v="0"/>
    <s v="no"/>
    <s v="no"/>
    <s v="no"/>
    <s v="yes"/>
    <x v="2"/>
    <s v="no"/>
    <s v="unfurnished"/>
    <x v="100"/>
    <n v="4"/>
    <s v="Medium"/>
    <x v="0"/>
    <n v="1"/>
  </r>
  <r>
    <n v="6160000"/>
    <x v="66"/>
    <n v="4"/>
    <n v="2"/>
    <x v="3"/>
    <x v="0"/>
    <s v="no"/>
    <s v="yes"/>
    <s v="no"/>
    <s v="yes"/>
    <x v="2"/>
    <s v="yes"/>
    <s v="semi-furnished"/>
    <x v="101"/>
    <n v="6"/>
    <s v="Medium"/>
    <x v="0"/>
    <n v="2"/>
  </r>
  <r>
    <n v="6125000"/>
    <x v="16"/>
    <n v="3"/>
    <n v="1"/>
    <x v="0"/>
    <x v="0"/>
    <s v="no"/>
    <s v="yes"/>
    <s v="no"/>
    <s v="no"/>
    <x v="2"/>
    <s v="yes"/>
    <s v="unfurnished"/>
    <x v="102"/>
    <n v="4"/>
    <s v="Medium"/>
    <x v="0"/>
    <n v="1"/>
  </r>
  <r>
    <n v="6107500"/>
    <x v="67"/>
    <n v="4"/>
    <n v="1"/>
    <x v="0"/>
    <x v="0"/>
    <s v="no"/>
    <s v="no"/>
    <s v="no"/>
    <s v="no"/>
    <x v="3"/>
    <s v="no"/>
    <s v="semi-furnished"/>
    <x v="103"/>
    <n v="5"/>
    <s v="Medium"/>
    <x v="0"/>
    <n v="0"/>
  </r>
  <r>
    <n v="6090000"/>
    <x v="68"/>
    <n v="4"/>
    <n v="2"/>
    <x v="2"/>
    <x v="0"/>
    <s v="yes"/>
    <s v="no"/>
    <s v="yes"/>
    <s v="no"/>
    <x v="3"/>
    <s v="no"/>
    <s v="semi-furnished"/>
    <x v="104"/>
    <n v="6"/>
    <s v="Medium"/>
    <x v="1"/>
    <n v="2"/>
  </r>
  <r>
    <n v="6090000"/>
    <x v="13"/>
    <n v="3"/>
    <n v="1"/>
    <x v="3"/>
    <x v="0"/>
    <s v="yes"/>
    <s v="yes"/>
    <s v="no"/>
    <s v="no"/>
    <x v="0"/>
    <s v="yes"/>
    <s v="semi-furnished"/>
    <x v="105"/>
    <n v="4"/>
    <s v="Medium"/>
    <x v="0"/>
    <n v="2"/>
  </r>
  <r>
    <n v="6090000"/>
    <x v="69"/>
    <n v="3"/>
    <n v="1"/>
    <x v="0"/>
    <x v="0"/>
    <s v="no"/>
    <s v="no"/>
    <s v="no"/>
    <s v="yes"/>
    <x v="0"/>
    <s v="no"/>
    <s v="unfurnished"/>
    <x v="106"/>
    <n v="4"/>
    <s v="Medium"/>
    <x v="0"/>
    <n v="1"/>
  </r>
  <r>
    <n v="6083000"/>
    <x v="35"/>
    <n v="6"/>
    <n v="2"/>
    <x v="2"/>
    <x v="0"/>
    <s v="no"/>
    <s v="no"/>
    <s v="no"/>
    <s v="no"/>
    <x v="2"/>
    <s v="no"/>
    <s v="furnished"/>
    <x v="107"/>
    <n v="8"/>
    <s v="Medium"/>
    <x v="0"/>
    <n v="0"/>
  </r>
  <r>
    <n v="6083000"/>
    <x v="70"/>
    <n v="3"/>
    <n v="1"/>
    <x v="3"/>
    <x v="0"/>
    <s v="no"/>
    <s v="yes"/>
    <s v="no"/>
    <s v="no"/>
    <x v="0"/>
    <s v="yes"/>
    <s v="furnished"/>
    <x v="108"/>
    <n v="4"/>
    <s v="Medium"/>
    <x v="0"/>
    <n v="1"/>
  </r>
  <r>
    <n v="6020000"/>
    <x v="71"/>
    <n v="2"/>
    <n v="1"/>
    <x v="3"/>
    <x v="0"/>
    <s v="yes"/>
    <s v="yes"/>
    <s v="no"/>
    <s v="no"/>
    <x v="0"/>
    <s v="no"/>
    <s v="furnished"/>
    <x v="109"/>
    <n v="3"/>
    <s v="Medium"/>
    <x v="0"/>
    <n v="2"/>
  </r>
  <r>
    <n v="6020000"/>
    <x v="72"/>
    <n v="3"/>
    <n v="1"/>
    <x v="3"/>
    <x v="0"/>
    <s v="yes"/>
    <s v="yes"/>
    <s v="no"/>
    <s v="yes"/>
    <x v="0"/>
    <s v="yes"/>
    <s v="semi-furnished"/>
    <x v="110"/>
    <n v="4"/>
    <s v="Medium"/>
    <x v="1"/>
    <n v="3"/>
  </r>
  <r>
    <n v="6020000"/>
    <x v="73"/>
    <n v="3"/>
    <n v="2"/>
    <x v="3"/>
    <x v="0"/>
    <s v="yes"/>
    <s v="yes"/>
    <s v="no"/>
    <s v="no"/>
    <x v="2"/>
    <s v="yes"/>
    <s v="unfurnished"/>
    <x v="111"/>
    <n v="5"/>
    <s v="Medium"/>
    <x v="0"/>
    <n v="2"/>
  </r>
  <r>
    <n v="5950000"/>
    <x v="74"/>
    <n v="4"/>
    <n v="1"/>
    <x v="2"/>
    <x v="0"/>
    <s v="yes"/>
    <s v="no"/>
    <s v="no"/>
    <s v="yes"/>
    <x v="2"/>
    <s v="no"/>
    <s v="furnished"/>
    <x v="112"/>
    <n v="5"/>
    <s v="Medium"/>
    <x v="1"/>
    <n v="2"/>
  </r>
  <r>
    <n v="5950000"/>
    <x v="16"/>
    <n v="3"/>
    <n v="1"/>
    <x v="3"/>
    <x v="0"/>
    <s v="no"/>
    <s v="yes"/>
    <s v="no"/>
    <s v="yes"/>
    <x v="2"/>
    <s v="yes"/>
    <s v="furnished"/>
    <x v="113"/>
    <n v="4"/>
    <s v="Medium"/>
    <x v="0"/>
    <n v="2"/>
  </r>
  <r>
    <n v="5950000"/>
    <x v="75"/>
    <n v="3"/>
    <n v="1"/>
    <x v="3"/>
    <x v="0"/>
    <s v="no"/>
    <s v="yes"/>
    <s v="no"/>
    <s v="yes"/>
    <x v="0"/>
    <s v="yes"/>
    <s v="semi-furnished"/>
    <x v="114"/>
    <n v="4"/>
    <s v="Medium"/>
    <x v="0"/>
    <n v="2"/>
  </r>
  <r>
    <n v="5950000"/>
    <x v="22"/>
    <n v="3"/>
    <n v="1"/>
    <x v="3"/>
    <x v="0"/>
    <s v="yes"/>
    <s v="yes"/>
    <s v="no"/>
    <s v="no"/>
    <x v="0"/>
    <s v="yes"/>
    <s v="furnished"/>
    <x v="115"/>
    <n v="4"/>
    <s v="Medium"/>
    <x v="0"/>
    <n v="2"/>
  </r>
  <r>
    <n v="5950000"/>
    <x v="76"/>
    <n v="3"/>
    <n v="1"/>
    <x v="2"/>
    <x v="0"/>
    <s v="yes"/>
    <s v="yes"/>
    <s v="no"/>
    <s v="yes"/>
    <x v="2"/>
    <s v="yes"/>
    <s v="semi-furnished"/>
    <x v="116"/>
    <n v="4"/>
    <s v="Medium"/>
    <x v="1"/>
    <n v="3"/>
  </r>
  <r>
    <n v="5950000"/>
    <x v="77"/>
    <n v="4"/>
    <n v="2"/>
    <x v="3"/>
    <x v="0"/>
    <s v="no"/>
    <s v="yes"/>
    <s v="no"/>
    <s v="no"/>
    <x v="3"/>
    <s v="yes"/>
    <s v="semi-furnished"/>
    <x v="117"/>
    <n v="6"/>
    <s v="Medium"/>
    <x v="0"/>
    <n v="1"/>
  </r>
  <r>
    <n v="5950000"/>
    <x v="78"/>
    <n v="4"/>
    <n v="2"/>
    <x v="2"/>
    <x v="0"/>
    <s v="no"/>
    <s v="no"/>
    <s v="no"/>
    <s v="no"/>
    <x v="2"/>
    <s v="no"/>
    <s v="furnished"/>
    <x v="118"/>
    <n v="6"/>
    <s v="Medium"/>
    <x v="0"/>
    <n v="0"/>
  </r>
  <r>
    <n v="5950000"/>
    <x v="79"/>
    <n v="3"/>
    <n v="2"/>
    <x v="1"/>
    <x v="0"/>
    <s v="no"/>
    <s v="no"/>
    <s v="no"/>
    <s v="no"/>
    <x v="3"/>
    <s v="no"/>
    <s v="furnished"/>
    <x v="119"/>
    <n v="5"/>
    <s v="Medium"/>
    <x v="0"/>
    <n v="0"/>
  </r>
  <r>
    <n v="5943000"/>
    <x v="80"/>
    <n v="3"/>
    <n v="1"/>
    <x v="3"/>
    <x v="0"/>
    <s v="no"/>
    <s v="no"/>
    <s v="no"/>
    <s v="yes"/>
    <x v="0"/>
    <s v="no"/>
    <s v="semi-furnished"/>
    <x v="120"/>
    <n v="4"/>
    <s v="Medium"/>
    <x v="0"/>
    <n v="1"/>
  </r>
  <r>
    <n v="5880000"/>
    <x v="81"/>
    <n v="3"/>
    <n v="1"/>
    <x v="3"/>
    <x v="0"/>
    <s v="no"/>
    <s v="yes"/>
    <s v="no"/>
    <s v="no"/>
    <x v="0"/>
    <s v="yes"/>
    <s v="unfurnished"/>
    <x v="121"/>
    <n v="4"/>
    <s v="Medium"/>
    <x v="0"/>
    <n v="1"/>
  </r>
  <r>
    <n v="5880000"/>
    <x v="50"/>
    <n v="3"/>
    <n v="2"/>
    <x v="0"/>
    <x v="0"/>
    <s v="no"/>
    <s v="no"/>
    <s v="no"/>
    <s v="yes"/>
    <x v="2"/>
    <s v="no"/>
    <s v="unfurnished"/>
    <x v="122"/>
    <n v="5"/>
    <s v="Medium"/>
    <x v="0"/>
    <n v="1"/>
  </r>
  <r>
    <n v="5873000"/>
    <x v="25"/>
    <n v="3"/>
    <n v="1"/>
    <x v="0"/>
    <x v="0"/>
    <s v="yes"/>
    <s v="no"/>
    <s v="no"/>
    <s v="yes"/>
    <x v="3"/>
    <s v="no"/>
    <s v="furnished"/>
    <x v="123"/>
    <n v="4"/>
    <s v="Medium"/>
    <x v="1"/>
    <n v="2"/>
  </r>
  <r>
    <n v="5873000"/>
    <x v="82"/>
    <n v="3"/>
    <n v="1"/>
    <x v="0"/>
    <x v="0"/>
    <s v="no"/>
    <s v="no"/>
    <s v="no"/>
    <s v="no"/>
    <x v="0"/>
    <s v="yes"/>
    <s v="semi-furnished"/>
    <x v="124"/>
    <n v="4"/>
    <s v="Medium"/>
    <x v="0"/>
    <n v="0"/>
  </r>
  <r>
    <n v="5866000"/>
    <x v="60"/>
    <n v="3"/>
    <n v="1"/>
    <x v="3"/>
    <x v="0"/>
    <s v="yes"/>
    <s v="yes"/>
    <s v="no"/>
    <s v="no"/>
    <x v="2"/>
    <s v="no"/>
    <s v="unfurnished"/>
    <x v="125"/>
    <n v="4"/>
    <s v="Medium"/>
    <x v="0"/>
    <n v="2"/>
  </r>
  <r>
    <n v="5810000"/>
    <x v="83"/>
    <n v="4"/>
    <n v="1"/>
    <x v="1"/>
    <x v="0"/>
    <s v="yes"/>
    <s v="no"/>
    <s v="no"/>
    <s v="no"/>
    <x v="2"/>
    <s v="no"/>
    <s v="semi-furnished"/>
    <x v="126"/>
    <n v="5"/>
    <s v="Medium"/>
    <x v="0"/>
    <n v="1"/>
  </r>
  <r>
    <n v="5810000"/>
    <x v="84"/>
    <n v="3"/>
    <n v="1"/>
    <x v="0"/>
    <x v="0"/>
    <s v="no"/>
    <s v="no"/>
    <s v="no"/>
    <s v="yes"/>
    <x v="2"/>
    <s v="no"/>
    <s v="semi-furnished"/>
    <x v="127"/>
    <n v="4"/>
    <s v="Medium"/>
    <x v="0"/>
    <n v="1"/>
  </r>
  <r>
    <n v="5810000"/>
    <x v="60"/>
    <n v="3"/>
    <n v="1"/>
    <x v="0"/>
    <x v="0"/>
    <s v="no"/>
    <s v="no"/>
    <s v="no"/>
    <s v="yes"/>
    <x v="2"/>
    <s v="no"/>
    <s v="unfurnished"/>
    <x v="128"/>
    <n v="4"/>
    <s v="Medium"/>
    <x v="0"/>
    <n v="1"/>
  </r>
  <r>
    <n v="5803000"/>
    <x v="27"/>
    <n v="3"/>
    <n v="1"/>
    <x v="3"/>
    <x v="0"/>
    <s v="no"/>
    <s v="yes"/>
    <s v="no"/>
    <s v="no"/>
    <x v="0"/>
    <s v="yes"/>
    <s v="semi-furnished"/>
    <x v="129"/>
    <n v="4"/>
    <s v="Medium"/>
    <x v="0"/>
    <n v="1"/>
  </r>
  <r>
    <n v="5775000"/>
    <x v="9"/>
    <n v="3"/>
    <n v="2"/>
    <x v="1"/>
    <x v="0"/>
    <s v="no"/>
    <s v="no"/>
    <s v="no"/>
    <s v="yes"/>
    <x v="2"/>
    <s v="no"/>
    <s v="unfurnished"/>
    <x v="130"/>
    <n v="5"/>
    <s v="Medium"/>
    <x v="0"/>
    <n v="1"/>
  </r>
  <r>
    <n v="5740000"/>
    <x v="85"/>
    <n v="4"/>
    <n v="2"/>
    <x v="2"/>
    <x v="0"/>
    <s v="no"/>
    <s v="no"/>
    <s v="no"/>
    <s v="yes"/>
    <x v="0"/>
    <s v="no"/>
    <s v="unfurnished"/>
    <x v="131"/>
    <n v="6"/>
    <s v="Medium"/>
    <x v="0"/>
    <n v="1"/>
  </r>
  <r>
    <n v="5740000"/>
    <x v="86"/>
    <n v="4"/>
    <n v="1"/>
    <x v="2"/>
    <x v="0"/>
    <s v="no"/>
    <s v="no"/>
    <s v="no"/>
    <s v="no"/>
    <x v="3"/>
    <s v="no"/>
    <s v="semi-furnished"/>
    <x v="132"/>
    <n v="5"/>
    <s v="Medium"/>
    <x v="0"/>
    <n v="0"/>
  </r>
  <r>
    <n v="5740000"/>
    <x v="58"/>
    <n v="3"/>
    <n v="1"/>
    <x v="0"/>
    <x v="0"/>
    <s v="no"/>
    <s v="no"/>
    <s v="no"/>
    <s v="yes"/>
    <x v="2"/>
    <s v="no"/>
    <s v="semi-furnished"/>
    <x v="133"/>
    <n v="4"/>
    <s v="Medium"/>
    <x v="0"/>
    <n v="1"/>
  </r>
  <r>
    <n v="5740000"/>
    <x v="33"/>
    <n v="3"/>
    <n v="1"/>
    <x v="3"/>
    <x v="0"/>
    <s v="yes"/>
    <s v="yes"/>
    <s v="no"/>
    <s v="yes"/>
    <x v="0"/>
    <s v="yes"/>
    <s v="furnished"/>
    <x v="134"/>
    <n v="4"/>
    <s v="Medium"/>
    <x v="1"/>
    <n v="3"/>
  </r>
  <r>
    <n v="5740000"/>
    <x v="87"/>
    <n v="3"/>
    <n v="2"/>
    <x v="1"/>
    <x v="0"/>
    <s v="no"/>
    <s v="no"/>
    <s v="no"/>
    <s v="yes"/>
    <x v="2"/>
    <s v="no"/>
    <s v="unfurnished"/>
    <x v="135"/>
    <n v="5"/>
    <s v="Medium"/>
    <x v="0"/>
    <n v="1"/>
  </r>
  <r>
    <n v="5652500"/>
    <x v="88"/>
    <n v="4"/>
    <n v="2"/>
    <x v="2"/>
    <x v="0"/>
    <s v="yes"/>
    <s v="yes"/>
    <s v="no"/>
    <s v="no"/>
    <x v="3"/>
    <s v="yes"/>
    <s v="semi-furnished"/>
    <x v="136"/>
    <n v="6"/>
    <s v="Medium"/>
    <x v="0"/>
    <n v="2"/>
  </r>
  <r>
    <n v="5600000"/>
    <x v="52"/>
    <n v="4"/>
    <n v="2"/>
    <x v="2"/>
    <x v="0"/>
    <s v="no"/>
    <s v="no"/>
    <s v="no"/>
    <s v="no"/>
    <x v="3"/>
    <s v="no"/>
    <s v="semi-furnished"/>
    <x v="137"/>
    <n v="6"/>
    <s v="Medium"/>
    <x v="0"/>
    <n v="0"/>
  </r>
  <r>
    <n v="5600000"/>
    <x v="60"/>
    <n v="5"/>
    <n v="2"/>
    <x v="0"/>
    <x v="1"/>
    <s v="no"/>
    <s v="yes"/>
    <s v="yes"/>
    <s v="no"/>
    <x v="2"/>
    <s v="no"/>
    <s v="unfurnished"/>
    <x v="74"/>
    <n v="7"/>
    <s v="Medium"/>
    <x v="0"/>
    <n v="2"/>
  </r>
  <r>
    <n v="5600000"/>
    <x v="89"/>
    <n v="4"/>
    <n v="1"/>
    <x v="2"/>
    <x v="0"/>
    <s v="yes"/>
    <s v="yes"/>
    <s v="no"/>
    <s v="yes"/>
    <x v="3"/>
    <s v="no"/>
    <s v="furnished"/>
    <x v="138"/>
    <n v="5"/>
    <s v="Medium"/>
    <x v="1"/>
    <n v="3"/>
  </r>
  <r>
    <n v="5600000"/>
    <x v="58"/>
    <n v="3"/>
    <n v="1"/>
    <x v="1"/>
    <x v="0"/>
    <s v="no"/>
    <s v="no"/>
    <s v="no"/>
    <s v="no"/>
    <x v="2"/>
    <s v="no"/>
    <s v="furnished"/>
    <x v="139"/>
    <n v="4"/>
    <s v="Medium"/>
    <x v="0"/>
    <n v="0"/>
  </r>
  <r>
    <n v="5600000"/>
    <x v="52"/>
    <n v="2"/>
    <n v="1"/>
    <x v="3"/>
    <x v="0"/>
    <s v="no"/>
    <s v="no"/>
    <s v="no"/>
    <s v="no"/>
    <x v="3"/>
    <s v="no"/>
    <s v="semi-furnished"/>
    <x v="137"/>
    <n v="3"/>
    <s v="Medium"/>
    <x v="0"/>
    <n v="0"/>
  </r>
  <r>
    <n v="5600000"/>
    <x v="25"/>
    <n v="3"/>
    <n v="2"/>
    <x v="2"/>
    <x v="0"/>
    <s v="no"/>
    <s v="no"/>
    <s v="no"/>
    <s v="no"/>
    <x v="3"/>
    <s v="no"/>
    <s v="semi-furnished"/>
    <x v="140"/>
    <n v="5"/>
    <s v="Medium"/>
    <x v="0"/>
    <n v="0"/>
  </r>
  <r>
    <n v="5600000"/>
    <x v="33"/>
    <n v="3"/>
    <n v="1"/>
    <x v="0"/>
    <x v="0"/>
    <s v="no"/>
    <s v="no"/>
    <s v="no"/>
    <s v="no"/>
    <x v="2"/>
    <s v="yes"/>
    <s v="semi-furnished"/>
    <x v="141"/>
    <n v="4"/>
    <s v="Medium"/>
    <x v="0"/>
    <n v="0"/>
  </r>
  <r>
    <n v="5600000"/>
    <x v="13"/>
    <n v="4"/>
    <n v="2"/>
    <x v="3"/>
    <x v="0"/>
    <s v="no"/>
    <s v="yes"/>
    <s v="no"/>
    <s v="no"/>
    <x v="2"/>
    <s v="yes"/>
    <s v="semi-furnished"/>
    <x v="142"/>
    <n v="6"/>
    <s v="Medium"/>
    <x v="0"/>
    <n v="1"/>
  </r>
  <r>
    <n v="5600000"/>
    <x v="90"/>
    <n v="3"/>
    <n v="1"/>
    <x v="2"/>
    <x v="0"/>
    <s v="yes"/>
    <s v="yes"/>
    <s v="no"/>
    <s v="yes"/>
    <x v="2"/>
    <s v="yes"/>
    <s v="unfurnished"/>
    <x v="143"/>
    <n v="4"/>
    <s v="Medium"/>
    <x v="1"/>
    <n v="3"/>
  </r>
  <r>
    <n v="5565000"/>
    <x v="91"/>
    <n v="4"/>
    <n v="1"/>
    <x v="2"/>
    <x v="0"/>
    <s v="no"/>
    <s v="no"/>
    <s v="no"/>
    <s v="yes"/>
    <x v="0"/>
    <s v="yes"/>
    <s v="semi-furnished"/>
    <x v="144"/>
    <n v="5"/>
    <s v="Medium"/>
    <x v="0"/>
    <n v="1"/>
  </r>
  <r>
    <n v="5565000"/>
    <x v="85"/>
    <n v="5"/>
    <n v="1"/>
    <x v="2"/>
    <x v="0"/>
    <s v="yes"/>
    <s v="yes"/>
    <s v="no"/>
    <s v="yes"/>
    <x v="2"/>
    <s v="yes"/>
    <s v="furnished"/>
    <x v="145"/>
    <n v="6"/>
    <s v="Medium"/>
    <x v="1"/>
    <n v="3"/>
  </r>
  <r>
    <n v="5530000"/>
    <x v="92"/>
    <n v="3"/>
    <n v="3"/>
    <x v="2"/>
    <x v="0"/>
    <s v="no"/>
    <s v="yes"/>
    <s v="no"/>
    <s v="no"/>
    <x v="2"/>
    <s v="no"/>
    <s v="semi-furnished"/>
    <x v="146"/>
    <n v="6"/>
    <s v="Medium"/>
    <x v="0"/>
    <n v="1"/>
  </r>
  <r>
    <n v="5530000"/>
    <x v="93"/>
    <n v="3"/>
    <n v="2"/>
    <x v="2"/>
    <x v="0"/>
    <s v="no"/>
    <s v="no"/>
    <s v="no"/>
    <s v="no"/>
    <x v="0"/>
    <s v="no"/>
    <s v="semi-furnished"/>
    <x v="147"/>
    <n v="5"/>
    <s v="Medium"/>
    <x v="0"/>
    <n v="0"/>
  </r>
  <r>
    <n v="5530000"/>
    <x v="94"/>
    <n v="3"/>
    <n v="2"/>
    <x v="3"/>
    <x v="0"/>
    <s v="no"/>
    <s v="yes"/>
    <s v="no"/>
    <s v="no"/>
    <x v="0"/>
    <s v="yes"/>
    <s v="furnished"/>
    <x v="148"/>
    <n v="5"/>
    <s v="Medium"/>
    <x v="0"/>
    <n v="1"/>
  </r>
  <r>
    <n v="5523000"/>
    <x v="73"/>
    <n v="3"/>
    <n v="1"/>
    <x v="3"/>
    <x v="0"/>
    <s v="yes"/>
    <s v="yes"/>
    <s v="no"/>
    <s v="no"/>
    <x v="2"/>
    <s v="yes"/>
    <s v="semi-furnished"/>
    <x v="149"/>
    <n v="4"/>
    <s v="Medium"/>
    <x v="0"/>
    <n v="2"/>
  </r>
  <r>
    <n v="5495000"/>
    <x v="95"/>
    <n v="4"/>
    <n v="2"/>
    <x v="2"/>
    <x v="1"/>
    <s v="yes"/>
    <s v="yes"/>
    <s v="no"/>
    <s v="no"/>
    <x v="3"/>
    <s v="no"/>
    <s v="furnished"/>
    <x v="150"/>
    <n v="6"/>
    <s v="Medium"/>
    <x v="0"/>
    <n v="2"/>
  </r>
  <r>
    <n v="5495000"/>
    <x v="96"/>
    <n v="3"/>
    <n v="1"/>
    <x v="3"/>
    <x v="0"/>
    <s v="no"/>
    <s v="no"/>
    <s v="no"/>
    <s v="no"/>
    <x v="0"/>
    <s v="no"/>
    <s v="semi-furnished"/>
    <x v="151"/>
    <n v="4"/>
    <s v="Medium"/>
    <x v="0"/>
    <n v="0"/>
  </r>
  <r>
    <n v="5460000"/>
    <x v="97"/>
    <n v="3"/>
    <n v="2"/>
    <x v="3"/>
    <x v="0"/>
    <s v="yes"/>
    <s v="yes"/>
    <s v="no"/>
    <s v="yes"/>
    <x v="2"/>
    <s v="no"/>
    <s v="furnished"/>
    <x v="152"/>
    <n v="5"/>
    <s v="Medium"/>
    <x v="1"/>
    <n v="3"/>
  </r>
  <r>
    <n v="5460000"/>
    <x v="98"/>
    <n v="4"/>
    <n v="1"/>
    <x v="1"/>
    <x v="0"/>
    <s v="yes"/>
    <s v="no"/>
    <s v="no"/>
    <s v="yes"/>
    <x v="2"/>
    <s v="no"/>
    <s v="furnished"/>
    <x v="153"/>
    <n v="5"/>
    <s v="Medium"/>
    <x v="1"/>
    <n v="2"/>
  </r>
  <r>
    <n v="5460000"/>
    <x v="94"/>
    <n v="3"/>
    <n v="1"/>
    <x v="0"/>
    <x v="0"/>
    <s v="yes"/>
    <s v="no"/>
    <s v="no"/>
    <s v="yes"/>
    <x v="2"/>
    <s v="yes"/>
    <s v="semi-furnished"/>
    <x v="154"/>
    <n v="4"/>
    <s v="Medium"/>
    <x v="1"/>
    <n v="2"/>
  </r>
  <r>
    <n v="5460000"/>
    <x v="13"/>
    <n v="4"/>
    <n v="2"/>
    <x v="2"/>
    <x v="0"/>
    <s v="yes"/>
    <s v="yes"/>
    <s v="no"/>
    <s v="no"/>
    <x v="2"/>
    <s v="yes"/>
    <s v="semi-furnished"/>
    <x v="155"/>
    <n v="6"/>
    <s v="Medium"/>
    <x v="0"/>
    <n v="2"/>
  </r>
  <r>
    <n v="5425000"/>
    <x v="99"/>
    <n v="3"/>
    <n v="1"/>
    <x v="3"/>
    <x v="0"/>
    <s v="yes"/>
    <s v="yes"/>
    <s v="no"/>
    <s v="yes"/>
    <x v="2"/>
    <s v="yes"/>
    <s v="semi-furnished"/>
    <x v="156"/>
    <n v="4"/>
    <s v="Medium"/>
    <x v="1"/>
    <n v="3"/>
  </r>
  <r>
    <n v="5390000"/>
    <x v="100"/>
    <n v="3"/>
    <n v="2"/>
    <x v="2"/>
    <x v="0"/>
    <s v="yes"/>
    <s v="yes"/>
    <s v="no"/>
    <s v="no"/>
    <x v="3"/>
    <s v="yes"/>
    <s v="furnished"/>
    <x v="157"/>
    <n v="5"/>
    <s v="Medium"/>
    <x v="0"/>
    <n v="2"/>
  </r>
  <r>
    <n v="5383000"/>
    <x v="101"/>
    <n v="3"/>
    <n v="2"/>
    <x v="3"/>
    <x v="0"/>
    <s v="yes"/>
    <s v="yes"/>
    <s v="yes"/>
    <s v="no"/>
    <x v="2"/>
    <s v="no"/>
    <s v="unfurnished"/>
    <x v="158"/>
    <n v="5"/>
    <s v="Medium"/>
    <x v="1"/>
    <n v="3"/>
  </r>
  <r>
    <n v="5320000"/>
    <x v="12"/>
    <n v="3"/>
    <n v="1"/>
    <x v="3"/>
    <x v="0"/>
    <s v="no"/>
    <s v="yes"/>
    <s v="no"/>
    <s v="yes"/>
    <x v="0"/>
    <s v="yes"/>
    <s v="unfurnished"/>
    <x v="159"/>
    <n v="4"/>
    <s v="Medium"/>
    <x v="0"/>
    <n v="2"/>
  </r>
  <r>
    <n v="5285000"/>
    <x v="15"/>
    <n v="2"/>
    <n v="2"/>
    <x v="3"/>
    <x v="0"/>
    <s v="no"/>
    <s v="no"/>
    <s v="no"/>
    <s v="yes"/>
    <x v="0"/>
    <s v="no"/>
    <s v="semi-furnished"/>
    <x v="160"/>
    <n v="4"/>
    <s v="Medium"/>
    <x v="0"/>
    <n v="1"/>
  </r>
  <r>
    <n v="5250000"/>
    <x v="49"/>
    <n v="4"/>
    <n v="1"/>
    <x v="2"/>
    <x v="0"/>
    <s v="no"/>
    <s v="yes"/>
    <s v="no"/>
    <s v="yes"/>
    <x v="2"/>
    <s v="no"/>
    <s v="furnished"/>
    <x v="161"/>
    <n v="5"/>
    <s v="Medium"/>
    <x v="0"/>
    <n v="2"/>
  </r>
  <r>
    <n v="5250000"/>
    <x v="22"/>
    <n v="4"/>
    <n v="2"/>
    <x v="2"/>
    <x v="1"/>
    <s v="no"/>
    <s v="no"/>
    <s v="no"/>
    <s v="yes"/>
    <x v="2"/>
    <s v="no"/>
    <s v="semi-furnished"/>
    <x v="162"/>
    <n v="6"/>
    <s v="Medium"/>
    <x v="0"/>
    <n v="1"/>
  </r>
  <r>
    <n v="5250000"/>
    <x v="25"/>
    <n v="3"/>
    <n v="2"/>
    <x v="3"/>
    <x v="0"/>
    <s v="no"/>
    <s v="yes"/>
    <s v="no"/>
    <s v="no"/>
    <x v="2"/>
    <s v="no"/>
    <s v="semi-furnished"/>
    <x v="163"/>
    <n v="5"/>
    <s v="Medium"/>
    <x v="0"/>
    <n v="1"/>
  </r>
  <r>
    <n v="5250000"/>
    <x v="102"/>
    <n v="3"/>
    <n v="1"/>
    <x v="3"/>
    <x v="0"/>
    <s v="no"/>
    <s v="no"/>
    <s v="no"/>
    <s v="no"/>
    <x v="3"/>
    <s v="yes"/>
    <s v="semi-furnished"/>
    <x v="164"/>
    <n v="4"/>
    <s v="Medium"/>
    <x v="0"/>
    <n v="0"/>
  </r>
  <r>
    <n v="5250000"/>
    <x v="103"/>
    <n v="3"/>
    <n v="1"/>
    <x v="2"/>
    <x v="0"/>
    <s v="yes"/>
    <s v="yes"/>
    <s v="no"/>
    <s v="yes"/>
    <x v="0"/>
    <s v="yes"/>
    <s v="unfurnished"/>
    <x v="165"/>
    <n v="4"/>
    <s v="Medium"/>
    <x v="1"/>
    <n v="3"/>
  </r>
  <r>
    <n v="5250000"/>
    <x v="104"/>
    <n v="4"/>
    <n v="2"/>
    <x v="3"/>
    <x v="0"/>
    <s v="no"/>
    <s v="no"/>
    <s v="no"/>
    <s v="yes"/>
    <x v="2"/>
    <s v="yes"/>
    <s v="unfurnished"/>
    <x v="166"/>
    <n v="6"/>
    <s v="Medium"/>
    <x v="0"/>
    <n v="1"/>
  </r>
  <r>
    <n v="5250000"/>
    <x v="105"/>
    <n v="3"/>
    <n v="1"/>
    <x v="2"/>
    <x v="0"/>
    <s v="yes"/>
    <s v="yes"/>
    <s v="no"/>
    <s v="no"/>
    <x v="3"/>
    <s v="yes"/>
    <s v="unfurnished"/>
    <x v="167"/>
    <n v="4"/>
    <s v="Medium"/>
    <x v="0"/>
    <n v="2"/>
  </r>
  <r>
    <n v="5250000"/>
    <x v="106"/>
    <n v="4"/>
    <n v="2"/>
    <x v="2"/>
    <x v="0"/>
    <s v="yes"/>
    <s v="no"/>
    <s v="no"/>
    <s v="no"/>
    <x v="0"/>
    <s v="no"/>
    <s v="semi-furnished"/>
    <x v="168"/>
    <n v="6"/>
    <s v="Medium"/>
    <x v="0"/>
    <n v="1"/>
  </r>
  <r>
    <n v="5250000"/>
    <x v="107"/>
    <n v="3"/>
    <n v="1"/>
    <x v="3"/>
    <x v="0"/>
    <s v="no"/>
    <s v="no"/>
    <s v="no"/>
    <s v="yes"/>
    <x v="0"/>
    <s v="no"/>
    <s v="furnished"/>
    <x v="169"/>
    <n v="4"/>
    <s v="Medium"/>
    <x v="0"/>
    <n v="1"/>
  </r>
  <r>
    <n v="5243000"/>
    <x v="108"/>
    <n v="3"/>
    <n v="1"/>
    <x v="3"/>
    <x v="0"/>
    <s v="no"/>
    <s v="yes"/>
    <s v="no"/>
    <s v="no"/>
    <x v="2"/>
    <s v="yes"/>
    <s v="semi-furnished"/>
    <x v="170"/>
    <n v="4"/>
    <s v="Medium"/>
    <x v="0"/>
    <n v="1"/>
  </r>
  <r>
    <n v="5229000"/>
    <x v="109"/>
    <n v="3"/>
    <n v="1"/>
    <x v="3"/>
    <x v="0"/>
    <s v="yes"/>
    <s v="yes"/>
    <s v="no"/>
    <s v="no"/>
    <x v="0"/>
    <s v="yes"/>
    <s v="semi-furnished"/>
    <x v="171"/>
    <n v="4"/>
    <s v="Medium"/>
    <x v="0"/>
    <n v="2"/>
  </r>
  <r>
    <n v="5215000"/>
    <x v="110"/>
    <n v="3"/>
    <n v="2"/>
    <x v="2"/>
    <x v="0"/>
    <s v="no"/>
    <s v="no"/>
    <s v="no"/>
    <s v="no"/>
    <x v="0"/>
    <s v="no"/>
    <s v="semi-furnished"/>
    <x v="172"/>
    <n v="5"/>
    <s v="Medium"/>
    <x v="0"/>
    <n v="0"/>
  </r>
  <r>
    <n v="5215000"/>
    <x v="65"/>
    <n v="4"/>
    <n v="2"/>
    <x v="3"/>
    <x v="1"/>
    <s v="no"/>
    <s v="yes"/>
    <s v="no"/>
    <s v="yes"/>
    <x v="0"/>
    <s v="no"/>
    <s v="semi-furnished"/>
    <x v="173"/>
    <n v="6"/>
    <s v="Medium"/>
    <x v="0"/>
    <n v="2"/>
  </r>
  <r>
    <n v="5215000"/>
    <x v="61"/>
    <n v="3"/>
    <n v="1"/>
    <x v="2"/>
    <x v="0"/>
    <s v="yes"/>
    <s v="yes"/>
    <s v="no"/>
    <s v="no"/>
    <x v="3"/>
    <s v="yes"/>
    <s v="furnished"/>
    <x v="174"/>
    <n v="4"/>
    <s v="Medium"/>
    <x v="0"/>
    <n v="2"/>
  </r>
  <r>
    <n v="5145000"/>
    <x v="111"/>
    <n v="3"/>
    <n v="1"/>
    <x v="2"/>
    <x v="1"/>
    <s v="no"/>
    <s v="no"/>
    <s v="no"/>
    <s v="yes"/>
    <x v="2"/>
    <s v="no"/>
    <s v="semi-furnished"/>
    <x v="175"/>
    <n v="4"/>
    <s v="Medium"/>
    <x v="0"/>
    <n v="1"/>
  </r>
  <r>
    <n v="5145000"/>
    <x v="96"/>
    <n v="3"/>
    <n v="1"/>
    <x v="3"/>
    <x v="0"/>
    <s v="no"/>
    <s v="no"/>
    <s v="no"/>
    <s v="no"/>
    <x v="3"/>
    <s v="yes"/>
    <s v="semi-furnished"/>
    <x v="176"/>
    <n v="4"/>
    <s v="Medium"/>
    <x v="0"/>
    <n v="0"/>
  </r>
  <r>
    <n v="5110000"/>
    <x v="112"/>
    <n v="3"/>
    <n v="2"/>
    <x v="2"/>
    <x v="0"/>
    <s v="yes"/>
    <s v="yes"/>
    <s v="no"/>
    <s v="no"/>
    <x v="2"/>
    <s v="no"/>
    <s v="furnished"/>
    <x v="177"/>
    <n v="5"/>
    <s v="Medium"/>
    <x v="0"/>
    <n v="2"/>
  </r>
  <r>
    <n v="5110000"/>
    <x v="112"/>
    <n v="3"/>
    <n v="1"/>
    <x v="2"/>
    <x v="0"/>
    <s v="no"/>
    <s v="yes"/>
    <s v="no"/>
    <s v="no"/>
    <x v="2"/>
    <s v="no"/>
    <s v="unfurnished"/>
    <x v="177"/>
    <n v="4"/>
    <s v="Medium"/>
    <x v="0"/>
    <n v="1"/>
  </r>
  <r>
    <n v="5110000"/>
    <x v="113"/>
    <n v="2"/>
    <n v="1"/>
    <x v="2"/>
    <x v="0"/>
    <s v="no"/>
    <s v="no"/>
    <s v="no"/>
    <s v="no"/>
    <x v="2"/>
    <s v="yes"/>
    <s v="furnished"/>
    <x v="178"/>
    <n v="3"/>
    <s v="Medium"/>
    <x v="0"/>
    <n v="0"/>
  </r>
  <r>
    <n v="5110000"/>
    <x v="94"/>
    <n v="3"/>
    <n v="1"/>
    <x v="3"/>
    <x v="0"/>
    <s v="no"/>
    <s v="yes"/>
    <s v="no"/>
    <s v="yes"/>
    <x v="2"/>
    <s v="yes"/>
    <s v="semi-furnished"/>
    <x v="179"/>
    <n v="4"/>
    <s v="Medium"/>
    <x v="0"/>
    <n v="2"/>
  </r>
  <r>
    <n v="5075000"/>
    <x v="114"/>
    <n v="2"/>
    <n v="1"/>
    <x v="2"/>
    <x v="0"/>
    <s v="no"/>
    <s v="no"/>
    <s v="no"/>
    <s v="yes"/>
    <x v="2"/>
    <s v="yes"/>
    <s v="unfurnished"/>
    <x v="180"/>
    <n v="3"/>
    <s v="Medium"/>
    <x v="0"/>
    <n v="1"/>
  </r>
  <r>
    <n v="5040000"/>
    <x v="115"/>
    <n v="2"/>
    <n v="1"/>
    <x v="3"/>
    <x v="1"/>
    <s v="yes"/>
    <s v="yes"/>
    <s v="no"/>
    <s v="no"/>
    <x v="2"/>
    <s v="no"/>
    <s v="semi-furnished"/>
    <x v="181"/>
    <n v="3"/>
    <s v="Medium"/>
    <x v="0"/>
    <n v="2"/>
  </r>
  <r>
    <n v="5040000"/>
    <x v="116"/>
    <n v="4"/>
    <n v="1"/>
    <x v="2"/>
    <x v="0"/>
    <s v="no"/>
    <s v="no"/>
    <s v="no"/>
    <s v="yes"/>
    <x v="0"/>
    <s v="no"/>
    <s v="furnished"/>
    <x v="182"/>
    <n v="5"/>
    <s v="Medium"/>
    <x v="0"/>
    <n v="1"/>
  </r>
  <r>
    <n v="5040000"/>
    <x v="117"/>
    <n v="3"/>
    <n v="1"/>
    <x v="2"/>
    <x v="0"/>
    <s v="yes"/>
    <s v="yes"/>
    <s v="no"/>
    <s v="no"/>
    <x v="2"/>
    <s v="no"/>
    <s v="semi-furnished"/>
    <x v="183"/>
    <n v="4"/>
    <s v="Medium"/>
    <x v="0"/>
    <n v="2"/>
  </r>
  <r>
    <n v="5040000"/>
    <x v="13"/>
    <n v="3"/>
    <n v="1"/>
    <x v="3"/>
    <x v="0"/>
    <s v="yes"/>
    <s v="yes"/>
    <s v="no"/>
    <s v="no"/>
    <x v="2"/>
    <s v="yes"/>
    <s v="furnished"/>
    <x v="184"/>
    <n v="4"/>
    <s v="Medium"/>
    <x v="0"/>
    <n v="2"/>
  </r>
  <r>
    <n v="5033000"/>
    <x v="60"/>
    <n v="2"/>
    <n v="1"/>
    <x v="3"/>
    <x v="0"/>
    <s v="yes"/>
    <s v="yes"/>
    <s v="no"/>
    <s v="no"/>
    <x v="2"/>
    <s v="no"/>
    <s v="semi-furnished"/>
    <x v="185"/>
    <n v="3"/>
    <s v="Medium"/>
    <x v="0"/>
    <n v="2"/>
  </r>
  <r>
    <n v="5005000"/>
    <x v="118"/>
    <n v="3"/>
    <n v="2"/>
    <x v="3"/>
    <x v="0"/>
    <s v="yes"/>
    <s v="yes"/>
    <s v="no"/>
    <s v="no"/>
    <x v="2"/>
    <s v="no"/>
    <s v="semi-furnished"/>
    <x v="186"/>
    <n v="5"/>
    <s v="Medium"/>
    <x v="0"/>
    <n v="2"/>
  </r>
  <r>
    <n v="4970000"/>
    <x v="119"/>
    <n v="4"/>
    <n v="3"/>
    <x v="2"/>
    <x v="0"/>
    <s v="no"/>
    <s v="yes"/>
    <s v="no"/>
    <s v="no"/>
    <x v="0"/>
    <s v="no"/>
    <s v="semi-furnished"/>
    <x v="187"/>
    <n v="7"/>
    <s v="Low"/>
    <x v="0"/>
    <n v="1"/>
  </r>
  <r>
    <n v="4970000"/>
    <x v="120"/>
    <n v="3"/>
    <n v="1"/>
    <x v="3"/>
    <x v="0"/>
    <s v="yes"/>
    <s v="yes"/>
    <s v="yes"/>
    <s v="no"/>
    <x v="2"/>
    <s v="no"/>
    <s v="semi-furnished"/>
    <x v="188"/>
    <n v="4"/>
    <s v="Low"/>
    <x v="1"/>
    <n v="3"/>
  </r>
  <r>
    <n v="4956000"/>
    <x v="121"/>
    <n v="3"/>
    <n v="2"/>
    <x v="2"/>
    <x v="1"/>
    <s v="no"/>
    <s v="yes"/>
    <s v="no"/>
    <s v="yes"/>
    <x v="3"/>
    <s v="no"/>
    <s v="semi-furnished"/>
    <x v="189"/>
    <n v="5"/>
    <s v="Low"/>
    <x v="0"/>
    <n v="2"/>
  </r>
  <r>
    <n v="4935000"/>
    <x v="122"/>
    <n v="3"/>
    <n v="1"/>
    <x v="2"/>
    <x v="0"/>
    <s v="no"/>
    <s v="no"/>
    <s v="no"/>
    <s v="yes"/>
    <x v="2"/>
    <s v="no"/>
    <s v="semi-furnished"/>
    <x v="190"/>
    <n v="4"/>
    <s v="Low"/>
    <x v="0"/>
    <n v="1"/>
  </r>
  <r>
    <n v="4907000"/>
    <x v="123"/>
    <n v="3"/>
    <n v="1"/>
    <x v="2"/>
    <x v="0"/>
    <s v="no"/>
    <s v="no"/>
    <s v="no"/>
    <s v="no"/>
    <x v="3"/>
    <s v="no"/>
    <s v="furnished"/>
    <x v="191"/>
    <n v="4"/>
    <s v="Low"/>
    <x v="0"/>
    <n v="0"/>
  </r>
  <r>
    <n v="4900000"/>
    <x v="124"/>
    <n v="3"/>
    <n v="1"/>
    <x v="2"/>
    <x v="0"/>
    <s v="no"/>
    <s v="yes"/>
    <s v="no"/>
    <s v="yes"/>
    <x v="2"/>
    <s v="no"/>
    <s v="semi-furnished"/>
    <x v="192"/>
    <n v="4"/>
    <s v="Low"/>
    <x v="0"/>
    <n v="2"/>
  </r>
  <r>
    <n v="4900000"/>
    <x v="125"/>
    <n v="3"/>
    <n v="1"/>
    <x v="2"/>
    <x v="1"/>
    <s v="yes"/>
    <s v="yes"/>
    <s v="no"/>
    <s v="yes"/>
    <x v="2"/>
    <s v="no"/>
    <s v="semi-furnished"/>
    <x v="193"/>
    <n v="4"/>
    <s v="Low"/>
    <x v="1"/>
    <n v="3"/>
  </r>
  <r>
    <n v="4900000"/>
    <x v="126"/>
    <n v="2"/>
    <n v="1"/>
    <x v="3"/>
    <x v="0"/>
    <s v="no"/>
    <s v="yes"/>
    <s v="no"/>
    <s v="no"/>
    <x v="3"/>
    <s v="no"/>
    <s v="semi-furnished"/>
    <x v="194"/>
    <n v="3"/>
    <s v="Low"/>
    <x v="0"/>
    <n v="1"/>
  </r>
  <r>
    <n v="4900000"/>
    <x v="85"/>
    <n v="4"/>
    <n v="1"/>
    <x v="2"/>
    <x v="0"/>
    <s v="no"/>
    <s v="no"/>
    <s v="no"/>
    <s v="no"/>
    <x v="2"/>
    <s v="no"/>
    <s v="semi-furnished"/>
    <x v="195"/>
    <n v="5"/>
    <s v="Low"/>
    <x v="0"/>
    <n v="0"/>
  </r>
  <r>
    <n v="4900000"/>
    <x v="127"/>
    <n v="3"/>
    <n v="1"/>
    <x v="3"/>
    <x v="0"/>
    <s v="yes"/>
    <s v="yes"/>
    <s v="no"/>
    <s v="no"/>
    <x v="2"/>
    <s v="no"/>
    <s v="semi-furnished"/>
    <x v="196"/>
    <n v="4"/>
    <s v="Low"/>
    <x v="0"/>
    <n v="2"/>
  </r>
  <r>
    <n v="4900000"/>
    <x v="128"/>
    <n v="3"/>
    <n v="1"/>
    <x v="3"/>
    <x v="0"/>
    <s v="no"/>
    <s v="no"/>
    <s v="no"/>
    <s v="yes"/>
    <x v="0"/>
    <s v="no"/>
    <s v="semi-furnished"/>
    <x v="197"/>
    <n v="4"/>
    <s v="Low"/>
    <x v="0"/>
    <n v="1"/>
  </r>
  <r>
    <n v="4900000"/>
    <x v="87"/>
    <n v="2"/>
    <n v="1"/>
    <x v="3"/>
    <x v="0"/>
    <s v="yes"/>
    <s v="yes"/>
    <s v="no"/>
    <s v="yes"/>
    <x v="2"/>
    <s v="no"/>
    <s v="semi-furnished"/>
    <x v="198"/>
    <n v="3"/>
    <s v="Low"/>
    <x v="1"/>
    <n v="3"/>
  </r>
  <r>
    <n v="4900000"/>
    <x v="112"/>
    <n v="3"/>
    <n v="1"/>
    <x v="2"/>
    <x v="0"/>
    <s v="no"/>
    <s v="yes"/>
    <s v="no"/>
    <s v="yes"/>
    <x v="2"/>
    <s v="no"/>
    <s v="semi-furnished"/>
    <x v="199"/>
    <n v="4"/>
    <s v="Low"/>
    <x v="0"/>
    <n v="2"/>
  </r>
  <r>
    <n v="4900000"/>
    <x v="129"/>
    <n v="3"/>
    <n v="1"/>
    <x v="0"/>
    <x v="0"/>
    <s v="no"/>
    <s v="no"/>
    <s v="no"/>
    <s v="no"/>
    <x v="2"/>
    <s v="no"/>
    <s v="semi-furnished"/>
    <x v="200"/>
    <n v="4"/>
    <s v="Low"/>
    <x v="0"/>
    <n v="0"/>
  </r>
  <r>
    <n v="4900000"/>
    <x v="130"/>
    <n v="3"/>
    <n v="1"/>
    <x v="3"/>
    <x v="0"/>
    <s v="no"/>
    <s v="no"/>
    <s v="no"/>
    <s v="no"/>
    <x v="2"/>
    <s v="no"/>
    <s v="unfurnished"/>
    <x v="201"/>
    <n v="4"/>
    <s v="Low"/>
    <x v="0"/>
    <n v="0"/>
  </r>
  <r>
    <n v="4900000"/>
    <x v="131"/>
    <n v="3"/>
    <n v="1"/>
    <x v="2"/>
    <x v="0"/>
    <s v="yes"/>
    <s v="yes"/>
    <s v="no"/>
    <s v="no"/>
    <x v="0"/>
    <s v="no"/>
    <s v="semi-furnished"/>
    <x v="202"/>
    <n v="4"/>
    <s v="Low"/>
    <x v="0"/>
    <n v="2"/>
  </r>
  <r>
    <n v="4900000"/>
    <x v="132"/>
    <n v="3"/>
    <n v="1"/>
    <x v="3"/>
    <x v="0"/>
    <s v="no"/>
    <s v="no"/>
    <s v="no"/>
    <s v="no"/>
    <x v="0"/>
    <s v="no"/>
    <s v="furnished"/>
    <x v="203"/>
    <n v="4"/>
    <s v="Low"/>
    <x v="0"/>
    <n v="0"/>
  </r>
  <r>
    <n v="4893000"/>
    <x v="133"/>
    <n v="4"/>
    <n v="2"/>
    <x v="2"/>
    <x v="0"/>
    <s v="no"/>
    <s v="yes"/>
    <s v="no"/>
    <s v="yes"/>
    <x v="0"/>
    <s v="no"/>
    <s v="semi-furnished"/>
    <x v="204"/>
    <n v="6"/>
    <s v="Low"/>
    <x v="0"/>
    <n v="2"/>
  </r>
  <r>
    <n v="4893000"/>
    <x v="134"/>
    <n v="4"/>
    <n v="2"/>
    <x v="3"/>
    <x v="0"/>
    <s v="no"/>
    <s v="yes"/>
    <s v="no"/>
    <s v="no"/>
    <x v="2"/>
    <s v="no"/>
    <s v="semi-furnished"/>
    <x v="205"/>
    <n v="6"/>
    <s v="Low"/>
    <x v="0"/>
    <n v="1"/>
  </r>
  <r>
    <n v="4865000"/>
    <x v="135"/>
    <n v="2"/>
    <n v="1"/>
    <x v="3"/>
    <x v="0"/>
    <s v="no"/>
    <s v="yes"/>
    <s v="no"/>
    <s v="no"/>
    <x v="2"/>
    <s v="no"/>
    <s v="unfurnished"/>
    <x v="206"/>
    <n v="3"/>
    <s v="Low"/>
    <x v="0"/>
    <n v="1"/>
  </r>
  <r>
    <n v="4830000"/>
    <x v="136"/>
    <n v="3"/>
    <n v="1"/>
    <x v="0"/>
    <x v="0"/>
    <s v="no"/>
    <s v="no"/>
    <s v="no"/>
    <s v="no"/>
    <x v="2"/>
    <s v="no"/>
    <s v="unfurnished"/>
    <x v="207"/>
    <n v="4"/>
    <s v="Low"/>
    <x v="0"/>
    <n v="0"/>
  </r>
  <r>
    <n v="4830000"/>
    <x v="137"/>
    <n v="3"/>
    <n v="1"/>
    <x v="3"/>
    <x v="0"/>
    <s v="no"/>
    <s v="no"/>
    <s v="no"/>
    <s v="no"/>
    <x v="0"/>
    <s v="yes"/>
    <s v="semi-furnished"/>
    <x v="208"/>
    <n v="4"/>
    <s v="Low"/>
    <x v="0"/>
    <n v="0"/>
  </r>
  <r>
    <n v="4830000"/>
    <x v="138"/>
    <n v="3"/>
    <n v="1"/>
    <x v="2"/>
    <x v="0"/>
    <s v="no"/>
    <s v="no"/>
    <s v="no"/>
    <s v="yes"/>
    <x v="0"/>
    <s v="yes"/>
    <s v="furnished"/>
    <x v="209"/>
    <n v="4"/>
    <s v="Low"/>
    <x v="0"/>
    <n v="1"/>
  </r>
  <r>
    <n v="4830000"/>
    <x v="139"/>
    <n v="2"/>
    <n v="1"/>
    <x v="3"/>
    <x v="0"/>
    <s v="no"/>
    <s v="no"/>
    <s v="no"/>
    <s v="yes"/>
    <x v="2"/>
    <s v="yes"/>
    <s v="semi-furnished"/>
    <x v="210"/>
    <n v="3"/>
    <s v="Low"/>
    <x v="0"/>
    <n v="1"/>
  </r>
  <r>
    <n v="4795000"/>
    <x v="27"/>
    <n v="3"/>
    <n v="1"/>
    <x v="2"/>
    <x v="0"/>
    <s v="no"/>
    <s v="yes"/>
    <s v="no"/>
    <s v="no"/>
    <x v="2"/>
    <s v="no"/>
    <s v="unfurnished"/>
    <x v="211"/>
    <n v="4"/>
    <s v="Low"/>
    <x v="0"/>
    <n v="1"/>
  </r>
  <r>
    <n v="4795000"/>
    <x v="6"/>
    <n v="4"/>
    <n v="1"/>
    <x v="1"/>
    <x v="0"/>
    <s v="no"/>
    <s v="yes"/>
    <s v="no"/>
    <s v="yes"/>
    <x v="0"/>
    <s v="no"/>
    <s v="semi-furnished"/>
    <x v="212"/>
    <n v="5"/>
    <s v="Low"/>
    <x v="0"/>
    <n v="2"/>
  </r>
  <r>
    <n v="4767000"/>
    <x v="133"/>
    <n v="4"/>
    <n v="2"/>
    <x v="2"/>
    <x v="0"/>
    <s v="no"/>
    <s v="no"/>
    <s v="no"/>
    <s v="no"/>
    <x v="2"/>
    <s v="no"/>
    <s v="semi-furnished"/>
    <x v="213"/>
    <n v="6"/>
    <s v="Low"/>
    <x v="0"/>
    <n v="0"/>
  </r>
  <r>
    <n v="4760000"/>
    <x v="140"/>
    <n v="2"/>
    <n v="1"/>
    <x v="3"/>
    <x v="0"/>
    <s v="no"/>
    <s v="yes"/>
    <s v="no"/>
    <s v="yes"/>
    <x v="0"/>
    <s v="no"/>
    <s v="semi-furnished"/>
    <x v="214"/>
    <n v="3"/>
    <s v="Low"/>
    <x v="0"/>
    <n v="2"/>
  </r>
  <r>
    <n v="4760000"/>
    <x v="141"/>
    <n v="3"/>
    <n v="1"/>
    <x v="2"/>
    <x v="0"/>
    <s v="no"/>
    <s v="yes"/>
    <s v="no"/>
    <s v="yes"/>
    <x v="3"/>
    <s v="no"/>
    <s v="furnished"/>
    <x v="215"/>
    <n v="4"/>
    <s v="Low"/>
    <x v="0"/>
    <n v="2"/>
  </r>
  <r>
    <n v="4760000"/>
    <x v="142"/>
    <n v="2"/>
    <n v="1"/>
    <x v="3"/>
    <x v="0"/>
    <s v="no"/>
    <s v="no"/>
    <s v="no"/>
    <s v="yes"/>
    <x v="0"/>
    <s v="yes"/>
    <s v="unfurnished"/>
    <x v="216"/>
    <n v="3"/>
    <s v="Low"/>
    <x v="0"/>
    <n v="1"/>
  </r>
  <r>
    <n v="4753000"/>
    <x v="143"/>
    <n v="2"/>
    <n v="1"/>
    <x v="3"/>
    <x v="0"/>
    <s v="no"/>
    <s v="no"/>
    <s v="no"/>
    <s v="yes"/>
    <x v="1"/>
    <s v="no"/>
    <s v="semi-furnished"/>
    <x v="217"/>
    <n v="3"/>
    <s v="Low"/>
    <x v="0"/>
    <n v="1"/>
  </r>
  <r>
    <n v="4690000"/>
    <x v="144"/>
    <n v="3"/>
    <n v="1"/>
    <x v="1"/>
    <x v="0"/>
    <s v="no"/>
    <s v="no"/>
    <s v="no"/>
    <s v="yes"/>
    <x v="2"/>
    <s v="no"/>
    <s v="semi-furnished"/>
    <x v="218"/>
    <n v="4"/>
    <s v="Low"/>
    <x v="0"/>
    <n v="1"/>
  </r>
  <r>
    <n v="4690000"/>
    <x v="9"/>
    <n v="2"/>
    <n v="1"/>
    <x v="3"/>
    <x v="0"/>
    <s v="no"/>
    <s v="yes"/>
    <s v="no"/>
    <s v="yes"/>
    <x v="3"/>
    <s v="no"/>
    <s v="furnished"/>
    <x v="219"/>
    <n v="3"/>
    <s v="Low"/>
    <x v="0"/>
    <n v="2"/>
  </r>
  <r>
    <n v="4690000"/>
    <x v="145"/>
    <n v="3"/>
    <n v="1"/>
    <x v="2"/>
    <x v="0"/>
    <s v="no"/>
    <s v="no"/>
    <s v="no"/>
    <s v="no"/>
    <x v="0"/>
    <s v="no"/>
    <s v="semi-furnished"/>
    <x v="220"/>
    <n v="4"/>
    <s v="Low"/>
    <x v="0"/>
    <n v="0"/>
  </r>
  <r>
    <n v="4690000"/>
    <x v="146"/>
    <n v="4"/>
    <n v="2"/>
    <x v="2"/>
    <x v="0"/>
    <s v="yes"/>
    <s v="yes"/>
    <s v="no"/>
    <s v="no"/>
    <x v="3"/>
    <s v="no"/>
    <s v="semi-furnished"/>
    <x v="221"/>
    <n v="6"/>
    <s v="Low"/>
    <x v="0"/>
    <n v="2"/>
  </r>
  <r>
    <n v="4690000"/>
    <x v="85"/>
    <n v="2"/>
    <n v="1"/>
    <x v="2"/>
    <x v="0"/>
    <s v="no"/>
    <s v="no"/>
    <s v="no"/>
    <s v="no"/>
    <x v="2"/>
    <s v="yes"/>
    <s v="semi-furnished"/>
    <x v="222"/>
    <n v="3"/>
    <s v="Low"/>
    <x v="0"/>
    <n v="0"/>
  </r>
  <r>
    <n v="4690000"/>
    <x v="17"/>
    <n v="3"/>
    <n v="1"/>
    <x v="3"/>
    <x v="0"/>
    <s v="no"/>
    <s v="no"/>
    <s v="no"/>
    <s v="no"/>
    <x v="2"/>
    <s v="yes"/>
    <s v="semi-furnished"/>
    <x v="223"/>
    <n v="4"/>
    <s v="Low"/>
    <x v="0"/>
    <n v="0"/>
  </r>
  <r>
    <n v="4655000"/>
    <x v="147"/>
    <n v="3"/>
    <n v="1"/>
    <x v="2"/>
    <x v="0"/>
    <s v="no"/>
    <s v="yes"/>
    <s v="no"/>
    <s v="no"/>
    <x v="2"/>
    <s v="no"/>
    <s v="furnished"/>
    <x v="224"/>
    <n v="4"/>
    <s v="Low"/>
    <x v="0"/>
    <n v="1"/>
  </r>
  <r>
    <n v="4620000"/>
    <x v="136"/>
    <n v="3"/>
    <n v="1"/>
    <x v="3"/>
    <x v="0"/>
    <s v="yes"/>
    <s v="yes"/>
    <s v="no"/>
    <s v="yes"/>
    <x v="2"/>
    <s v="no"/>
    <s v="unfurnished"/>
    <x v="225"/>
    <n v="4"/>
    <s v="Low"/>
    <x v="1"/>
    <n v="3"/>
  </r>
  <r>
    <n v="4620000"/>
    <x v="148"/>
    <n v="3"/>
    <n v="2"/>
    <x v="2"/>
    <x v="0"/>
    <s v="no"/>
    <s v="yes"/>
    <s v="no"/>
    <s v="no"/>
    <x v="0"/>
    <s v="no"/>
    <s v="semi-furnished"/>
    <x v="226"/>
    <n v="5"/>
    <s v="Low"/>
    <x v="0"/>
    <n v="1"/>
  </r>
  <r>
    <n v="4620000"/>
    <x v="149"/>
    <n v="3"/>
    <n v="1"/>
    <x v="2"/>
    <x v="0"/>
    <s v="yes"/>
    <s v="no"/>
    <s v="no"/>
    <s v="yes"/>
    <x v="3"/>
    <s v="no"/>
    <s v="semi-furnished"/>
    <x v="227"/>
    <n v="4"/>
    <s v="Low"/>
    <x v="1"/>
    <n v="2"/>
  </r>
  <r>
    <n v="4620000"/>
    <x v="150"/>
    <n v="2"/>
    <n v="1"/>
    <x v="2"/>
    <x v="0"/>
    <s v="yes"/>
    <s v="yes"/>
    <s v="no"/>
    <s v="no"/>
    <x v="2"/>
    <s v="yes"/>
    <s v="semi-furnished"/>
    <x v="228"/>
    <n v="3"/>
    <s v="Low"/>
    <x v="0"/>
    <n v="2"/>
  </r>
  <r>
    <n v="4620000"/>
    <x v="151"/>
    <n v="3"/>
    <n v="1"/>
    <x v="2"/>
    <x v="0"/>
    <s v="no"/>
    <s v="yes"/>
    <s v="no"/>
    <s v="no"/>
    <x v="2"/>
    <s v="no"/>
    <s v="semi-furnished"/>
    <x v="229"/>
    <n v="4"/>
    <s v="Low"/>
    <x v="0"/>
    <n v="1"/>
  </r>
  <r>
    <n v="4613000"/>
    <x v="152"/>
    <n v="4"/>
    <n v="2"/>
    <x v="2"/>
    <x v="0"/>
    <s v="no"/>
    <s v="yes"/>
    <s v="no"/>
    <s v="no"/>
    <x v="2"/>
    <s v="no"/>
    <s v="semi-furnished"/>
    <x v="230"/>
    <n v="6"/>
    <s v="Low"/>
    <x v="0"/>
    <n v="1"/>
  </r>
  <r>
    <n v="4585000"/>
    <x v="46"/>
    <n v="3"/>
    <n v="1"/>
    <x v="2"/>
    <x v="0"/>
    <s v="no"/>
    <s v="no"/>
    <s v="no"/>
    <s v="no"/>
    <x v="3"/>
    <s v="no"/>
    <s v="furnished"/>
    <x v="231"/>
    <n v="4"/>
    <s v="Low"/>
    <x v="0"/>
    <n v="0"/>
  </r>
  <r>
    <n v="4585000"/>
    <x v="153"/>
    <n v="3"/>
    <n v="1"/>
    <x v="2"/>
    <x v="0"/>
    <s v="no"/>
    <s v="no"/>
    <s v="no"/>
    <s v="no"/>
    <x v="3"/>
    <s v="yes"/>
    <s v="semi-furnished"/>
    <x v="232"/>
    <n v="4"/>
    <s v="Low"/>
    <x v="0"/>
    <n v="0"/>
  </r>
  <r>
    <n v="4550000"/>
    <x v="53"/>
    <n v="3"/>
    <n v="1"/>
    <x v="3"/>
    <x v="0"/>
    <s v="no"/>
    <s v="no"/>
    <s v="no"/>
    <s v="no"/>
    <x v="0"/>
    <s v="no"/>
    <s v="semi-furnished"/>
    <x v="233"/>
    <n v="4"/>
    <s v="Low"/>
    <x v="0"/>
    <n v="0"/>
  </r>
  <r>
    <n v="4550000"/>
    <x v="154"/>
    <n v="3"/>
    <n v="1"/>
    <x v="2"/>
    <x v="0"/>
    <s v="no"/>
    <s v="no"/>
    <s v="no"/>
    <s v="yes"/>
    <x v="2"/>
    <s v="no"/>
    <s v="furnished"/>
    <x v="234"/>
    <n v="4"/>
    <s v="Low"/>
    <x v="0"/>
    <n v="1"/>
  </r>
  <r>
    <n v="4550000"/>
    <x v="155"/>
    <n v="3"/>
    <n v="1"/>
    <x v="2"/>
    <x v="0"/>
    <s v="no"/>
    <s v="yes"/>
    <s v="no"/>
    <s v="no"/>
    <x v="2"/>
    <s v="no"/>
    <s v="furnished"/>
    <x v="235"/>
    <n v="4"/>
    <s v="Low"/>
    <x v="0"/>
    <n v="1"/>
  </r>
  <r>
    <n v="4550000"/>
    <x v="156"/>
    <n v="3"/>
    <n v="1"/>
    <x v="2"/>
    <x v="0"/>
    <s v="yes"/>
    <s v="yes"/>
    <s v="no"/>
    <s v="no"/>
    <x v="2"/>
    <s v="yes"/>
    <s v="semi-furnished"/>
    <x v="236"/>
    <n v="4"/>
    <s v="Low"/>
    <x v="0"/>
    <n v="2"/>
  </r>
  <r>
    <n v="4550000"/>
    <x v="157"/>
    <n v="3"/>
    <n v="1"/>
    <x v="2"/>
    <x v="0"/>
    <s v="no"/>
    <s v="no"/>
    <s v="no"/>
    <s v="no"/>
    <x v="0"/>
    <s v="yes"/>
    <s v="unfurnished"/>
    <x v="237"/>
    <n v="4"/>
    <s v="Low"/>
    <x v="0"/>
    <n v="0"/>
  </r>
  <r>
    <n v="4550000"/>
    <x v="158"/>
    <n v="3"/>
    <n v="1"/>
    <x v="3"/>
    <x v="0"/>
    <s v="no"/>
    <s v="no"/>
    <s v="no"/>
    <s v="no"/>
    <x v="2"/>
    <s v="yes"/>
    <s v="semi-furnished"/>
    <x v="238"/>
    <n v="4"/>
    <s v="Low"/>
    <x v="0"/>
    <n v="0"/>
  </r>
  <r>
    <n v="4550000"/>
    <x v="103"/>
    <n v="4"/>
    <n v="1"/>
    <x v="1"/>
    <x v="0"/>
    <s v="no"/>
    <s v="no"/>
    <s v="no"/>
    <s v="no"/>
    <x v="1"/>
    <s v="no"/>
    <s v="unfurnished"/>
    <x v="239"/>
    <n v="5"/>
    <s v="Low"/>
    <x v="0"/>
    <n v="0"/>
  </r>
  <r>
    <n v="4543000"/>
    <x v="62"/>
    <n v="2"/>
    <n v="2"/>
    <x v="3"/>
    <x v="0"/>
    <s v="yes"/>
    <s v="yes"/>
    <s v="no"/>
    <s v="no"/>
    <x v="2"/>
    <s v="no"/>
    <s v="semi-furnished"/>
    <x v="240"/>
    <n v="4"/>
    <s v="Low"/>
    <x v="0"/>
    <n v="2"/>
  </r>
  <r>
    <n v="4543000"/>
    <x v="159"/>
    <n v="4"/>
    <n v="2"/>
    <x v="2"/>
    <x v="0"/>
    <s v="yes"/>
    <s v="yes"/>
    <s v="no"/>
    <s v="no"/>
    <x v="2"/>
    <s v="yes"/>
    <s v="furnished"/>
    <x v="241"/>
    <n v="6"/>
    <s v="Low"/>
    <x v="0"/>
    <n v="2"/>
  </r>
  <r>
    <n v="4515000"/>
    <x v="160"/>
    <n v="3"/>
    <n v="1"/>
    <x v="0"/>
    <x v="0"/>
    <s v="no"/>
    <s v="no"/>
    <s v="no"/>
    <s v="no"/>
    <x v="2"/>
    <s v="no"/>
    <s v="semi-furnished"/>
    <x v="242"/>
    <n v="4"/>
    <s v="Low"/>
    <x v="0"/>
    <n v="0"/>
  </r>
  <r>
    <n v="4515000"/>
    <x v="161"/>
    <n v="3"/>
    <n v="1"/>
    <x v="2"/>
    <x v="0"/>
    <s v="no"/>
    <s v="yes"/>
    <s v="no"/>
    <s v="no"/>
    <x v="3"/>
    <s v="no"/>
    <s v="semi-furnished"/>
    <x v="243"/>
    <n v="4"/>
    <s v="Low"/>
    <x v="0"/>
    <n v="1"/>
  </r>
  <r>
    <n v="4515000"/>
    <x v="162"/>
    <n v="3"/>
    <n v="1"/>
    <x v="3"/>
    <x v="0"/>
    <s v="no"/>
    <s v="no"/>
    <s v="no"/>
    <s v="no"/>
    <x v="2"/>
    <s v="no"/>
    <s v="semi-furnished"/>
    <x v="244"/>
    <n v="4"/>
    <s v="Low"/>
    <x v="0"/>
    <n v="0"/>
  </r>
  <r>
    <n v="4515000"/>
    <x v="158"/>
    <n v="2"/>
    <n v="1"/>
    <x v="2"/>
    <x v="0"/>
    <s v="no"/>
    <s v="no"/>
    <s v="no"/>
    <s v="no"/>
    <x v="2"/>
    <s v="yes"/>
    <s v="furnished"/>
    <x v="245"/>
    <n v="3"/>
    <s v="Low"/>
    <x v="0"/>
    <n v="0"/>
  </r>
  <r>
    <n v="4480000"/>
    <x v="152"/>
    <n v="4"/>
    <n v="1"/>
    <x v="2"/>
    <x v="0"/>
    <s v="no"/>
    <s v="no"/>
    <s v="no"/>
    <s v="yes"/>
    <x v="0"/>
    <s v="no"/>
    <s v="semi-furnished"/>
    <x v="246"/>
    <n v="5"/>
    <s v="Low"/>
    <x v="0"/>
    <n v="1"/>
  </r>
  <r>
    <n v="4480000"/>
    <x v="163"/>
    <n v="2"/>
    <n v="1"/>
    <x v="3"/>
    <x v="0"/>
    <s v="no"/>
    <s v="no"/>
    <s v="no"/>
    <s v="yes"/>
    <x v="3"/>
    <s v="no"/>
    <s v="unfurnished"/>
    <x v="247"/>
    <n v="3"/>
    <s v="Low"/>
    <x v="0"/>
    <n v="1"/>
  </r>
  <r>
    <n v="4480000"/>
    <x v="46"/>
    <n v="3"/>
    <n v="1"/>
    <x v="2"/>
    <x v="0"/>
    <s v="no"/>
    <s v="no"/>
    <s v="no"/>
    <s v="no"/>
    <x v="0"/>
    <s v="no"/>
    <s v="furnished"/>
    <x v="139"/>
    <n v="4"/>
    <s v="Low"/>
    <x v="0"/>
    <n v="0"/>
  </r>
  <r>
    <n v="4480000"/>
    <x v="54"/>
    <n v="3"/>
    <n v="1"/>
    <x v="3"/>
    <x v="0"/>
    <s v="no"/>
    <s v="no"/>
    <s v="no"/>
    <s v="no"/>
    <x v="2"/>
    <s v="no"/>
    <s v="furnished"/>
    <x v="248"/>
    <n v="4"/>
    <s v="Low"/>
    <x v="0"/>
    <n v="0"/>
  </r>
  <r>
    <n v="4480000"/>
    <x v="48"/>
    <n v="3"/>
    <n v="1"/>
    <x v="2"/>
    <x v="0"/>
    <s v="no"/>
    <s v="no"/>
    <s v="no"/>
    <s v="no"/>
    <x v="3"/>
    <s v="no"/>
    <s v="semi-furnished"/>
    <x v="249"/>
    <n v="4"/>
    <s v="Low"/>
    <x v="0"/>
    <n v="0"/>
  </r>
  <r>
    <n v="4473000"/>
    <x v="33"/>
    <n v="2"/>
    <n v="1"/>
    <x v="3"/>
    <x v="0"/>
    <s v="no"/>
    <s v="yes"/>
    <s v="no"/>
    <s v="yes"/>
    <x v="3"/>
    <s v="no"/>
    <s v="furnished"/>
    <x v="250"/>
    <n v="3"/>
    <s v="Low"/>
    <x v="0"/>
    <n v="2"/>
  </r>
  <r>
    <n v="4473000"/>
    <x v="164"/>
    <n v="3"/>
    <n v="1"/>
    <x v="2"/>
    <x v="0"/>
    <s v="no"/>
    <s v="no"/>
    <s v="no"/>
    <s v="yes"/>
    <x v="3"/>
    <s v="no"/>
    <s v="furnished"/>
    <x v="251"/>
    <n v="4"/>
    <s v="Low"/>
    <x v="0"/>
    <n v="1"/>
  </r>
  <r>
    <n v="4473000"/>
    <x v="160"/>
    <n v="3"/>
    <n v="1"/>
    <x v="2"/>
    <x v="0"/>
    <s v="no"/>
    <s v="no"/>
    <s v="no"/>
    <s v="no"/>
    <x v="2"/>
    <s v="no"/>
    <s v="semi-furnished"/>
    <x v="252"/>
    <n v="4"/>
    <s v="Low"/>
    <x v="0"/>
    <n v="0"/>
  </r>
  <r>
    <n v="4445000"/>
    <x v="165"/>
    <n v="2"/>
    <n v="1"/>
    <x v="3"/>
    <x v="0"/>
    <s v="yes"/>
    <s v="yes"/>
    <s v="no"/>
    <s v="no"/>
    <x v="2"/>
    <s v="no"/>
    <s v="semi-furnished"/>
    <x v="253"/>
    <n v="3"/>
    <s v="Low"/>
    <x v="0"/>
    <n v="2"/>
  </r>
  <r>
    <n v="4410000"/>
    <x v="166"/>
    <n v="3"/>
    <n v="1"/>
    <x v="2"/>
    <x v="1"/>
    <s v="no"/>
    <s v="no"/>
    <s v="no"/>
    <s v="no"/>
    <x v="2"/>
    <s v="no"/>
    <s v="semi-furnished"/>
    <x v="254"/>
    <n v="4"/>
    <s v="Low"/>
    <x v="0"/>
    <n v="0"/>
  </r>
  <r>
    <n v="4410000"/>
    <x v="167"/>
    <n v="2"/>
    <n v="1"/>
    <x v="2"/>
    <x v="0"/>
    <s v="no"/>
    <s v="yes"/>
    <s v="no"/>
    <s v="no"/>
    <x v="2"/>
    <s v="no"/>
    <s v="semi-furnished"/>
    <x v="255"/>
    <n v="3"/>
    <s v="Low"/>
    <x v="0"/>
    <n v="1"/>
  </r>
  <r>
    <n v="4403000"/>
    <x v="168"/>
    <n v="3"/>
    <n v="1"/>
    <x v="2"/>
    <x v="0"/>
    <s v="no"/>
    <s v="no"/>
    <s v="no"/>
    <s v="no"/>
    <x v="2"/>
    <s v="yes"/>
    <s v="semi-furnished"/>
    <x v="256"/>
    <n v="4"/>
    <s v="Low"/>
    <x v="0"/>
    <n v="0"/>
  </r>
  <r>
    <n v="4403000"/>
    <x v="28"/>
    <n v="3"/>
    <n v="1"/>
    <x v="3"/>
    <x v="0"/>
    <s v="no"/>
    <s v="no"/>
    <s v="no"/>
    <s v="no"/>
    <x v="0"/>
    <s v="yes"/>
    <s v="unfurnished"/>
    <x v="257"/>
    <n v="4"/>
    <s v="Low"/>
    <x v="0"/>
    <n v="0"/>
  </r>
  <r>
    <n v="4403000"/>
    <x v="169"/>
    <n v="3"/>
    <n v="1"/>
    <x v="2"/>
    <x v="0"/>
    <s v="no"/>
    <s v="no"/>
    <s v="no"/>
    <s v="no"/>
    <x v="3"/>
    <s v="no"/>
    <s v="semi-furnished"/>
    <x v="258"/>
    <n v="4"/>
    <s v="Low"/>
    <x v="0"/>
    <n v="0"/>
  </r>
  <r>
    <n v="4382000"/>
    <x v="170"/>
    <n v="4"/>
    <n v="1"/>
    <x v="2"/>
    <x v="0"/>
    <s v="no"/>
    <s v="no"/>
    <s v="no"/>
    <s v="yes"/>
    <x v="2"/>
    <s v="no"/>
    <s v="semi-furnished"/>
    <x v="259"/>
    <n v="5"/>
    <s v="Low"/>
    <x v="0"/>
    <n v="1"/>
  </r>
  <r>
    <n v="4375000"/>
    <x v="171"/>
    <n v="3"/>
    <n v="1"/>
    <x v="2"/>
    <x v="0"/>
    <s v="no"/>
    <s v="no"/>
    <s v="no"/>
    <s v="no"/>
    <x v="2"/>
    <s v="no"/>
    <s v="unfurnished"/>
    <x v="260"/>
    <n v="4"/>
    <s v="Low"/>
    <x v="0"/>
    <n v="0"/>
  </r>
  <r>
    <n v="4340000"/>
    <x v="65"/>
    <n v="3"/>
    <n v="2"/>
    <x v="0"/>
    <x v="0"/>
    <s v="no"/>
    <s v="no"/>
    <s v="yes"/>
    <s v="no"/>
    <x v="3"/>
    <s v="no"/>
    <s v="furnished"/>
    <x v="261"/>
    <n v="5"/>
    <s v="Low"/>
    <x v="0"/>
    <n v="1"/>
  </r>
  <r>
    <n v="4340000"/>
    <x v="172"/>
    <n v="5"/>
    <n v="1"/>
    <x v="2"/>
    <x v="1"/>
    <s v="no"/>
    <s v="yes"/>
    <s v="no"/>
    <s v="no"/>
    <x v="2"/>
    <s v="no"/>
    <s v="semi-furnished"/>
    <x v="262"/>
    <n v="6"/>
    <s v="Low"/>
    <x v="0"/>
    <n v="1"/>
  </r>
  <r>
    <n v="4340000"/>
    <x v="173"/>
    <n v="3"/>
    <n v="1"/>
    <x v="3"/>
    <x v="0"/>
    <s v="yes"/>
    <s v="yes"/>
    <s v="no"/>
    <s v="no"/>
    <x v="0"/>
    <s v="no"/>
    <s v="semi-furnished"/>
    <x v="263"/>
    <n v="4"/>
    <s v="Low"/>
    <x v="0"/>
    <n v="2"/>
  </r>
  <r>
    <n v="4340000"/>
    <x v="11"/>
    <n v="4"/>
    <n v="1"/>
    <x v="2"/>
    <x v="0"/>
    <s v="no"/>
    <s v="no"/>
    <s v="no"/>
    <s v="no"/>
    <x v="0"/>
    <s v="no"/>
    <s v="furnished"/>
    <x v="264"/>
    <n v="5"/>
    <s v="Low"/>
    <x v="0"/>
    <n v="0"/>
  </r>
  <r>
    <n v="4340000"/>
    <x v="101"/>
    <n v="4"/>
    <n v="1"/>
    <x v="2"/>
    <x v="0"/>
    <s v="no"/>
    <s v="no"/>
    <s v="no"/>
    <s v="no"/>
    <x v="2"/>
    <s v="no"/>
    <s v="semi-furnished"/>
    <x v="265"/>
    <n v="5"/>
    <s v="Low"/>
    <x v="0"/>
    <n v="0"/>
  </r>
  <r>
    <n v="4319000"/>
    <x v="174"/>
    <n v="2"/>
    <n v="1"/>
    <x v="3"/>
    <x v="0"/>
    <s v="no"/>
    <s v="yes"/>
    <s v="no"/>
    <s v="no"/>
    <x v="2"/>
    <s v="no"/>
    <s v="furnished"/>
    <x v="266"/>
    <n v="3"/>
    <s v="Low"/>
    <x v="0"/>
    <n v="1"/>
  </r>
  <r>
    <n v="4305000"/>
    <x v="91"/>
    <n v="2"/>
    <n v="1"/>
    <x v="3"/>
    <x v="0"/>
    <s v="no"/>
    <s v="no"/>
    <s v="no"/>
    <s v="no"/>
    <x v="3"/>
    <s v="no"/>
    <s v="semi-furnished"/>
    <x v="267"/>
    <n v="3"/>
    <s v="Low"/>
    <x v="0"/>
    <n v="0"/>
  </r>
  <r>
    <n v="4305000"/>
    <x v="175"/>
    <n v="2"/>
    <n v="1"/>
    <x v="3"/>
    <x v="0"/>
    <s v="no"/>
    <s v="no"/>
    <s v="no"/>
    <s v="no"/>
    <x v="3"/>
    <s v="yes"/>
    <s v="semi-furnished"/>
    <x v="268"/>
    <n v="3"/>
    <s v="Low"/>
    <x v="0"/>
    <n v="0"/>
  </r>
  <r>
    <n v="4277000"/>
    <x v="176"/>
    <n v="3"/>
    <n v="1"/>
    <x v="2"/>
    <x v="0"/>
    <s v="no"/>
    <s v="yes"/>
    <s v="no"/>
    <s v="no"/>
    <x v="0"/>
    <s v="yes"/>
    <s v="semi-furnished"/>
    <x v="269"/>
    <n v="4"/>
    <s v="Low"/>
    <x v="0"/>
    <n v="1"/>
  </r>
  <r>
    <n v="4270000"/>
    <x v="33"/>
    <n v="2"/>
    <n v="1"/>
    <x v="3"/>
    <x v="0"/>
    <s v="no"/>
    <s v="no"/>
    <s v="no"/>
    <s v="no"/>
    <x v="2"/>
    <s v="no"/>
    <s v="furnished"/>
    <x v="270"/>
    <n v="3"/>
    <s v="Low"/>
    <x v="0"/>
    <n v="0"/>
  </r>
  <r>
    <n v="4270000"/>
    <x v="33"/>
    <n v="2"/>
    <n v="1"/>
    <x v="2"/>
    <x v="0"/>
    <s v="no"/>
    <s v="no"/>
    <s v="no"/>
    <s v="no"/>
    <x v="2"/>
    <s v="no"/>
    <s v="unfurnished"/>
    <x v="270"/>
    <n v="3"/>
    <s v="Low"/>
    <x v="0"/>
    <n v="0"/>
  </r>
  <r>
    <n v="4270000"/>
    <x v="65"/>
    <n v="2"/>
    <n v="1"/>
    <x v="3"/>
    <x v="0"/>
    <s v="no"/>
    <s v="no"/>
    <s v="no"/>
    <s v="yes"/>
    <x v="0"/>
    <s v="no"/>
    <s v="furnished"/>
    <x v="271"/>
    <n v="3"/>
    <s v="Low"/>
    <x v="0"/>
    <n v="1"/>
  </r>
  <r>
    <n v="4270000"/>
    <x v="177"/>
    <n v="3"/>
    <n v="1"/>
    <x v="2"/>
    <x v="1"/>
    <s v="yes"/>
    <s v="yes"/>
    <s v="no"/>
    <s v="yes"/>
    <x v="2"/>
    <s v="no"/>
    <s v="unfurnished"/>
    <x v="272"/>
    <n v="4"/>
    <s v="Low"/>
    <x v="1"/>
    <n v="3"/>
  </r>
  <r>
    <n v="4270000"/>
    <x v="178"/>
    <n v="4"/>
    <n v="1"/>
    <x v="2"/>
    <x v="0"/>
    <s v="no"/>
    <s v="no"/>
    <s v="no"/>
    <s v="no"/>
    <x v="2"/>
    <s v="no"/>
    <s v="furnished"/>
    <x v="273"/>
    <n v="5"/>
    <s v="Low"/>
    <x v="0"/>
    <n v="0"/>
  </r>
  <r>
    <n v="4270000"/>
    <x v="179"/>
    <n v="2"/>
    <n v="1"/>
    <x v="3"/>
    <x v="0"/>
    <s v="no"/>
    <s v="no"/>
    <s v="no"/>
    <s v="no"/>
    <x v="3"/>
    <s v="no"/>
    <s v="furnished"/>
    <x v="274"/>
    <n v="3"/>
    <s v="Low"/>
    <x v="0"/>
    <n v="0"/>
  </r>
  <r>
    <n v="4235000"/>
    <x v="180"/>
    <n v="3"/>
    <n v="1"/>
    <x v="2"/>
    <x v="0"/>
    <s v="yes"/>
    <s v="no"/>
    <s v="no"/>
    <s v="no"/>
    <x v="2"/>
    <s v="no"/>
    <s v="semi-furnished"/>
    <x v="275"/>
    <n v="4"/>
    <s v="Low"/>
    <x v="0"/>
    <n v="1"/>
  </r>
  <r>
    <n v="4235000"/>
    <x v="181"/>
    <n v="3"/>
    <n v="1"/>
    <x v="3"/>
    <x v="0"/>
    <s v="no"/>
    <s v="yes"/>
    <s v="no"/>
    <s v="no"/>
    <x v="2"/>
    <s v="yes"/>
    <s v="furnished"/>
    <x v="276"/>
    <n v="4"/>
    <s v="Low"/>
    <x v="0"/>
    <n v="1"/>
  </r>
  <r>
    <n v="4200000"/>
    <x v="25"/>
    <n v="3"/>
    <n v="1"/>
    <x v="2"/>
    <x v="0"/>
    <s v="no"/>
    <s v="no"/>
    <s v="no"/>
    <s v="yes"/>
    <x v="2"/>
    <s v="no"/>
    <s v="unfurnished"/>
    <x v="184"/>
    <n v="4"/>
    <s v="Low"/>
    <x v="0"/>
    <n v="1"/>
  </r>
  <r>
    <n v="4200000"/>
    <x v="182"/>
    <n v="3"/>
    <n v="1"/>
    <x v="2"/>
    <x v="0"/>
    <s v="no"/>
    <s v="yes"/>
    <s v="no"/>
    <s v="yes"/>
    <x v="2"/>
    <s v="no"/>
    <s v="unfurnished"/>
    <x v="277"/>
    <n v="4"/>
    <s v="Low"/>
    <x v="0"/>
    <n v="2"/>
  </r>
  <r>
    <n v="4200000"/>
    <x v="183"/>
    <n v="2"/>
    <n v="1"/>
    <x v="3"/>
    <x v="0"/>
    <s v="yes"/>
    <s v="yes"/>
    <s v="no"/>
    <s v="no"/>
    <x v="0"/>
    <s v="no"/>
    <s v="semi-furnished"/>
    <x v="278"/>
    <n v="3"/>
    <s v="Low"/>
    <x v="0"/>
    <n v="2"/>
  </r>
  <r>
    <n v="4200000"/>
    <x v="184"/>
    <n v="4"/>
    <n v="3"/>
    <x v="2"/>
    <x v="1"/>
    <s v="no"/>
    <s v="no"/>
    <s v="no"/>
    <s v="no"/>
    <x v="2"/>
    <s v="no"/>
    <s v="semi-furnished"/>
    <x v="279"/>
    <n v="7"/>
    <s v="Low"/>
    <x v="0"/>
    <n v="0"/>
  </r>
  <r>
    <n v="4200000"/>
    <x v="185"/>
    <n v="3"/>
    <n v="1"/>
    <x v="2"/>
    <x v="0"/>
    <s v="no"/>
    <s v="yes"/>
    <s v="no"/>
    <s v="yes"/>
    <x v="2"/>
    <s v="no"/>
    <s v="unfurnished"/>
    <x v="280"/>
    <n v="4"/>
    <s v="Low"/>
    <x v="0"/>
    <n v="2"/>
  </r>
  <r>
    <n v="4200000"/>
    <x v="186"/>
    <n v="4"/>
    <n v="2"/>
    <x v="2"/>
    <x v="1"/>
    <s v="no"/>
    <s v="no"/>
    <s v="no"/>
    <s v="no"/>
    <x v="2"/>
    <s v="no"/>
    <s v="semi-furnished"/>
    <x v="281"/>
    <n v="6"/>
    <s v="Low"/>
    <x v="0"/>
    <n v="0"/>
  </r>
  <r>
    <n v="4200000"/>
    <x v="119"/>
    <n v="2"/>
    <n v="1"/>
    <x v="3"/>
    <x v="1"/>
    <s v="no"/>
    <s v="no"/>
    <s v="no"/>
    <s v="no"/>
    <x v="3"/>
    <s v="no"/>
    <s v="unfurnished"/>
    <x v="282"/>
    <n v="3"/>
    <s v="Low"/>
    <x v="0"/>
    <n v="0"/>
  </r>
  <r>
    <n v="4200000"/>
    <x v="46"/>
    <n v="4"/>
    <n v="2"/>
    <x v="2"/>
    <x v="1"/>
    <s v="no"/>
    <s v="no"/>
    <s v="no"/>
    <s v="no"/>
    <x v="2"/>
    <s v="no"/>
    <s v="semi-furnished"/>
    <x v="90"/>
    <n v="6"/>
    <s v="Low"/>
    <x v="0"/>
    <n v="0"/>
  </r>
  <r>
    <n v="4200000"/>
    <x v="187"/>
    <n v="3"/>
    <n v="1"/>
    <x v="2"/>
    <x v="1"/>
    <s v="no"/>
    <s v="no"/>
    <s v="no"/>
    <s v="no"/>
    <x v="2"/>
    <s v="no"/>
    <s v="semi-furnished"/>
    <x v="283"/>
    <n v="4"/>
    <s v="Low"/>
    <x v="0"/>
    <n v="0"/>
  </r>
  <r>
    <n v="4200000"/>
    <x v="15"/>
    <n v="3"/>
    <n v="2"/>
    <x v="2"/>
    <x v="0"/>
    <s v="no"/>
    <s v="no"/>
    <s v="no"/>
    <s v="yes"/>
    <x v="3"/>
    <s v="no"/>
    <s v="semi-furnished"/>
    <x v="284"/>
    <n v="5"/>
    <s v="Low"/>
    <x v="0"/>
    <n v="1"/>
  </r>
  <r>
    <n v="4200000"/>
    <x v="154"/>
    <n v="3"/>
    <n v="2"/>
    <x v="2"/>
    <x v="0"/>
    <s v="no"/>
    <s v="yes"/>
    <s v="no"/>
    <s v="no"/>
    <x v="2"/>
    <s v="no"/>
    <s v="unfurnished"/>
    <x v="285"/>
    <n v="5"/>
    <s v="Low"/>
    <x v="0"/>
    <n v="1"/>
  </r>
  <r>
    <n v="4200000"/>
    <x v="87"/>
    <n v="3"/>
    <n v="1"/>
    <x v="3"/>
    <x v="0"/>
    <s v="no"/>
    <s v="no"/>
    <s v="yes"/>
    <s v="no"/>
    <x v="0"/>
    <s v="no"/>
    <s v="semi-furnished"/>
    <x v="286"/>
    <n v="4"/>
    <s v="Low"/>
    <x v="0"/>
    <n v="1"/>
  </r>
  <r>
    <n v="4200000"/>
    <x v="27"/>
    <n v="3"/>
    <n v="1"/>
    <x v="3"/>
    <x v="0"/>
    <s v="no"/>
    <s v="no"/>
    <s v="no"/>
    <s v="no"/>
    <x v="1"/>
    <s v="no"/>
    <s v="furnished"/>
    <x v="287"/>
    <n v="4"/>
    <s v="Low"/>
    <x v="0"/>
    <n v="0"/>
  </r>
  <r>
    <n v="4200000"/>
    <x v="188"/>
    <n v="3"/>
    <n v="1"/>
    <x v="0"/>
    <x v="0"/>
    <s v="no"/>
    <s v="no"/>
    <s v="no"/>
    <s v="no"/>
    <x v="2"/>
    <s v="no"/>
    <s v="semi-furnished"/>
    <x v="288"/>
    <n v="4"/>
    <s v="Low"/>
    <x v="0"/>
    <n v="0"/>
  </r>
  <r>
    <n v="4200000"/>
    <x v="158"/>
    <n v="3"/>
    <n v="1"/>
    <x v="2"/>
    <x v="0"/>
    <s v="no"/>
    <s v="no"/>
    <s v="no"/>
    <s v="no"/>
    <x v="2"/>
    <s v="yes"/>
    <s v="semi-furnished"/>
    <x v="289"/>
    <n v="4"/>
    <s v="Low"/>
    <x v="0"/>
    <n v="0"/>
  </r>
  <r>
    <n v="4200000"/>
    <x v="189"/>
    <n v="3"/>
    <n v="1"/>
    <x v="0"/>
    <x v="0"/>
    <s v="no"/>
    <s v="no"/>
    <s v="no"/>
    <s v="no"/>
    <x v="3"/>
    <s v="yes"/>
    <s v="unfurnished"/>
    <x v="290"/>
    <n v="4"/>
    <s v="Low"/>
    <x v="0"/>
    <n v="0"/>
  </r>
  <r>
    <n v="4200000"/>
    <x v="65"/>
    <n v="3"/>
    <n v="1"/>
    <x v="3"/>
    <x v="0"/>
    <s v="no"/>
    <s v="yes"/>
    <s v="no"/>
    <s v="no"/>
    <x v="2"/>
    <s v="no"/>
    <s v="furnished"/>
    <x v="291"/>
    <n v="4"/>
    <s v="Low"/>
    <x v="0"/>
    <n v="1"/>
  </r>
  <r>
    <n v="4193000"/>
    <x v="54"/>
    <n v="3"/>
    <n v="1"/>
    <x v="3"/>
    <x v="0"/>
    <s v="no"/>
    <s v="yes"/>
    <s v="no"/>
    <s v="no"/>
    <x v="1"/>
    <s v="no"/>
    <s v="semi-furnished"/>
    <x v="292"/>
    <n v="4"/>
    <s v="Low"/>
    <x v="0"/>
    <n v="1"/>
  </r>
  <r>
    <n v="4193000"/>
    <x v="161"/>
    <n v="3"/>
    <n v="1"/>
    <x v="2"/>
    <x v="0"/>
    <s v="no"/>
    <s v="no"/>
    <s v="no"/>
    <s v="no"/>
    <x v="3"/>
    <s v="no"/>
    <s v="semi-furnished"/>
    <x v="293"/>
    <n v="4"/>
    <s v="Low"/>
    <x v="0"/>
    <n v="0"/>
  </r>
  <r>
    <n v="4165000"/>
    <x v="190"/>
    <n v="3"/>
    <n v="1"/>
    <x v="2"/>
    <x v="0"/>
    <s v="no"/>
    <s v="no"/>
    <s v="no"/>
    <s v="no"/>
    <x v="3"/>
    <s v="no"/>
    <s v="semi-furnished"/>
    <x v="294"/>
    <n v="4"/>
    <s v="Low"/>
    <x v="0"/>
    <n v="0"/>
  </r>
  <r>
    <n v="4165000"/>
    <x v="191"/>
    <n v="3"/>
    <n v="1"/>
    <x v="2"/>
    <x v="0"/>
    <s v="no"/>
    <s v="no"/>
    <s v="no"/>
    <s v="no"/>
    <x v="0"/>
    <s v="no"/>
    <s v="semi-furnished"/>
    <x v="295"/>
    <n v="4"/>
    <s v="Low"/>
    <x v="0"/>
    <n v="0"/>
  </r>
  <r>
    <n v="4165000"/>
    <x v="192"/>
    <n v="3"/>
    <n v="1"/>
    <x v="2"/>
    <x v="0"/>
    <s v="no"/>
    <s v="yes"/>
    <s v="no"/>
    <s v="no"/>
    <x v="3"/>
    <s v="no"/>
    <s v="semi-furnished"/>
    <x v="296"/>
    <n v="4"/>
    <s v="Low"/>
    <x v="0"/>
    <n v="1"/>
  </r>
  <r>
    <n v="4130000"/>
    <x v="193"/>
    <n v="4"/>
    <n v="1"/>
    <x v="2"/>
    <x v="0"/>
    <s v="no"/>
    <s v="no"/>
    <s v="no"/>
    <s v="yes"/>
    <x v="2"/>
    <s v="no"/>
    <s v="semi-furnished"/>
    <x v="297"/>
    <n v="5"/>
    <s v="Low"/>
    <x v="0"/>
    <n v="1"/>
  </r>
  <r>
    <n v="4130000"/>
    <x v="194"/>
    <n v="3"/>
    <n v="1"/>
    <x v="3"/>
    <x v="0"/>
    <s v="no"/>
    <s v="yes"/>
    <s v="no"/>
    <s v="no"/>
    <x v="2"/>
    <s v="no"/>
    <s v="semi-furnished"/>
    <x v="298"/>
    <n v="4"/>
    <s v="Low"/>
    <x v="0"/>
    <n v="1"/>
  </r>
  <r>
    <n v="4123000"/>
    <x v="195"/>
    <n v="2"/>
    <n v="1"/>
    <x v="3"/>
    <x v="0"/>
    <s v="no"/>
    <s v="yes"/>
    <s v="no"/>
    <s v="no"/>
    <x v="3"/>
    <s v="no"/>
    <s v="semi-furnished"/>
    <x v="299"/>
    <n v="3"/>
    <s v="Low"/>
    <x v="0"/>
    <n v="1"/>
  </r>
  <r>
    <n v="4098500"/>
    <x v="196"/>
    <n v="3"/>
    <n v="1"/>
    <x v="3"/>
    <x v="0"/>
    <s v="no"/>
    <s v="yes"/>
    <s v="no"/>
    <s v="yes"/>
    <x v="2"/>
    <s v="yes"/>
    <s v="furnished"/>
    <x v="300"/>
    <n v="4"/>
    <s v="Low"/>
    <x v="0"/>
    <n v="2"/>
  </r>
  <r>
    <n v="4095000"/>
    <x v="197"/>
    <n v="3"/>
    <n v="2"/>
    <x v="2"/>
    <x v="0"/>
    <s v="no"/>
    <s v="no"/>
    <s v="no"/>
    <s v="no"/>
    <x v="2"/>
    <s v="no"/>
    <s v="semi-furnished"/>
    <x v="301"/>
    <n v="5"/>
    <s v="Low"/>
    <x v="0"/>
    <n v="0"/>
  </r>
  <r>
    <n v="4095000"/>
    <x v="48"/>
    <n v="2"/>
    <n v="1"/>
    <x v="2"/>
    <x v="0"/>
    <s v="no"/>
    <s v="no"/>
    <s v="no"/>
    <s v="no"/>
    <x v="3"/>
    <s v="no"/>
    <s v="semi-furnished"/>
    <x v="302"/>
    <n v="3"/>
    <s v="Low"/>
    <x v="0"/>
    <n v="0"/>
  </r>
  <r>
    <n v="4095000"/>
    <x v="198"/>
    <n v="2"/>
    <n v="1"/>
    <x v="3"/>
    <x v="0"/>
    <s v="no"/>
    <s v="no"/>
    <s v="no"/>
    <s v="yes"/>
    <x v="2"/>
    <s v="no"/>
    <s v="semi-furnished"/>
    <x v="303"/>
    <n v="3"/>
    <s v="Low"/>
    <x v="0"/>
    <n v="1"/>
  </r>
  <r>
    <n v="4060000"/>
    <x v="199"/>
    <n v="4"/>
    <n v="2"/>
    <x v="2"/>
    <x v="1"/>
    <s v="no"/>
    <s v="yes"/>
    <s v="no"/>
    <s v="no"/>
    <x v="3"/>
    <s v="no"/>
    <s v="unfurnished"/>
    <x v="304"/>
    <n v="6"/>
    <s v="Low"/>
    <x v="0"/>
    <n v="1"/>
  </r>
  <r>
    <n v="4060000"/>
    <x v="200"/>
    <n v="3"/>
    <n v="2"/>
    <x v="2"/>
    <x v="0"/>
    <s v="no"/>
    <s v="no"/>
    <s v="no"/>
    <s v="no"/>
    <x v="0"/>
    <s v="no"/>
    <s v="unfurnished"/>
    <x v="305"/>
    <n v="5"/>
    <s v="Low"/>
    <x v="0"/>
    <n v="0"/>
  </r>
  <r>
    <n v="4060000"/>
    <x v="201"/>
    <n v="3"/>
    <n v="1"/>
    <x v="3"/>
    <x v="0"/>
    <s v="no"/>
    <s v="no"/>
    <s v="no"/>
    <s v="no"/>
    <x v="2"/>
    <s v="no"/>
    <s v="semi-furnished"/>
    <x v="306"/>
    <n v="4"/>
    <s v="Low"/>
    <x v="0"/>
    <n v="0"/>
  </r>
  <r>
    <n v="4060000"/>
    <x v="112"/>
    <n v="4"/>
    <n v="1"/>
    <x v="0"/>
    <x v="0"/>
    <s v="no"/>
    <s v="yes"/>
    <s v="no"/>
    <s v="yes"/>
    <x v="0"/>
    <s v="no"/>
    <s v="semi-furnished"/>
    <x v="307"/>
    <n v="5"/>
    <s v="Low"/>
    <x v="0"/>
    <n v="2"/>
  </r>
  <r>
    <n v="4060000"/>
    <x v="17"/>
    <n v="3"/>
    <n v="1"/>
    <x v="2"/>
    <x v="0"/>
    <s v="no"/>
    <s v="no"/>
    <s v="no"/>
    <s v="no"/>
    <x v="0"/>
    <s v="yes"/>
    <s v="furnished"/>
    <x v="308"/>
    <n v="4"/>
    <s v="Low"/>
    <x v="0"/>
    <n v="0"/>
  </r>
  <r>
    <n v="4025000"/>
    <x v="145"/>
    <n v="3"/>
    <n v="2"/>
    <x v="2"/>
    <x v="0"/>
    <s v="no"/>
    <s v="no"/>
    <s v="yes"/>
    <s v="no"/>
    <x v="0"/>
    <s v="no"/>
    <s v="semi-furnished"/>
    <x v="309"/>
    <n v="5"/>
    <s v="Low"/>
    <x v="0"/>
    <n v="1"/>
  </r>
  <r>
    <n v="4025000"/>
    <x v="202"/>
    <n v="3"/>
    <n v="2"/>
    <x v="3"/>
    <x v="0"/>
    <s v="no"/>
    <s v="yes"/>
    <s v="no"/>
    <s v="yes"/>
    <x v="3"/>
    <s v="no"/>
    <s v="furnished"/>
    <x v="310"/>
    <n v="5"/>
    <s v="Low"/>
    <x v="0"/>
    <n v="2"/>
  </r>
  <r>
    <n v="4025000"/>
    <x v="85"/>
    <n v="3"/>
    <n v="1"/>
    <x v="3"/>
    <x v="0"/>
    <s v="no"/>
    <s v="no"/>
    <s v="no"/>
    <s v="no"/>
    <x v="1"/>
    <s v="no"/>
    <s v="semi-furnished"/>
    <x v="311"/>
    <n v="4"/>
    <s v="Low"/>
    <x v="0"/>
    <n v="0"/>
  </r>
  <r>
    <n v="4007500"/>
    <x v="65"/>
    <n v="3"/>
    <n v="1"/>
    <x v="2"/>
    <x v="1"/>
    <s v="no"/>
    <s v="yes"/>
    <s v="no"/>
    <s v="yes"/>
    <x v="2"/>
    <s v="no"/>
    <s v="semi-furnished"/>
    <x v="312"/>
    <n v="4"/>
    <s v="Low"/>
    <x v="0"/>
    <n v="2"/>
  </r>
  <r>
    <n v="4007500"/>
    <x v="202"/>
    <n v="4"/>
    <n v="1"/>
    <x v="2"/>
    <x v="0"/>
    <s v="no"/>
    <s v="no"/>
    <s v="no"/>
    <s v="yes"/>
    <x v="2"/>
    <s v="no"/>
    <s v="semi-furnished"/>
    <x v="313"/>
    <n v="5"/>
    <s v="Low"/>
    <x v="0"/>
    <n v="1"/>
  </r>
  <r>
    <n v="3990000"/>
    <x v="62"/>
    <n v="4"/>
    <n v="1"/>
    <x v="3"/>
    <x v="1"/>
    <s v="no"/>
    <s v="yes"/>
    <s v="no"/>
    <s v="no"/>
    <x v="2"/>
    <s v="no"/>
    <s v="unfurnished"/>
    <x v="314"/>
    <n v="5"/>
    <s v="Low"/>
    <x v="0"/>
    <n v="1"/>
  </r>
  <r>
    <n v="3990000"/>
    <x v="34"/>
    <n v="3"/>
    <n v="1"/>
    <x v="2"/>
    <x v="1"/>
    <s v="no"/>
    <s v="no"/>
    <s v="no"/>
    <s v="yes"/>
    <x v="3"/>
    <s v="no"/>
    <s v="semi-furnished"/>
    <x v="315"/>
    <n v="4"/>
    <s v="Low"/>
    <x v="0"/>
    <n v="1"/>
  </r>
  <r>
    <n v="3990000"/>
    <x v="65"/>
    <n v="3"/>
    <n v="2"/>
    <x v="2"/>
    <x v="1"/>
    <s v="no"/>
    <s v="yes"/>
    <s v="no"/>
    <s v="yes"/>
    <x v="2"/>
    <s v="no"/>
    <s v="semi-furnished"/>
    <x v="37"/>
    <n v="5"/>
    <s v="Low"/>
    <x v="0"/>
    <n v="2"/>
  </r>
  <r>
    <n v="3990000"/>
    <x v="56"/>
    <n v="3"/>
    <n v="1"/>
    <x v="2"/>
    <x v="0"/>
    <s v="no"/>
    <s v="no"/>
    <s v="no"/>
    <s v="no"/>
    <x v="2"/>
    <s v="no"/>
    <s v="furnished"/>
    <x v="316"/>
    <n v="4"/>
    <s v="Low"/>
    <x v="0"/>
    <n v="0"/>
  </r>
  <r>
    <n v="3990000"/>
    <x v="203"/>
    <n v="2"/>
    <n v="1"/>
    <x v="2"/>
    <x v="0"/>
    <s v="yes"/>
    <s v="yes"/>
    <s v="no"/>
    <s v="no"/>
    <x v="2"/>
    <s v="yes"/>
    <s v="unfurnished"/>
    <x v="317"/>
    <n v="3"/>
    <s v="Low"/>
    <x v="0"/>
    <n v="2"/>
  </r>
  <r>
    <n v="3920000"/>
    <x v="204"/>
    <n v="3"/>
    <n v="2"/>
    <x v="3"/>
    <x v="0"/>
    <s v="yes"/>
    <s v="yes"/>
    <s v="no"/>
    <s v="no"/>
    <x v="1"/>
    <s v="no"/>
    <s v="furnished"/>
    <x v="318"/>
    <n v="5"/>
    <s v="Low"/>
    <x v="0"/>
    <n v="2"/>
  </r>
  <r>
    <n v="3920000"/>
    <x v="25"/>
    <n v="4"/>
    <n v="1"/>
    <x v="2"/>
    <x v="0"/>
    <s v="yes"/>
    <s v="yes"/>
    <s v="no"/>
    <s v="no"/>
    <x v="2"/>
    <s v="no"/>
    <s v="semi-furnished"/>
    <x v="319"/>
    <n v="5"/>
    <s v="Low"/>
    <x v="0"/>
    <n v="2"/>
  </r>
  <r>
    <n v="3920000"/>
    <x v="112"/>
    <n v="3"/>
    <n v="1"/>
    <x v="2"/>
    <x v="0"/>
    <s v="no"/>
    <s v="no"/>
    <s v="no"/>
    <s v="no"/>
    <x v="2"/>
    <s v="no"/>
    <s v="semi-furnished"/>
    <x v="320"/>
    <n v="4"/>
    <s v="Low"/>
    <x v="0"/>
    <n v="0"/>
  </r>
  <r>
    <n v="3920000"/>
    <x v="205"/>
    <n v="2"/>
    <n v="1"/>
    <x v="3"/>
    <x v="0"/>
    <s v="no"/>
    <s v="no"/>
    <s v="yes"/>
    <s v="no"/>
    <x v="3"/>
    <s v="no"/>
    <s v="furnished"/>
    <x v="138"/>
    <n v="3"/>
    <s v="Low"/>
    <x v="0"/>
    <n v="1"/>
  </r>
  <r>
    <n v="3920000"/>
    <x v="206"/>
    <n v="2"/>
    <n v="1"/>
    <x v="3"/>
    <x v="0"/>
    <s v="no"/>
    <s v="yes"/>
    <s v="no"/>
    <s v="yes"/>
    <x v="0"/>
    <s v="no"/>
    <s v="furnished"/>
    <x v="196"/>
    <n v="3"/>
    <s v="Low"/>
    <x v="0"/>
    <n v="2"/>
  </r>
  <r>
    <n v="3920000"/>
    <x v="207"/>
    <n v="3"/>
    <n v="1"/>
    <x v="3"/>
    <x v="0"/>
    <s v="no"/>
    <s v="no"/>
    <s v="no"/>
    <s v="yes"/>
    <x v="0"/>
    <s v="no"/>
    <s v="semi-furnished"/>
    <x v="321"/>
    <n v="4"/>
    <s v="Low"/>
    <x v="0"/>
    <n v="1"/>
  </r>
  <r>
    <n v="3920000"/>
    <x v="189"/>
    <n v="4"/>
    <n v="2"/>
    <x v="3"/>
    <x v="0"/>
    <s v="no"/>
    <s v="yes"/>
    <s v="no"/>
    <s v="no"/>
    <x v="2"/>
    <s v="yes"/>
    <s v="unfurnished"/>
    <x v="322"/>
    <n v="6"/>
    <s v="Low"/>
    <x v="0"/>
    <n v="1"/>
  </r>
  <r>
    <n v="3885000"/>
    <x v="208"/>
    <n v="2"/>
    <n v="1"/>
    <x v="2"/>
    <x v="0"/>
    <s v="yes"/>
    <s v="yes"/>
    <s v="no"/>
    <s v="no"/>
    <x v="2"/>
    <s v="no"/>
    <s v="semi-furnished"/>
    <x v="323"/>
    <n v="3"/>
    <s v="Low"/>
    <x v="0"/>
    <n v="2"/>
  </r>
  <r>
    <n v="3885000"/>
    <x v="110"/>
    <n v="4"/>
    <n v="2"/>
    <x v="2"/>
    <x v="0"/>
    <s v="no"/>
    <s v="no"/>
    <s v="no"/>
    <s v="no"/>
    <x v="2"/>
    <s v="no"/>
    <s v="furnished"/>
    <x v="324"/>
    <n v="6"/>
    <s v="Low"/>
    <x v="0"/>
    <n v="0"/>
  </r>
  <r>
    <n v="3850000"/>
    <x v="104"/>
    <n v="5"/>
    <n v="2"/>
    <x v="2"/>
    <x v="0"/>
    <s v="no"/>
    <s v="no"/>
    <s v="no"/>
    <s v="no"/>
    <x v="2"/>
    <s v="no"/>
    <s v="semi-furnished"/>
    <x v="325"/>
    <n v="7"/>
    <s v="Low"/>
    <x v="0"/>
    <n v="0"/>
  </r>
  <r>
    <n v="3850000"/>
    <x v="110"/>
    <n v="2"/>
    <n v="2"/>
    <x v="3"/>
    <x v="0"/>
    <s v="no"/>
    <s v="yes"/>
    <s v="no"/>
    <s v="no"/>
    <x v="0"/>
    <s v="no"/>
    <s v="semi-furnished"/>
    <x v="326"/>
    <n v="4"/>
    <s v="Low"/>
    <x v="0"/>
    <n v="1"/>
  </r>
  <r>
    <n v="3850000"/>
    <x v="209"/>
    <n v="3"/>
    <n v="1"/>
    <x v="2"/>
    <x v="0"/>
    <s v="no"/>
    <s v="no"/>
    <s v="no"/>
    <s v="yes"/>
    <x v="2"/>
    <s v="no"/>
    <s v="furnished"/>
    <x v="327"/>
    <n v="4"/>
    <s v="Low"/>
    <x v="0"/>
    <n v="1"/>
  </r>
  <r>
    <n v="3850000"/>
    <x v="191"/>
    <n v="2"/>
    <n v="1"/>
    <x v="3"/>
    <x v="0"/>
    <s v="no"/>
    <s v="no"/>
    <s v="no"/>
    <s v="no"/>
    <x v="2"/>
    <s v="no"/>
    <s v="semi-furnished"/>
    <x v="328"/>
    <n v="3"/>
    <s v="Low"/>
    <x v="0"/>
    <n v="0"/>
  </r>
  <r>
    <n v="3850000"/>
    <x v="210"/>
    <n v="2"/>
    <n v="1"/>
    <x v="3"/>
    <x v="0"/>
    <s v="no"/>
    <s v="no"/>
    <s v="no"/>
    <s v="no"/>
    <x v="2"/>
    <s v="no"/>
    <s v="semi-furnished"/>
    <x v="329"/>
    <n v="3"/>
    <s v="Low"/>
    <x v="0"/>
    <n v="0"/>
  </r>
  <r>
    <n v="3850000"/>
    <x v="211"/>
    <n v="3"/>
    <n v="1"/>
    <x v="2"/>
    <x v="0"/>
    <s v="no"/>
    <s v="yes"/>
    <s v="no"/>
    <s v="no"/>
    <x v="2"/>
    <s v="yes"/>
    <s v="semi-furnished"/>
    <x v="330"/>
    <n v="4"/>
    <s v="Low"/>
    <x v="0"/>
    <n v="1"/>
  </r>
  <r>
    <n v="3850000"/>
    <x v="212"/>
    <n v="2"/>
    <n v="1"/>
    <x v="2"/>
    <x v="0"/>
    <s v="yes"/>
    <s v="no"/>
    <s v="no"/>
    <s v="no"/>
    <x v="2"/>
    <s v="yes"/>
    <s v="semi-furnished"/>
    <x v="331"/>
    <n v="3"/>
    <s v="Low"/>
    <x v="0"/>
    <n v="1"/>
  </r>
  <r>
    <n v="3836000"/>
    <x v="213"/>
    <n v="3"/>
    <n v="1"/>
    <x v="2"/>
    <x v="0"/>
    <s v="no"/>
    <s v="no"/>
    <s v="no"/>
    <s v="no"/>
    <x v="2"/>
    <s v="no"/>
    <s v="unfurnished"/>
    <x v="332"/>
    <n v="4"/>
    <s v="Low"/>
    <x v="0"/>
    <n v="0"/>
  </r>
  <r>
    <n v="3815000"/>
    <x v="97"/>
    <n v="2"/>
    <n v="2"/>
    <x v="3"/>
    <x v="1"/>
    <s v="no"/>
    <s v="yes"/>
    <s v="no"/>
    <s v="no"/>
    <x v="2"/>
    <s v="no"/>
    <s v="semi-furnished"/>
    <x v="333"/>
    <n v="4"/>
    <s v="Low"/>
    <x v="0"/>
    <n v="1"/>
  </r>
  <r>
    <n v="3780000"/>
    <x v="214"/>
    <n v="3"/>
    <n v="1"/>
    <x v="2"/>
    <x v="0"/>
    <s v="no"/>
    <s v="no"/>
    <s v="no"/>
    <s v="no"/>
    <x v="2"/>
    <s v="no"/>
    <s v="semi-furnished"/>
    <x v="334"/>
    <n v="4"/>
    <s v="Low"/>
    <x v="0"/>
    <n v="0"/>
  </r>
  <r>
    <n v="3780000"/>
    <x v="133"/>
    <n v="2"/>
    <n v="1"/>
    <x v="2"/>
    <x v="0"/>
    <s v="no"/>
    <s v="no"/>
    <s v="yes"/>
    <s v="no"/>
    <x v="3"/>
    <s v="no"/>
    <s v="semi-furnished"/>
    <x v="335"/>
    <n v="3"/>
    <s v="Low"/>
    <x v="0"/>
    <n v="1"/>
  </r>
  <r>
    <n v="3780000"/>
    <x v="196"/>
    <n v="2"/>
    <n v="1"/>
    <x v="3"/>
    <x v="0"/>
    <s v="no"/>
    <s v="no"/>
    <s v="no"/>
    <s v="no"/>
    <x v="2"/>
    <s v="no"/>
    <s v="semi-furnished"/>
    <x v="90"/>
    <n v="3"/>
    <s v="Low"/>
    <x v="0"/>
    <n v="0"/>
  </r>
  <r>
    <n v="3780000"/>
    <x v="215"/>
    <n v="2"/>
    <n v="1"/>
    <x v="3"/>
    <x v="0"/>
    <s v="no"/>
    <s v="no"/>
    <s v="no"/>
    <s v="no"/>
    <x v="0"/>
    <s v="no"/>
    <s v="unfurnished"/>
    <x v="336"/>
    <n v="3"/>
    <s v="Low"/>
    <x v="0"/>
    <n v="0"/>
  </r>
  <r>
    <n v="3780000"/>
    <x v="216"/>
    <n v="3"/>
    <n v="1"/>
    <x v="0"/>
    <x v="0"/>
    <s v="no"/>
    <s v="no"/>
    <s v="no"/>
    <s v="no"/>
    <x v="2"/>
    <s v="yes"/>
    <s v="furnished"/>
    <x v="337"/>
    <n v="4"/>
    <s v="Low"/>
    <x v="0"/>
    <n v="0"/>
  </r>
  <r>
    <n v="3780000"/>
    <x v="103"/>
    <n v="2"/>
    <n v="1"/>
    <x v="3"/>
    <x v="0"/>
    <s v="no"/>
    <s v="no"/>
    <s v="no"/>
    <s v="no"/>
    <x v="3"/>
    <s v="no"/>
    <s v="furnished"/>
    <x v="338"/>
    <n v="3"/>
    <s v="Low"/>
    <x v="0"/>
    <n v="0"/>
  </r>
  <r>
    <n v="3773000"/>
    <x v="54"/>
    <n v="3"/>
    <n v="1"/>
    <x v="3"/>
    <x v="0"/>
    <s v="no"/>
    <s v="no"/>
    <s v="no"/>
    <s v="no"/>
    <x v="0"/>
    <s v="no"/>
    <s v="furnished"/>
    <x v="339"/>
    <n v="4"/>
    <s v="Low"/>
    <x v="0"/>
    <n v="0"/>
  </r>
  <r>
    <n v="3773000"/>
    <x v="217"/>
    <n v="5"/>
    <n v="2"/>
    <x v="3"/>
    <x v="1"/>
    <s v="no"/>
    <s v="yes"/>
    <s v="no"/>
    <s v="yes"/>
    <x v="3"/>
    <s v="no"/>
    <s v="furnished"/>
    <x v="340"/>
    <n v="7"/>
    <s v="Low"/>
    <x v="0"/>
    <n v="2"/>
  </r>
  <r>
    <n v="3773000"/>
    <x v="218"/>
    <n v="4"/>
    <n v="1"/>
    <x v="2"/>
    <x v="1"/>
    <s v="no"/>
    <s v="no"/>
    <s v="no"/>
    <s v="no"/>
    <x v="3"/>
    <s v="no"/>
    <s v="furnished"/>
    <x v="341"/>
    <n v="5"/>
    <s v="Low"/>
    <x v="0"/>
    <n v="0"/>
  </r>
  <r>
    <n v="3745000"/>
    <x v="219"/>
    <n v="2"/>
    <n v="1"/>
    <x v="3"/>
    <x v="0"/>
    <s v="no"/>
    <s v="no"/>
    <s v="no"/>
    <s v="no"/>
    <x v="2"/>
    <s v="yes"/>
    <s v="semi-furnished"/>
    <x v="342"/>
    <n v="3"/>
    <s v="Low"/>
    <x v="0"/>
    <n v="0"/>
  </r>
  <r>
    <n v="3710000"/>
    <x v="196"/>
    <n v="3"/>
    <n v="1"/>
    <x v="3"/>
    <x v="0"/>
    <s v="no"/>
    <s v="no"/>
    <s v="no"/>
    <s v="no"/>
    <x v="3"/>
    <s v="no"/>
    <s v="unfurnished"/>
    <x v="145"/>
    <n v="4"/>
    <s v="Low"/>
    <x v="0"/>
    <n v="0"/>
  </r>
  <r>
    <n v="3710000"/>
    <x v="48"/>
    <n v="2"/>
    <n v="1"/>
    <x v="3"/>
    <x v="0"/>
    <s v="no"/>
    <s v="no"/>
    <s v="no"/>
    <s v="no"/>
    <x v="2"/>
    <s v="no"/>
    <s v="semi-furnished"/>
    <x v="343"/>
    <n v="3"/>
    <s v="Low"/>
    <x v="0"/>
    <n v="0"/>
  </r>
  <r>
    <n v="3710000"/>
    <x v="220"/>
    <n v="3"/>
    <n v="1"/>
    <x v="3"/>
    <x v="0"/>
    <s v="no"/>
    <s v="no"/>
    <s v="no"/>
    <s v="no"/>
    <x v="2"/>
    <s v="no"/>
    <s v="semi-furnished"/>
    <x v="344"/>
    <n v="4"/>
    <s v="Low"/>
    <x v="0"/>
    <n v="0"/>
  </r>
  <r>
    <n v="3710000"/>
    <x v="203"/>
    <n v="2"/>
    <n v="1"/>
    <x v="3"/>
    <x v="0"/>
    <s v="no"/>
    <s v="no"/>
    <s v="no"/>
    <s v="no"/>
    <x v="2"/>
    <s v="no"/>
    <s v="furnished"/>
    <x v="345"/>
    <n v="3"/>
    <s v="Low"/>
    <x v="0"/>
    <n v="0"/>
  </r>
  <r>
    <n v="3710000"/>
    <x v="221"/>
    <n v="2"/>
    <n v="1"/>
    <x v="3"/>
    <x v="0"/>
    <s v="no"/>
    <s v="no"/>
    <s v="yes"/>
    <s v="no"/>
    <x v="2"/>
    <s v="no"/>
    <s v="semi-furnished"/>
    <x v="346"/>
    <n v="3"/>
    <s v="Low"/>
    <x v="0"/>
    <n v="1"/>
  </r>
  <r>
    <n v="3703000"/>
    <x v="222"/>
    <n v="3"/>
    <n v="1"/>
    <x v="2"/>
    <x v="1"/>
    <s v="no"/>
    <s v="yes"/>
    <s v="yes"/>
    <s v="no"/>
    <x v="2"/>
    <s v="no"/>
    <s v="semi-furnished"/>
    <x v="347"/>
    <n v="4"/>
    <s v="Low"/>
    <x v="0"/>
    <n v="2"/>
  </r>
  <r>
    <n v="3703000"/>
    <x v="66"/>
    <n v="2"/>
    <n v="1"/>
    <x v="3"/>
    <x v="0"/>
    <s v="no"/>
    <s v="no"/>
    <s v="no"/>
    <s v="no"/>
    <x v="2"/>
    <s v="no"/>
    <s v="furnished"/>
    <x v="348"/>
    <n v="3"/>
    <s v="Low"/>
    <x v="0"/>
    <n v="0"/>
  </r>
  <r>
    <n v="3675000"/>
    <x v="145"/>
    <n v="2"/>
    <n v="1"/>
    <x v="3"/>
    <x v="0"/>
    <s v="no"/>
    <s v="yes"/>
    <s v="no"/>
    <s v="no"/>
    <x v="2"/>
    <s v="no"/>
    <s v="furnished"/>
    <x v="349"/>
    <n v="3"/>
    <s v="Low"/>
    <x v="0"/>
    <n v="1"/>
  </r>
  <r>
    <n v="3675000"/>
    <x v="145"/>
    <n v="2"/>
    <n v="1"/>
    <x v="3"/>
    <x v="0"/>
    <s v="no"/>
    <s v="no"/>
    <s v="no"/>
    <s v="yes"/>
    <x v="2"/>
    <s v="no"/>
    <s v="unfurnished"/>
    <x v="349"/>
    <n v="3"/>
    <s v="Low"/>
    <x v="0"/>
    <n v="1"/>
  </r>
  <r>
    <n v="3675000"/>
    <x v="223"/>
    <n v="2"/>
    <n v="1"/>
    <x v="3"/>
    <x v="1"/>
    <s v="no"/>
    <s v="no"/>
    <s v="no"/>
    <s v="no"/>
    <x v="2"/>
    <s v="no"/>
    <s v="semi-furnished"/>
    <x v="350"/>
    <n v="3"/>
    <s v="Low"/>
    <x v="0"/>
    <n v="0"/>
  </r>
  <r>
    <n v="3675000"/>
    <x v="196"/>
    <n v="2"/>
    <n v="1"/>
    <x v="3"/>
    <x v="0"/>
    <s v="no"/>
    <s v="no"/>
    <s v="no"/>
    <s v="no"/>
    <x v="2"/>
    <s v="no"/>
    <s v="furnished"/>
    <x v="295"/>
    <n v="3"/>
    <s v="Low"/>
    <x v="0"/>
    <n v="0"/>
  </r>
  <r>
    <n v="3640000"/>
    <x v="224"/>
    <n v="2"/>
    <n v="1"/>
    <x v="3"/>
    <x v="0"/>
    <s v="no"/>
    <s v="no"/>
    <s v="no"/>
    <s v="yes"/>
    <x v="0"/>
    <s v="no"/>
    <s v="semi-furnished"/>
    <x v="351"/>
    <n v="3"/>
    <s v="Low"/>
    <x v="0"/>
    <n v="1"/>
  </r>
  <r>
    <n v="3640000"/>
    <x v="225"/>
    <n v="3"/>
    <n v="1"/>
    <x v="2"/>
    <x v="0"/>
    <s v="no"/>
    <s v="yes"/>
    <s v="no"/>
    <s v="no"/>
    <x v="2"/>
    <s v="no"/>
    <s v="semi-furnished"/>
    <x v="352"/>
    <n v="4"/>
    <s v="Low"/>
    <x v="0"/>
    <n v="1"/>
  </r>
  <r>
    <n v="3640000"/>
    <x v="110"/>
    <n v="3"/>
    <n v="1"/>
    <x v="2"/>
    <x v="1"/>
    <s v="no"/>
    <s v="yes"/>
    <s v="no"/>
    <s v="no"/>
    <x v="2"/>
    <s v="no"/>
    <s v="semi-furnished"/>
    <x v="353"/>
    <n v="4"/>
    <s v="Low"/>
    <x v="0"/>
    <n v="1"/>
  </r>
  <r>
    <n v="3640000"/>
    <x v="112"/>
    <n v="2"/>
    <n v="1"/>
    <x v="2"/>
    <x v="0"/>
    <s v="no"/>
    <s v="no"/>
    <s v="no"/>
    <s v="yes"/>
    <x v="2"/>
    <s v="no"/>
    <s v="furnished"/>
    <x v="354"/>
    <n v="3"/>
    <s v="Low"/>
    <x v="0"/>
    <n v="1"/>
  </r>
  <r>
    <n v="3640000"/>
    <x v="158"/>
    <n v="2"/>
    <n v="2"/>
    <x v="3"/>
    <x v="0"/>
    <s v="no"/>
    <s v="yes"/>
    <s v="no"/>
    <s v="no"/>
    <x v="2"/>
    <s v="no"/>
    <s v="semi-furnished"/>
    <x v="355"/>
    <n v="4"/>
    <s v="Low"/>
    <x v="0"/>
    <n v="1"/>
  </r>
  <r>
    <n v="3640000"/>
    <x v="29"/>
    <n v="3"/>
    <n v="1"/>
    <x v="2"/>
    <x v="0"/>
    <s v="yes"/>
    <s v="yes"/>
    <s v="no"/>
    <s v="no"/>
    <x v="2"/>
    <s v="no"/>
    <s v="unfurnished"/>
    <x v="356"/>
    <n v="4"/>
    <s v="Low"/>
    <x v="0"/>
    <n v="2"/>
  </r>
  <r>
    <n v="3640000"/>
    <x v="226"/>
    <n v="3"/>
    <n v="2"/>
    <x v="2"/>
    <x v="0"/>
    <s v="no"/>
    <s v="no"/>
    <s v="no"/>
    <s v="no"/>
    <x v="0"/>
    <s v="no"/>
    <s v="semi-furnished"/>
    <x v="357"/>
    <n v="5"/>
    <s v="Low"/>
    <x v="0"/>
    <n v="0"/>
  </r>
  <r>
    <n v="3640000"/>
    <x v="227"/>
    <n v="3"/>
    <n v="2"/>
    <x v="2"/>
    <x v="1"/>
    <s v="no"/>
    <s v="yes"/>
    <s v="no"/>
    <s v="no"/>
    <x v="2"/>
    <s v="yes"/>
    <s v="unfurnished"/>
    <x v="358"/>
    <n v="5"/>
    <s v="Low"/>
    <x v="0"/>
    <n v="1"/>
  </r>
  <r>
    <n v="3640000"/>
    <x v="228"/>
    <n v="3"/>
    <n v="1"/>
    <x v="0"/>
    <x v="0"/>
    <s v="no"/>
    <s v="no"/>
    <s v="yes"/>
    <s v="yes"/>
    <x v="2"/>
    <s v="yes"/>
    <s v="semi-furnished"/>
    <x v="359"/>
    <n v="4"/>
    <s v="Low"/>
    <x v="1"/>
    <n v="2"/>
  </r>
  <r>
    <n v="3633000"/>
    <x v="158"/>
    <n v="3"/>
    <n v="1"/>
    <x v="3"/>
    <x v="0"/>
    <s v="no"/>
    <s v="no"/>
    <s v="no"/>
    <s v="no"/>
    <x v="0"/>
    <s v="yes"/>
    <s v="unfurnished"/>
    <x v="360"/>
    <n v="4"/>
    <s v="Low"/>
    <x v="0"/>
    <n v="0"/>
  </r>
  <r>
    <n v="3605000"/>
    <x v="65"/>
    <n v="2"/>
    <n v="1"/>
    <x v="3"/>
    <x v="0"/>
    <s v="no"/>
    <s v="no"/>
    <s v="no"/>
    <s v="no"/>
    <x v="2"/>
    <s v="no"/>
    <s v="semi-furnished"/>
    <x v="361"/>
    <n v="3"/>
    <s v="Low"/>
    <x v="0"/>
    <n v="0"/>
  </r>
  <r>
    <n v="3605000"/>
    <x v="46"/>
    <n v="2"/>
    <n v="1"/>
    <x v="3"/>
    <x v="0"/>
    <s v="no"/>
    <s v="no"/>
    <s v="no"/>
    <s v="no"/>
    <x v="2"/>
    <s v="yes"/>
    <s v="semi-furnished"/>
    <x v="362"/>
    <n v="3"/>
    <s v="Low"/>
    <x v="0"/>
    <n v="0"/>
  </r>
  <r>
    <n v="3570000"/>
    <x v="97"/>
    <n v="3"/>
    <n v="1"/>
    <x v="2"/>
    <x v="0"/>
    <s v="no"/>
    <s v="yes"/>
    <s v="no"/>
    <s v="no"/>
    <x v="2"/>
    <s v="no"/>
    <s v="furnished"/>
    <x v="363"/>
    <n v="4"/>
    <s v="Low"/>
    <x v="0"/>
    <n v="1"/>
  </r>
  <r>
    <n v="3570000"/>
    <x v="65"/>
    <n v="4"/>
    <n v="2"/>
    <x v="2"/>
    <x v="0"/>
    <s v="no"/>
    <s v="yes"/>
    <s v="no"/>
    <s v="no"/>
    <x v="0"/>
    <s v="no"/>
    <s v="furnished"/>
    <x v="364"/>
    <n v="6"/>
    <s v="Low"/>
    <x v="0"/>
    <n v="1"/>
  </r>
  <r>
    <n v="3570000"/>
    <x v="65"/>
    <n v="2"/>
    <n v="1"/>
    <x v="3"/>
    <x v="1"/>
    <s v="no"/>
    <s v="no"/>
    <s v="no"/>
    <s v="no"/>
    <x v="2"/>
    <s v="no"/>
    <s v="furnished"/>
    <x v="364"/>
    <n v="3"/>
    <s v="Low"/>
    <x v="0"/>
    <n v="0"/>
  </r>
  <r>
    <n v="3570000"/>
    <x v="154"/>
    <n v="2"/>
    <n v="1"/>
    <x v="3"/>
    <x v="0"/>
    <s v="no"/>
    <s v="no"/>
    <s v="no"/>
    <s v="no"/>
    <x v="2"/>
    <s v="no"/>
    <s v="unfurnished"/>
    <x v="365"/>
    <n v="3"/>
    <s v="Low"/>
    <x v="0"/>
    <n v="0"/>
  </r>
  <r>
    <n v="3535000"/>
    <x v="210"/>
    <n v="3"/>
    <n v="1"/>
    <x v="3"/>
    <x v="0"/>
    <s v="no"/>
    <s v="no"/>
    <s v="no"/>
    <s v="no"/>
    <x v="0"/>
    <s v="no"/>
    <s v="unfurnished"/>
    <x v="366"/>
    <n v="4"/>
    <s v="Low"/>
    <x v="0"/>
    <n v="0"/>
  </r>
  <r>
    <n v="3500000"/>
    <x v="229"/>
    <n v="3"/>
    <n v="1"/>
    <x v="2"/>
    <x v="0"/>
    <s v="no"/>
    <s v="no"/>
    <s v="no"/>
    <s v="yes"/>
    <x v="2"/>
    <s v="no"/>
    <s v="semi-furnished"/>
    <x v="367"/>
    <n v="4"/>
    <s v="Low"/>
    <x v="0"/>
    <n v="1"/>
  </r>
  <r>
    <n v="3500000"/>
    <x v="93"/>
    <n v="3"/>
    <n v="1"/>
    <x v="2"/>
    <x v="0"/>
    <s v="no"/>
    <s v="no"/>
    <s v="no"/>
    <s v="no"/>
    <x v="2"/>
    <s v="no"/>
    <s v="unfurnished"/>
    <x v="368"/>
    <n v="4"/>
    <s v="Low"/>
    <x v="0"/>
    <n v="0"/>
  </r>
  <r>
    <n v="3500000"/>
    <x v="15"/>
    <n v="4"/>
    <n v="1"/>
    <x v="2"/>
    <x v="0"/>
    <s v="no"/>
    <s v="no"/>
    <s v="no"/>
    <s v="no"/>
    <x v="2"/>
    <s v="no"/>
    <s v="semi-furnished"/>
    <x v="369"/>
    <n v="5"/>
    <s v="Low"/>
    <x v="0"/>
    <n v="0"/>
  </r>
  <r>
    <n v="3500000"/>
    <x v="230"/>
    <n v="3"/>
    <n v="2"/>
    <x v="2"/>
    <x v="1"/>
    <s v="no"/>
    <s v="no"/>
    <s v="no"/>
    <s v="no"/>
    <x v="2"/>
    <s v="no"/>
    <s v="unfurnished"/>
    <x v="370"/>
    <n v="5"/>
    <s v="Low"/>
    <x v="0"/>
    <n v="0"/>
  </r>
  <r>
    <n v="3500000"/>
    <x v="231"/>
    <n v="3"/>
    <n v="1"/>
    <x v="2"/>
    <x v="0"/>
    <s v="no"/>
    <s v="yes"/>
    <s v="no"/>
    <s v="no"/>
    <x v="2"/>
    <s v="no"/>
    <s v="semi-furnished"/>
    <x v="371"/>
    <n v="4"/>
    <s v="Low"/>
    <x v="0"/>
    <n v="1"/>
  </r>
  <r>
    <n v="3500000"/>
    <x v="232"/>
    <n v="3"/>
    <n v="1"/>
    <x v="2"/>
    <x v="0"/>
    <s v="no"/>
    <s v="no"/>
    <s v="no"/>
    <s v="no"/>
    <x v="2"/>
    <s v="no"/>
    <s v="semi-furnished"/>
    <x v="372"/>
    <n v="4"/>
    <s v="Low"/>
    <x v="0"/>
    <n v="0"/>
  </r>
  <r>
    <n v="3500000"/>
    <x v="233"/>
    <n v="3"/>
    <n v="1"/>
    <x v="3"/>
    <x v="1"/>
    <s v="no"/>
    <s v="no"/>
    <s v="no"/>
    <s v="no"/>
    <x v="2"/>
    <s v="no"/>
    <s v="unfurnished"/>
    <x v="373"/>
    <n v="4"/>
    <s v="Low"/>
    <x v="0"/>
    <n v="0"/>
  </r>
  <r>
    <n v="3500000"/>
    <x v="219"/>
    <n v="3"/>
    <n v="1"/>
    <x v="3"/>
    <x v="1"/>
    <s v="no"/>
    <s v="no"/>
    <s v="no"/>
    <s v="yes"/>
    <x v="2"/>
    <s v="no"/>
    <s v="unfurnished"/>
    <x v="374"/>
    <n v="4"/>
    <s v="Low"/>
    <x v="0"/>
    <n v="1"/>
  </r>
  <r>
    <n v="3500000"/>
    <x v="196"/>
    <n v="6"/>
    <n v="1"/>
    <x v="2"/>
    <x v="0"/>
    <s v="no"/>
    <s v="no"/>
    <s v="no"/>
    <s v="no"/>
    <x v="3"/>
    <s v="no"/>
    <s v="unfurnished"/>
    <x v="375"/>
    <n v="7"/>
    <s v="Low"/>
    <x v="0"/>
    <n v="0"/>
  </r>
  <r>
    <n v="3500000"/>
    <x v="154"/>
    <n v="2"/>
    <n v="1"/>
    <x v="3"/>
    <x v="0"/>
    <s v="no"/>
    <s v="no"/>
    <s v="no"/>
    <s v="no"/>
    <x v="3"/>
    <s v="no"/>
    <s v="semi-furnished"/>
    <x v="376"/>
    <n v="3"/>
    <s v="Low"/>
    <x v="0"/>
    <n v="0"/>
  </r>
  <r>
    <n v="3500000"/>
    <x v="199"/>
    <n v="2"/>
    <n v="1"/>
    <x v="3"/>
    <x v="0"/>
    <s v="no"/>
    <s v="no"/>
    <s v="no"/>
    <s v="no"/>
    <x v="3"/>
    <s v="no"/>
    <s v="furnished"/>
    <x v="377"/>
    <n v="3"/>
    <s v="Low"/>
    <x v="0"/>
    <n v="0"/>
  </r>
  <r>
    <n v="3500000"/>
    <x v="222"/>
    <n v="3"/>
    <n v="1"/>
    <x v="2"/>
    <x v="0"/>
    <s v="no"/>
    <s v="no"/>
    <s v="no"/>
    <s v="no"/>
    <x v="3"/>
    <s v="no"/>
    <s v="unfurnished"/>
    <x v="260"/>
    <n v="4"/>
    <s v="Low"/>
    <x v="0"/>
    <n v="0"/>
  </r>
  <r>
    <n v="3500000"/>
    <x v="234"/>
    <n v="2"/>
    <n v="1"/>
    <x v="3"/>
    <x v="0"/>
    <s v="no"/>
    <s v="no"/>
    <s v="no"/>
    <s v="no"/>
    <x v="3"/>
    <s v="no"/>
    <s v="semi-furnished"/>
    <x v="378"/>
    <n v="3"/>
    <s v="Low"/>
    <x v="0"/>
    <n v="0"/>
  </r>
  <r>
    <n v="3500000"/>
    <x v="235"/>
    <n v="2"/>
    <n v="1"/>
    <x v="3"/>
    <x v="0"/>
    <s v="no"/>
    <s v="no"/>
    <s v="no"/>
    <s v="no"/>
    <x v="3"/>
    <s v="yes"/>
    <s v="unfurnished"/>
    <x v="379"/>
    <n v="3"/>
    <s v="Low"/>
    <x v="0"/>
    <n v="0"/>
  </r>
  <r>
    <n v="3500000"/>
    <x v="236"/>
    <n v="3"/>
    <n v="1"/>
    <x v="2"/>
    <x v="0"/>
    <s v="no"/>
    <s v="no"/>
    <s v="no"/>
    <s v="no"/>
    <x v="1"/>
    <s v="yes"/>
    <s v="unfurnished"/>
    <x v="380"/>
    <n v="4"/>
    <s v="Low"/>
    <x v="0"/>
    <n v="0"/>
  </r>
  <r>
    <n v="3500000"/>
    <x v="237"/>
    <n v="2"/>
    <n v="1"/>
    <x v="3"/>
    <x v="0"/>
    <s v="no"/>
    <s v="no"/>
    <s v="no"/>
    <s v="no"/>
    <x v="2"/>
    <s v="no"/>
    <s v="unfurnished"/>
    <x v="381"/>
    <n v="3"/>
    <s v="Low"/>
    <x v="0"/>
    <n v="0"/>
  </r>
  <r>
    <n v="3500000"/>
    <x v="238"/>
    <n v="3"/>
    <n v="1"/>
    <x v="3"/>
    <x v="0"/>
    <s v="no"/>
    <s v="no"/>
    <s v="no"/>
    <s v="no"/>
    <x v="2"/>
    <s v="no"/>
    <s v="unfurnished"/>
    <x v="382"/>
    <n v="4"/>
    <s v="Low"/>
    <x v="0"/>
    <n v="0"/>
  </r>
  <r>
    <n v="3493000"/>
    <x v="167"/>
    <n v="3"/>
    <n v="1"/>
    <x v="2"/>
    <x v="1"/>
    <s v="no"/>
    <s v="no"/>
    <s v="no"/>
    <s v="no"/>
    <x v="2"/>
    <s v="no"/>
    <s v="unfurnished"/>
    <x v="383"/>
    <n v="4"/>
    <s v="Low"/>
    <x v="0"/>
    <n v="0"/>
  </r>
  <r>
    <n v="3465000"/>
    <x v="239"/>
    <n v="3"/>
    <n v="1"/>
    <x v="3"/>
    <x v="0"/>
    <s v="no"/>
    <s v="no"/>
    <s v="no"/>
    <s v="no"/>
    <x v="2"/>
    <s v="no"/>
    <s v="unfurnished"/>
    <x v="384"/>
    <n v="4"/>
    <s v="Low"/>
    <x v="0"/>
    <n v="0"/>
  </r>
  <r>
    <n v="3465000"/>
    <x v="156"/>
    <n v="2"/>
    <n v="1"/>
    <x v="3"/>
    <x v="0"/>
    <s v="no"/>
    <s v="no"/>
    <s v="no"/>
    <s v="no"/>
    <x v="3"/>
    <s v="yes"/>
    <s v="unfurnished"/>
    <x v="385"/>
    <n v="3"/>
    <s v="Low"/>
    <x v="0"/>
    <n v="0"/>
  </r>
  <r>
    <n v="3465000"/>
    <x v="189"/>
    <n v="3"/>
    <n v="1"/>
    <x v="0"/>
    <x v="0"/>
    <s v="no"/>
    <s v="no"/>
    <s v="no"/>
    <s v="no"/>
    <x v="2"/>
    <s v="yes"/>
    <s v="furnished"/>
    <x v="386"/>
    <n v="4"/>
    <s v="Low"/>
    <x v="0"/>
    <n v="0"/>
  </r>
  <r>
    <n v="3430000"/>
    <x v="46"/>
    <n v="2"/>
    <n v="1"/>
    <x v="3"/>
    <x v="0"/>
    <s v="no"/>
    <s v="no"/>
    <s v="no"/>
    <s v="no"/>
    <x v="2"/>
    <s v="no"/>
    <s v="unfurnished"/>
    <x v="387"/>
    <n v="3"/>
    <s v="Low"/>
    <x v="0"/>
    <n v="0"/>
  </r>
  <r>
    <n v="3430000"/>
    <x v="240"/>
    <n v="2"/>
    <n v="1"/>
    <x v="3"/>
    <x v="0"/>
    <s v="no"/>
    <s v="no"/>
    <s v="no"/>
    <s v="no"/>
    <x v="0"/>
    <s v="no"/>
    <s v="unfurnished"/>
    <x v="388"/>
    <n v="3"/>
    <s v="Low"/>
    <x v="0"/>
    <n v="0"/>
  </r>
  <r>
    <n v="3430000"/>
    <x v="210"/>
    <n v="3"/>
    <n v="1"/>
    <x v="3"/>
    <x v="0"/>
    <s v="no"/>
    <s v="no"/>
    <s v="no"/>
    <s v="no"/>
    <x v="2"/>
    <s v="no"/>
    <s v="unfurnished"/>
    <x v="389"/>
    <n v="4"/>
    <s v="Low"/>
    <x v="0"/>
    <n v="0"/>
  </r>
  <r>
    <n v="3430000"/>
    <x v="189"/>
    <n v="3"/>
    <n v="1"/>
    <x v="0"/>
    <x v="0"/>
    <s v="no"/>
    <s v="no"/>
    <s v="no"/>
    <s v="no"/>
    <x v="2"/>
    <s v="yes"/>
    <s v="furnished"/>
    <x v="390"/>
    <n v="4"/>
    <s v="Low"/>
    <x v="0"/>
    <n v="0"/>
  </r>
  <r>
    <n v="3430000"/>
    <x v="184"/>
    <n v="3"/>
    <n v="1"/>
    <x v="2"/>
    <x v="0"/>
    <s v="no"/>
    <s v="yes"/>
    <s v="no"/>
    <s v="no"/>
    <x v="2"/>
    <s v="yes"/>
    <s v="unfurnished"/>
    <x v="391"/>
    <n v="4"/>
    <s v="Low"/>
    <x v="0"/>
    <n v="1"/>
  </r>
  <r>
    <n v="3430000"/>
    <x v="241"/>
    <n v="3"/>
    <n v="2"/>
    <x v="2"/>
    <x v="0"/>
    <s v="no"/>
    <s v="yes"/>
    <s v="no"/>
    <s v="no"/>
    <x v="2"/>
    <s v="yes"/>
    <s v="unfurnished"/>
    <x v="392"/>
    <n v="5"/>
    <s v="Low"/>
    <x v="0"/>
    <n v="1"/>
  </r>
  <r>
    <n v="3423000"/>
    <x v="48"/>
    <n v="2"/>
    <n v="1"/>
    <x v="3"/>
    <x v="0"/>
    <s v="no"/>
    <s v="no"/>
    <s v="no"/>
    <s v="no"/>
    <x v="2"/>
    <s v="no"/>
    <s v="unfurnished"/>
    <x v="393"/>
    <n v="3"/>
    <s v="Low"/>
    <x v="0"/>
    <n v="0"/>
  </r>
  <r>
    <n v="3395000"/>
    <x v="242"/>
    <n v="3"/>
    <n v="1"/>
    <x v="2"/>
    <x v="0"/>
    <s v="yes"/>
    <s v="yes"/>
    <s v="no"/>
    <s v="yes"/>
    <x v="3"/>
    <s v="no"/>
    <s v="furnished"/>
    <x v="394"/>
    <n v="4"/>
    <s v="Low"/>
    <x v="1"/>
    <n v="3"/>
  </r>
  <r>
    <n v="3395000"/>
    <x v="161"/>
    <n v="3"/>
    <n v="1"/>
    <x v="3"/>
    <x v="0"/>
    <s v="no"/>
    <s v="yes"/>
    <s v="no"/>
    <s v="no"/>
    <x v="0"/>
    <s v="no"/>
    <s v="unfurnished"/>
    <x v="395"/>
    <n v="4"/>
    <s v="Low"/>
    <x v="0"/>
    <n v="1"/>
  </r>
  <r>
    <n v="3395000"/>
    <x v="154"/>
    <n v="2"/>
    <n v="1"/>
    <x v="3"/>
    <x v="0"/>
    <s v="no"/>
    <s v="no"/>
    <s v="no"/>
    <s v="no"/>
    <x v="2"/>
    <s v="no"/>
    <s v="furnished"/>
    <x v="396"/>
    <n v="3"/>
    <s v="Low"/>
    <x v="0"/>
    <n v="0"/>
  </r>
  <r>
    <n v="3360000"/>
    <x v="11"/>
    <n v="4"/>
    <n v="1"/>
    <x v="2"/>
    <x v="0"/>
    <s v="no"/>
    <s v="no"/>
    <s v="no"/>
    <s v="yes"/>
    <x v="0"/>
    <s v="no"/>
    <s v="unfurnished"/>
    <x v="397"/>
    <n v="5"/>
    <s v="Low"/>
    <x v="0"/>
    <n v="1"/>
  </r>
  <r>
    <n v="3360000"/>
    <x v="243"/>
    <n v="4"/>
    <n v="1"/>
    <x v="0"/>
    <x v="1"/>
    <s v="no"/>
    <s v="no"/>
    <s v="no"/>
    <s v="no"/>
    <x v="2"/>
    <s v="no"/>
    <s v="semi-furnished"/>
    <x v="398"/>
    <n v="5"/>
    <s v="Low"/>
    <x v="0"/>
    <n v="0"/>
  </r>
  <r>
    <n v="3360000"/>
    <x v="126"/>
    <n v="2"/>
    <n v="1"/>
    <x v="2"/>
    <x v="0"/>
    <s v="no"/>
    <s v="no"/>
    <s v="no"/>
    <s v="no"/>
    <x v="2"/>
    <s v="no"/>
    <s v="unfurnished"/>
    <x v="399"/>
    <n v="3"/>
    <s v="Low"/>
    <x v="0"/>
    <n v="0"/>
  </r>
  <r>
    <n v="3360000"/>
    <x v="244"/>
    <n v="2"/>
    <n v="1"/>
    <x v="3"/>
    <x v="0"/>
    <s v="no"/>
    <s v="no"/>
    <s v="no"/>
    <s v="no"/>
    <x v="2"/>
    <s v="no"/>
    <s v="unfurnished"/>
    <x v="400"/>
    <n v="3"/>
    <s v="Low"/>
    <x v="0"/>
    <n v="0"/>
  </r>
  <r>
    <n v="3360000"/>
    <x v="245"/>
    <n v="2"/>
    <n v="1"/>
    <x v="3"/>
    <x v="1"/>
    <s v="no"/>
    <s v="no"/>
    <s v="no"/>
    <s v="yes"/>
    <x v="2"/>
    <s v="no"/>
    <s v="unfurnished"/>
    <x v="401"/>
    <n v="3"/>
    <s v="Low"/>
    <x v="0"/>
    <n v="1"/>
  </r>
  <r>
    <n v="3360000"/>
    <x v="165"/>
    <n v="3"/>
    <n v="1"/>
    <x v="3"/>
    <x v="0"/>
    <s v="no"/>
    <s v="no"/>
    <s v="no"/>
    <s v="no"/>
    <x v="2"/>
    <s v="no"/>
    <s v="unfurnished"/>
    <x v="402"/>
    <n v="4"/>
    <s v="Low"/>
    <x v="0"/>
    <n v="0"/>
  </r>
  <r>
    <n v="3360000"/>
    <x v="246"/>
    <n v="3"/>
    <n v="1"/>
    <x v="2"/>
    <x v="1"/>
    <s v="no"/>
    <s v="yes"/>
    <s v="no"/>
    <s v="no"/>
    <x v="2"/>
    <s v="no"/>
    <s v="semi-furnished"/>
    <x v="403"/>
    <n v="4"/>
    <s v="Low"/>
    <x v="0"/>
    <n v="1"/>
  </r>
  <r>
    <n v="3360000"/>
    <x v="240"/>
    <n v="2"/>
    <n v="1"/>
    <x v="3"/>
    <x v="0"/>
    <s v="no"/>
    <s v="yes"/>
    <s v="no"/>
    <s v="no"/>
    <x v="0"/>
    <s v="no"/>
    <s v="furnished"/>
    <x v="404"/>
    <n v="3"/>
    <s v="Low"/>
    <x v="0"/>
    <n v="1"/>
  </r>
  <r>
    <n v="3353000"/>
    <x v="247"/>
    <n v="3"/>
    <n v="1"/>
    <x v="3"/>
    <x v="1"/>
    <s v="no"/>
    <s v="no"/>
    <s v="no"/>
    <s v="no"/>
    <x v="2"/>
    <s v="no"/>
    <s v="furnished"/>
    <x v="405"/>
    <n v="4"/>
    <s v="Low"/>
    <x v="0"/>
    <n v="0"/>
  </r>
  <r>
    <n v="3332000"/>
    <x v="189"/>
    <n v="3"/>
    <n v="1"/>
    <x v="2"/>
    <x v="0"/>
    <s v="no"/>
    <s v="yes"/>
    <s v="no"/>
    <s v="no"/>
    <x v="2"/>
    <s v="yes"/>
    <s v="furnished"/>
    <x v="406"/>
    <n v="4"/>
    <s v="Low"/>
    <x v="0"/>
    <n v="1"/>
  </r>
  <r>
    <n v="3325000"/>
    <x v="48"/>
    <n v="2"/>
    <n v="1"/>
    <x v="3"/>
    <x v="0"/>
    <s v="no"/>
    <s v="no"/>
    <s v="no"/>
    <s v="no"/>
    <x v="3"/>
    <s v="no"/>
    <s v="unfurnished"/>
    <x v="407"/>
    <n v="3"/>
    <s v="Low"/>
    <x v="0"/>
    <n v="0"/>
  </r>
  <r>
    <n v="3325000"/>
    <x v="248"/>
    <n v="4"/>
    <n v="1"/>
    <x v="2"/>
    <x v="0"/>
    <s v="no"/>
    <s v="no"/>
    <s v="no"/>
    <s v="no"/>
    <x v="2"/>
    <s v="no"/>
    <s v="unfurnished"/>
    <x v="408"/>
    <n v="5"/>
    <s v="Low"/>
    <x v="0"/>
    <n v="0"/>
  </r>
  <r>
    <n v="3290000"/>
    <x v="249"/>
    <n v="2"/>
    <n v="1"/>
    <x v="3"/>
    <x v="1"/>
    <s v="no"/>
    <s v="no"/>
    <s v="no"/>
    <s v="yes"/>
    <x v="2"/>
    <s v="no"/>
    <s v="unfurnished"/>
    <x v="409"/>
    <n v="3"/>
    <s v="Low"/>
    <x v="0"/>
    <n v="1"/>
  </r>
  <r>
    <n v="3290000"/>
    <x v="110"/>
    <n v="4"/>
    <n v="1"/>
    <x v="2"/>
    <x v="0"/>
    <s v="no"/>
    <s v="yes"/>
    <s v="no"/>
    <s v="yes"/>
    <x v="2"/>
    <s v="no"/>
    <s v="unfurnished"/>
    <x v="410"/>
    <n v="5"/>
    <s v="Low"/>
    <x v="0"/>
    <n v="2"/>
  </r>
  <r>
    <n v="3290000"/>
    <x v="195"/>
    <n v="3"/>
    <n v="1"/>
    <x v="3"/>
    <x v="0"/>
    <s v="yes"/>
    <s v="yes"/>
    <s v="no"/>
    <s v="no"/>
    <x v="2"/>
    <s v="no"/>
    <s v="furnished"/>
    <x v="411"/>
    <n v="4"/>
    <s v="Low"/>
    <x v="0"/>
    <n v="2"/>
  </r>
  <r>
    <n v="3290000"/>
    <x v="219"/>
    <n v="4"/>
    <n v="1"/>
    <x v="2"/>
    <x v="1"/>
    <s v="no"/>
    <s v="no"/>
    <s v="no"/>
    <s v="no"/>
    <x v="3"/>
    <s v="no"/>
    <s v="semi-furnished"/>
    <x v="412"/>
    <n v="5"/>
    <s v="Low"/>
    <x v="0"/>
    <n v="0"/>
  </r>
  <r>
    <n v="3290000"/>
    <x v="250"/>
    <n v="4"/>
    <n v="1"/>
    <x v="2"/>
    <x v="0"/>
    <s v="no"/>
    <s v="no"/>
    <s v="no"/>
    <s v="no"/>
    <x v="2"/>
    <s v="no"/>
    <s v="semi-furnished"/>
    <x v="413"/>
    <n v="5"/>
    <s v="Low"/>
    <x v="0"/>
    <n v="0"/>
  </r>
  <r>
    <n v="3290000"/>
    <x v="48"/>
    <n v="2"/>
    <n v="1"/>
    <x v="3"/>
    <x v="0"/>
    <s v="no"/>
    <s v="no"/>
    <s v="no"/>
    <s v="no"/>
    <x v="2"/>
    <s v="no"/>
    <s v="unfurnished"/>
    <x v="414"/>
    <n v="3"/>
    <s v="Low"/>
    <x v="0"/>
    <n v="0"/>
  </r>
  <r>
    <n v="3290000"/>
    <x v="189"/>
    <n v="3"/>
    <n v="1"/>
    <x v="2"/>
    <x v="0"/>
    <s v="no"/>
    <s v="yes"/>
    <s v="no"/>
    <s v="no"/>
    <x v="2"/>
    <s v="yes"/>
    <s v="furnished"/>
    <x v="415"/>
    <n v="4"/>
    <s v="Low"/>
    <x v="0"/>
    <n v="1"/>
  </r>
  <r>
    <n v="3290000"/>
    <x v="237"/>
    <n v="3"/>
    <n v="1"/>
    <x v="3"/>
    <x v="0"/>
    <s v="no"/>
    <s v="no"/>
    <s v="no"/>
    <s v="no"/>
    <x v="3"/>
    <s v="no"/>
    <s v="unfurnished"/>
    <x v="416"/>
    <n v="4"/>
    <s v="Low"/>
    <x v="0"/>
    <n v="0"/>
  </r>
  <r>
    <n v="3255000"/>
    <x v="65"/>
    <n v="2"/>
    <n v="1"/>
    <x v="3"/>
    <x v="1"/>
    <s v="no"/>
    <s v="no"/>
    <s v="no"/>
    <s v="no"/>
    <x v="2"/>
    <s v="no"/>
    <s v="semi-furnished"/>
    <x v="417"/>
    <n v="3"/>
    <s v="Low"/>
    <x v="0"/>
    <n v="0"/>
  </r>
  <r>
    <n v="3255000"/>
    <x v="251"/>
    <n v="2"/>
    <n v="1"/>
    <x v="3"/>
    <x v="1"/>
    <s v="no"/>
    <s v="no"/>
    <s v="no"/>
    <s v="no"/>
    <x v="2"/>
    <s v="no"/>
    <s v="unfurnished"/>
    <x v="418"/>
    <n v="3"/>
    <s v="Low"/>
    <x v="0"/>
    <n v="0"/>
  </r>
  <r>
    <n v="3234000"/>
    <x v="154"/>
    <n v="4"/>
    <n v="1"/>
    <x v="2"/>
    <x v="0"/>
    <s v="no"/>
    <s v="yes"/>
    <s v="no"/>
    <s v="no"/>
    <x v="2"/>
    <s v="no"/>
    <s v="unfurnished"/>
    <x v="419"/>
    <n v="5"/>
    <s v="Low"/>
    <x v="0"/>
    <n v="1"/>
  </r>
  <r>
    <n v="3220000"/>
    <x v="252"/>
    <n v="3"/>
    <n v="1"/>
    <x v="2"/>
    <x v="0"/>
    <s v="no"/>
    <s v="no"/>
    <s v="no"/>
    <s v="no"/>
    <x v="2"/>
    <s v="no"/>
    <s v="unfurnished"/>
    <x v="420"/>
    <n v="4"/>
    <s v="Low"/>
    <x v="0"/>
    <n v="0"/>
  </r>
  <r>
    <n v="3220000"/>
    <x v="253"/>
    <n v="2"/>
    <n v="1"/>
    <x v="3"/>
    <x v="0"/>
    <s v="no"/>
    <s v="no"/>
    <s v="no"/>
    <s v="yes"/>
    <x v="3"/>
    <s v="no"/>
    <s v="unfurnished"/>
    <x v="421"/>
    <n v="3"/>
    <s v="Low"/>
    <x v="0"/>
    <n v="1"/>
  </r>
  <r>
    <n v="3220000"/>
    <x v="17"/>
    <n v="3"/>
    <n v="1"/>
    <x v="3"/>
    <x v="1"/>
    <s v="no"/>
    <s v="no"/>
    <s v="no"/>
    <s v="no"/>
    <x v="3"/>
    <s v="no"/>
    <s v="unfurnished"/>
    <x v="311"/>
    <n v="4"/>
    <s v="Low"/>
    <x v="0"/>
    <n v="0"/>
  </r>
  <r>
    <n v="3220000"/>
    <x v="222"/>
    <n v="3"/>
    <n v="1"/>
    <x v="2"/>
    <x v="1"/>
    <s v="no"/>
    <s v="no"/>
    <s v="no"/>
    <s v="no"/>
    <x v="2"/>
    <s v="no"/>
    <s v="furnished"/>
    <x v="422"/>
    <n v="4"/>
    <s v="Low"/>
    <x v="0"/>
    <n v="0"/>
  </r>
  <r>
    <n v="3150000"/>
    <x v="161"/>
    <n v="1"/>
    <n v="1"/>
    <x v="3"/>
    <x v="0"/>
    <s v="no"/>
    <s v="no"/>
    <s v="no"/>
    <s v="no"/>
    <x v="2"/>
    <s v="no"/>
    <s v="furnished"/>
    <x v="284"/>
    <n v="2"/>
    <s v="Low"/>
    <x v="0"/>
    <n v="0"/>
  </r>
  <r>
    <n v="3150000"/>
    <x v="254"/>
    <n v="2"/>
    <n v="2"/>
    <x v="3"/>
    <x v="1"/>
    <s v="yes"/>
    <s v="yes"/>
    <s v="no"/>
    <s v="no"/>
    <x v="3"/>
    <s v="no"/>
    <s v="unfurnished"/>
    <x v="423"/>
    <n v="4"/>
    <s v="Low"/>
    <x v="0"/>
    <n v="2"/>
  </r>
  <r>
    <n v="3150000"/>
    <x v="11"/>
    <n v="2"/>
    <n v="1"/>
    <x v="3"/>
    <x v="1"/>
    <s v="no"/>
    <s v="yes"/>
    <s v="no"/>
    <s v="no"/>
    <x v="2"/>
    <s v="no"/>
    <s v="semi-furnished"/>
    <x v="255"/>
    <n v="3"/>
    <s v="Low"/>
    <x v="0"/>
    <n v="1"/>
  </r>
  <r>
    <n v="3150000"/>
    <x v="125"/>
    <n v="2"/>
    <n v="1"/>
    <x v="3"/>
    <x v="0"/>
    <s v="no"/>
    <s v="no"/>
    <s v="no"/>
    <s v="no"/>
    <x v="0"/>
    <s v="no"/>
    <s v="semi-furnished"/>
    <x v="424"/>
    <n v="3"/>
    <s v="Low"/>
    <x v="0"/>
    <n v="0"/>
  </r>
  <r>
    <n v="3150000"/>
    <x v="255"/>
    <n v="3"/>
    <n v="1"/>
    <x v="2"/>
    <x v="1"/>
    <s v="no"/>
    <s v="yes"/>
    <s v="no"/>
    <s v="no"/>
    <x v="2"/>
    <s v="no"/>
    <s v="unfurnished"/>
    <x v="425"/>
    <n v="4"/>
    <s v="Low"/>
    <x v="0"/>
    <n v="1"/>
  </r>
  <r>
    <n v="3150000"/>
    <x v="161"/>
    <n v="3"/>
    <n v="1"/>
    <x v="2"/>
    <x v="0"/>
    <s v="no"/>
    <s v="yes"/>
    <s v="no"/>
    <s v="no"/>
    <x v="2"/>
    <s v="no"/>
    <s v="semi-furnished"/>
    <x v="284"/>
    <n v="4"/>
    <s v="Low"/>
    <x v="0"/>
    <n v="1"/>
  </r>
  <r>
    <n v="3150000"/>
    <x v="59"/>
    <n v="2"/>
    <n v="1"/>
    <x v="3"/>
    <x v="0"/>
    <s v="no"/>
    <s v="no"/>
    <s v="no"/>
    <s v="no"/>
    <x v="2"/>
    <s v="no"/>
    <s v="semi-furnished"/>
    <x v="426"/>
    <n v="3"/>
    <s v="Low"/>
    <x v="0"/>
    <n v="0"/>
  </r>
  <r>
    <n v="3150000"/>
    <x v="32"/>
    <n v="3"/>
    <n v="1"/>
    <x v="2"/>
    <x v="0"/>
    <s v="no"/>
    <s v="no"/>
    <s v="no"/>
    <s v="no"/>
    <x v="0"/>
    <s v="no"/>
    <s v="semi-furnished"/>
    <x v="427"/>
    <n v="4"/>
    <s v="Low"/>
    <x v="0"/>
    <n v="0"/>
  </r>
  <r>
    <n v="3150000"/>
    <x v="256"/>
    <n v="2"/>
    <n v="1"/>
    <x v="3"/>
    <x v="0"/>
    <s v="no"/>
    <s v="no"/>
    <s v="no"/>
    <s v="no"/>
    <x v="3"/>
    <s v="no"/>
    <s v="unfurnished"/>
    <x v="428"/>
    <n v="3"/>
    <s v="Low"/>
    <x v="0"/>
    <n v="0"/>
  </r>
  <r>
    <n v="3143000"/>
    <x v="65"/>
    <n v="3"/>
    <n v="1"/>
    <x v="2"/>
    <x v="0"/>
    <s v="no"/>
    <s v="no"/>
    <s v="no"/>
    <s v="yes"/>
    <x v="2"/>
    <s v="no"/>
    <s v="unfurnished"/>
    <x v="429"/>
    <n v="4"/>
    <s v="Low"/>
    <x v="0"/>
    <n v="1"/>
  </r>
  <r>
    <n v="3129000"/>
    <x v="257"/>
    <n v="3"/>
    <n v="1"/>
    <x v="3"/>
    <x v="0"/>
    <s v="no"/>
    <s v="yes"/>
    <s v="no"/>
    <s v="no"/>
    <x v="2"/>
    <s v="no"/>
    <s v="unfurnished"/>
    <x v="430"/>
    <n v="4"/>
    <s v="Low"/>
    <x v="0"/>
    <n v="1"/>
  </r>
  <r>
    <n v="3118850"/>
    <x v="258"/>
    <n v="3"/>
    <n v="1"/>
    <x v="3"/>
    <x v="0"/>
    <s v="no"/>
    <s v="no"/>
    <s v="no"/>
    <s v="no"/>
    <x v="2"/>
    <s v="yes"/>
    <s v="semi-furnished"/>
    <x v="431"/>
    <n v="4"/>
    <s v="Low"/>
    <x v="0"/>
    <n v="0"/>
  </r>
  <r>
    <n v="3115000"/>
    <x v="112"/>
    <n v="3"/>
    <n v="1"/>
    <x v="3"/>
    <x v="1"/>
    <s v="no"/>
    <s v="no"/>
    <s v="no"/>
    <s v="yes"/>
    <x v="2"/>
    <s v="no"/>
    <s v="unfurnished"/>
    <x v="432"/>
    <n v="4"/>
    <s v="Low"/>
    <x v="0"/>
    <n v="1"/>
  </r>
  <r>
    <n v="3115000"/>
    <x v="210"/>
    <n v="3"/>
    <n v="1"/>
    <x v="2"/>
    <x v="0"/>
    <s v="no"/>
    <s v="no"/>
    <s v="no"/>
    <s v="no"/>
    <x v="2"/>
    <s v="no"/>
    <s v="unfurnished"/>
    <x v="433"/>
    <n v="4"/>
    <s v="Low"/>
    <x v="0"/>
    <n v="0"/>
  </r>
  <r>
    <n v="3115000"/>
    <x v="11"/>
    <n v="2"/>
    <n v="1"/>
    <x v="3"/>
    <x v="0"/>
    <s v="no"/>
    <s v="no"/>
    <s v="no"/>
    <s v="no"/>
    <x v="2"/>
    <s v="no"/>
    <s v="unfurnished"/>
    <x v="434"/>
    <n v="3"/>
    <s v="Low"/>
    <x v="0"/>
    <n v="0"/>
  </r>
  <r>
    <n v="3087000"/>
    <x v="6"/>
    <n v="2"/>
    <n v="1"/>
    <x v="3"/>
    <x v="0"/>
    <s v="no"/>
    <s v="no"/>
    <s v="no"/>
    <s v="no"/>
    <x v="3"/>
    <s v="no"/>
    <s v="unfurnished"/>
    <x v="435"/>
    <n v="3"/>
    <s v="Low"/>
    <x v="0"/>
    <n v="0"/>
  </r>
  <r>
    <n v="3080000"/>
    <x v="243"/>
    <n v="2"/>
    <n v="1"/>
    <x v="3"/>
    <x v="0"/>
    <s v="no"/>
    <s v="yes"/>
    <s v="no"/>
    <s v="yes"/>
    <x v="2"/>
    <s v="no"/>
    <s v="unfurnished"/>
    <x v="436"/>
    <n v="3"/>
    <s v="Low"/>
    <x v="0"/>
    <n v="2"/>
  </r>
  <r>
    <n v="3080000"/>
    <x v="259"/>
    <n v="3"/>
    <n v="1"/>
    <x v="2"/>
    <x v="1"/>
    <s v="no"/>
    <s v="yes"/>
    <s v="no"/>
    <s v="no"/>
    <x v="2"/>
    <s v="no"/>
    <s v="semi-furnished"/>
    <x v="437"/>
    <n v="4"/>
    <s v="Low"/>
    <x v="0"/>
    <n v="1"/>
  </r>
  <r>
    <n v="3080000"/>
    <x v="260"/>
    <n v="2"/>
    <n v="1"/>
    <x v="3"/>
    <x v="0"/>
    <s v="yes"/>
    <s v="yes"/>
    <s v="no"/>
    <s v="no"/>
    <x v="2"/>
    <s v="no"/>
    <s v="unfurnished"/>
    <x v="438"/>
    <n v="3"/>
    <s v="Low"/>
    <x v="0"/>
    <n v="2"/>
  </r>
  <r>
    <n v="3080000"/>
    <x v="65"/>
    <n v="2"/>
    <n v="1"/>
    <x v="2"/>
    <x v="0"/>
    <s v="no"/>
    <s v="no"/>
    <s v="yes"/>
    <s v="no"/>
    <x v="3"/>
    <s v="no"/>
    <s v="semi-furnished"/>
    <x v="439"/>
    <n v="3"/>
    <s v="Low"/>
    <x v="0"/>
    <n v="1"/>
  </r>
  <r>
    <n v="3045000"/>
    <x v="105"/>
    <n v="2"/>
    <n v="1"/>
    <x v="3"/>
    <x v="0"/>
    <s v="no"/>
    <s v="no"/>
    <s v="no"/>
    <s v="no"/>
    <x v="2"/>
    <s v="no"/>
    <s v="unfurnished"/>
    <x v="440"/>
    <n v="3"/>
    <s v="Low"/>
    <x v="0"/>
    <n v="0"/>
  </r>
  <r>
    <n v="3010000"/>
    <x v="260"/>
    <n v="3"/>
    <n v="1"/>
    <x v="2"/>
    <x v="1"/>
    <s v="no"/>
    <s v="no"/>
    <s v="no"/>
    <s v="no"/>
    <x v="2"/>
    <s v="no"/>
    <s v="semi-furnished"/>
    <x v="441"/>
    <n v="4"/>
    <s v="Low"/>
    <x v="0"/>
    <n v="0"/>
  </r>
  <r>
    <n v="3010000"/>
    <x v="67"/>
    <n v="3"/>
    <n v="1"/>
    <x v="2"/>
    <x v="0"/>
    <s v="no"/>
    <s v="no"/>
    <s v="no"/>
    <s v="no"/>
    <x v="0"/>
    <s v="no"/>
    <s v="semi-furnished"/>
    <x v="442"/>
    <n v="4"/>
    <s v="Low"/>
    <x v="0"/>
    <n v="0"/>
  </r>
  <r>
    <n v="3010000"/>
    <x v="261"/>
    <n v="2"/>
    <n v="1"/>
    <x v="3"/>
    <x v="0"/>
    <s v="no"/>
    <s v="no"/>
    <s v="no"/>
    <s v="no"/>
    <x v="2"/>
    <s v="no"/>
    <s v="semi-furnished"/>
    <x v="443"/>
    <n v="3"/>
    <s v="Low"/>
    <x v="0"/>
    <n v="0"/>
  </r>
  <r>
    <n v="3010000"/>
    <x v="15"/>
    <n v="2"/>
    <n v="1"/>
    <x v="3"/>
    <x v="0"/>
    <s v="no"/>
    <s v="no"/>
    <s v="no"/>
    <s v="no"/>
    <x v="2"/>
    <s v="no"/>
    <s v="furnished"/>
    <x v="444"/>
    <n v="3"/>
    <s v="Low"/>
    <x v="0"/>
    <n v="0"/>
  </r>
  <r>
    <n v="3010000"/>
    <x v="262"/>
    <n v="3"/>
    <n v="1"/>
    <x v="3"/>
    <x v="1"/>
    <s v="no"/>
    <s v="no"/>
    <s v="no"/>
    <s v="no"/>
    <x v="2"/>
    <s v="no"/>
    <s v="unfurnished"/>
    <x v="445"/>
    <n v="4"/>
    <s v="Low"/>
    <x v="0"/>
    <n v="0"/>
  </r>
  <r>
    <n v="3010000"/>
    <x v="165"/>
    <n v="3"/>
    <n v="1"/>
    <x v="2"/>
    <x v="0"/>
    <s v="no"/>
    <s v="no"/>
    <s v="no"/>
    <s v="no"/>
    <x v="2"/>
    <s v="no"/>
    <s v="unfurnished"/>
    <x v="446"/>
    <n v="4"/>
    <s v="Low"/>
    <x v="0"/>
    <n v="0"/>
  </r>
  <r>
    <n v="3010000"/>
    <x v="145"/>
    <n v="4"/>
    <n v="1"/>
    <x v="2"/>
    <x v="0"/>
    <s v="no"/>
    <s v="no"/>
    <s v="no"/>
    <s v="no"/>
    <x v="1"/>
    <s v="no"/>
    <s v="semi-furnished"/>
    <x v="447"/>
    <n v="5"/>
    <s v="Low"/>
    <x v="0"/>
    <n v="0"/>
  </r>
  <r>
    <n v="3003000"/>
    <x v="19"/>
    <n v="2"/>
    <n v="1"/>
    <x v="3"/>
    <x v="0"/>
    <s v="no"/>
    <s v="no"/>
    <s v="no"/>
    <s v="no"/>
    <x v="2"/>
    <s v="no"/>
    <s v="unfurnished"/>
    <x v="448"/>
    <n v="3"/>
    <s v="Low"/>
    <x v="0"/>
    <n v="0"/>
  </r>
  <r>
    <n v="2975000"/>
    <x v="263"/>
    <n v="4"/>
    <n v="1"/>
    <x v="2"/>
    <x v="1"/>
    <s v="no"/>
    <s v="no"/>
    <s v="no"/>
    <s v="no"/>
    <x v="3"/>
    <s v="no"/>
    <s v="unfurnished"/>
    <x v="449"/>
    <n v="5"/>
    <s v="Low"/>
    <x v="0"/>
    <n v="0"/>
  </r>
  <r>
    <n v="2961000"/>
    <x v="112"/>
    <n v="2"/>
    <n v="1"/>
    <x v="2"/>
    <x v="0"/>
    <s v="no"/>
    <s v="no"/>
    <s v="no"/>
    <s v="no"/>
    <x v="2"/>
    <s v="no"/>
    <s v="semi-furnished"/>
    <x v="450"/>
    <n v="3"/>
    <s v="Low"/>
    <x v="0"/>
    <n v="0"/>
  </r>
  <r>
    <n v="2940000"/>
    <x v="183"/>
    <n v="3"/>
    <n v="1"/>
    <x v="2"/>
    <x v="0"/>
    <s v="no"/>
    <s v="yes"/>
    <s v="no"/>
    <s v="no"/>
    <x v="3"/>
    <s v="no"/>
    <s v="unfurnished"/>
    <x v="451"/>
    <n v="4"/>
    <s v="Low"/>
    <x v="0"/>
    <n v="1"/>
  </r>
  <r>
    <n v="2940000"/>
    <x v="243"/>
    <n v="2"/>
    <n v="1"/>
    <x v="3"/>
    <x v="0"/>
    <s v="no"/>
    <s v="no"/>
    <s v="no"/>
    <s v="no"/>
    <x v="2"/>
    <s v="no"/>
    <s v="unfurnished"/>
    <x v="452"/>
    <n v="3"/>
    <s v="Low"/>
    <x v="0"/>
    <n v="0"/>
  </r>
  <r>
    <n v="2940000"/>
    <x v="196"/>
    <n v="3"/>
    <n v="1"/>
    <x v="2"/>
    <x v="1"/>
    <s v="no"/>
    <s v="no"/>
    <s v="no"/>
    <s v="no"/>
    <x v="3"/>
    <s v="no"/>
    <s v="unfurnished"/>
    <x v="453"/>
    <n v="4"/>
    <s v="Low"/>
    <x v="0"/>
    <n v="0"/>
  </r>
  <r>
    <n v="2940000"/>
    <x v="264"/>
    <n v="4"/>
    <n v="1"/>
    <x v="2"/>
    <x v="1"/>
    <s v="no"/>
    <s v="no"/>
    <s v="no"/>
    <s v="no"/>
    <x v="2"/>
    <s v="no"/>
    <s v="unfurnished"/>
    <x v="157"/>
    <n v="5"/>
    <s v="Low"/>
    <x v="0"/>
    <n v="0"/>
  </r>
  <r>
    <n v="2940000"/>
    <x v="219"/>
    <n v="3"/>
    <n v="1"/>
    <x v="2"/>
    <x v="1"/>
    <s v="no"/>
    <s v="no"/>
    <s v="no"/>
    <s v="no"/>
    <x v="3"/>
    <s v="no"/>
    <s v="semi-furnished"/>
    <x v="198"/>
    <n v="4"/>
    <s v="Low"/>
    <x v="0"/>
    <n v="0"/>
  </r>
  <r>
    <n v="2940000"/>
    <x v="247"/>
    <n v="2"/>
    <n v="1"/>
    <x v="3"/>
    <x v="1"/>
    <s v="no"/>
    <s v="no"/>
    <s v="no"/>
    <s v="no"/>
    <x v="2"/>
    <s v="no"/>
    <s v="furnished"/>
    <x v="454"/>
    <n v="3"/>
    <s v="Low"/>
    <x v="0"/>
    <n v="0"/>
  </r>
  <r>
    <n v="2940000"/>
    <x v="97"/>
    <n v="3"/>
    <n v="1"/>
    <x v="2"/>
    <x v="1"/>
    <s v="no"/>
    <s v="no"/>
    <s v="no"/>
    <s v="no"/>
    <x v="2"/>
    <s v="no"/>
    <s v="unfurnished"/>
    <x v="291"/>
    <n v="4"/>
    <s v="Low"/>
    <x v="0"/>
    <n v="0"/>
  </r>
  <r>
    <n v="2940000"/>
    <x v="68"/>
    <n v="3"/>
    <n v="1"/>
    <x v="2"/>
    <x v="0"/>
    <s v="no"/>
    <s v="no"/>
    <s v="no"/>
    <s v="no"/>
    <x v="2"/>
    <s v="no"/>
    <s v="semi-furnished"/>
    <x v="455"/>
    <n v="4"/>
    <s v="Low"/>
    <x v="0"/>
    <n v="0"/>
  </r>
  <r>
    <n v="2870000"/>
    <x v="265"/>
    <n v="2"/>
    <n v="1"/>
    <x v="3"/>
    <x v="1"/>
    <s v="no"/>
    <s v="no"/>
    <s v="no"/>
    <s v="no"/>
    <x v="2"/>
    <s v="no"/>
    <s v="unfurnished"/>
    <x v="456"/>
    <n v="3"/>
    <s v="Low"/>
    <x v="0"/>
    <n v="0"/>
  </r>
  <r>
    <n v="2870000"/>
    <x v="145"/>
    <n v="2"/>
    <n v="1"/>
    <x v="3"/>
    <x v="0"/>
    <s v="no"/>
    <s v="no"/>
    <s v="no"/>
    <s v="no"/>
    <x v="2"/>
    <s v="no"/>
    <s v="unfurnished"/>
    <x v="457"/>
    <n v="3"/>
    <s v="Low"/>
    <x v="0"/>
    <n v="0"/>
  </r>
  <r>
    <n v="2870000"/>
    <x v="9"/>
    <n v="2"/>
    <n v="1"/>
    <x v="3"/>
    <x v="0"/>
    <s v="no"/>
    <s v="no"/>
    <s v="no"/>
    <s v="no"/>
    <x v="2"/>
    <s v="no"/>
    <s v="semi-furnished"/>
    <x v="458"/>
    <n v="3"/>
    <s v="Low"/>
    <x v="0"/>
    <n v="0"/>
  </r>
  <r>
    <n v="2870000"/>
    <x v="85"/>
    <n v="4"/>
    <n v="1"/>
    <x v="2"/>
    <x v="0"/>
    <s v="no"/>
    <s v="no"/>
    <s v="no"/>
    <s v="no"/>
    <x v="2"/>
    <s v="no"/>
    <s v="unfurnished"/>
    <x v="459"/>
    <n v="5"/>
    <s v="Low"/>
    <x v="0"/>
    <n v="0"/>
  </r>
  <r>
    <n v="2852500"/>
    <x v="84"/>
    <n v="4"/>
    <n v="1"/>
    <x v="0"/>
    <x v="0"/>
    <s v="no"/>
    <s v="no"/>
    <s v="no"/>
    <s v="no"/>
    <x v="2"/>
    <s v="no"/>
    <s v="unfurnished"/>
    <x v="460"/>
    <n v="5"/>
    <s v="Low"/>
    <x v="0"/>
    <n v="0"/>
  </r>
  <r>
    <n v="2835000"/>
    <x v="92"/>
    <n v="3"/>
    <n v="1"/>
    <x v="2"/>
    <x v="1"/>
    <s v="no"/>
    <s v="no"/>
    <s v="no"/>
    <s v="no"/>
    <x v="3"/>
    <s v="no"/>
    <s v="semi-furnished"/>
    <x v="461"/>
    <n v="4"/>
    <s v="Low"/>
    <x v="0"/>
    <n v="0"/>
  </r>
  <r>
    <n v="2835000"/>
    <x v="135"/>
    <n v="3"/>
    <n v="1"/>
    <x v="2"/>
    <x v="1"/>
    <s v="no"/>
    <s v="no"/>
    <s v="yes"/>
    <s v="no"/>
    <x v="3"/>
    <s v="no"/>
    <s v="unfurnished"/>
    <x v="462"/>
    <n v="4"/>
    <s v="Low"/>
    <x v="0"/>
    <n v="1"/>
  </r>
  <r>
    <n v="2835000"/>
    <x v="266"/>
    <n v="2"/>
    <n v="1"/>
    <x v="3"/>
    <x v="1"/>
    <s v="no"/>
    <s v="no"/>
    <s v="no"/>
    <s v="no"/>
    <x v="3"/>
    <s v="no"/>
    <s v="furnished"/>
    <x v="463"/>
    <n v="3"/>
    <s v="Low"/>
    <x v="0"/>
    <n v="0"/>
  </r>
  <r>
    <n v="2800000"/>
    <x v="267"/>
    <n v="3"/>
    <n v="1"/>
    <x v="2"/>
    <x v="0"/>
    <s v="no"/>
    <s v="yes"/>
    <s v="no"/>
    <s v="no"/>
    <x v="3"/>
    <s v="no"/>
    <s v="unfurnished"/>
    <x v="28"/>
    <n v="4"/>
    <s v="Low"/>
    <x v="0"/>
    <n v="1"/>
  </r>
  <r>
    <n v="2800000"/>
    <x v="56"/>
    <n v="3"/>
    <n v="1"/>
    <x v="3"/>
    <x v="0"/>
    <s v="no"/>
    <s v="no"/>
    <s v="no"/>
    <s v="no"/>
    <x v="2"/>
    <s v="no"/>
    <s v="furnished"/>
    <x v="464"/>
    <n v="4"/>
    <s v="Low"/>
    <x v="0"/>
    <n v="0"/>
  </r>
  <r>
    <n v="2730000"/>
    <x v="71"/>
    <n v="2"/>
    <n v="1"/>
    <x v="3"/>
    <x v="0"/>
    <s v="no"/>
    <s v="no"/>
    <s v="no"/>
    <s v="no"/>
    <x v="2"/>
    <s v="no"/>
    <s v="unfurnished"/>
    <x v="465"/>
    <n v="3"/>
    <s v="Low"/>
    <x v="0"/>
    <n v="0"/>
  </r>
  <r>
    <n v="2730000"/>
    <x v="46"/>
    <n v="3"/>
    <n v="1"/>
    <x v="2"/>
    <x v="0"/>
    <s v="no"/>
    <s v="no"/>
    <s v="no"/>
    <s v="no"/>
    <x v="3"/>
    <s v="no"/>
    <s v="unfurnished"/>
    <x v="466"/>
    <n v="4"/>
    <s v="Low"/>
    <x v="0"/>
    <n v="0"/>
  </r>
  <r>
    <n v="2695000"/>
    <x v="46"/>
    <n v="2"/>
    <n v="1"/>
    <x v="3"/>
    <x v="0"/>
    <s v="no"/>
    <s v="no"/>
    <s v="no"/>
    <s v="no"/>
    <x v="2"/>
    <s v="no"/>
    <s v="unfurnished"/>
    <x v="467"/>
    <n v="3"/>
    <s v="Low"/>
    <x v="0"/>
    <n v="0"/>
  </r>
  <r>
    <n v="2660000"/>
    <x v="268"/>
    <n v="2"/>
    <n v="1"/>
    <x v="3"/>
    <x v="0"/>
    <s v="no"/>
    <s v="no"/>
    <s v="no"/>
    <s v="no"/>
    <x v="2"/>
    <s v="no"/>
    <s v="unfurnished"/>
    <x v="468"/>
    <n v="3"/>
    <s v="Low"/>
    <x v="0"/>
    <n v="0"/>
  </r>
  <r>
    <n v="2660000"/>
    <x v="269"/>
    <n v="2"/>
    <n v="1"/>
    <x v="2"/>
    <x v="0"/>
    <s v="no"/>
    <s v="no"/>
    <s v="no"/>
    <s v="no"/>
    <x v="2"/>
    <s v="no"/>
    <s v="semi-furnished"/>
    <x v="469"/>
    <n v="3"/>
    <s v="Low"/>
    <x v="0"/>
    <n v="0"/>
  </r>
  <r>
    <n v="2660000"/>
    <x v="145"/>
    <n v="3"/>
    <n v="3"/>
    <x v="2"/>
    <x v="1"/>
    <s v="yes"/>
    <s v="no"/>
    <s v="no"/>
    <s v="no"/>
    <x v="2"/>
    <s v="no"/>
    <s v="unfurnished"/>
    <x v="470"/>
    <n v="6"/>
    <s v="Low"/>
    <x v="0"/>
    <n v="1"/>
  </r>
  <r>
    <n v="2660000"/>
    <x v="121"/>
    <n v="3"/>
    <n v="1"/>
    <x v="3"/>
    <x v="0"/>
    <s v="no"/>
    <s v="no"/>
    <s v="no"/>
    <s v="no"/>
    <x v="2"/>
    <s v="no"/>
    <s v="unfurnished"/>
    <x v="471"/>
    <n v="4"/>
    <s v="Low"/>
    <x v="0"/>
    <n v="0"/>
  </r>
  <r>
    <n v="2660000"/>
    <x v="270"/>
    <n v="3"/>
    <n v="1"/>
    <x v="3"/>
    <x v="1"/>
    <s v="no"/>
    <s v="no"/>
    <s v="no"/>
    <s v="no"/>
    <x v="2"/>
    <s v="no"/>
    <s v="unfurnished"/>
    <x v="472"/>
    <n v="4"/>
    <s v="Low"/>
    <x v="0"/>
    <n v="0"/>
  </r>
  <r>
    <n v="2660000"/>
    <x v="219"/>
    <n v="2"/>
    <n v="1"/>
    <x v="3"/>
    <x v="0"/>
    <s v="no"/>
    <s v="no"/>
    <s v="no"/>
    <s v="no"/>
    <x v="3"/>
    <s v="no"/>
    <s v="semi-furnished"/>
    <x v="473"/>
    <n v="3"/>
    <s v="Low"/>
    <x v="0"/>
    <n v="0"/>
  </r>
  <r>
    <n v="2660000"/>
    <x v="46"/>
    <n v="3"/>
    <n v="1"/>
    <x v="3"/>
    <x v="0"/>
    <s v="no"/>
    <s v="no"/>
    <s v="no"/>
    <s v="no"/>
    <x v="2"/>
    <s v="no"/>
    <s v="semi-furnished"/>
    <x v="474"/>
    <n v="4"/>
    <s v="Low"/>
    <x v="0"/>
    <n v="0"/>
  </r>
  <r>
    <n v="2653000"/>
    <x v="240"/>
    <n v="2"/>
    <n v="1"/>
    <x v="3"/>
    <x v="0"/>
    <s v="no"/>
    <s v="no"/>
    <s v="no"/>
    <s v="yes"/>
    <x v="2"/>
    <s v="no"/>
    <s v="unfurnished"/>
    <x v="475"/>
    <n v="3"/>
    <s v="Low"/>
    <x v="0"/>
    <n v="1"/>
  </r>
  <r>
    <n v="2653000"/>
    <x v="46"/>
    <n v="3"/>
    <n v="1"/>
    <x v="2"/>
    <x v="0"/>
    <s v="no"/>
    <s v="no"/>
    <s v="no"/>
    <s v="yes"/>
    <x v="2"/>
    <s v="no"/>
    <s v="unfurnished"/>
    <x v="476"/>
    <n v="4"/>
    <s v="Low"/>
    <x v="0"/>
    <n v="1"/>
  </r>
  <r>
    <n v="2604000"/>
    <x v="271"/>
    <n v="2"/>
    <n v="1"/>
    <x v="3"/>
    <x v="1"/>
    <s v="no"/>
    <s v="no"/>
    <s v="no"/>
    <s v="no"/>
    <x v="2"/>
    <s v="no"/>
    <s v="unfurnished"/>
    <x v="477"/>
    <n v="3"/>
    <s v="Low"/>
    <x v="0"/>
    <n v="0"/>
  </r>
  <r>
    <n v="2590000"/>
    <x v="196"/>
    <n v="2"/>
    <n v="1"/>
    <x v="3"/>
    <x v="0"/>
    <s v="no"/>
    <s v="no"/>
    <s v="no"/>
    <s v="no"/>
    <x v="2"/>
    <s v="no"/>
    <s v="unfurnished"/>
    <x v="478"/>
    <n v="3"/>
    <s v="Low"/>
    <x v="0"/>
    <n v="0"/>
  </r>
  <r>
    <n v="2590000"/>
    <x v="91"/>
    <n v="2"/>
    <n v="1"/>
    <x v="3"/>
    <x v="0"/>
    <s v="no"/>
    <s v="no"/>
    <s v="no"/>
    <s v="no"/>
    <x v="2"/>
    <s v="no"/>
    <s v="unfurnished"/>
    <x v="479"/>
    <n v="3"/>
    <s v="Low"/>
    <x v="0"/>
    <n v="0"/>
  </r>
  <r>
    <n v="2590000"/>
    <x v="196"/>
    <n v="2"/>
    <n v="2"/>
    <x v="2"/>
    <x v="0"/>
    <s v="no"/>
    <s v="yes"/>
    <s v="no"/>
    <s v="no"/>
    <x v="3"/>
    <s v="no"/>
    <s v="furnished"/>
    <x v="478"/>
    <n v="4"/>
    <s v="Low"/>
    <x v="0"/>
    <n v="1"/>
  </r>
  <r>
    <n v="2520000"/>
    <x v="168"/>
    <n v="3"/>
    <n v="1"/>
    <x v="3"/>
    <x v="1"/>
    <s v="no"/>
    <s v="no"/>
    <s v="no"/>
    <s v="no"/>
    <x v="2"/>
    <s v="no"/>
    <s v="unfurnished"/>
    <x v="89"/>
    <n v="4"/>
    <s v="Low"/>
    <x v="0"/>
    <n v="0"/>
  </r>
  <r>
    <n v="2520000"/>
    <x v="110"/>
    <n v="3"/>
    <n v="1"/>
    <x v="3"/>
    <x v="1"/>
    <s v="no"/>
    <s v="no"/>
    <s v="no"/>
    <s v="no"/>
    <x v="2"/>
    <s v="no"/>
    <s v="unfurnished"/>
    <x v="480"/>
    <n v="4"/>
    <s v="Low"/>
    <x v="0"/>
    <n v="0"/>
  </r>
  <r>
    <n v="2520000"/>
    <x v="112"/>
    <n v="2"/>
    <n v="1"/>
    <x v="2"/>
    <x v="0"/>
    <s v="no"/>
    <s v="no"/>
    <s v="no"/>
    <s v="no"/>
    <x v="2"/>
    <s v="no"/>
    <s v="furnished"/>
    <x v="481"/>
    <n v="3"/>
    <s v="Low"/>
    <x v="0"/>
    <n v="0"/>
  </r>
  <r>
    <n v="2485000"/>
    <x v="91"/>
    <n v="3"/>
    <n v="1"/>
    <x v="2"/>
    <x v="0"/>
    <s v="no"/>
    <s v="no"/>
    <s v="no"/>
    <s v="no"/>
    <x v="2"/>
    <s v="no"/>
    <s v="unfurnished"/>
    <x v="482"/>
    <n v="4"/>
    <s v="Low"/>
    <x v="0"/>
    <n v="0"/>
  </r>
  <r>
    <n v="2485000"/>
    <x v="112"/>
    <n v="3"/>
    <n v="1"/>
    <x v="2"/>
    <x v="1"/>
    <s v="no"/>
    <s v="no"/>
    <s v="no"/>
    <s v="no"/>
    <x v="2"/>
    <s v="no"/>
    <s v="semi-furnished"/>
    <x v="483"/>
    <n v="4"/>
    <s v="Low"/>
    <x v="0"/>
    <n v="0"/>
  </r>
  <r>
    <n v="2450000"/>
    <x v="272"/>
    <n v="3"/>
    <n v="1"/>
    <x v="2"/>
    <x v="0"/>
    <s v="no"/>
    <s v="yes"/>
    <s v="no"/>
    <s v="no"/>
    <x v="2"/>
    <s v="no"/>
    <s v="unfurnished"/>
    <x v="484"/>
    <n v="4"/>
    <s v="Low"/>
    <x v="0"/>
    <n v="1"/>
  </r>
  <r>
    <n v="2450000"/>
    <x v="67"/>
    <n v="2"/>
    <n v="1"/>
    <x v="3"/>
    <x v="1"/>
    <s v="yes"/>
    <s v="no"/>
    <s v="no"/>
    <s v="no"/>
    <x v="3"/>
    <s v="no"/>
    <s v="unfurnished"/>
    <x v="485"/>
    <n v="3"/>
    <s v="Low"/>
    <x v="0"/>
    <n v="1"/>
  </r>
  <r>
    <n v="2450000"/>
    <x v="112"/>
    <n v="2"/>
    <n v="1"/>
    <x v="3"/>
    <x v="0"/>
    <s v="no"/>
    <s v="no"/>
    <s v="no"/>
    <s v="no"/>
    <x v="3"/>
    <s v="no"/>
    <s v="unfurnished"/>
    <x v="453"/>
    <n v="3"/>
    <s v="Low"/>
    <x v="0"/>
    <n v="0"/>
  </r>
  <r>
    <n v="2450000"/>
    <x v="11"/>
    <n v="2"/>
    <n v="1"/>
    <x v="3"/>
    <x v="0"/>
    <s v="yes"/>
    <s v="no"/>
    <s v="no"/>
    <s v="no"/>
    <x v="2"/>
    <s v="no"/>
    <s v="unfurnished"/>
    <x v="92"/>
    <n v="3"/>
    <s v="Low"/>
    <x v="0"/>
    <n v="1"/>
  </r>
  <r>
    <n v="2450000"/>
    <x v="190"/>
    <n v="2"/>
    <n v="1"/>
    <x v="2"/>
    <x v="0"/>
    <s v="no"/>
    <s v="no"/>
    <s v="no"/>
    <s v="no"/>
    <x v="2"/>
    <s v="no"/>
    <s v="unfurnished"/>
    <x v="486"/>
    <n v="3"/>
    <s v="Low"/>
    <x v="0"/>
    <n v="0"/>
  </r>
  <r>
    <n v="2450000"/>
    <x v="44"/>
    <n v="2"/>
    <n v="1"/>
    <x v="3"/>
    <x v="0"/>
    <s v="no"/>
    <s v="no"/>
    <s v="no"/>
    <s v="no"/>
    <x v="2"/>
    <s v="no"/>
    <s v="unfurnished"/>
    <x v="487"/>
    <n v="3"/>
    <s v="Low"/>
    <x v="0"/>
    <n v="0"/>
  </r>
  <r>
    <n v="2408000"/>
    <x v="273"/>
    <n v="2"/>
    <n v="1"/>
    <x v="3"/>
    <x v="1"/>
    <s v="no"/>
    <s v="no"/>
    <s v="no"/>
    <s v="no"/>
    <x v="2"/>
    <s v="no"/>
    <s v="unfurnished"/>
    <x v="488"/>
    <n v="3"/>
    <s v="Low"/>
    <x v="0"/>
    <n v="0"/>
  </r>
  <r>
    <n v="2380000"/>
    <x v="274"/>
    <n v="3"/>
    <n v="1"/>
    <x v="2"/>
    <x v="0"/>
    <s v="no"/>
    <s v="no"/>
    <s v="no"/>
    <s v="no"/>
    <x v="2"/>
    <s v="no"/>
    <s v="furnished"/>
    <x v="489"/>
    <n v="4"/>
    <s v="Low"/>
    <x v="0"/>
    <n v="0"/>
  </r>
  <r>
    <n v="2380000"/>
    <x v="181"/>
    <n v="4"/>
    <n v="2"/>
    <x v="2"/>
    <x v="0"/>
    <s v="no"/>
    <s v="no"/>
    <s v="no"/>
    <s v="no"/>
    <x v="2"/>
    <s v="no"/>
    <s v="furnished"/>
    <x v="490"/>
    <n v="6"/>
    <s v="Low"/>
    <x v="0"/>
    <n v="0"/>
  </r>
  <r>
    <n v="2380000"/>
    <x v="275"/>
    <n v="2"/>
    <n v="1"/>
    <x v="3"/>
    <x v="0"/>
    <s v="no"/>
    <s v="no"/>
    <s v="no"/>
    <s v="no"/>
    <x v="2"/>
    <s v="no"/>
    <s v="unfurnished"/>
    <x v="201"/>
    <n v="3"/>
    <s v="Low"/>
    <x v="0"/>
    <n v="0"/>
  </r>
  <r>
    <n v="2345000"/>
    <x v="154"/>
    <n v="2"/>
    <n v="1"/>
    <x v="3"/>
    <x v="0"/>
    <s v="no"/>
    <s v="no"/>
    <s v="no"/>
    <s v="no"/>
    <x v="2"/>
    <s v="no"/>
    <s v="unfurnished"/>
    <x v="491"/>
    <n v="3"/>
    <s v="Low"/>
    <x v="0"/>
    <n v="0"/>
  </r>
  <r>
    <n v="2310000"/>
    <x v="110"/>
    <n v="2"/>
    <n v="1"/>
    <x v="3"/>
    <x v="0"/>
    <s v="no"/>
    <s v="no"/>
    <s v="no"/>
    <s v="no"/>
    <x v="2"/>
    <s v="no"/>
    <s v="unfurnished"/>
    <x v="325"/>
    <n v="3"/>
    <s v="Low"/>
    <x v="0"/>
    <n v="0"/>
  </r>
  <r>
    <n v="2275000"/>
    <x v="276"/>
    <n v="2"/>
    <n v="1"/>
    <x v="3"/>
    <x v="1"/>
    <s v="no"/>
    <s v="yes"/>
    <s v="no"/>
    <s v="no"/>
    <x v="2"/>
    <s v="no"/>
    <s v="semi-furnished"/>
    <x v="492"/>
    <n v="3"/>
    <s v="Low"/>
    <x v="0"/>
    <n v="1"/>
  </r>
  <r>
    <n v="2275000"/>
    <x v="277"/>
    <n v="1"/>
    <n v="1"/>
    <x v="3"/>
    <x v="1"/>
    <s v="no"/>
    <s v="no"/>
    <s v="no"/>
    <s v="no"/>
    <x v="2"/>
    <s v="no"/>
    <s v="unfurnished"/>
    <x v="493"/>
    <n v="2"/>
    <s v="Low"/>
    <x v="0"/>
    <n v="0"/>
  </r>
  <r>
    <n v="2275000"/>
    <x v="277"/>
    <n v="3"/>
    <n v="1"/>
    <x v="2"/>
    <x v="0"/>
    <s v="no"/>
    <s v="yes"/>
    <s v="no"/>
    <s v="no"/>
    <x v="2"/>
    <s v="no"/>
    <s v="unfurnished"/>
    <x v="493"/>
    <n v="4"/>
    <s v="Low"/>
    <x v="0"/>
    <n v="1"/>
  </r>
  <r>
    <n v="2240000"/>
    <x v="241"/>
    <n v="3"/>
    <n v="1"/>
    <x v="3"/>
    <x v="1"/>
    <s v="no"/>
    <s v="no"/>
    <s v="yes"/>
    <s v="no"/>
    <x v="2"/>
    <s v="no"/>
    <s v="unfurnished"/>
    <x v="494"/>
    <n v="4"/>
    <s v="Low"/>
    <x v="0"/>
    <n v="1"/>
  </r>
  <r>
    <n v="2233000"/>
    <x v="104"/>
    <n v="3"/>
    <n v="1"/>
    <x v="3"/>
    <x v="1"/>
    <s v="no"/>
    <s v="no"/>
    <s v="no"/>
    <s v="yes"/>
    <x v="2"/>
    <s v="yes"/>
    <s v="unfurnished"/>
    <x v="495"/>
    <n v="4"/>
    <s v="Low"/>
    <x v="0"/>
    <n v="1"/>
  </r>
  <r>
    <n v="2135000"/>
    <x v="112"/>
    <n v="2"/>
    <n v="1"/>
    <x v="3"/>
    <x v="1"/>
    <s v="no"/>
    <s v="no"/>
    <s v="no"/>
    <s v="no"/>
    <x v="2"/>
    <s v="no"/>
    <s v="unfurnished"/>
    <x v="496"/>
    <n v="3"/>
    <s v="Low"/>
    <x v="0"/>
    <n v="0"/>
  </r>
  <r>
    <n v="2100000"/>
    <x v="278"/>
    <n v="3"/>
    <n v="1"/>
    <x v="2"/>
    <x v="0"/>
    <s v="no"/>
    <s v="no"/>
    <s v="no"/>
    <s v="no"/>
    <x v="2"/>
    <s v="no"/>
    <s v="unfurnished"/>
    <x v="89"/>
    <n v="4"/>
    <s v="Low"/>
    <x v="0"/>
    <n v="0"/>
  </r>
  <r>
    <n v="2100000"/>
    <x v="112"/>
    <n v="4"/>
    <n v="1"/>
    <x v="2"/>
    <x v="0"/>
    <s v="no"/>
    <s v="no"/>
    <s v="no"/>
    <s v="no"/>
    <x v="2"/>
    <s v="no"/>
    <s v="unfurnished"/>
    <x v="92"/>
    <n v="5"/>
    <s v="Low"/>
    <x v="0"/>
    <n v="0"/>
  </r>
  <r>
    <n v="2100000"/>
    <x v="279"/>
    <n v="2"/>
    <n v="1"/>
    <x v="3"/>
    <x v="0"/>
    <s v="no"/>
    <s v="no"/>
    <s v="no"/>
    <s v="no"/>
    <x v="3"/>
    <s v="no"/>
    <s v="unfurnished"/>
    <x v="165"/>
    <n v="3"/>
    <s v="Low"/>
    <x v="0"/>
    <n v="0"/>
  </r>
  <r>
    <n v="1960000"/>
    <x v="133"/>
    <n v="5"/>
    <n v="1"/>
    <x v="2"/>
    <x v="1"/>
    <s v="no"/>
    <s v="no"/>
    <s v="no"/>
    <s v="no"/>
    <x v="2"/>
    <s v="no"/>
    <s v="unfurnished"/>
    <x v="497"/>
    <n v="6"/>
    <s v="Low"/>
    <x v="0"/>
    <n v="0"/>
  </r>
  <r>
    <n v="1890000"/>
    <x v="280"/>
    <n v="3"/>
    <n v="1"/>
    <x v="2"/>
    <x v="0"/>
    <s v="no"/>
    <s v="no"/>
    <s v="no"/>
    <s v="no"/>
    <x v="2"/>
    <s v="no"/>
    <s v="unfurnished"/>
    <x v="498"/>
    <n v="4"/>
    <s v="Low"/>
    <x v="0"/>
    <n v="0"/>
  </r>
  <r>
    <n v="1890000"/>
    <x v="281"/>
    <n v="2"/>
    <n v="1"/>
    <x v="3"/>
    <x v="0"/>
    <s v="no"/>
    <s v="no"/>
    <s v="no"/>
    <s v="no"/>
    <x v="2"/>
    <s v="no"/>
    <s v="unfurnished"/>
    <x v="499"/>
    <n v="3"/>
    <s v="Low"/>
    <x v="0"/>
    <n v="0"/>
  </r>
  <r>
    <n v="1855000"/>
    <x v="282"/>
    <n v="2"/>
    <n v="1"/>
    <x v="3"/>
    <x v="1"/>
    <s v="no"/>
    <s v="no"/>
    <s v="no"/>
    <s v="no"/>
    <x v="3"/>
    <s v="no"/>
    <s v="unfurnished"/>
    <x v="500"/>
    <n v="3"/>
    <s v="Low"/>
    <x v="0"/>
    <n v="0"/>
  </r>
  <r>
    <n v="1820000"/>
    <x v="112"/>
    <n v="2"/>
    <n v="1"/>
    <x v="3"/>
    <x v="0"/>
    <s v="no"/>
    <s v="yes"/>
    <s v="no"/>
    <s v="no"/>
    <x v="0"/>
    <s v="no"/>
    <s v="unfurnished"/>
    <x v="501"/>
    <n v="3"/>
    <s v="Low"/>
    <x v="0"/>
    <n v="1"/>
  </r>
  <r>
    <n v="1767150"/>
    <x v="278"/>
    <n v="3"/>
    <n v="1"/>
    <x v="3"/>
    <x v="1"/>
    <s v="no"/>
    <s v="no"/>
    <s v="no"/>
    <s v="no"/>
    <x v="2"/>
    <s v="no"/>
    <s v="semi-furnished"/>
    <x v="502"/>
    <n v="4"/>
    <s v="Low"/>
    <x v="0"/>
    <n v="0"/>
  </r>
  <r>
    <n v="1750000"/>
    <x v="283"/>
    <n v="2"/>
    <n v="1"/>
    <x v="3"/>
    <x v="0"/>
    <s v="no"/>
    <s v="no"/>
    <s v="no"/>
    <s v="no"/>
    <x v="2"/>
    <s v="no"/>
    <s v="unfurnished"/>
    <x v="503"/>
    <n v="3"/>
    <s v="Low"/>
    <x v="0"/>
    <n v="0"/>
  </r>
  <r>
    <n v="1750000"/>
    <x v="271"/>
    <n v="3"/>
    <n v="1"/>
    <x v="3"/>
    <x v="1"/>
    <s v="no"/>
    <s v="no"/>
    <s v="no"/>
    <s v="no"/>
    <x v="2"/>
    <s v="no"/>
    <s v="furnished"/>
    <x v="504"/>
    <n v="4"/>
    <s v="Low"/>
    <x v="0"/>
    <n v="0"/>
  </r>
  <r>
    <n v="1750000"/>
    <x v="210"/>
    <n v="3"/>
    <n v="1"/>
    <x v="2"/>
    <x v="0"/>
    <s v="no"/>
    <s v="no"/>
    <s v="no"/>
    <s v="no"/>
    <x v="2"/>
    <s v="no"/>
    <s v="unfurnished"/>
    <x v="505"/>
    <n v="4"/>
    <s v="Low"/>
    <x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B4F7A7-7A57-4087-9ED7-8B712C0A9A8E}"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stories">
  <location ref="A3:C8" firstHeaderRow="0" firstDataRow="1" firstDataCol="1"/>
  <pivotFields count="18">
    <pivotField dataField="1" showAll="0"/>
    <pivotField showAll="0"/>
    <pivotField showAll="0"/>
    <pivotField showAll="0"/>
    <pivotField axis="axisRow" showAll="0">
      <items count="5">
        <item x="3"/>
        <item x="2"/>
        <item x="0"/>
        <item x="1"/>
        <item t="default"/>
      </items>
    </pivotField>
    <pivotField showAll="0">
      <items count="3">
        <item x="1"/>
        <item x="0"/>
        <item t="default"/>
      </items>
    </pivotField>
    <pivotField showAll="0"/>
    <pivotField showAll="0"/>
    <pivotField showAll="0"/>
    <pivotField showAll="0"/>
    <pivotField showAll="0">
      <items count="5">
        <item x="2"/>
        <item x="3"/>
        <item x="0"/>
        <item x="1"/>
        <item t="default"/>
      </items>
    </pivotField>
    <pivotField showAll="0"/>
    <pivotField showAll="0"/>
    <pivotField showAll="0"/>
    <pivotField dataField="1" showAll="0"/>
    <pivotField showAll="0"/>
    <pivotField showAll="0">
      <items count="3">
        <item x="0"/>
        <item x="1"/>
        <item t="default"/>
      </items>
    </pivotField>
    <pivotField showAll="0"/>
  </pivotFields>
  <rowFields count="1">
    <field x="4"/>
  </rowFields>
  <rowItems count="5">
    <i>
      <x/>
    </i>
    <i>
      <x v="1"/>
    </i>
    <i>
      <x v="2"/>
    </i>
    <i>
      <x v="3"/>
    </i>
    <i t="grand">
      <x/>
    </i>
  </rowItems>
  <colFields count="1">
    <field x="-2"/>
  </colFields>
  <colItems count="2">
    <i>
      <x/>
    </i>
    <i i="1">
      <x v="1"/>
    </i>
  </colItems>
  <dataFields count="2">
    <dataField name="Average of price" fld="0" subtotal="average" baseField="4" baseItem="0"/>
    <dataField name="Count of total_rooms" fld="14" subtotal="count" baseField="0" baseItem="1"/>
  </dataFields>
  <chartFormats count="6">
    <chartFormat chart="0" format="3"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DF5527-72DA-4D2D-A15A-1416E7EC91E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Area">
  <location ref="A3:C10" firstHeaderRow="0" firstDataRow="1" firstDataCol="1"/>
  <pivotFields count="18">
    <pivotField dataField="1" numFmtId="164" showAll="0"/>
    <pivotField dataField="1" showAll="0">
      <items count="285">
        <item x="255"/>
        <item x="280"/>
        <item x="276"/>
        <item x="172"/>
        <item x="241"/>
        <item x="269"/>
        <item x="211"/>
        <item x="230"/>
        <item x="189"/>
        <item x="259"/>
        <item x="177"/>
        <item x="212"/>
        <item x="228"/>
        <item x="187"/>
        <item x="258"/>
        <item x="278"/>
        <item x="270"/>
        <item x="274"/>
        <item x="249"/>
        <item x="217"/>
        <item x="155"/>
        <item x="184"/>
        <item x="266"/>
        <item x="267"/>
        <item x="253"/>
        <item x="247"/>
        <item x="186"/>
        <item x="181"/>
        <item x="121"/>
        <item x="95"/>
        <item x="261"/>
        <item x="227"/>
        <item x="216"/>
        <item x="150"/>
        <item x="168"/>
        <item x="271"/>
        <item x="185"/>
        <item x="129"/>
        <item x="282"/>
        <item x="112"/>
        <item x="231"/>
        <item x="265"/>
        <item x="239"/>
        <item x="256"/>
        <item x="260"/>
        <item x="246"/>
        <item x="222"/>
        <item x="97"/>
        <item x="164"/>
        <item x="110"/>
        <item x="240"/>
        <item x="272"/>
        <item x="67"/>
        <item x="275"/>
        <item x="205"/>
        <item x="92"/>
        <item x="213"/>
        <item x="279"/>
        <item x="176"/>
        <item x="111"/>
        <item x="133"/>
        <item x="161"/>
        <item x="202"/>
        <item x="219"/>
        <item x="11"/>
        <item x="160"/>
        <item x="235"/>
        <item x="158"/>
        <item x="115"/>
        <item x="225"/>
        <item x="221"/>
        <item x="196"/>
        <item x="283"/>
        <item x="145"/>
        <item x="273"/>
        <item x="154"/>
        <item x="281"/>
        <item x="93"/>
        <item x="264"/>
        <item x="197"/>
        <item x="74"/>
        <item x="245"/>
        <item x="147"/>
        <item x="165"/>
        <item x="53"/>
        <item x="208"/>
        <item x="250"/>
        <item x="105"/>
        <item x="206"/>
        <item x="153"/>
        <item x="210"/>
        <item x="148"/>
        <item x="171"/>
        <item x="251"/>
        <item x="268"/>
        <item x="56"/>
        <item x="166"/>
        <item x="277"/>
        <item x="254"/>
        <item x="232"/>
        <item x="46"/>
        <item x="174"/>
        <item x="48"/>
        <item x="192"/>
        <item x="203"/>
        <item x="173"/>
        <item x="188"/>
        <item x="191"/>
        <item x="125"/>
        <item x="62"/>
        <item x="126"/>
        <item x="226"/>
        <item x="136"/>
        <item x="123"/>
        <item x="229"/>
        <item x="49"/>
        <item x="224"/>
        <item x="35"/>
        <item x="17"/>
        <item x="201"/>
        <item x="135"/>
        <item x="263"/>
        <item x="178"/>
        <item x="252"/>
        <item x="91"/>
        <item x="119"/>
        <item x="65"/>
        <item x="152"/>
        <item x="124"/>
        <item x="20"/>
        <item x="15"/>
        <item x="193"/>
        <item x="86"/>
        <item x="131"/>
        <item x="89"/>
        <item x="244"/>
        <item x="127"/>
        <item x="248"/>
        <item x="242"/>
        <item x="60"/>
        <item x="139"/>
        <item x="214"/>
        <item x="190"/>
        <item x="28"/>
        <item x="167"/>
        <item x="169"/>
        <item x="170"/>
        <item x="243"/>
        <item x="159"/>
        <item x="200"/>
        <item x="134"/>
        <item x="58"/>
        <item x="151"/>
        <item x="47"/>
        <item x="182"/>
        <item x="262"/>
        <item x="90"/>
        <item x="38"/>
        <item x="144"/>
        <item x="84"/>
        <item x="104"/>
        <item x="156"/>
        <item x="157"/>
        <item x="85"/>
        <item x="66"/>
        <item x="257"/>
        <item x="25"/>
        <item x="198"/>
        <item x="223"/>
        <item x="149"/>
        <item x="51"/>
        <item x="114"/>
        <item x="7"/>
        <item x="87"/>
        <item x="83"/>
        <item x="215"/>
        <item x="183"/>
        <item x="237"/>
        <item x="163"/>
        <item x="199"/>
        <item x="122"/>
        <item x="29"/>
        <item x="194"/>
        <item x="9"/>
        <item x="220"/>
        <item x="137"/>
        <item x="108"/>
        <item x="195"/>
        <item x="94"/>
        <item x="98"/>
        <item x="42"/>
        <item x="77"/>
        <item x="128"/>
        <item x="141"/>
        <item x="37"/>
        <item x="64"/>
        <item x="33"/>
        <item x="63"/>
        <item x="16"/>
        <item x="143"/>
        <item x="101"/>
        <item x="34"/>
        <item x="50"/>
        <item x="79"/>
        <item x="22"/>
        <item x="10"/>
        <item x="13"/>
        <item x="68"/>
        <item x="180"/>
        <item x="88"/>
        <item x="55"/>
        <item x="100"/>
        <item x="130"/>
        <item x="59"/>
        <item x="71"/>
        <item x="99"/>
        <item x="30"/>
        <item x="138"/>
        <item x="73"/>
        <item x="218"/>
        <item x="27"/>
        <item x="75"/>
        <item x="109"/>
        <item x="209"/>
        <item x="18"/>
        <item x="81"/>
        <item x="61"/>
        <item x="76"/>
        <item x="204"/>
        <item x="78"/>
        <item x="234"/>
        <item x="57"/>
        <item x="0"/>
        <item x="233"/>
        <item x="36"/>
        <item x="26"/>
        <item x="31"/>
        <item x="3"/>
        <item x="116"/>
        <item x="40"/>
        <item x="120"/>
        <item x="44"/>
        <item x="179"/>
        <item x="12"/>
        <item x="24"/>
        <item x="96"/>
        <item x="72"/>
        <item x="19"/>
        <item x="207"/>
        <item x="6"/>
        <item x="118"/>
        <item x="54"/>
        <item x="69"/>
        <item x="103"/>
        <item x="14"/>
        <item x="107"/>
        <item x="4"/>
        <item x="21"/>
        <item x="23"/>
        <item x="41"/>
        <item x="1"/>
        <item x="32"/>
        <item x="140"/>
        <item x="236"/>
        <item x="70"/>
        <item x="146"/>
        <item x="106"/>
        <item x="162"/>
        <item x="2"/>
        <item x="142"/>
        <item x="102"/>
        <item x="175"/>
        <item x="52"/>
        <item x="117"/>
        <item x="43"/>
        <item x="113"/>
        <item x="39"/>
        <item x="82"/>
        <item x="45"/>
        <item x="132"/>
        <item x="238"/>
        <item x="8"/>
        <item x="80"/>
        <item x="5"/>
        <item t="default"/>
      </items>
    </pivotField>
    <pivotField axis="axisRow" showAll="0">
      <items count="7">
        <item x="5"/>
        <item x="3"/>
        <item x="1"/>
        <item x="0"/>
        <item x="2"/>
        <item x="4"/>
        <item t="default"/>
      </items>
    </pivotField>
    <pivotField showAll="0"/>
    <pivotField showAll="0"/>
    <pivotField showAll="0">
      <items count="3">
        <item x="1"/>
        <item x="0"/>
        <item t="default"/>
      </items>
    </pivotField>
    <pivotField showAll="0"/>
    <pivotField showAll="0"/>
    <pivotField showAll="0"/>
    <pivotField showAll="0">
      <items count="3">
        <item x="1"/>
        <item x="0"/>
        <item t="default"/>
      </items>
    </pivotField>
    <pivotField showAll="0"/>
    <pivotField showAll="0"/>
    <pivotField multipleItemSelectionAllowed="1" showAll="0">
      <items count="4">
        <item x="0"/>
        <item x="1"/>
        <item x="2"/>
        <item t="default"/>
      </items>
    </pivotField>
    <pivotField numFmtId="1" showAll="0"/>
    <pivotField showAll="0"/>
    <pivotField showAll="0">
      <items count="4">
        <item x="0"/>
        <item x="2"/>
        <item x="1"/>
        <item t="default"/>
      </items>
    </pivotField>
    <pivotField showAll="0"/>
    <pivotField showAll="0"/>
  </pivotFields>
  <rowFields count="1">
    <field x="2"/>
  </rowFields>
  <rowItems count="7">
    <i>
      <x/>
    </i>
    <i>
      <x v="1"/>
    </i>
    <i>
      <x v="2"/>
    </i>
    <i>
      <x v="3"/>
    </i>
    <i>
      <x v="4"/>
    </i>
    <i>
      <x v="5"/>
    </i>
    <i t="grand">
      <x/>
    </i>
  </rowItems>
  <colFields count="1">
    <field x="-2"/>
  </colFields>
  <colItems count="2">
    <i>
      <x/>
    </i>
    <i i="1">
      <x v="1"/>
    </i>
  </colItems>
  <dataFields count="2">
    <dataField name="Average of price" fld="0" subtotal="average" baseField="2" baseItem="0"/>
    <dataField name="Average of area" fld="1" subtotal="average" baseField="2" baseItem="1"/>
  </dataFields>
  <chartFormats count="14">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3" format="17" series="1">
      <pivotArea type="data" outline="0" fieldPosition="0">
        <references count="2">
          <reference field="4294967294" count="1" selected="0">
            <x v="0"/>
          </reference>
          <reference field="2" count="1" selected="0">
            <x v="5"/>
          </reference>
        </references>
      </pivotArea>
    </chartFormat>
    <chartFormat chart="3" format="18" series="1">
      <pivotArea type="data" outline="0" fieldPosition="0">
        <references count="1">
          <reference field="4294967294" count="1" selected="0">
            <x v="0"/>
          </reference>
        </references>
      </pivotArea>
    </chartFormat>
    <chartFormat chart="3" format="19" series="1">
      <pivotArea type="data" outline="0" fieldPosition="0">
        <references count="1">
          <reference field="4294967294" count="1" selected="0">
            <x v="1"/>
          </reference>
        </references>
      </pivotArea>
    </chartFormat>
    <chartFormat chart="6" format="20" series="1">
      <pivotArea type="data" outline="0" fieldPosition="0">
        <references count="1">
          <reference field="4294967294" count="1" selected="0">
            <x v="0"/>
          </reference>
        </references>
      </pivotArea>
    </chartFormat>
    <chartFormat chart="6" format="21" series="1">
      <pivotArea type="data" outline="0" fieldPosition="0">
        <references count="1">
          <reference field="4294967294" count="1" selected="0">
            <x v="1"/>
          </reference>
        </references>
      </pivotArea>
    </chartFormat>
    <chartFormat chart="7" format="22" series="1">
      <pivotArea type="data" outline="0" fieldPosition="0">
        <references count="1">
          <reference field="4294967294" count="1" selected="0">
            <x v="0"/>
          </reference>
        </references>
      </pivotArea>
    </chartFormat>
    <chartFormat chart="7" format="23" series="1">
      <pivotArea type="data" outline="0" fieldPosition="0">
        <references count="1">
          <reference field="4294967294" count="1" selected="0">
            <x v="1"/>
          </reference>
        </references>
      </pivotArea>
    </chartFormat>
    <chartFormat chart="11" format="26" series="1">
      <pivotArea type="data" outline="0" fieldPosition="0">
        <references count="1">
          <reference field="4294967294" count="1" selected="0">
            <x v="0"/>
          </reference>
        </references>
      </pivotArea>
    </chartFormat>
    <chartFormat chart="11" format="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9C7EF0-26A2-4E00-94A1-5D8239E4A0E3}"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18" firstHeaderRow="1" firstDataRow="1" firstDataCol="1"/>
  <pivotFields count="18">
    <pivotField showAll="0"/>
    <pivotField showAll="0"/>
    <pivotField showAll="0"/>
    <pivotField showAll="0"/>
    <pivotField showAll="0"/>
    <pivotField showAll="0">
      <items count="3">
        <item x="1"/>
        <item x="0"/>
        <item t="default"/>
      </items>
    </pivotField>
    <pivotField axis="axisRow" showAll="0">
      <items count="3">
        <item x="0"/>
        <item x="1"/>
        <item t="default"/>
      </items>
    </pivotField>
    <pivotField axis="axisRow" showAll="0">
      <items count="3">
        <item x="0"/>
        <item x="1"/>
        <item t="default"/>
      </items>
    </pivotField>
    <pivotField showAll="0">
      <items count="3">
        <item x="0"/>
        <item x="1"/>
        <item t="default"/>
      </items>
    </pivotField>
    <pivotField showAll="0">
      <items count="3">
        <item x="1"/>
        <item x="0"/>
        <item t="default"/>
      </items>
    </pivotField>
    <pivotField showAll="0">
      <items count="5">
        <item x="2"/>
        <item x="3"/>
        <item x="0"/>
        <item x="1"/>
        <item t="default"/>
      </items>
    </pivotField>
    <pivotField axis="axisRow" showAll="0">
      <items count="3">
        <item x="1"/>
        <item x="0"/>
        <item t="default"/>
      </items>
    </pivotField>
    <pivotField showAll="0"/>
    <pivotField showAll="0"/>
    <pivotField dataField="1" showAll="0"/>
    <pivotField showAll="0"/>
    <pivotField showAll="0"/>
    <pivotField showAll="0"/>
  </pivotFields>
  <rowFields count="3">
    <field x="11"/>
    <field x="7"/>
    <field x="6"/>
  </rowFields>
  <rowItems count="15">
    <i>
      <x/>
    </i>
    <i r="1">
      <x/>
    </i>
    <i r="2">
      <x/>
    </i>
    <i r="2">
      <x v="1"/>
    </i>
    <i r="1">
      <x v="1"/>
    </i>
    <i r="2">
      <x/>
    </i>
    <i r="2">
      <x v="1"/>
    </i>
    <i>
      <x v="1"/>
    </i>
    <i r="1">
      <x/>
    </i>
    <i r="2">
      <x/>
    </i>
    <i r="2">
      <x v="1"/>
    </i>
    <i r="1">
      <x v="1"/>
    </i>
    <i r="2">
      <x/>
    </i>
    <i r="2">
      <x v="1"/>
    </i>
    <i t="grand">
      <x/>
    </i>
  </rowItems>
  <colItems count="1">
    <i/>
  </colItems>
  <dataFields count="1">
    <dataField name="Average of total_rooms" fld="14" subtotal="average" baseField="10" baseItem="0"/>
  </dataFields>
  <chartFormats count="8">
    <chartFormat chart="3" format="6"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 chart="17" format="10" series="1">
      <pivotArea type="data" outline="0" fieldPosition="0">
        <references count="1">
          <reference field="4294967294" count="1" selected="0">
            <x v="0"/>
          </reference>
        </references>
      </pivotArea>
    </chartFormat>
    <chartFormat chart="1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20E8A5-D99D-431C-A6F5-83FF60B8B2D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price_category" colHeaderCaption="Parking">
  <location ref="A3:F17" firstHeaderRow="1" firstDataRow="2" firstDataCol="1"/>
  <pivotFields count="18">
    <pivotField dataField="1" showAll="0">
      <items count="220">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85">
        <item x="255"/>
        <item x="280"/>
        <item x="276"/>
        <item x="172"/>
        <item x="241"/>
        <item x="269"/>
        <item x="211"/>
        <item x="230"/>
        <item x="189"/>
        <item x="259"/>
        <item x="177"/>
        <item x="212"/>
        <item x="228"/>
        <item x="187"/>
        <item x="258"/>
        <item x="278"/>
        <item x="270"/>
        <item x="274"/>
        <item x="249"/>
        <item x="217"/>
        <item x="155"/>
        <item x="184"/>
        <item x="266"/>
        <item x="267"/>
        <item x="253"/>
        <item x="247"/>
        <item x="186"/>
        <item x="181"/>
        <item x="121"/>
        <item x="95"/>
        <item x="261"/>
        <item x="227"/>
        <item x="216"/>
        <item x="150"/>
        <item x="168"/>
        <item x="271"/>
        <item x="185"/>
        <item x="129"/>
        <item x="282"/>
        <item x="112"/>
        <item x="231"/>
        <item x="265"/>
        <item x="239"/>
        <item x="256"/>
        <item x="260"/>
        <item x="246"/>
        <item x="222"/>
        <item x="97"/>
        <item x="164"/>
        <item x="110"/>
        <item x="240"/>
        <item x="272"/>
        <item x="67"/>
        <item x="275"/>
        <item x="205"/>
        <item x="92"/>
        <item x="213"/>
        <item x="279"/>
        <item x="176"/>
        <item x="111"/>
        <item x="133"/>
        <item x="161"/>
        <item x="202"/>
        <item x="219"/>
        <item x="11"/>
        <item x="160"/>
        <item x="235"/>
        <item x="158"/>
        <item x="115"/>
        <item x="225"/>
        <item x="221"/>
        <item x="196"/>
        <item x="283"/>
        <item x="145"/>
        <item x="273"/>
        <item x="154"/>
        <item x="281"/>
        <item x="93"/>
        <item x="264"/>
        <item x="197"/>
        <item x="74"/>
        <item x="245"/>
        <item x="147"/>
        <item x="165"/>
        <item x="53"/>
        <item x="208"/>
        <item x="250"/>
        <item x="105"/>
        <item x="206"/>
        <item x="153"/>
        <item x="210"/>
        <item x="148"/>
        <item x="171"/>
        <item x="251"/>
        <item x="268"/>
        <item x="56"/>
        <item x="166"/>
        <item x="277"/>
        <item x="254"/>
        <item x="232"/>
        <item x="46"/>
        <item x="174"/>
        <item x="48"/>
        <item x="192"/>
        <item x="203"/>
        <item x="173"/>
        <item x="188"/>
        <item x="191"/>
        <item x="125"/>
        <item x="62"/>
        <item x="126"/>
        <item x="226"/>
        <item x="136"/>
        <item x="123"/>
        <item x="229"/>
        <item x="49"/>
        <item x="224"/>
        <item x="35"/>
        <item x="17"/>
        <item x="201"/>
        <item x="135"/>
        <item x="263"/>
        <item x="178"/>
        <item x="252"/>
        <item x="91"/>
        <item x="119"/>
        <item x="65"/>
        <item x="152"/>
        <item x="124"/>
        <item x="20"/>
        <item x="15"/>
        <item x="193"/>
        <item x="86"/>
        <item x="131"/>
        <item x="89"/>
        <item x="244"/>
        <item x="127"/>
        <item x="248"/>
        <item x="242"/>
        <item x="60"/>
        <item x="139"/>
        <item x="214"/>
        <item x="190"/>
        <item x="28"/>
        <item x="167"/>
        <item x="169"/>
        <item x="170"/>
        <item x="243"/>
        <item x="159"/>
        <item x="200"/>
        <item x="134"/>
        <item x="58"/>
        <item x="151"/>
        <item x="47"/>
        <item x="182"/>
        <item x="262"/>
        <item x="90"/>
        <item x="38"/>
        <item x="144"/>
        <item x="84"/>
        <item x="104"/>
        <item x="156"/>
        <item x="157"/>
        <item x="85"/>
        <item x="66"/>
        <item x="257"/>
        <item x="25"/>
        <item x="198"/>
        <item x="223"/>
        <item x="149"/>
        <item x="51"/>
        <item x="114"/>
        <item x="7"/>
        <item x="87"/>
        <item x="83"/>
        <item x="215"/>
        <item x="183"/>
        <item x="237"/>
        <item x="163"/>
        <item x="199"/>
        <item x="122"/>
        <item x="29"/>
        <item x="194"/>
        <item x="9"/>
        <item x="220"/>
        <item x="137"/>
        <item x="108"/>
        <item x="195"/>
        <item x="94"/>
        <item x="98"/>
        <item x="42"/>
        <item x="77"/>
        <item x="128"/>
        <item x="141"/>
        <item x="37"/>
        <item x="64"/>
        <item x="33"/>
        <item x="63"/>
        <item x="16"/>
        <item x="143"/>
        <item x="101"/>
        <item x="34"/>
        <item x="50"/>
        <item x="79"/>
        <item x="22"/>
        <item x="10"/>
        <item x="13"/>
        <item x="68"/>
        <item x="180"/>
        <item x="88"/>
        <item x="55"/>
        <item x="100"/>
        <item x="130"/>
        <item x="59"/>
        <item x="71"/>
        <item x="99"/>
        <item x="30"/>
        <item x="138"/>
        <item x="73"/>
        <item x="218"/>
        <item x="27"/>
        <item x="75"/>
        <item x="109"/>
        <item x="209"/>
        <item x="18"/>
        <item x="81"/>
        <item x="61"/>
        <item x="76"/>
        <item x="204"/>
        <item x="78"/>
        <item x="234"/>
        <item x="57"/>
        <item x="0"/>
        <item x="233"/>
        <item x="36"/>
        <item x="26"/>
        <item x="31"/>
        <item x="3"/>
        <item x="116"/>
        <item x="40"/>
        <item x="120"/>
        <item x="44"/>
        <item x="179"/>
        <item x="12"/>
        <item x="24"/>
        <item x="96"/>
        <item x="72"/>
        <item x="19"/>
        <item x="207"/>
        <item x="6"/>
        <item x="118"/>
        <item x="54"/>
        <item x="69"/>
        <item x="103"/>
        <item x="14"/>
        <item x="107"/>
        <item x="4"/>
        <item x="21"/>
        <item x="23"/>
        <item x="41"/>
        <item x="1"/>
        <item x="32"/>
        <item x="140"/>
        <item x="236"/>
        <item x="70"/>
        <item x="146"/>
        <item x="106"/>
        <item x="162"/>
        <item x="2"/>
        <item x="142"/>
        <item x="102"/>
        <item x="175"/>
        <item x="52"/>
        <item x="117"/>
        <item x="43"/>
        <item x="113"/>
        <item x="39"/>
        <item x="82"/>
        <item x="45"/>
        <item x="132"/>
        <item x="238"/>
        <item x="8"/>
        <item x="80"/>
        <item x="5"/>
        <item t="default"/>
      </items>
    </pivotField>
    <pivotField showAll="0"/>
    <pivotField showAll="0"/>
    <pivotField showAll="0"/>
    <pivotField showAll="0"/>
    <pivotField showAll="0"/>
    <pivotField showAll="0"/>
    <pivotField showAll="0"/>
    <pivotField showAll="0"/>
    <pivotField axis="axisCol" showAll="0">
      <items count="5">
        <item x="2"/>
        <item x="3"/>
        <item x="0"/>
        <item x="1"/>
        <item t="default"/>
      </items>
    </pivotField>
    <pivotField showAll="0">
      <items count="3">
        <item x="1"/>
        <item x="0"/>
        <item t="default"/>
      </items>
    </pivotField>
    <pivotField axis="axisRow" showAll="0">
      <items count="4">
        <item x="0"/>
        <item x="1"/>
        <item x="2"/>
        <item t="default"/>
      </items>
    </pivotField>
    <pivotField showAll="0"/>
    <pivotField showAll="0"/>
    <pivotField axis="axisRow" showAll="0">
      <items count="4">
        <item x="0"/>
        <item x="2"/>
        <item x="1"/>
        <item t="default"/>
      </items>
    </pivotField>
    <pivotField showAll="0">
      <items count="3">
        <item x="0"/>
        <item x="1"/>
        <item t="default"/>
      </items>
    </pivotField>
    <pivotField showAll="0"/>
  </pivotFields>
  <rowFields count="2">
    <field x="15"/>
    <field x="12"/>
  </rowFields>
  <rowItems count="13">
    <i>
      <x/>
    </i>
    <i r="1">
      <x/>
    </i>
    <i r="1">
      <x v="1"/>
    </i>
    <i r="1">
      <x v="2"/>
    </i>
    <i>
      <x v="1"/>
    </i>
    <i r="1">
      <x/>
    </i>
    <i r="1">
      <x v="1"/>
    </i>
    <i r="1">
      <x v="2"/>
    </i>
    <i>
      <x v="2"/>
    </i>
    <i r="1">
      <x/>
    </i>
    <i r="1">
      <x v="1"/>
    </i>
    <i r="1">
      <x v="2"/>
    </i>
    <i t="grand">
      <x/>
    </i>
  </rowItems>
  <colFields count="1">
    <field x="10"/>
  </colFields>
  <colItems count="5">
    <i>
      <x/>
    </i>
    <i>
      <x v="1"/>
    </i>
    <i>
      <x v="2"/>
    </i>
    <i>
      <x v="3"/>
    </i>
    <i t="grand">
      <x/>
    </i>
  </colItems>
  <dataFields count="1">
    <dataField name="Average of price" fld="0" subtotal="average" baseField="15" baseItem="0"/>
  </dataFields>
  <formats count="14">
    <format dxfId="34">
      <pivotArea type="all" dataOnly="0" outline="0" fieldPosition="0"/>
    </format>
    <format dxfId="33">
      <pivotArea outline="0" collapsedLevelsAreSubtotals="1" fieldPosition="0"/>
    </format>
    <format dxfId="32">
      <pivotArea field="15" type="button" dataOnly="0" labelOnly="1" outline="0" axis="axisRow" fieldPosition="0"/>
    </format>
    <format dxfId="31">
      <pivotArea dataOnly="0" labelOnly="1" grandRow="1" outline="0" fieldPosition="0"/>
    </format>
    <format dxfId="30">
      <pivotArea type="all" dataOnly="0" outline="0" fieldPosition="0"/>
    </format>
    <format dxfId="29">
      <pivotArea outline="0" collapsedLevelsAreSubtotals="1" fieldPosition="0"/>
    </format>
    <format dxfId="28">
      <pivotArea field="12" type="button" dataOnly="0" labelOnly="1" outline="0" axis="axisRow" fieldPosition="1"/>
    </format>
    <format dxfId="27">
      <pivotArea dataOnly="0" labelOnly="1" grandRow="1" outline="0" fieldPosition="0"/>
    </format>
    <format dxfId="26">
      <pivotArea dataOnly="0" labelOnly="1" outline="0" fieldPosition="0">
        <references count="1">
          <reference field="4294967294" count="1">
            <x v="0"/>
          </reference>
        </references>
      </pivotArea>
    </format>
    <format dxfId="25">
      <pivotArea type="all" dataOnly="0" outline="0" fieldPosition="0"/>
    </format>
    <format dxfId="24">
      <pivotArea outline="0" collapsedLevelsAreSubtotals="1" fieldPosition="0"/>
    </format>
    <format dxfId="23">
      <pivotArea field="12" type="button" dataOnly="0" labelOnly="1" outline="0" axis="axisRow" fieldPosition="1"/>
    </format>
    <format dxfId="22">
      <pivotArea dataOnly="0" labelOnly="1" grandRow="1" outline="0" fieldPosition="0"/>
    </format>
    <format dxfId="21">
      <pivotArea dataOnly="0" labelOnly="1" outline="0" axis="axisValues" fieldPosition="0"/>
    </format>
  </formats>
  <chartFormats count="17">
    <chartFormat chart="0" format="4" series="1">
      <pivotArea type="data" outline="0" fieldPosition="0">
        <references count="1">
          <reference field="4294967294" count="1" selected="0">
            <x v="0"/>
          </reference>
        </references>
      </pivotArea>
    </chartFormat>
    <chartFormat chart="0" format="12" series="1">
      <pivotArea type="data" outline="0" fieldPosition="0">
        <references count="2">
          <reference field="4294967294" count="1" selected="0">
            <x v="0"/>
          </reference>
          <reference field="10" count="1" selected="0">
            <x v="1"/>
          </reference>
        </references>
      </pivotArea>
    </chartFormat>
    <chartFormat chart="0" format="13" series="1">
      <pivotArea type="data" outline="0" fieldPosition="0">
        <references count="2">
          <reference field="4294967294" count="1" selected="0">
            <x v="0"/>
          </reference>
          <reference field="10" count="1" selected="0">
            <x v="2"/>
          </reference>
        </references>
      </pivotArea>
    </chartFormat>
    <chartFormat chart="0" format="14" series="1">
      <pivotArea type="data" outline="0" fieldPosition="0">
        <references count="2">
          <reference field="4294967294" count="1" selected="0">
            <x v="0"/>
          </reference>
          <reference field="10" count="1" selected="0">
            <x v="3"/>
          </reference>
        </references>
      </pivotArea>
    </chartFormat>
    <chartFormat chart="0" format="15" series="1">
      <pivotArea type="data" outline="0" fieldPosition="0">
        <references count="2">
          <reference field="4294967294" count="1" selected="0">
            <x v="0"/>
          </reference>
          <reference field="10" count="1" selected="0">
            <x v="0"/>
          </reference>
        </references>
      </pivotArea>
    </chartFormat>
    <chartFormat chart="17" format="16" series="1">
      <pivotArea type="data" outline="0" fieldPosition="0">
        <references count="2">
          <reference field="4294967294" count="1" selected="0">
            <x v="0"/>
          </reference>
          <reference field="10" count="1" selected="0">
            <x v="0"/>
          </reference>
        </references>
      </pivotArea>
    </chartFormat>
    <chartFormat chart="17" format="17" series="1">
      <pivotArea type="data" outline="0" fieldPosition="0">
        <references count="2">
          <reference field="4294967294" count="1" selected="0">
            <x v="0"/>
          </reference>
          <reference field="10" count="1" selected="0">
            <x v="1"/>
          </reference>
        </references>
      </pivotArea>
    </chartFormat>
    <chartFormat chart="17" format="18" series="1">
      <pivotArea type="data" outline="0" fieldPosition="0">
        <references count="2">
          <reference field="4294967294" count="1" selected="0">
            <x v="0"/>
          </reference>
          <reference field="10" count="1" selected="0">
            <x v="2"/>
          </reference>
        </references>
      </pivotArea>
    </chartFormat>
    <chartFormat chart="17" format="19" series="1">
      <pivotArea type="data" outline="0" fieldPosition="0">
        <references count="2">
          <reference field="4294967294" count="1" selected="0">
            <x v="0"/>
          </reference>
          <reference field="10" count="1" selected="0">
            <x v="3"/>
          </reference>
        </references>
      </pivotArea>
    </chartFormat>
    <chartFormat chart="18" format="20" series="1">
      <pivotArea type="data" outline="0" fieldPosition="0">
        <references count="2">
          <reference field="4294967294" count="1" selected="0">
            <x v="0"/>
          </reference>
          <reference field="10" count="1" selected="0">
            <x v="0"/>
          </reference>
        </references>
      </pivotArea>
    </chartFormat>
    <chartFormat chart="18" format="21" series="1">
      <pivotArea type="data" outline="0" fieldPosition="0">
        <references count="2">
          <reference field="4294967294" count="1" selected="0">
            <x v="0"/>
          </reference>
          <reference field="10" count="1" selected="0">
            <x v="1"/>
          </reference>
        </references>
      </pivotArea>
    </chartFormat>
    <chartFormat chart="18" format="22" series="1">
      <pivotArea type="data" outline="0" fieldPosition="0">
        <references count="2">
          <reference field="4294967294" count="1" selected="0">
            <x v="0"/>
          </reference>
          <reference field="10" count="1" selected="0">
            <x v="2"/>
          </reference>
        </references>
      </pivotArea>
    </chartFormat>
    <chartFormat chart="18" format="23" series="1">
      <pivotArea type="data" outline="0" fieldPosition="0">
        <references count="2">
          <reference field="4294967294" count="1" selected="0">
            <x v="0"/>
          </reference>
          <reference field="10" count="1" selected="0">
            <x v="3"/>
          </reference>
        </references>
      </pivotArea>
    </chartFormat>
    <chartFormat chart="19" format="16" series="1">
      <pivotArea type="data" outline="0" fieldPosition="0">
        <references count="2">
          <reference field="4294967294" count="1" selected="0">
            <x v="0"/>
          </reference>
          <reference field="10" count="1" selected="0">
            <x v="0"/>
          </reference>
        </references>
      </pivotArea>
    </chartFormat>
    <chartFormat chart="19" format="17" series="1">
      <pivotArea type="data" outline="0" fieldPosition="0">
        <references count="2">
          <reference field="4294967294" count="1" selected="0">
            <x v="0"/>
          </reference>
          <reference field="10" count="1" selected="0">
            <x v="1"/>
          </reference>
        </references>
      </pivotArea>
    </chartFormat>
    <chartFormat chart="19" format="18" series="1">
      <pivotArea type="data" outline="0" fieldPosition="0">
        <references count="2">
          <reference field="4294967294" count="1" selected="0">
            <x v="0"/>
          </reference>
          <reference field="10" count="1" selected="0">
            <x v="2"/>
          </reference>
        </references>
      </pivotArea>
    </chartFormat>
    <chartFormat chart="19" format="19"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2E3AFD-43D9-4472-9AD5-C7559955EF2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parking" colHeaderCaption="price_category">
  <location ref="A3:I10" firstHeaderRow="1" firstDataRow="3" firstDataCol="1"/>
  <pivotFields count="18">
    <pivotField dataField="1" showAll="0">
      <items count="220">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85">
        <item x="255"/>
        <item x="280"/>
        <item x="276"/>
        <item x="172"/>
        <item x="241"/>
        <item x="269"/>
        <item x="211"/>
        <item x="230"/>
        <item x="189"/>
        <item x="259"/>
        <item x="177"/>
        <item x="212"/>
        <item x="228"/>
        <item x="187"/>
        <item x="258"/>
        <item x="278"/>
        <item x="270"/>
        <item x="274"/>
        <item x="249"/>
        <item x="217"/>
        <item x="155"/>
        <item x="184"/>
        <item x="266"/>
        <item x="267"/>
        <item x="253"/>
        <item x="247"/>
        <item x="186"/>
        <item x="181"/>
        <item x="121"/>
        <item x="95"/>
        <item x="261"/>
        <item x="227"/>
        <item x="216"/>
        <item x="150"/>
        <item x="168"/>
        <item x="271"/>
        <item x="185"/>
        <item x="129"/>
        <item x="282"/>
        <item x="112"/>
        <item x="231"/>
        <item x="265"/>
        <item x="239"/>
        <item x="256"/>
        <item x="260"/>
        <item x="246"/>
        <item x="222"/>
        <item x="97"/>
        <item x="164"/>
        <item x="110"/>
        <item x="240"/>
        <item x="272"/>
        <item x="67"/>
        <item x="275"/>
        <item x="205"/>
        <item x="92"/>
        <item x="213"/>
        <item x="279"/>
        <item x="176"/>
        <item x="111"/>
        <item x="133"/>
        <item x="161"/>
        <item x="202"/>
        <item x="219"/>
        <item x="11"/>
        <item x="160"/>
        <item x="235"/>
        <item x="158"/>
        <item x="115"/>
        <item x="225"/>
        <item x="221"/>
        <item x="196"/>
        <item x="283"/>
        <item x="145"/>
        <item x="273"/>
        <item x="154"/>
        <item x="281"/>
        <item x="93"/>
        <item x="264"/>
        <item x="197"/>
        <item x="74"/>
        <item x="245"/>
        <item x="147"/>
        <item x="165"/>
        <item x="53"/>
        <item x="208"/>
        <item x="250"/>
        <item x="105"/>
        <item x="206"/>
        <item x="153"/>
        <item x="210"/>
        <item x="148"/>
        <item x="171"/>
        <item x="251"/>
        <item x="268"/>
        <item x="56"/>
        <item x="166"/>
        <item x="277"/>
        <item x="254"/>
        <item x="232"/>
        <item x="46"/>
        <item x="174"/>
        <item x="48"/>
        <item x="192"/>
        <item x="203"/>
        <item x="173"/>
        <item x="188"/>
        <item x="191"/>
        <item x="125"/>
        <item x="62"/>
        <item x="126"/>
        <item x="226"/>
        <item x="136"/>
        <item x="123"/>
        <item x="229"/>
        <item x="49"/>
        <item x="224"/>
        <item x="35"/>
        <item x="17"/>
        <item x="201"/>
        <item x="135"/>
        <item x="263"/>
        <item x="178"/>
        <item x="252"/>
        <item x="91"/>
        <item x="119"/>
        <item x="65"/>
        <item x="152"/>
        <item x="124"/>
        <item x="20"/>
        <item x="15"/>
        <item x="193"/>
        <item x="86"/>
        <item x="131"/>
        <item x="89"/>
        <item x="244"/>
        <item x="127"/>
        <item x="248"/>
        <item x="242"/>
        <item x="60"/>
        <item x="139"/>
        <item x="214"/>
        <item x="190"/>
        <item x="28"/>
        <item x="167"/>
        <item x="169"/>
        <item x="170"/>
        <item x="243"/>
        <item x="159"/>
        <item x="200"/>
        <item x="134"/>
        <item x="58"/>
        <item x="151"/>
        <item x="47"/>
        <item x="182"/>
        <item x="262"/>
        <item x="90"/>
        <item x="38"/>
        <item x="144"/>
        <item x="84"/>
        <item x="104"/>
        <item x="156"/>
        <item x="157"/>
        <item x="85"/>
        <item x="66"/>
        <item x="257"/>
        <item x="25"/>
        <item x="198"/>
        <item x="223"/>
        <item x="149"/>
        <item x="51"/>
        <item x="114"/>
        <item x="7"/>
        <item x="87"/>
        <item x="83"/>
        <item x="215"/>
        <item x="183"/>
        <item x="237"/>
        <item x="163"/>
        <item x="199"/>
        <item x="122"/>
        <item x="29"/>
        <item x="194"/>
        <item x="9"/>
        <item x="220"/>
        <item x="137"/>
        <item x="108"/>
        <item x="195"/>
        <item x="94"/>
        <item x="98"/>
        <item x="42"/>
        <item x="77"/>
        <item x="128"/>
        <item x="141"/>
        <item x="37"/>
        <item x="64"/>
        <item x="33"/>
        <item x="63"/>
        <item x="16"/>
        <item x="143"/>
        <item x="101"/>
        <item x="34"/>
        <item x="50"/>
        <item x="79"/>
        <item x="22"/>
        <item x="10"/>
        <item x="13"/>
        <item x="68"/>
        <item x="180"/>
        <item x="88"/>
        <item x="55"/>
        <item x="100"/>
        <item x="130"/>
        <item x="59"/>
        <item x="71"/>
        <item x="99"/>
        <item x="30"/>
        <item x="138"/>
        <item x="73"/>
        <item x="218"/>
        <item x="27"/>
        <item x="75"/>
        <item x="109"/>
        <item x="209"/>
        <item x="18"/>
        <item x="81"/>
        <item x="61"/>
        <item x="76"/>
        <item x="204"/>
        <item x="78"/>
        <item x="234"/>
        <item x="57"/>
        <item x="0"/>
        <item x="233"/>
        <item x="36"/>
        <item x="26"/>
        <item x="31"/>
        <item x="3"/>
        <item x="116"/>
        <item x="40"/>
        <item x="120"/>
        <item x="44"/>
        <item x="179"/>
        <item x="12"/>
        <item x="24"/>
        <item x="96"/>
        <item x="72"/>
        <item x="19"/>
        <item x="207"/>
        <item x="6"/>
        <item x="118"/>
        <item x="54"/>
        <item x="69"/>
        <item x="103"/>
        <item x="14"/>
        <item x="107"/>
        <item x="4"/>
        <item x="21"/>
        <item x="23"/>
        <item x="41"/>
        <item x="1"/>
        <item x="32"/>
        <item x="140"/>
        <item x="236"/>
        <item x="70"/>
        <item x="146"/>
        <item x="106"/>
        <item x="162"/>
        <item x="2"/>
        <item x="142"/>
        <item x="102"/>
        <item x="175"/>
        <item x="52"/>
        <item x="117"/>
        <item x="43"/>
        <item x="113"/>
        <item x="39"/>
        <item x="82"/>
        <item x="45"/>
        <item x="132"/>
        <item x="238"/>
        <item x="8"/>
        <item x="80"/>
        <item x="5"/>
        <item t="default"/>
      </items>
    </pivotField>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showAll="0"/>
    <pivotField axis="axisCol" showAll="0">
      <items count="4">
        <item x="0"/>
        <item x="2"/>
        <item x="1"/>
        <item t="default"/>
      </items>
    </pivotField>
    <pivotField dataField="1" showAll="0"/>
    <pivotField showAll="0"/>
  </pivotFields>
  <rowFields count="1">
    <field x="10"/>
  </rowFields>
  <rowItems count="5">
    <i>
      <x/>
    </i>
    <i>
      <x v="1"/>
    </i>
    <i>
      <x v="2"/>
    </i>
    <i>
      <x v="3"/>
    </i>
    <i t="grand">
      <x/>
    </i>
  </rowItems>
  <colFields count="2">
    <field x="15"/>
    <field x="-2"/>
  </colFields>
  <colItems count="8">
    <i>
      <x/>
      <x/>
    </i>
    <i r="1" i="1">
      <x v="1"/>
    </i>
    <i>
      <x v="1"/>
      <x/>
    </i>
    <i r="1" i="1">
      <x v="1"/>
    </i>
    <i>
      <x v="2"/>
      <x/>
    </i>
    <i r="1" i="1">
      <x v="1"/>
    </i>
    <i t="grand">
      <x/>
    </i>
    <i t="grand" i="1">
      <x/>
    </i>
  </colItems>
  <dataFields count="2">
    <dataField name="Average of price" fld="0" subtotal="average" baseField="10" baseItem="0"/>
    <dataField name="Count of has_luxury_features" fld="16" subtotal="count" baseField="10" baseItem="0"/>
  </dataFields>
  <formats count="2">
    <format dxfId="20">
      <pivotArea type="all" dataOnly="0" outline="0" fieldPosition="0"/>
    </format>
    <format dxfId="19">
      <pivotArea type="all" dataOnly="0" outline="0" fieldPosition="0"/>
    </format>
  </formats>
  <chartFormats count="25">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5" count="1" selected="0">
            <x v="0"/>
          </reference>
        </references>
      </pivotArea>
    </chartFormat>
    <chartFormat chart="1" format="5" series="1">
      <pivotArea type="data" outline="0" fieldPosition="0">
        <references count="2">
          <reference field="4294967294" count="1" selected="0">
            <x v="0"/>
          </reference>
          <reference field="15" count="1" selected="0">
            <x v="1"/>
          </reference>
        </references>
      </pivotArea>
    </chartFormat>
    <chartFormat chart="1" format="6" series="1">
      <pivotArea type="data" outline="0" fieldPosition="0">
        <references count="2">
          <reference field="4294967294" count="1" selected="0">
            <x v="0"/>
          </reference>
          <reference field="15" count="1" selected="0">
            <x v="2"/>
          </reference>
        </references>
      </pivotArea>
    </chartFormat>
    <chartFormat chart="3" format="7" series="1">
      <pivotArea type="data" outline="0" fieldPosition="0">
        <references count="2">
          <reference field="4294967294" count="1" selected="0">
            <x v="0"/>
          </reference>
          <reference field="15" count="1" selected="0">
            <x v="0"/>
          </reference>
        </references>
      </pivotArea>
    </chartFormat>
    <chartFormat chart="3" format="8" series="1">
      <pivotArea type="data" outline="0" fieldPosition="0">
        <references count="2">
          <reference field="4294967294" count="1" selected="0">
            <x v="0"/>
          </reference>
          <reference field="15" count="1" selected="0">
            <x v="1"/>
          </reference>
        </references>
      </pivotArea>
    </chartFormat>
    <chartFormat chart="3" format="9" series="1">
      <pivotArea type="data" outline="0" fieldPosition="0">
        <references count="2">
          <reference field="4294967294" count="1" selected="0">
            <x v="0"/>
          </reference>
          <reference field="15" count="1" selected="0">
            <x v="2"/>
          </reference>
        </references>
      </pivotArea>
    </chartFormat>
    <chartFormat chart="8" format="13" series="1">
      <pivotArea type="data" outline="0" fieldPosition="0">
        <references count="2">
          <reference field="4294967294" count="1" selected="0">
            <x v="0"/>
          </reference>
          <reference field="15" count="1" selected="0">
            <x v="0"/>
          </reference>
        </references>
      </pivotArea>
    </chartFormat>
    <chartFormat chart="8" format="14" series="1">
      <pivotArea type="data" outline="0" fieldPosition="0">
        <references count="2">
          <reference field="4294967294" count="1" selected="0">
            <x v="0"/>
          </reference>
          <reference field="15" count="1" selected="0">
            <x v="1"/>
          </reference>
        </references>
      </pivotArea>
    </chartFormat>
    <chartFormat chart="8" format="15" series="1">
      <pivotArea type="data" outline="0" fieldPosition="0">
        <references count="2">
          <reference field="4294967294" count="1" selected="0">
            <x v="0"/>
          </reference>
          <reference field="15" count="1" selected="0">
            <x v="2"/>
          </reference>
        </references>
      </pivotArea>
    </chartFormat>
    <chartFormat chart="8" format="16" series="1">
      <pivotArea type="data" outline="0" fieldPosition="0">
        <references count="2">
          <reference field="4294967294" count="1" selected="0">
            <x v="1"/>
          </reference>
          <reference field="15" count="1" selected="0">
            <x v="1"/>
          </reference>
        </references>
      </pivotArea>
    </chartFormat>
    <chartFormat chart="8" format="17" series="1">
      <pivotArea type="data" outline="0" fieldPosition="0">
        <references count="2">
          <reference field="4294967294" count="1" selected="0">
            <x v="1"/>
          </reference>
          <reference field="15" count="1" selected="0">
            <x v="2"/>
          </reference>
        </references>
      </pivotArea>
    </chartFormat>
    <chartFormat chart="8" format="18" series="1">
      <pivotArea type="data" outline="0" fieldPosition="0">
        <references count="2">
          <reference field="4294967294" count="1" selected="0">
            <x v="1"/>
          </reference>
          <reference field="15" count="1" selected="0">
            <x v="0"/>
          </reference>
        </references>
      </pivotArea>
    </chartFormat>
    <chartFormat chart="3" format="10" series="1">
      <pivotArea type="data" outline="0" fieldPosition="0">
        <references count="2">
          <reference field="4294967294" count="1" selected="0">
            <x v="1"/>
          </reference>
          <reference field="15" count="1" selected="0">
            <x v="1"/>
          </reference>
        </references>
      </pivotArea>
    </chartFormat>
    <chartFormat chart="3" format="11" series="1">
      <pivotArea type="data" outline="0" fieldPosition="0">
        <references count="2">
          <reference field="4294967294" count="1" selected="0">
            <x v="1"/>
          </reference>
          <reference field="15" count="1" selected="0">
            <x v="2"/>
          </reference>
        </references>
      </pivotArea>
    </chartFormat>
    <chartFormat chart="3" format="12" series="1">
      <pivotArea type="data" outline="0" fieldPosition="0">
        <references count="2">
          <reference field="4294967294" count="1" selected="0">
            <x v="1"/>
          </reference>
          <reference field="15" count="1" selected="0">
            <x v="0"/>
          </reference>
        </references>
      </pivotArea>
    </chartFormat>
    <chartFormat chart="10" format="0" series="1">
      <pivotArea type="data" outline="0" fieldPosition="0">
        <references count="2">
          <reference field="4294967294" count="1" selected="0">
            <x v="0"/>
          </reference>
          <reference field="15" count="1" selected="0">
            <x v="0"/>
          </reference>
        </references>
      </pivotArea>
    </chartFormat>
    <chartFormat chart="10" format="1" series="1">
      <pivotArea type="data" outline="0" fieldPosition="0">
        <references count="2">
          <reference field="4294967294" count="1" selected="0">
            <x v="1"/>
          </reference>
          <reference field="15" count="1" selected="0">
            <x v="0"/>
          </reference>
        </references>
      </pivotArea>
    </chartFormat>
    <chartFormat chart="10" format="2" series="1">
      <pivotArea type="data" outline="0" fieldPosition="0">
        <references count="2">
          <reference field="4294967294" count="1" selected="0">
            <x v="0"/>
          </reference>
          <reference field="15" count="1" selected="0">
            <x v="1"/>
          </reference>
        </references>
      </pivotArea>
    </chartFormat>
    <chartFormat chart="10" format="3" series="1">
      <pivotArea type="data" outline="0" fieldPosition="0">
        <references count="2">
          <reference field="4294967294" count="1" selected="0">
            <x v="1"/>
          </reference>
          <reference field="15" count="1" selected="0">
            <x v="1"/>
          </reference>
        </references>
      </pivotArea>
    </chartFormat>
    <chartFormat chart="10" format="4" series="1">
      <pivotArea type="data" outline="0" fieldPosition="0">
        <references count="2">
          <reference field="4294967294" count="1" selected="0">
            <x v="0"/>
          </reference>
          <reference field="15" count="1" selected="0">
            <x v="2"/>
          </reference>
        </references>
      </pivotArea>
    </chartFormat>
    <chartFormat chart="10" format="5" series="1">
      <pivotArea type="data" outline="0" fieldPosition="0">
        <references count="2">
          <reference field="4294967294" count="1" selected="0">
            <x v="1"/>
          </reference>
          <reference field="15"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D27266-81EA-4E98-85E2-14E91B66220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A3:B16" firstHeaderRow="1" firstDataRow="1" firstDataCol="1"/>
  <pivotFields count="18">
    <pivotField dataField="1"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items count="3">
        <item x="1"/>
        <item x="0"/>
        <item t="default"/>
      </items>
    </pivotField>
    <pivotField axis="axisRow" showAll="0">
      <items count="4">
        <item x="0"/>
        <item x="1"/>
        <item x="2"/>
        <item t="default"/>
      </items>
    </pivotField>
    <pivotField showAll="0"/>
    <pivotField showAll="0"/>
    <pivotField axis="axisRow" showAll="0">
      <items count="4">
        <item x="0"/>
        <item x="2"/>
        <item x="1"/>
        <item t="default"/>
      </items>
    </pivotField>
    <pivotField showAll="0"/>
    <pivotField showAll="0"/>
  </pivotFields>
  <rowFields count="2">
    <field x="12"/>
    <field x="15"/>
  </rowFields>
  <rowItems count="13">
    <i>
      <x/>
    </i>
    <i r="1">
      <x/>
    </i>
    <i r="1">
      <x v="1"/>
    </i>
    <i r="1">
      <x v="2"/>
    </i>
    <i>
      <x v="1"/>
    </i>
    <i r="1">
      <x/>
    </i>
    <i r="1">
      <x v="1"/>
    </i>
    <i r="1">
      <x v="2"/>
    </i>
    <i>
      <x v="2"/>
    </i>
    <i r="1">
      <x/>
    </i>
    <i r="1">
      <x v="1"/>
    </i>
    <i r="1">
      <x v="2"/>
    </i>
    <i t="grand">
      <x/>
    </i>
  </rowItems>
  <colItems count="1">
    <i/>
  </colItems>
  <dataFields count="1">
    <dataField name="Average of price" fld="0" subtotal="average" baseField="12" baseItem="0"/>
  </dataFields>
  <chartFormats count="57">
    <chartFormat chart="11" format="36" series="1">
      <pivotArea type="data" outline="0" fieldPosition="0">
        <references count="1">
          <reference field="4294967294" count="1" selected="0">
            <x v="0"/>
          </reference>
        </references>
      </pivotArea>
    </chartFormat>
    <chartFormat chart="5" format="2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5" format="23">
      <pivotArea type="data" outline="0" fieldPosition="0">
        <references count="3">
          <reference field="4294967294" count="1" selected="0">
            <x v="0"/>
          </reference>
          <reference field="12" count="1" selected="0">
            <x v="0"/>
          </reference>
          <reference field="15" count="1" selected="0">
            <x v="0"/>
          </reference>
        </references>
      </pivotArea>
    </chartFormat>
    <chartFormat chart="5" format="24">
      <pivotArea type="data" outline="0" fieldPosition="0">
        <references count="3">
          <reference field="4294967294" count="1" selected="0">
            <x v="0"/>
          </reference>
          <reference field="12" count="1" selected="0">
            <x v="0"/>
          </reference>
          <reference field="15" count="1" selected="0">
            <x v="1"/>
          </reference>
        </references>
      </pivotArea>
    </chartFormat>
    <chartFormat chart="5" format="25">
      <pivotArea type="data" outline="0" fieldPosition="0">
        <references count="3">
          <reference field="4294967294" count="1" selected="0">
            <x v="0"/>
          </reference>
          <reference field="12" count="1" selected="0">
            <x v="0"/>
          </reference>
          <reference field="15" count="1" selected="0">
            <x v="2"/>
          </reference>
        </references>
      </pivotArea>
    </chartFormat>
    <chartFormat chart="5" format="26">
      <pivotArea type="data" outline="0" fieldPosition="0">
        <references count="3">
          <reference field="4294967294" count="1" selected="0">
            <x v="0"/>
          </reference>
          <reference field="12" count="1" selected="0">
            <x v="1"/>
          </reference>
          <reference field="15" count="1" selected="0">
            <x v="0"/>
          </reference>
        </references>
      </pivotArea>
    </chartFormat>
    <chartFormat chart="5" format="27">
      <pivotArea type="data" outline="0" fieldPosition="0">
        <references count="3">
          <reference field="4294967294" count="1" selected="0">
            <x v="0"/>
          </reference>
          <reference field="12" count="1" selected="0">
            <x v="1"/>
          </reference>
          <reference field="15" count="1" selected="0">
            <x v="1"/>
          </reference>
        </references>
      </pivotArea>
    </chartFormat>
    <chartFormat chart="5" format="28">
      <pivotArea type="data" outline="0" fieldPosition="0">
        <references count="3">
          <reference field="4294967294" count="1" selected="0">
            <x v="0"/>
          </reference>
          <reference field="12" count="1" selected="0">
            <x v="1"/>
          </reference>
          <reference field="15" count="1" selected="0">
            <x v="2"/>
          </reference>
        </references>
      </pivotArea>
    </chartFormat>
    <chartFormat chart="5" format="29">
      <pivotArea type="data" outline="0" fieldPosition="0">
        <references count="3">
          <reference field="4294967294" count="1" selected="0">
            <x v="0"/>
          </reference>
          <reference field="12" count="1" selected="0">
            <x v="2"/>
          </reference>
          <reference field="15" count="1" selected="0">
            <x v="0"/>
          </reference>
        </references>
      </pivotArea>
    </chartFormat>
    <chartFormat chart="5" format="30">
      <pivotArea type="data" outline="0" fieldPosition="0">
        <references count="3">
          <reference field="4294967294" count="1" selected="0">
            <x v="0"/>
          </reference>
          <reference field="12" count="1" selected="0">
            <x v="2"/>
          </reference>
          <reference field="15" count="1" selected="0">
            <x v="1"/>
          </reference>
        </references>
      </pivotArea>
    </chartFormat>
    <chartFormat chart="5" format="31">
      <pivotArea type="data" outline="0" fieldPosition="0">
        <references count="3">
          <reference field="4294967294" count="1" selected="0">
            <x v="0"/>
          </reference>
          <reference field="12" count="1" selected="0">
            <x v="2"/>
          </reference>
          <reference field="15" count="1" selected="0">
            <x v="2"/>
          </reference>
        </references>
      </pivotArea>
    </chartFormat>
    <chartFormat chart="11" format="37">
      <pivotArea type="data" outline="0" fieldPosition="0">
        <references count="3">
          <reference field="4294967294" count="1" selected="0">
            <x v="0"/>
          </reference>
          <reference field="12" count="1" selected="0">
            <x v="0"/>
          </reference>
          <reference field="15" count="1" selected="0">
            <x v="0"/>
          </reference>
        </references>
      </pivotArea>
    </chartFormat>
    <chartFormat chart="11" format="38">
      <pivotArea type="data" outline="0" fieldPosition="0">
        <references count="3">
          <reference field="4294967294" count="1" selected="0">
            <x v="0"/>
          </reference>
          <reference field="12" count="1" selected="0">
            <x v="0"/>
          </reference>
          <reference field="15" count="1" selected="0">
            <x v="1"/>
          </reference>
        </references>
      </pivotArea>
    </chartFormat>
    <chartFormat chart="11" format="39">
      <pivotArea type="data" outline="0" fieldPosition="0">
        <references count="3">
          <reference field="4294967294" count="1" selected="0">
            <x v="0"/>
          </reference>
          <reference field="12" count="1" selected="0">
            <x v="0"/>
          </reference>
          <reference field="15" count="1" selected="0">
            <x v="2"/>
          </reference>
        </references>
      </pivotArea>
    </chartFormat>
    <chartFormat chart="11" format="40">
      <pivotArea type="data" outline="0" fieldPosition="0">
        <references count="3">
          <reference field="4294967294" count="1" selected="0">
            <x v="0"/>
          </reference>
          <reference field="12" count="1" selected="0">
            <x v="1"/>
          </reference>
          <reference field="15" count="1" selected="0">
            <x v="0"/>
          </reference>
        </references>
      </pivotArea>
    </chartFormat>
    <chartFormat chart="11" format="41">
      <pivotArea type="data" outline="0" fieldPosition="0">
        <references count="3">
          <reference field="4294967294" count="1" selected="0">
            <x v="0"/>
          </reference>
          <reference field="12" count="1" selected="0">
            <x v="1"/>
          </reference>
          <reference field="15" count="1" selected="0">
            <x v="1"/>
          </reference>
        </references>
      </pivotArea>
    </chartFormat>
    <chartFormat chart="11" format="42">
      <pivotArea type="data" outline="0" fieldPosition="0">
        <references count="3">
          <reference field="4294967294" count="1" selected="0">
            <x v="0"/>
          </reference>
          <reference field="12" count="1" selected="0">
            <x v="1"/>
          </reference>
          <reference field="15" count="1" selected="0">
            <x v="2"/>
          </reference>
        </references>
      </pivotArea>
    </chartFormat>
    <chartFormat chart="11" format="43">
      <pivotArea type="data" outline="0" fieldPosition="0">
        <references count="3">
          <reference field="4294967294" count="1" selected="0">
            <x v="0"/>
          </reference>
          <reference field="12" count="1" selected="0">
            <x v="2"/>
          </reference>
          <reference field="15" count="1" selected="0">
            <x v="0"/>
          </reference>
        </references>
      </pivotArea>
    </chartFormat>
    <chartFormat chart="11" format="44">
      <pivotArea type="data" outline="0" fieldPosition="0">
        <references count="3">
          <reference field="4294967294" count="1" selected="0">
            <x v="0"/>
          </reference>
          <reference field="12" count="1" selected="0">
            <x v="2"/>
          </reference>
          <reference field="15" count="1" selected="0">
            <x v="1"/>
          </reference>
        </references>
      </pivotArea>
    </chartFormat>
    <chartFormat chart="11" format="45">
      <pivotArea type="data" outline="0" fieldPosition="0">
        <references count="3">
          <reference field="4294967294" count="1" selected="0">
            <x v="0"/>
          </reference>
          <reference field="12" count="1" selected="0">
            <x v="2"/>
          </reference>
          <reference field="15" count="1" selected="0">
            <x v="2"/>
          </reference>
        </references>
      </pivotArea>
    </chartFormat>
    <chartFormat chart="18"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30" format="32" series="1">
      <pivotArea type="data" outline="0" fieldPosition="0">
        <references count="1">
          <reference field="4294967294" count="1" selected="0">
            <x v="0"/>
          </reference>
        </references>
      </pivotArea>
    </chartFormat>
    <chartFormat chart="30" format="33">
      <pivotArea type="data" outline="0" fieldPosition="0">
        <references count="3">
          <reference field="4294967294" count="1" selected="0">
            <x v="0"/>
          </reference>
          <reference field="12" count="1" selected="0">
            <x v="0"/>
          </reference>
          <reference field="15" count="1" selected="0">
            <x v="0"/>
          </reference>
        </references>
      </pivotArea>
    </chartFormat>
    <chartFormat chart="30" format="34">
      <pivotArea type="data" outline="0" fieldPosition="0">
        <references count="3">
          <reference field="4294967294" count="1" selected="0">
            <x v="0"/>
          </reference>
          <reference field="12" count="1" selected="0">
            <x v="0"/>
          </reference>
          <reference field="15" count="1" selected="0">
            <x v="1"/>
          </reference>
        </references>
      </pivotArea>
    </chartFormat>
    <chartFormat chart="30" format="35">
      <pivotArea type="data" outline="0" fieldPosition="0">
        <references count="3">
          <reference field="4294967294" count="1" selected="0">
            <x v="0"/>
          </reference>
          <reference field="12" count="1" selected="0">
            <x v="0"/>
          </reference>
          <reference field="15" count="1" selected="0">
            <x v="2"/>
          </reference>
        </references>
      </pivotArea>
    </chartFormat>
    <chartFormat chart="30" format="36">
      <pivotArea type="data" outline="0" fieldPosition="0">
        <references count="3">
          <reference field="4294967294" count="1" selected="0">
            <x v="0"/>
          </reference>
          <reference field="12" count="1" selected="0">
            <x v="1"/>
          </reference>
          <reference field="15" count="1" selected="0">
            <x v="0"/>
          </reference>
        </references>
      </pivotArea>
    </chartFormat>
    <chartFormat chart="30" format="37">
      <pivotArea type="data" outline="0" fieldPosition="0">
        <references count="3">
          <reference field="4294967294" count="1" selected="0">
            <x v="0"/>
          </reference>
          <reference field="12" count="1" selected="0">
            <x v="1"/>
          </reference>
          <reference field="15" count="1" selected="0">
            <x v="1"/>
          </reference>
        </references>
      </pivotArea>
    </chartFormat>
    <chartFormat chart="30" format="38">
      <pivotArea type="data" outline="0" fieldPosition="0">
        <references count="3">
          <reference field="4294967294" count="1" selected="0">
            <x v="0"/>
          </reference>
          <reference field="12" count="1" selected="0">
            <x v="1"/>
          </reference>
          <reference field="15" count="1" selected="0">
            <x v="2"/>
          </reference>
        </references>
      </pivotArea>
    </chartFormat>
    <chartFormat chart="30" format="39">
      <pivotArea type="data" outline="0" fieldPosition="0">
        <references count="3">
          <reference field="4294967294" count="1" selected="0">
            <x v="0"/>
          </reference>
          <reference field="12" count="1" selected="0">
            <x v="2"/>
          </reference>
          <reference field="15" count="1" selected="0">
            <x v="0"/>
          </reference>
        </references>
      </pivotArea>
    </chartFormat>
    <chartFormat chart="30" format="40">
      <pivotArea type="data" outline="0" fieldPosition="0">
        <references count="3">
          <reference field="4294967294" count="1" selected="0">
            <x v="0"/>
          </reference>
          <reference field="12" count="1" selected="0">
            <x v="2"/>
          </reference>
          <reference field="15" count="1" selected="0">
            <x v="1"/>
          </reference>
        </references>
      </pivotArea>
    </chartFormat>
    <chartFormat chart="30" format="41">
      <pivotArea type="data" outline="0" fieldPosition="0">
        <references count="3">
          <reference field="4294967294" count="1" selected="0">
            <x v="0"/>
          </reference>
          <reference field="12" count="1" selected="0">
            <x v="2"/>
          </reference>
          <reference field="15" count="1" selected="0">
            <x v="2"/>
          </reference>
        </references>
      </pivotArea>
    </chartFormat>
    <chartFormat chart="31" format="42" series="1">
      <pivotArea type="data" outline="0" fieldPosition="0">
        <references count="1">
          <reference field="4294967294" count="1" selected="0">
            <x v="0"/>
          </reference>
        </references>
      </pivotArea>
    </chartFormat>
    <chartFormat chart="31" format="43">
      <pivotArea type="data" outline="0" fieldPosition="0">
        <references count="3">
          <reference field="4294967294" count="1" selected="0">
            <x v="0"/>
          </reference>
          <reference field="12" count="1" selected="0">
            <x v="0"/>
          </reference>
          <reference field="15" count="1" selected="0">
            <x v="0"/>
          </reference>
        </references>
      </pivotArea>
    </chartFormat>
    <chartFormat chart="31" format="44">
      <pivotArea type="data" outline="0" fieldPosition="0">
        <references count="3">
          <reference field="4294967294" count="1" selected="0">
            <x v="0"/>
          </reference>
          <reference field="12" count="1" selected="0">
            <x v="0"/>
          </reference>
          <reference field="15" count="1" selected="0">
            <x v="1"/>
          </reference>
        </references>
      </pivotArea>
    </chartFormat>
    <chartFormat chart="31" format="45">
      <pivotArea type="data" outline="0" fieldPosition="0">
        <references count="3">
          <reference field="4294967294" count="1" selected="0">
            <x v="0"/>
          </reference>
          <reference field="12" count="1" selected="0">
            <x v="0"/>
          </reference>
          <reference field="15" count="1" selected="0">
            <x v="2"/>
          </reference>
        </references>
      </pivotArea>
    </chartFormat>
    <chartFormat chart="31" format="46">
      <pivotArea type="data" outline="0" fieldPosition="0">
        <references count="3">
          <reference field="4294967294" count="1" selected="0">
            <x v="0"/>
          </reference>
          <reference field="12" count="1" selected="0">
            <x v="1"/>
          </reference>
          <reference field="15" count="1" selected="0">
            <x v="0"/>
          </reference>
        </references>
      </pivotArea>
    </chartFormat>
    <chartFormat chart="31" format="47">
      <pivotArea type="data" outline="0" fieldPosition="0">
        <references count="3">
          <reference field="4294967294" count="1" selected="0">
            <x v="0"/>
          </reference>
          <reference field="12" count="1" selected="0">
            <x v="1"/>
          </reference>
          <reference field="15" count="1" selected="0">
            <x v="1"/>
          </reference>
        </references>
      </pivotArea>
    </chartFormat>
    <chartFormat chart="31" format="48">
      <pivotArea type="data" outline="0" fieldPosition="0">
        <references count="3">
          <reference field="4294967294" count="1" selected="0">
            <x v="0"/>
          </reference>
          <reference field="12" count="1" selected="0">
            <x v="1"/>
          </reference>
          <reference field="15" count="1" selected="0">
            <x v="2"/>
          </reference>
        </references>
      </pivotArea>
    </chartFormat>
    <chartFormat chart="31" format="49">
      <pivotArea type="data" outline="0" fieldPosition="0">
        <references count="3">
          <reference field="4294967294" count="1" selected="0">
            <x v="0"/>
          </reference>
          <reference field="12" count="1" selected="0">
            <x v="2"/>
          </reference>
          <reference field="15" count="1" selected="0">
            <x v="0"/>
          </reference>
        </references>
      </pivotArea>
    </chartFormat>
    <chartFormat chart="31" format="50">
      <pivotArea type="data" outline="0" fieldPosition="0">
        <references count="3">
          <reference field="4294967294" count="1" selected="0">
            <x v="0"/>
          </reference>
          <reference field="12" count="1" selected="0">
            <x v="2"/>
          </reference>
          <reference field="15" count="1" selected="0">
            <x v="1"/>
          </reference>
        </references>
      </pivotArea>
    </chartFormat>
    <chartFormat chart="31" format="51">
      <pivotArea type="data" outline="0" fieldPosition="0">
        <references count="3">
          <reference field="4294967294" count="1" selected="0">
            <x v="0"/>
          </reference>
          <reference field="12" count="1" selected="0">
            <x v="2"/>
          </reference>
          <reference field="15" count="1" selected="0">
            <x v="2"/>
          </reference>
        </references>
      </pivotArea>
    </chartFormat>
    <chartFormat chart="36" format="62" series="1">
      <pivotArea type="data" outline="0" fieldPosition="0">
        <references count="1">
          <reference field="4294967294" count="1" selected="0">
            <x v="0"/>
          </reference>
        </references>
      </pivotArea>
    </chartFormat>
    <chartFormat chart="36" format="63">
      <pivotArea type="data" outline="0" fieldPosition="0">
        <references count="3">
          <reference field="4294967294" count="1" selected="0">
            <x v="0"/>
          </reference>
          <reference field="12" count="1" selected="0">
            <x v="0"/>
          </reference>
          <reference field="15" count="1" selected="0">
            <x v="0"/>
          </reference>
        </references>
      </pivotArea>
    </chartFormat>
    <chartFormat chart="36" format="64">
      <pivotArea type="data" outline="0" fieldPosition="0">
        <references count="3">
          <reference field="4294967294" count="1" selected="0">
            <x v="0"/>
          </reference>
          <reference field="12" count="1" selected="0">
            <x v="0"/>
          </reference>
          <reference field="15" count="1" selected="0">
            <x v="1"/>
          </reference>
        </references>
      </pivotArea>
    </chartFormat>
    <chartFormat chart="36" format="65">
      <pivotArea type="data" outline="0" fieldPosition="0">
        <references count="3">
          <reference field="4294967294" count="1" selected="0">
            <x v="0"/>
          </reference>
          <reference field="12" count="1" selected="0">
            <x v="0"/>
          </reference>
          <reference field="15" count="1" selected="0">
            <x v="2"/>
          </reference>
        </references>
      </pivotArea>
    </chartFormat>
    <chartFormat chart="36" format="66">
      <pivotArea type="data" outline="0" fieldPosition="0">
        <references count="3">
          <reference field="4294967294" count="1" selected="0">
            <x v="0"/>
          </reference>
          <reference field="12" count="1" selected="0">
            <x v="1"/>
          </reference>
          <reference field="15" count="1" selected="0">
            <x v="0"/>
          </reference>
        </references>
      </pivotArea>
    </chartFormat>
    <chartFormat chart="36" format="67">
      <pivotArea type="data" outline="0" fieldPosition="0">
        <references count="3">
          <reference field="4294967294" count="1" selected="0">
            <x v="0"/>
          </reference>
          <reference field="12" count="1" selected="0">
            <x v="1"/>
          </reference>
          <reference field="15" count="1" selected="0">
            <x v="1"/>
          </reference>
        </references>
      </pivotArea>
    </chartFormat>
    <chartFormat chart="36" format="68">
      <pivotArea type="data" outline="0" fieldPosition="0">
        <references count="3">
          <reference field="4294967294" count="1" selected="0">
            <x v="0"/>
          </reference>
          <reference field="12" count="1" selected="0">
            <x v="1"/>
          </reference>
          <reference field="15" count="1" selected="0">
            <x v="2"/>
          </reference>
        </references>
      </pivotArea>
    </chartFormat>
    <chartFormat chart="36" format="69">
      <pivotArea type="data" outline="0" fieldPosition="0">
        <references count="3">
          <reference field="4294967294" count="1" selected="0">
            <x v="0"/>
          </reference>
          <reference field="12" count="1" selected="0">
            <x v="2"/>
          </reference>
          <reference field="15" count="1" selected="0">
            <x v="0"/>
          </reference>
        </references>
      </pivotArea>
    </chartFormat>
    <chartFormat chart="36" format="70">
      <pivotArea type="data" outline="0" fieldPosition="0">
        <references count="3">
          <reference field="4294967294" count="1" selected="0">
            <x v="0"/>
          </reference>
          <reference field="12" count="1" selected="0">
            <x v="2"/>
          </reference>
          <reference field="15" count="1" selected="0">
            <x v="1"/>
          </reference>
        </references>
      </pivotArea>
    </chartFormat>
    <chartFormat chart="36" format="71">
      <pivotArea type="data" outline="0" fieldPosition="0">
        <references count="3">
          <reference field="4294967294" count="1" selected="0">
            <x v="0"/>
          </reference>
          <reference field="12" count="1" selected="0">
            <x v="2"/>
          </reference>
          <reference field="15" count="1" selected="0">
            <x v="2"/>
          </reference>
        </references>
      </pivotArea>
    </chartFormat>
    <chartFormat chart="37" format="1" series="1">
      <pivotArea type="data" outline="0" fieldPosition="0">
        <references count="1">
          <reference field="4294967294" count="1" selected="0">
            <x v="0"/>
          </reference>
        </references>
      </pivotArea>
    </chartFormat>
    <chartFormat chart="4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BA9C36-F091-4041-82E2-3D728721758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16" firstHeaderRow="1"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dataField="1" showAll="0"/>
    <pivotField showAll="0"/>
    <pivotField axis="axisRow" showAll="0">
      <items count="4">
        <item x="0"/>
        <item x="2"/>
        <item x="1"/>
        <item t="default"/>
      </items>
    </pivotField>
    <pivotField showAll="0"/>
    <pivotField showAll="0"/>
  </pivotFields>
  <rowFields count="2">
    <field x="15"/>
    <field x="12"/>
  </rowFields>
  <rowItems count="13">
    <i>
      <x/>
    </i>
    <i r="1">
      <x/>
    </i>
    <i r="1">
      <x v="1"/>
    </i>
    <i r="1">
      <x v="2"/>
    </i>
    <i>
      <x v="1"/>
    </i>
    <i r="1">
      <x/>
    </i>
    <i r="1">
      <x v="1"/>
    </i>
    <i r="1">
      <x v="2"/>
    </i>
    <i>
      <x v="2"/>
    </i>
    <i r="1">
      <x/>
    </i>
    <i r="1">
      <x v="1"/>
    </i>
    <i r="1">
      <x v="2"/>
    </i>
    <i t="grand">
      <x/>
    </i>
  </rowItems>
  <colItems count="1">
    <i/>
  </colItems>
  <dataFields count="1">
    <dataField name="Average of price_per_sqft" fld="13" subtotal="average" baseField="15" baseItem="0"/>
  </dataFields>
  <chartFormats count="30">
    <chartFormat chart="0" format="1" series="1">
      <pivotArea type="data" outline="0" fieldPosition="0">
        <references count="1">
          <reference field="4294967294" count="1" selected="0">
            <x v="0"/>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3">
          <reference field="4294967294" count="1" selected="0">
            <x v="0"/>
          </reference>
          <reference field="12" count="1" selected="0">
            <x v="0"/>
          </reference>
          <reference field="15" count="1" selected="0">
            <x v="0"/>
          </reference>
        </references>
      </pivotArea>
    </chartFormat>
    <chartFormat chart="9" format="14">
      <pivotArea type="data" outline="0" fieldPosition="0">
        <references count="3">
          <reference field="4294967294" count="1" selected="0">
            <x v="0"/>
          </reference>
          <reference field="12" count="1" selected="0">
            <x v="1"/>
          </reference>
          <reference field="15" count="1" selected="0">
            <x v="0"/>
          </reference>
        </references>
      </pivotArea>
    </chartFormat>
    <chartFormat chart="9" format="15">
      <pivotArea type="data" outline="0" fieldPosition="0">
        <references count="3">
          <reference field="4294967294" count="1" selected="0">
            <x v="0"/>
          </reference>
          <reference field="12" count="1" selected="0">
            <x v="2"/>
          </reference>
          <reference field="15" count="1" selected="0">
            <x v="0"/>
          </reference>
        </references>
      </pivotArea>
    </chartFormat>
    <chartFormat chart="9" format="16">
      <pivotArea type="data" outline="0" fieldPosition="0">
        <references count="3">
          <reference field="4294967294" count="1" selected="0">
            <x v="0"/>
          </reference>
          <reference field="12" count="1" selected="0">
            <x v="0"/>
          </reference>
          <reference field="15" count="1" selected="0">
            <x v="1"/>
          </reference>
        </references>
      </pivotArea>
    </chartFormat>
    <chartFormat chart="9" format="17">
      <pivotArea type="data" outline="0" fieldPosition="0">
        <references count="3">
          <reference field="4294967294" count="1" selected="0">
            <x v="0"/>
          </reference>
          <reference field="12" count="1" selected="0">
            <x v="1"/>
          </reference>
          <reference field="15" count="1" selected="0">
            <x v="1"/>
          </reference>
        </references>
      </pivotArea>
    </chartFormat>
    <chartFormat chart="9" format="18">
      <pivotArea type="data" outline="0" fieldPosition="0">
        <references count="3">
          <reference field="4294967294" count="1" selected="0">
            <x v="0"/>
          </reference>
          <reference field="12" count="1" selected="0">
            <x v="2"/>
          </reference>
          <reference field="15" count="1" selected="0">
            <x v="1"/>
          </reference>
        </references>
      </pivotArea>
    </chartFormat>
    <chartFormat chart="9" format="19">
      <pivotArea type="data" outline="0" fieldPosition="0">
        <references count="3">
          <reference field="4294967294" count="1" selected="0">
            <x v="0"/>
          </reference>
          <reference field="12" count="1" selected="0">
            <x v="0"/>
          </reference>
          <reference field="15" count="1" selected="0">
            <x v="2"/>
          </reference>
        </references>
      </pivotArea>
    </chartFormat>
    <chartFormat chart="9" format="20">
      <pivotArea type="data" outline="0" fieldPosition="0">
        <references count="3">
          <reference field="4294967294" count="1" selected="0">
            <x v="0"/>
          </reference>
          <reference field="12" count="1" selected="0">
            <x v="1"/>
          </reference>
          <reference field="15" count="1" selected="0">
            <x v="2"/>
          </reference>
        </references>
      </pivotArea>
    </chartFormat>
    <chartFormat chart="9" format="21">
      <pivotArea type="data" outline="0" fieldPosition="0">
        <references count="3">
          <reference field="4294967294" count="1" selected="0">
            <x v="0"/>
          </reference>
          <reference field="12" count="1" selected="0">
            <x v="2"/>
          </reference>
          <reference field="15" count="1" selected="0">
            <x v="2"/>
          </reference>
        </references>
      </pivotArea>
    </chartFormat>
    <chartFormat chart="0" format="2">
      <pivotArea type="data" outline="0" fieldPosition="0">
        <references count="3">
          <reference field="4294967294" count="1" selected="0">
            <x v="0"/>
          </reference>
          <reference field="12" count="1" selected="0">
            <x v="2"/>
          </reference>
          <reference field="15" count="1" selected="0">
            <x v="2"/>
          </reference>
        </references>
      </pivotArea>
    </chartFormat>
    <chartFormat chart="0" format="2">
      <pivotArea type="data" outline="0" fieldPosition="0">
        <references count="3">
          <reference field="4294967294" count="1" selected="0">
            <x v="0"/>
          </reference>
          <reference field="12" count="1" selected="0">
            <x v="0"/>
          </reference>
          <reference field="15" count="1" selected="0">
            <x v="0"/>
          </reference>
        </references>
      </pivotArea>
    </chartFormat>
    <chartFormat chart="0" format="3">
      <pivotArea type="data" outline="0" fieldPosition="0">
        <references count="3">
          <reference field="4294967294" count="1" selected="0">
            <x v="0"/>
          </reference>
          <reference field="12" count="1" selected="0">
            <x v="1"/>
          </reference>
          <reference field="15" count="1" selected="0">
            <x v="0"/>
          </reference>
        </references>
      </pivotArea>
    </chartFormat>
    <chartFormat chart="0" format="4">
      <pivotArea type="data" outline="0" fieldPosition="0">
        <references count="3">
          <reference field="4294967294" count="1" selected="0">
            <x v="0"/>
          </reference>
          <reference field="12" count="1" selected="0">
            <x v="2"/>
          </reference>
          <reference field="15" count="1" selected="0">
            <x v="0"/>
          </reference>
        </references>
      </pivotArea>
    </chartFormat>
    <chartFormat chart="0" format="5">
      <pivotArea type="data" outline="0" fieldPosition="0">
        <references count="3">
          <reference field="4294967294" count="1" selected="0">
            <x v="0"/>
          </reference>
          <reference field="12" count="1" selected="0">
            <x v="0"/>
          </reference>
          <reference field="15" count="1" selected="0">
            <x v="1"/>
          </reference>
        </references>
      </pivotArea>
    </chartFormat>
    <chartFormat chart="0" format="6">
      <pivotArea type="data" outline="0" fieldPosition="0">
        <references count="3">
          <reference field="4294967294" count="1" selected="0">
            <x v="0"/>
          </reference>
          <reference field="12" count="1" selected="0">
            <x v="1"/>
          </reference>
          <reference field="15" count="1" selected="0">
            <x v="1"/>
          </reference>
        </references>
      </pivotArea>
    </chartFormat>
    <chartFormat chart="0" format="7">
      <pivotArea type="data" outline="0" fieldPosition="0">
        <references count="3">
          <reference field="4294967294" count="1" selected="0">
            <x v="0"/>
          </reference>
          <reference field="12" count="1" selected="0">
            <x v="2"/>
          </reference>
          <reference field="15" count="1" selected="0">
            <x v="1"/>
          </reference>
        </references>
      </pivotArea>
    </chartFormat>
    <chartFormat chart="0" format="8">
      <pivotArea type="data" outline="0" fieldPosition="0">
        <references count="3">
          <reference field="4294967294" count="1" selected="0">
            <x v="0"/>
          </reference>
          <reference field="12" count="1" selected="0">
            <x v="0"/>
          </reference>
          <reference field="15" count="1" selected="0">
            <x v="2"/>
          </reference>
        </references>
      </pivotArea>
    </chartFormat>
    <chartFormat chart="0" format="9">
      <pivotArea type="data" outline="0" fieldPosition="0">
        <references count="3">
          <reference field="4294967294" count="1" selected="0">
            <x v="0"/>
          </reference>
          <reference field="12" count="1" selected="0">
            <x v="1"/>
          </reference>
          <reference field="15" count="1" selected="0">
            <x v="2"/>
          </reference>
        </references>
      </pivotArea>
    </chartFormat>
    <chartFormat chart="23" format="21" series="1">
      <pivotArea type="data" outline="0" fieldPosition="0">
        <references count="1">
          <reference field="4294967294" count="1" selected="0">
            <x v="0"/>
          </reference>
        </references>
      </pivotArea>
    </chartFormat>
    <chartFormat chart="23" format="22">
      <pivotArea type="data" outline="0" fieldPosition="0">
        <references count="3">
          <reference field="4294967294" count="1" selected="0">
            <x v="0"/>
          </reference>
          <reference field="12" count="1" selected="0">
            <x v="0"/>
          </reference>
          <reference field="15" count="1" selected="0">
            <x v="0"/>
          </reference>
        </references>
      </pivotArea>
    </chartFormat>
    <chartFormat chart="23" format="23">
      <pivotArea type="data" outline="0" fieldPosition="0">
        <references count="3">
          <reference field="4294967294" count="1" selected="0">
            <x v="0"/>
          </reference>
          <reference field="12" count="1" selected="0">
            <x v="1"/>
          </reference>
          <reference field="15" count="1" selected="0">
            <x v="0"/>
          </reference>
        </references>
      </pivotArea>
    </chartFormat>
    <chartFormat chart="23" format="24">
      <pivotArea type="data" outline="0" fieldPosition="0">
        <references count="3">
          <reference field="4294967294" count="1" selected="0">
            <x v="0"/>
          </reference>
          <reference field="12" count="1" selected="0">
            <x v="2"/>
          </reference>
          <reference field="15" count="1" selected="0">
            <x v="0"/>
          </reference>
        </references>
      </pivotArea>
    </chartFormat>
    <chartFormat chart="23" format="25">
      <pivotArea type="data" outline="0" fieldPosition="0">
        <references count="3">
          <reference field="4294967294" count="1" selected="0">
            <x v="0"/>
          </reference>
          <reference field="12" count="1" selected="0">
            <x v="0"/>
          </reference>
          <reference field="15" count="1" selected="0">
            <x v="1"/>
          </reference>
        </references>
      </pivotArea>
    </chartFormat>
    <chartFormat chart="23" format="26">
      <pivotArea type="data" outline="0" fieldPosition="0">
        <references count="3">
          <reference field="4294967294" count="1" selected="0">
            <x v="0"/>
          </reference>
          <reference field="12" count="1" selected="0">
            <x v="1"/>
          </reference>
          <reference field="15" count="1" selected="0">
            <x v="1"/>
          </reference>
        </references>
      </pivotArea>
    </chartFormat>
    <chartFormat chart="23" format="27">
      <pivotArea type="data" outline="0" fieldPosition="0">
        <references count="3">
          <reference field="4294967294" count="1" selected="0">
            <x v="0"/>
          </reference>
          <reference field="12" count="1" selected="0">
            <x v="2"/>
          </reference>
          <reference field="15" count="1" selected="0">
            <x v="1"/>
          </reference>
        </references>
      </pivotArea>
    </chartFormat>
    <chartFormat chart="23" format="28">
      <pivotArea type="data" outline="0" fieldPosition="0">
        <references count="3">
          <reference field="4294967294" count="1" selected="0">
            <x v="0"/>
          </reference>
          <reference field="12" count="1" selected="0">
            <x v="0"/>
          </reference>
          <reference field="15" count="1" selected="0">
            <x v="2"/>
          </reference>
        </references>
      </pivotArea>
    </chartFormat>
    <chartFormat chart="23" format="29">
      <pivotArea type="data" outline="0" fieldPosition="0">
        <references count="3">
          <reference field="4294967294" count="1" selected="0">
            <x v="0"/>
          </reference>
          <reference field="12" count="1" selected="0">
            <x v="1"/>
          </reference>
          <reference field="15" count="1" selected="0">
            <x v="2"/>
          </reference>
        </references>
      </pivotArea>
    </chartFormat>
    <chartFormat chart="23" format="30">
      <pivotArea type="data" outline="0" fieldPosition="0">
        <references count="3">
          <reference field="4294967294" count="1" selected="0">
            <x v="0"/>
          </reference>
          <reference field="12" count="1" selected="0">
            <x v="2"/>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king" xr10:uid="{DBEEFADA-756B-47A1-BF7A-9E9AA546A928}" sourceName="parking">
  <pivotTables>
    <pivotTable tabId="15" name="PivotTable2"/>
  </pivotTables>
  <data>
    <tabular pivotCacheId="1695635490" sortOrder="descending">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category1" xr10:uid="{F063E93A-E13A-41CF-9387-33EEED8C8B33}" sourceName="price_category">
  <pivotTables>
    <pivotTable tabId="15" name="PivotTable2"/>
    <pivotTable tabId="17" name="PivotTable1"/>
  </pivotTables>
  <data>
    <tabular pivotCacheId="169563549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nishingstatus" xr10:uid="{593DD7E5-FDAC-4111-9A5D-920D2FFCFBF5}" sourceName="furnishingstatus">
  <pivotTables>
    <pivotTable tabId="17" name="PivotTable1"/>
  </pivotTables>
  <data>
    <tabular pivotCacheId="169563549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nishingstatus4" xr10:uid="{F3477619-6D4F-4D76-98BF-B491BCC75DEA}" sourceName="furnishingstatus">
  <pivotTables>
    <pivotTable tabId="26" name="PivotTable1"/>
    <pivotTable tabId="24" name="PivotTable4"/>
  </pivotTables>
  <data>
    <tabular pivotCacheId="1100906653">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category4" xr10:uid="{E11FE630-C906-41BF-B27D-512F3EA2A315}" sourceName="price_category">
  <pivotTables>
    <pivotTable tabId="26" name="PivotTable1"/>
    <pivotTable tabId="24" name="PivotTable4"/>
  </pivotTables>
  <data>
    <tabular pivotCacheId="1100906653">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nishingstatus3" xr10:uid="{1351E8F8-66DD-49D6-B88C-1FB9D7393BBE}" sourceName="furnishingstatus">
  <pivotTables>
    <pivotTable tabId="31" name="PivotTable1"/>
  </pivotTables>
  <data>
    <tabular pivotCacheId="1841418904">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road2" xr10:uid="{E161B4E9-7A67-446F-AEB7-D3C22E94602E}" sourceName="mainroad">
  <pivotTables>
    <pivotTable tabId="31" name="PivotTable1"/>
  </pivotTables>
  <data>
    <tabular pivotCacheId="1841418904">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conditioning2" xr10:uid="{089F1F63-D920-4071-86D1-B964EAF41404}" sourceName="airconditioning">
  <pivotTables>
    <pivotTable tabId="31" name="PivotTable1"/>
  </pivotTables>
  <data>
    <tabular pivotCacheId="1841418904">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category3" xr10:uid="{24F94192-7CAB-48A5-B5CE-552D5D7A7154}" sourceName="price_category">
  <pivotTables>
    <pivotTable tabId="31" name="PivotTable1"/>
  </pivotTables>
  <data>
    <tabular pivotCacheId="1841418904">
      <items count="3">
        <i x="0" s="1"/>
        <i x="2"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road11" xr10:uid="{C4418E0F-CE62-4E8F-A94A-71C25FDD80E0}" sourceName="mainroad">
  <pivotTables>
    <pivotTable tabId="32" name="PivotTable9"/>
  </pivotTables>
  <data>
    <tabular pivotCacheId="647428169">
      <items count="2">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_luxury_features" xr10:uid="{1E418757-8B82-4205-A2B0-D0CD185CF839}" sourceName="has_luxury_features">
  <pivotTables>
    <pivotTable tabId="32" name="PivotTable9"/>
  </pivotTables>
  <data>
    <tabular pivotCacheId="647428169">
      <items count="2">
        <i x="0"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king1" xr10:uid="{98C52ECB-515B-499F-8747-646CE1152F87}" sourceName="parking">
  <pivotTables>
    <pivotTable tabId="32" name="PivotTable9"/>
  </pivotTables>
  <data>
    <tabular pivotCacheId="647428169">
      <items count="4">
        <i x="2" s="1"/>
        <i x="3" s="1"/>
        <i x="0" s="1"/>
        <i x="1"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rt_Form_For_Better_Visualization" xr10:uid="{24054AD0-B99E-4969-89C1-2C13483DFD88}" sourceName="Short Form For Better Visualization">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inroad 4" xr10:uid="{3DF98561-A01E-4E20-ACAD-184EBE2AC25E}" cache="Slicer_mainroad11" caption="mainroad" rowHeight="251883"/>
  <slicer name="has_luxury_features" xr10:uid="{BEDA7603-ABA2-4676-B46F-D0E2DF40C0B6}" cache="Slicer_has_luxury_features" caption="has_luxury_features" rowHeight="251883"/>
  <slicer name="parking 1" xr10:uid="{49D3AEC4-D926-4BF6-A52E-0CB2D553F6A8}" cache="Slicer_parking1" caption="parking"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rnishingstatus 7" xr10:uid="{FED9DA38-807E-4B0E-BF20-1FCBAFB91A9F}" cache="Slicer_furnishingstatus3" caption="furnishingstatus" rowHeight="251883"/>
  <slicer name="mainroad 3" xr10:uid="{9BB2E0AE-BEE0-454A-8B1A-DD259CE6E39F}" cache="Slicer_mainroad2" caption="mainroad" rowHeight="251883"/>
  <slicer name="airconditioning 3" xr10:uid="{E475A3F7-C134-4BB7-8ABB-5DFC3E562B2C}" cache="Slicer_airconditioning2" caption="airconditioning" rowHeight="251883"/>
  <slicer name="price_category 3" xr10:uid="{08FB9294-88E4-4787-9268-A4D284B3E6F7}" cache="Slicer_price_category3" caption="price_category"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rt Form For Better Visualization" xr10:uid="{4CE45BB2-866C-4B84-B1B1-0E0423A7AA22}" cache="Slicer_Short_Form_For_Better_Visualization" caption="Short Form For Better Visualization"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_category 4" xr10:uid="{630D9FBB-4D4C-445D-9A9C-5D9E26FFBE9A}" cache="Slicer_price_category1" caption="price_category" rowHeight="251883"/>
  <slicer name="furnishingstatus" xr10:uid="{31FF8675-9805-4E58-ACF8-30138405B0D5}" cache="Slicer_furnishingstatus" caption="furnishingstatus"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king" xr10:uid="{128283E7-5796-43E2-8595-7705AF41D7AE}" cache="Slicer_parking" caption="parking" rowHeight="251883"/>
  <slicer name="price_category 2" xr10:uid="{AA9A567E-1E3B-42F0-9F92-E22C329EFB45}" cache="Slicer_price_category1" caption="price_category"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rnishingstatus 4" xr10:uid="{FFEEFED1-7E7C-4E4E-AA4D-91845845CD14}" cache="Slicer_furnishingstatus4" caption="furnishingstatus" rowHeight="241300"/>
  <slicer name="price_category 8" xr10:uid="{B8EB58D9-01F1-41E8-9AC1-A71B489BA198}" cache="Slicer_price_category4" caption="price_category"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rnishingstatus 5" xr10:uid="{666B7FE6-633E-4CC0-A7D5-4F9648F34839}" cache="Slicer_furnishingstatus4" caption="furnishingstatus" rowHeight="241300"/>
  <slicer name="price_category 1" xr10:uid="{CE2CECE5-D7C2-4198-B2D0-03F14DC00734}" cache="Slicer_price_category4" caption="price_category"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2" xr10:uid="{B78A4BC8-503E-4F5C-860C-A444F204A0C4}" cache="Slicer_parking" caption="parking" columnCount="4" style="SlicerStyleLight6" rowHeight="182880"/>
  <slicer name="price_category 5" xr10:uid="{B5B23695-5D98-4A79-8390-94F34DDBA673}" cache="Slicer_price_category1" caption="price_category" columnCount="3" style="SlicerStyleLight6" rowHeight="182880"/>
  <slicer name="1" xr10:uid="{73CC2139-BA74-4CBE-A53E-BA1F419808CC}" cache="Slicer_furnishingstatus4" caption="furnishingstatus" columnCount="3" style="SlicerStyleLight6" rowHeight="241300"/>
  <slicer name="furnishingstatus 6" xr10:uid="{A1B9C7B5-F5BE-4D16-9FEC-A5531475021D}" cache="Slicer_furnishingstatus4" caption="furnishingstatus" columnCount="3" style="SlicerStyleLight6" rowHeight="241300"/>
  <slicer name="price_category 9" xr10:uid="{98F4F27D-56DC-4C4F-9614-FA833D2F242C}" cache="Slicer_price_category4" caption="price_category" columnCount="3" style="SlicerStyleLight6" rowHeight="274320"/>
  <slicer name="furnishingstatus 8" xr10:uid="{AE9935BD-1074-46BB-964F-BE91BFEB0822}" cache="Slicer_furnishingstatus3" caption="furnishingstatus" columnCount="3" style="SlicerStyleLight6" rowHeight="251883"/>
  <slicer name="mainroad 5" xr10:uid="{84E0DF43-1ED7-48BB-800E-387E6F56D57B}" cache="Slicer_mainroad2" caption="mainroad" columnCount="2" style="SlicerStyleLight6" rowHeight="251883"/>
  <slicer name="airconditioning 4" xr10:uid="{ABF2AB6C-9F2C-4054-B90A-F936D4B380E1}" cache="Slicer_airconditioning2" caption="airconditioning" columnCount="2" style="SlicerStyleLight6" rowHeight="251883"/>
  <slicer name="price_category 6" xr10:uid="{57EC43EF-6053-4BFC-B54A-D95824CE552B}" cache="Slicer_price_category3" caption="price_category" style="SlicerStyleLight6" rowHeight="251883"/>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rt Form For Better Visualization 1" xr10:uid="{464F6668-DA12-44DA-BCFD-3EA0A9D3CE03}" cache="Slicer_Short_Form_For_Better_Visualization" caption="Short Form For Better Visualization" columnCount="2" style="SlicerStyleLight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1F4DE14-DBC3-4ADC-95C0-6591CAC75B79}" name="Table217" displayName="Table217" ref="A16:C33" totalsRowShown="0" headerRowDxfId="53" headerRowBorderDxfId="52" tableBorderDxfId="51" totalsRowBorderDxfId="50">
  <autoFilter ref="A16:C33" xr:uid="{F1CD4D4E-F643-42CF-9E80-AB8FE5C2FC05}"/>
  <tableColumns count="3">
    <tableColumn id="1" xr3:uid="{8FB900D2-051C-4191-8EBB-D0C0B6D3163B}" name="Column2" dataDxfId="49"/>
    <tableColumn id="2" xr3:uid="{FCA0188C-9F84-46C8-80B0-65CC5E1F0E16}" name="Column1" dataDxfId="48"/>
    <tableColumn id="3" xr3:uid="{5E9639AC-23E6-49A0-933F-F1AB6F7C7D91}" name="Column3"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B1A8D3D-5C7D-4EF7-AE9B-51E71493D7E8}" name="Table118" displayName="Table118" ref="E16:F34" totalsRowShown="0" headerRowDxfId="46" headerRowBorderDxfId="45" tableBorderDxfId="44" totalsRowBorderDxfId="43">
  <autoFilter ref="E16:F34" xr:uid="{EB11AC5C-3252-46B8-9740-2458CF009234}"/>
  <tableColumns count="2">
    <tableColumn id="1" xr3:uid="{867E5407-4743-4591-A6E3-BA0A332D4CE4}" name="Column1" dataDxfId="42"/>
    <tableColumn id="2" xr3:uid="{5FD1BC5A-F1C7-4E1A-8F84-869C29E4A446}" name="Column2" dataDxfId="4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AAFBF5-7AA8-43CF-99D9-93F8971A5100}" name="Table3" displayName="Table3" ref="B1:D9" totalsRowShown="0">
  <autoFilter ref="B1:D9" xr:uid="{7D42272A-47E6-4637-A990-41228038AD3E}"/>
  <tableColumns count="3">
    <tableColumn id="1" xr3:uid="{819C3276-7B67-4CED-B9B2-539DDC1C3DC9}" name="Facilities add on" dataDxfId="40"/>
    <tableColumn id="2" xr3:uid="{E1D34CE8-675E-49C0-822E-FBBD6447C4D9}" name="Short Form For Better Visualization" dataDxfId="39"/>
    <tableColumn id="3" xr3:uid="{B606E1DE-F784-4305-B3C2-38F772B62F22}" name="Available Houses" dataDxfId="38"/>
  </tableColumns>
  <tableStyleInfo name="TableStyleMedium2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7E59B2-166F-46EB-B4CD-C082CB91C65C}" name="Table13" displayName="Table13" ref="Q1:R9" totalsRowShown="0" dataDxfId="37">
  <autoFilter ref="Q1:R9" xr:uid="{B7B7E52D-7E4F-4829-9186-FC3BAF281E48}"/>
  <sortState xmlns:xlrd2="http://schemas.microsoft.com/office/spreadsheetml/2017/richdata2" ref="Q2:R9">
    <sortCondition descending="1" ref="R1:R9"/>
  </sortState>
  <tableColumns count="2">
    <tableColumn id="1" xr3:uid="{310317E1-B0CE-4493-BEB5-1CFDDD44D6FA}" name="Facility" dataDxfId="36"/>
    <tableColumn id="2" xr3:uid="{1164561A-D4A2-4238-86D7-12A55AD3638E}" name="Availability"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42E644-3BA6-450A-B1F6-B55AB9C93B2B}" name="Table5" displayName="Table5" ref="B2:C9" totalsRowShown="0" dataDxfId="18">
  <autoFilter ref="B2:C9" xr:uid="{FB42E644-3BA6-450A-B1F6-B55AB9C93B2B}"/>
  <tableColumns count="2">
    <tableColumn id="1" xr3:uid="{C41F4E0C-D9EB-4242-98D7-48C362E00B39}" name="Correlation Analysis" dataDxfId="17"/>
    <tableColumn id="2" xr3:uid="{C34E7A95-3F2A-48C3-83DB-F6DEC2D2B609}" name="Column1" dataDxfId="16"/>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3250387-EB40-4F41-807A-C445A7F72D67}" name="Table8" displayName="Table8" ref="B11:C19" totalsRowShown="0" dataDxfId="15">
  <autoFilter ref="B11:C19" xr:uid="{33250387-EB40-4F41-807A-C445A7F72D67}"/>
  <tableColumns count="2">
    <tableColumn id="1" xr3:uid="{1139C1B9-1B59-47E0-9691-68EC695468A8}" name="Measure of Central Tendency" dataDxfId="14"/>
    <tableColumn id="2" xr3:uid="{B17113C3-A971-49E4-B023-B8A449C08B72}" name="Column1" dataDxfId="13"/>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FA641C5-8FB9-42D5-8D15-F6FDE1D248F5}" name="Table10" displayName="Table10" ref="B21:C24" totalsRowShown="0" headerRowDxfId="12" dataDxfId="11">
  <autoFilter ref="B21:C24" xr:uid="{DFA641C5-8FB9-42D5-8D15-F6FDE1D248F5}"/>
  <tableColumns count="2">
    <tableColumn id="1" xr3:uid="{02077946-A9BB-46B1-AE9E-92C5319869E7}" name="Column1" dataDxfId="10"/>
    <tableColumn id="2" xr3:uid="{1DE10F42-4B5A-430B-94DC-FB5BFE43F07C}" name="Column2" dataDxfId="9"/>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8382AF4-1104-4E76-AC6C-5DB42A91012E}" name="Table11" displayName="Table11" ref="B26:C32" totalsRowShown="0">
  <autoFilter ref="B26:C32" xr:uid="{F8382AF4-1104-4E76-AC6C-5DB42A91012E}"/>
  <tableColumns count="2">
    <tableColumn id="1" xr3:uid="{9D693045-745D-4AFB-B87A-935B1A777D4F}" name="Average Price by Number of Stories" dataDxfId="8"/>
    <tableColumn id="2" xr3:uid="{C5C91117-A10A-42ED-A13E-24B513651CD4}" name="Column1" dataDxfId="7"/>
  </tableColumns>
  <tableStyleInfo name="TableStyleMedium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AF22890-07F8-4900-AC78-390F50666DF7}" name="Table12" displayName="Table12" ref="B34:C38" totalsRowShown="0">
  <autoFilter ref="B34:C38" xr:uid="{BAF22890-07F8-4900-AC78-390F50666DF7}"/>
  <tableColumns count="2">
    <tableColumn id="1" xr3:uid="{5C05A29A-12D1-4408-9CE9-C22F8758081C}" name="Average Price with or Without Air Conditioning:" dataDxfId="6"/>
    <tableColumn id="2" xr3:uid="{A7237B9C-5502-4713-AF0C-445FAC014D14}" name="Column1"/>
  </tableColumns>
  <tableStyleInfo name="TableStyleMedium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A08CAB1-336D-45A7-8B17-C5A7D0EDE08D}" name="Table14" displayName="Table14" ref="F2:G11" totalsRowShown="0" dataDxfId="5">
  <autoFilter ref="F2:G11" xr:uid="{5A08CAB1-336D-45A7-8B17-C5A7D0EDE08D}"/>
  <tableColumns count="2">
    <tableColumn id="1" xr3:uid="{34666679-C2CE-499A-A828-509F7D67FD2F}" name="Average Price and Area by Proximity to Main Road:" dataDxfId="4"/>
    <tableColumn id="2" xr3:uid="{3E32B2AE-6BB4-4F9A-905E-F30564E8A8B8}" name="Column1" dataDxfId="3"/>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B123368-1773-4B7D-B7CC-310A2F69C56A}" name="Table15" displayName="Table15" ref="F13:G18" totalsRowShown="0" dataDxfId="2">
  <autoFilter ref="F13:G18" xr:uid="{DB123368-1773-4B7D-B7CC-310A2F69C56A}"/>
  <tableColumns count="2">
    <tableColumn id="1" xr3:uid="{A3D4FE99-A048-44AA-AF73-862EFAFA883F}" name="Price Range Distribution by Furnishing Status:" dataDxfId="1"/>
    <tableColumn id="2" xr3:uid="{34D1177E-E3A7-4D3E-B94E-E9794AAC1CCE}" name="Column1"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F48BB4-4FB1-49A5-91D4-5E32EDC2F5DF}">
  <we:reference id="wa200005502" version="1.0.0.11" store="en-US" storeType="OMEX"/>
  <we:alternateReferences>
    <we:reference id="WA200005502" version="1.0.0.11" store="" storeType="OMEX"/>
  </we:alternateReferences>
  <we:properties>
    <we:property name="docId" value="&quot;u-7Uk-S_adcRnLohbMotC&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2.xml"/><Relationship Id="rId5" Type="http://schemas.microsoft.com/office/2007/relationships/slicer" Target="../slicers/slicer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microsoft.com/office/2007/relationships/slicer" Target="../slicers/slicer9.xml"/><Relationship Id="rId2" Type="http://schemas.microsoft.com/office/2007/relationships/slicer" Target="../slicers/slicer8.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table" Target="../tables/table6.xml"/><Relationship Id="rId1" Type="http://schemas.openxmlformats.org/officeDocument/2006/relationships/table" Target="../tables/table5.x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4808-2A85-43AC-B2E7-F480B2337297}">
  <dimension ref="A3:C8"/>
  <sheetViews>
    <sheetView zoomScale="81" workbookViewId="0">
      <selection activeCell="L15" sqref="L15"/>
    </sheetView>
  </sheetViews>
  <sheetFormatPr defaultRowHeight="14.5" x14ac:dyDescent="0.35"/>
  <cols>
    <col min="1" max="1" width="10.90625" bestFit="1" customWidth="1"/>
    <col min="2" max="2" width="14.90625" bestFit="1" customWidth="1"/>
    <col min="3" max="3" width="19.36328125" bestFit="1" customWidth="1"/>
    <col min="4" max="4" width="15.6328125" bestFit="1" customWidth="1"/>
    <col min="5" max="5" width="15.81640625" bestFit="1" customWidth="1"/>
    <col min="6" max="6" width="17.26953125" bestFit="1" customWidth="1"/>
    <col min="7" max="7" width="15.81640625" bestFit="1" customWidth="1"/>
    <col min="8" max="8" width="17.90625" bestFit="1" customWidth="1"/>
    <col min="9" max="10" width="17.26953125" bestFit="1" customWidth="1"/>
  </cols>
  <sheetData>
    <row r="3" spans="1:3" x14ac:dyDescent="0.35">
      <c r="A3" s="1" t="s">
        <v>4</v>
      </c>
      <c r="B3" t="s">
        <v>29</v>
      </c>
      <c r="C3" t="s">
        <v>153</v>
      </c>
    </row>
    <row r="4" spans="1:3" x14ac:dyDescent="0.35">
      <c r="A4" s="2">
        <v>1</v>
      </c>
      <c r="B4">
        <v>4170658.5903083701</v>
      </c>
      <c r="C4">
        <v>227</v>
      </c>
    </row>
    <row r="5" spans="1:3" x14ac:dyDescent="0.35">
      <c r="A5" s="2">
        <v>2</v>
      </c>
      <c r="B5">
        <v>4764073.5294117648</v>
      </c>
      <c r="C5">
        <v>238</v>
      </c>
    </row>
    <row r="6" spans="1:3" x14ac:dyDescent="0.35">
      <c r="A6" s="2">
        <v>3</v>
      </c>
      <c r="B6">
        <v>5685435.897435897</v>
      </c>
      <c r="C6">
        <v>39</v>
      </c>
    </row>
    <row r="7" spans="1:3" x14ac:dyDescent="0.35">
      <c r="A7" s="2">
        <v>4</v>
      </c>
      <c r="B7">
        <v>7208449.7560975607</v>
      </c>
      <c r="C7">
        <v>41</v>
      </c>
    </row>
    <row r="8" spans="1:3" x14ac:dyDescent="0.35">
      <c r="A8" s="2" t="s">
        <v>27</v>
      </c>
      <c r="B8">
        <v>4766729.2477064217</v>
      </c>
      <c r="C8">
        <v>545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EB068-52C1-471A-990A-E046EB9EF6C1}">
  <dimension ref="A3:F34"/>
  <sheetViews>
    <sheetView zoomScale="51" workbookViewId="0">
      <selection activeCell="J25" sqref="J25"/>
    </sheetView>
  </sheetViews>
  <sheetFormatPr defaultRowHeight="14.5" x14ac:dyDescent="0.35"/>
  <cols>
    <col min="1" max="1" width="14.7265625" bestFit="1" customWidth="1"/>
    <col min="2" max="2" width="19.90625" bestFit="1" customWidth="1"/>
    <col min="3" max="3" width="19" bestFit="1" customWidth="1"/>
    <col min="4" max="4" width="8.81640625" bestFit="1" customWidth="1"/>
    <col min="5" max="5" width="17.26953125" customWidth="1"/>
    <col min="6" max="6" width="17.54296875" customWidth="1"/>
    <col min="7" max="7" width="7.81640625" bestFit="1" customWidth="1"/>
    <col min="8" max="8" width="10.81640625" bestFit="1" customWidth="1"/>
  </cols>
  <sheetData>
    <row r="3" spans="1:6" x14ac:dyDescent="0.35">
      <c r="A3" s="1" t="s">
        <v>78</v>
      </c>
      <c r="B3" t="s">
        <v>29</v>
      </c>
      <c r="C3" t="s">
        <v>127</v>
      </c>
    </row>
    <row r="4" spans="1:6" x14ac:dyDescent="0.35">
      <c r="A4" s="2">
        <v>1</v>
      </c>
      <c r="B4" s="61">
        <v>2712500</v>
      </c>
      <c r="C4" s="61">
        <v>3710</v>
      </c>
    </row>
    <row r="5" spans="1:6" x14ac:dyDescent="0.35">
      <c r="A5" s="2">
        <v>2</v>
      </c>
      <c r="B5" s="61">
        <v>3632022.0588235296</v>
      </c>
      <c r="C5" s="61">
        <v>4636.2352941176468</v>
      </c>
    </row>
    <row r="6" spans="1:6" x14ac:dyDescent="0.35">
      <c r="A6" s="2">
        <v>3</v>
      </c>
      <c r="B6" s="61">
        <v>4954598.1333333338</v>
      </c>
      <c r="C6" s="61">
        <v>5226.62</v>
      </c>
    </row>
    <row r="7" spans="1:6" x14ac:dyDescent="0.35">
      <c r="A7" s="2">
        <v>4</v>
      </c>
      <c r="B7" s="61">
        <v>5729757.8947368423</v>
      </c>
      <c r="C7" s="61">
        <v>5582.0631578947368</v>
      </c>
    </row>
    <row r="8" spans="1:6" x14ac:dyDescent="0.35">
      <c r="A8" s="2">
        <v>5</v>
      </c>
      <c r="B8" s="61">
        <v>5819800</v>
      </c>
      <c r="C8" s="61">
        <v>6291.5</v>
      </c>
    </row>
    <row r="9" spans="1:6" x14ac:dyDescent="0.35">
      <c r="A9" s="2">
        <v>6</v>
      </c>
      <c r="B9" s="61">
        <v>4791500</v>
      </c>
      <c r="C9" s="61">
        <v>3950</v>
      </c>
    </row>
    <row r="10" spans="1:6" x14ac:dyDescent="0.35">
      <c r="A10" s="2" t="s">
        <v>27</v>
      </c>
      <c r="B10" s="61">
        <v>4766729.2477064217</v>
      </c>
      <c r="C10" s="61">
        <v>5150.54128440367</v>
      </c>
    </row>
    <row r="15" spans="1:6" ht="21" x14ac:dyDescent="0.5">
      <c r="A15" s="55" t="s">
        <v>152</v>
      </c>
      <c r="B15" s="54"/>
      <c r="C15" s="54"/>
      <c r="E15" s="53" t="s">
        <v>151</v>
      </c>
      <c r="F15" s="53"/>
    </row>
    <row r="16" spans="1:6" x14ac:dyDescent="0.35">
      <c r="A16" s="51" t="s">
        <v>116</v>
      </c>
      <c r="B16" s="52" t="s">
        <v>28</v>
      </c>
      <c r="C16" s="50" t="s">
        <v>150</v>
      </c>
      <c r="E16" s="51" t="s">
        <v>28</v>
      </c>
      <c r="F16" s="50" t="s">
        <v>116</v>
      </c>
    </row>
    <row r="17" spans="1:6" x14ac:dyDescent="0.35">
      <c r="A17" s="48"/>
      <c r="B17" s="34"/>
      <c r="C17" s="47"/>
      <c r="E17" s="48"/>
      <c r="F17" s="47"/>
    </row>
    <row r="18" spans="1:6" x14ac:dyDescent="0.35">
      <c r="A18" s="48"/>
      <c r="B18" s="34"/>
      <c r="C18" s="47"/>
      <c r="E18" s="48"/>
      <c r="F18" s="47"/>
    </row>
    <row r="19" spans="1:6" x14ac:dyDescent="0.35">
      <c r="A19" s="48" t="s">
        <v>132</v>
      </c>
      <c r="B19" s="34">
        <v>5146.369485294118</v>
      </c>
      <c r="C19" s="47"/>
      <c r="E19" s="48" t="s">
        <v>132</v>
      </c>
      <c r="F19" s="47">
        <v>4751043.0882352944</v>
      </c>
    </row>
    <row r="20" spans="1:6" x14ac:dyDescent="0.35">
      <c r="A20" s="48" t="s">
        <v>143</v>
      </c>
      <c r="B20" s="34">
        <v>93.035834675335593</v>
      </c>
      <c r="C20" s="47"/>
      <c r="E20" s="48" t="s">
        <v>143</v>
      </c>
      <c r="F20" s="47">
        <v>78714.862421891376</v>
      </c>
    </row>
    <row r="21" spans="1:6" x14ac:dyDescent="0.35">
      <c r="A21" s="48" t="s">
        <v>133</v>
      </c>
      <c r="B21" s="34">
        <v>4580</v>
      </c>
      <c r="C21" s="47"/>
      <c r="E21" s="48" t="s">
        <v>133</v>
      </c>
      <c r="F21" s="47">
        <v>4340000</v>
      </c>
    </row>
    <row r="22" spans="1:6" x14ac:dyDescent="0.35">
      <c r="A22" s="48" t="s">
        <v>134</v>
      </c>
      <c r="B22" s="34">
        <v>6000</v>
      </c>
      <c r="C22" s="47"/>
      <c r="E22" s="48" t="s">
        <v>134</v>
      </c>
      <c r="F22" s="47">
        <v>4200000</v>
      </c>
    </row>
    <row r="23" spans="1:6" x14ac:dyDescent="0.35">
      <c r="A23" s="48" t="s">
        <v>137</v>
      </c>
      <c r="B23" s="34">
        <v>2169.9499059546488</v>
      </c>
      <c r="C23" s="47"/>
      <c r="E23" s="48" t="s">
        <v>137</v>
      </c>
      <c r="F23" s="47">
        <v>1835930.3047656587</v>
      </c>
    </row>
    <row r="24" spans="1:6" x14ac:dyDescent="0.35">
      <c r="A24" s="48" t="s">
        <v>144</v>
      </c>
      <c r="B24" s="34">
        <v>4708682.594352589</v>
      </c>
      <c r="C24" s="47"/>
      <c r="E24" s="48" t="s">
        <v>144</v>
      </c>
      <c r="F24" s="47">
        <v>3370640083956.9248</v>
      </c>
    </row>
    <row r="25" spans="1:6" x14ac:dyDescent="0.35">
      <c r="A25" s="48" t="s">
        <v>139</v>
      </c>
      <c r="B25" s="34">
        <v>2.772260646990246</v>
      </c>
      <c r="C25" s="47"/>
      <c r="E25" s="48" t="s">
        <v>139</v>
      </c>
      <c r="F25" s="47">
        <v>1.5241848943884375</v>
      </c>
    </row>
    <row r="26" spans="1:6" x14ac:dyDescent="0.35">
      <c r="A26" s="48" t="s">
        <v>138</v>
      </c>
      <c r="B26" s="34">
        <v>1.3276545357863252</v>
      </c>
      <c r="C26" s="47"/>
      <c r="E26" s="48" t="s">
        <v>138</v>
      </c>
      <c r="F26" s="47">
        <v>1.1243865104479371</v>
      </c>
    </row>
    <row r="27" spans="1:6" x14ac:dyDescent="0.35">
      <c r="A27" s="48" t="s">
        <v>140</v>
      </c>
      <c r="B27" s="34">
        <v>14550</v>
      </c>
      <c r="C27" s="47"/>
      <c r="E27" s="48" t="s">
        <v>140</v>
      </c>
      <c r="F27" s="47">
        <v>10500000</v>
      </c>
    </row>
    <row r="28" spans="1:6" x14ac:dyDescent="0.35">
      <c r="A28" s="48" t="s">
        <v>145</v>
      </c>
      <c r="B28" s="34">
        <v>1650</v>
      </c>
      <c r="C28" s="47"/>
      <c r="E28" s="48"/>
      <c r="F28" s="47"/>
    </row>
    <row r="29" spans="1:6" x14ac:dyDescent="0.35">
      <c r="A29" s="48" t="s">
        <v>136</v>
      </c>
      <c r="B29" s="34">
        <v>16200</v>
      </c>
      <c r="C29" s="47"/>
      <c r="E29" s="48" t="s">
        <v>145</v>
      </c>
      <c r="F29" s="47">
        <v>1750000</v>
      </c>
    </row>
    <row r="30" spans="1:6" x14ac:dyDescent="0.35">
      <c r="A30" s="48" t="s">
        <v>146</v>
      </c>
      <c r="B30" s="34">
        <v>2799625</v>
      </c>
      <c r="C30" s="47"/>
      <c r="E30" s="48" t="s">
        <v>136</v>
      </c>
      <c r="F30" s="47">
        <v>12250000</v>
      </c>
    </row>
    <row r="31" spans="1:6" x14ac:dyDescent="0.35">
      <c r="A31" s="48" t="s">
        <v>147</v>
      </c>
      <c r="B31" s="34">
        <v>544</v>
      </c>
      <c r="C31" s="47"/>
      <c r="E31" s="48" t="s">
        <v>146</v>
      </c>
      <c r="F31" s="47">
        <v>2584567440</v>
      </c>
    </row>
    <row r="32" spans="1:6" x14ac:dyDescent="0.35">
      <c r="A32" s="48" t="s">
        <v>149</v>
      </c>
      <c r="B32" s="34">
        <v>16200</v>
      </c>
      <c r="C32" s="47"/>
      <c r="E32" s="48" t="s">
        <v>147</v>
      </c>
      <c r="F32" s="47">
        <v>544</v>
      </c>
    </row>
    <row r="33" spans="1:6" x14ac:dyDescent="0.35">
      <c r="A33" s="46" t="s">
        <v>148</v>
      </c>
      <c r="B33" s="49">
        <v>1650</v>
      </c>
      <c r="C33" s="45"/>
      <c r="E33" s="48" t="s">
        <v>149</v>
      </c>
      <c r="F33" s="47">
        <v>12250000</v>
      </c>
    </row>
    <row r="34" spans="1:6" x14ac:dyDescent="0.35">
      <c r="E34" s="46" t="s">
        <v>148</v>
      </c>
      <c r="F34" s="45">
        <v>1750000</v>
      </c>
    </row>
  </sheetData>
  <pageMargins left="0.7" right="0.7" top="0.75" bottom="0.75" header="0.3" footer="0.3"/>
  <drawing r:id="rId2"/>
  <tableParts count="2">
    <tablePart r:id="rId3"/>
    <tablePart r:id="rId4"/>
  </tableParts>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0ECD5-84BC-4314-99D9-A72C02D69433}">
  <sheetPr codeName="Sheet2"/>
  <dimension ref="A3:B18"/>
  <sheetViews>
    <sheetView zoomScale="57" workbookViewId="0">
      <selection activeCell="V22" sqref="V22"/>
    </sheetView>
  </sheetViews>
  <sheetFormatPr defaultRowHeight="14.5" x14ac:dyDescent="0.35"/>
  <cols>
    <col min="1" max="1" width="13.26953125" bestFit="1" customWidth="1"/>
    <col min="2" max="2" width="20.54296875" bestFit="1" customWidth="1"/>
    <col min="3" max="3" width="24.453125" bestFit="1" customWidth="1"/>
    <col min="4" max="8" width="12.81640625" bestFit="1" customWidth="1"/>
  </cols>
  <sheetData>
    <row r="3" spans="1:2" x14ac:dyDescent="0.35">
      <c r="A3" t="s">
        <v>26</v>
      </c>
      <c r="B3" t="s">
        <v>72</v>
      </c>
    </row>
    <row r="4" spans="1:2" x14ac:dyDescent="0.35">
      <c r="A4" s="2" t="s">
        <v>19</v>
      </c>
      <c r="B4">
        <v>4.2014388489208629</v>
      </c>
    </row>
    <row r="5" spans="1:2" x14ac:dyDescent="0.35">
      <c r="A5" s="3" t="s">
        <v>19</v>
      </c>
      <c r="B5">
        <v>4.1418918918918921</v>
      </c>
    </row>
    <row r="6" spans="1:2" x14ac:dyDescent="0.35">
      <c r="A6" s="4" t="s">
        <v>19</v>
      </c>
      <c r="B6">
        <v>4.0839416058394162</v>
      </c>
    </row>
    <row r="7" spans="1:2" x14ac:dyDescent="0.35">
      <c r="A7" s="4" t="s">
        <v>18</v>
      </c>
      <c r="B7">
        <v>4.8636363636363633</v>
      </c>
    </row>
    <row r="8" spans="1:2" x14ac:dyDescent="0.35">
      <c r="A8" s="3" t="s">
        <v>18</v>
      </c>
      <c r="B8">
        <v>4.3471074380165291</v>
      </c>
    </row>
    <row r="9" spans="1:2" x14ac:dyDescent="0.35">
      <c r="A9" s="4" t="s">
        <v>19</v>
      </c>
      <c r="B9">
        <v>4.3493975903614457</v>
      </c>
    </row>
    <row r="10" spans="1:2" x14ac:dyDescent="0.35">
      <c r="A10" s="4" t="s">
        <v>18</v>
      </c>
      <c r="B10">
        <v>4.3421052631578947</v>
      </c>
    </row>
    <row r="11" spans="1:2" x14ac:dyDescent="0.35">
      <c r="A11" s="2" t="s">
        <v>18</v>
      </c>
      <c r="B11">
        <v>4.4140625</v>
      </c>
    </row>
    <row r="12" spans="1:2" x14ac:dyDescent="0.35">
      <c r="A12" s="3" t="s">
        <v>19</v>
      </c>
      <c r="B12">
        <v>4.2586206896551726</v>
      </c>
    </row>
    <row r="13" spans="1:2" x14ac:dyDescent="0.35">
      <c r="A13" s="4" t="s">
        <v>19</v>
      </c>
      <c r="B13">
        <v>4.2407407407407405</v>
      </c>
    </row>
    <row r="14" spans="1:2" x14ac:dyDescent="0.35">
      <c r="A14" s="4" t="s">
        <v>18</v>
      </c>
      <c r="B14">
        <v>4.5</v>
      </c>
    </row>
    <row r="15" spans="1:2" x14ac:dyDescent="0.35">
      <c r="A15" s="3" t="s">
        <v>18</v>
      </c>
      <c r="B15">
        <v>4.5428571428571427</v>
      </c>
    </row>
    <row r="16" spans="1:2" x14ac:dyDescent="0.35">
      <c r="A16" s="4" t="s">
        <v>19</v>
      </c>
      <c r="B16">
        <v>4.5945945945945947</v>
      </c>
    </row>
    <row r="17" spans="1:2" x14ac:dyDescent="0.35">
      <c r="A17" s="4" t="s">
        <v>18</v>
      </c>
      <c r="B17">
        <v>4.4848484848484844</v>
      </c>
    </row>
    <row r="18" spans="1:2" x14ac:dyDescent="0.35">
      <c r="A18" s="2" t="s">
        <v>27</v>
      </c>
      <c r="B18">
        <v>4.2513761467889912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E143-8DAF-438B-B4D3-254B94AD83AC}">
  <sheetPr codeName="Sheet3"/>
  <dimension ref="A1:D9"/>
  <sheetViews>
    <sheetView topLeftCell="A16" zoomScale="82" workbookViewId="0">
      <selection activeCell="E20" sqref="E20"/>
    </sheetView>
  </sheetViews>
  <sheetFormatPr defaultRowHeight="14.5" x14ac:dyDescent="0.35"/>
  <cols>
    <col min="1" max="1" width="5" customWidth="1"/>
    <col min="2" max="2" width="69.1796875" customWidth="1"/>
    <col min="3" max="3" width="49.08984375" customWidth="1"/>
    <col min="4" max="4" width="20.08984375" style="10" customWidth="1"/>
  </cols>
  <sheetData>
    <row r="1" spans="1:4" x14ac:dyDescent="0.35">
      <c r="A1" s="9" t="s">
        <v>47</v>
      </c>
      <c r="B1" s="10" t="s">
        <v>48</v>
      </c>
      <c r="C1" s="10" t="s">
        <v>49</v>
      </c>
      <c r="D1" s="10" t="s">
        <v>50</v>
      </c>
    </row>
    <row r="2" spans="1:4" x14ac:dyDescent="0.35">
      <c r="A2" s="11">
        <v>1</v>
      </c>
      <c r="B2" s="10" t="s">
        <v>5</v>
      </c>
      <c r="C2" s="10" t="s">
        <v>51</v>
      </c>
      <c r="D2" s="10">
        <v>468</v>
      </c>
    </row>
    <row r="3" spans="1:4" x14ac:dyDescent="0.35">
      <c r="A3" s="12">
        <f>A2+1</f>
        <v>2</v>
      </c>
      <c r="B3" s="10" t="s">
        <v>52</v>
      </c>
      <c r="C3" s="10" t="s">
        <v>53</v>
      </c>
      <c r="D3" s="10">
        <v>327</v>
      </c>
    </row>
    <row r="4" spans="1:4" x14ac:dyDescent="0.35">
      <c r="A4" s="12">
        <f t="shared" ref="A4:A9" si="0">A3+1</f>
        <v>3</v>
      </c>
      <c r="B4" s="10" t="s">
        <v>54</v>
      </c>
      <c r="C4" s="10" t="s">
        <v>55</v>
      </c>
      <c r="D4" s="10">
        <v>176</v>
      </c>
    </row>
    <row r="5" spans="1:4" x14ac:dyDescent="0.35">
      <c r="A5" s="12">
        <f t="shared" si="0"/>
        <v>4</v>
      </c>
      <c r="B5" s="10" t="s">
        <v>56</v>
      </c>
      <c r="C5" s="10" t="s">
        <v>57</v>
      </c>
      <c r="D5" s="10">
        <v>70</v>
      </c>
    </row>
    <row r="6" spans="1:4" x14ac:dyDescent="0.35">
      <c r="A6" s="12">
        <f t="shared" si="0"/>
        <v>5</v>
      </c>
      <c r="B6" s="10" t="s">
        <v>58</v>
      </c>
      <c r="C6" s="10" t="s">
        <v>59</v>
      </c>
      <c r="D6" s="10">
        <v>31</v>
      </c>
    </row>
    <row r="7" spans="1:4" x14ac:dyDescent="0.35">
      <c r="A7" s="12">
        <f t="shared" si="0"/>
        <v>6</v>
      </c>
      <c r="B7" s="10" t="s">
        <v>60</v>
      </c>
      <c r="C7" s="10" t="s">
        <v>61</v>
      </c>
      <c r="D7" s="10">
        <v>13</v>
      </c>
    </row>
    <row r="8" spans="1:4" x14ac:dyDescent="0.35">
      <c r="A8" s="12">
        <f t="shared" si="0"/>
        <v>7</v>
      </c>
      <c r="B8" s="10" t="s">
        <v>62</v>
      </c>
      <c r="C8" s="10" t="s">
        <v>63</v>
      </c>
      <c r="D8" s="10">
        <v>6</v>
      </c>
    </row>
    <row r="9" spans="1:4" x14ac:dyDescent="0.35">
      <c r="A9" s="12">
        <f t="shared" si="0"/>
        <v>8</v>
      </c>
      <c r="B9" s="10" t="s">
        <v>64</v>
      </c>
      <c r="C9" s="10" t="s">
        <v>65</v>
      </c>
      <c r="D9" s="10">
        <v>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309D3-2E1A-4DF6-B36F-5132B7DB076B}">
  <sheetPr codeName="Sheet4"/>
  <dimension ref="A1:R9"/>
  <sheetViews>
    <sheetView zoomScale="72" zoomScaleNormal="100" workbookViewId="0">
      <selection activeCell="R18" sqref="R18"/>
    </sheetView>
  </sheetViews>
  <sheetFormatPr defaultRowHeight="14.5" x14ac:dyDescent="0.35"/>
  <cols>
    <col min="1" max="1" width="14.6328125" customWidth="1"/>
    <col min="2" max="2" width="10.36328125" customWidth="1"/>
    <col min="17" max="17" width="14.453125" customWidth="1"/>
    <col min="18" max="18" width="13.08984375" customWidth="1"/>
  </cols>
  <sheetData>
    <row r="1" spans="1:18" s="7" customFormat="1" ht="25.75" customHeight="1" x14ac:dyDescent="0.35">
      <c r="A1" s="59" t="s">
        <v>35</v>
      </c>
      <c r="B1" s="59"/>
      <c r="C1" s="59"/>
      <c r="D1" s="59"/>
      <c r="E1" s="59"/>
      <c r="F1" s="59"/>
      <c r="G1" s="59"/>
      <c r="H1" s="59"/>
      <c r="I1" s="59"/>
      <c r="J1" s="59"/>
      <c r="K1" s="59"/>
      <c r="L1" s="59"/>
      <c r="M1" s="59"/>
      <c r="N1" s="59"/>
      <c r="O1" s="59"/>
      <c r="P1" s="59"/>
      <c r="Q1" t="s">
        <v>36</v>
      </c>
      <c r="R1" t="s">
        <v>37</v>
      </c>
    </row>
    <row r="2" spans="1:18" ht="23.4" customHeight="1" x14ac:dyDescent="0.35">
      <c r="A2" s="60" t="s">
        <v>38</v>
      </c>
      <c r="B2" s="60"/>
      <c r="C2" s="60"/>
      <c r="D2" s="60"/>
      <c r="E2" s="60"/>
      <c r="F2" s="60"/>
      <c r="G2" s="60"/>
      <c r="H2" s="60"/>
      <c r="I2" s="60"/>
      <c r="J2" s="60"/>
      <c r="K2" s="60"/>
      <c r="L2" s="60"/>
      <c r="M2" s="60"/>
      <c r="N2" s="60"/>
      <c r="O2" s="60"/>
      <c r="P2" s="60"/>
      <c r="Q2" s="8" t="s">
        <v>39</v>
      </c>
      <c r="R2" s="8">
        <v>468</v>
      </c>
    </row>
    <row r="3" spans="1:18" ht="13.75" customHeight="1" x14ac:dyDescent="0.35">
      <c r="Q3" s="8" t="s">
        <v>40</v>
      </c>
      <c r="R3" s="8">
        <v>367</v>
      </c>
    </row>
    <row r="4" spans="1:18" x14ac:dyDescent="0.35">
      <c r="Q4" s="8" t="s">
        <v>41</v>
      </c>
      <c r="R4" s="8">
        <v>246</v>
      </c>
    </row>
    <row r="5" spans="1:18" x14ac:dyDescent="0.35">
      <c r="Q5" s="8" t="s">
        <v>42</v>
      </c>
      <c r="R5" s="8">
        <v>191</v>
      </c>
    </row>
    <row r="6" spans="1:18" x14ac:dyDescent="0.35">
      <c r="Q6" s="8" t="s">
        <v>43</v>
      </c>
      <c r="R6" s="8">
        <v>172</v>
      </c>
    </row>
    <row r="7" spans="1:18" x14ac:dyDescent="0.35">
      <c r="Q7" s="8" t="s">
        <v>44</v>
      </c>
      <c r="R7" s="8">
        <v>128</v>
      </c>
    </row>
    <row r="8" spans="1:18" x14ac:dyDescent="0.35">
      <c r="Q8" s="8" t="s">
        <v>45</v>
      </c>
      <c r="R8" s="8">
        <v>97</v>
      </c>
    </row>
    <row r="9" spans="1:18" x14ac:dyDescent="0.35">
      <c r="Q9" s="8" t="s">
        <v>46</v>
      </c>
      <c r="R9" s="8">
        <v>25</v>
      </c>
    </row>
  </sheetData>
  <mergeCells count="2">
    <mergeCell ref="A1:P1"/>
    <mergeCell ref="A2:P2"/>
  </mergeCell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99849-135D-496F-B319-02C158E51135}">
  <sheetPr codeName="Sheet6"/>
  <dimension ref="A2:F17"/>
  <sheetViews>
    <sheetView topLeftCell="D1" zoomScale="52" workbookViewId="0">
      <selection activeCell="E20" sqref="E20"/>
    </sheetView>
  </sheetViews>
  <sheetFormatPr defaultColWidth="11.6328125" defaultRowHeight="15.5" x14ac:dyDescent="0.35"/>
  <cols>
    <col min="1" max="1" width="24.36328125" style="6" bestFit="1" customWidth="1"/>
    <col min="2" max="6" width="19.1796875" style="6" bestFit="1" customWidth="1"/>
    <col min="7" max="219" width="17.453125" style="6" bestFit="1" customWidth="1"/>
    <col min="220" max="221" width="11.453125" style="6" bestFit="1" customWidth="1"/>
    <col min="222" max="243" width="8.90625" style="6" bestFit="1" customWidth="1"/>
    <col min="244" max="244" width="10" style="6" bestFit="1" customWidth="1"/>
    <col min="245" max="245" width="7.81640625" style="6" bestFit="1" customWidth="1"/>
    <col min="246" max="246" width="11.453125" style="6" bestFit="1" customWidth="1"/>
    <col min="247" max="247" width="8.90625" style="6" bestFit="1" customWidth="1"/>
    <col min="248" max="248" width="10.36328125" style="6" bestFit="1" customWidth="1"/>
    <col min="249" max="249" width="8.90625" style="6" bestFit="1" customWidth="1"/>
    <col min="250" max="250" width="10.36328125" style="6" bestFit="1" customWidth="1"/>
    <col min="251" max="251" width="8.90625" style="6" bestFit="1" customWidth="1"/>
    <col min="252" max="252" width="10.36328125" style="6" bestFit="1" customWidth="1"/>
    <col min="253" max="253" width="10" style="6" bestFit="1" customWidth="1"/>
    <col min="254" max="254" width="10.36328125" style="6" bestFit="1" customWidth="1"/>
    <col min="255" max="255" width="8.90625" style="6" bestFit="1" customWidth="1"/>
    <col min="256" max="256" width="10.36328125" style="6" bestFit="1" customWidth="1"/>
    <col min="257" max="257" width="10" style="6" bestFit="1" customWidth="1"/>
    <col min="258" max="258" width="10.36328125" style="6" bestFit="1" customWidth="1"/>
    <col min="259" max="259" width="8.90625" style="6" bestFit="1" customWidth="1"/>
    <col min="260" max="260" width="10.36328125" style="6" bestFit="1" customWidth="1"/>
    <col min="261" max="261" width="8.90625" style="6" bestFit="1" customWidth="1"/>
    <col min="262" max="262" width="10.36328125" style="6" bestFit="1" customWidth="1"/>
    <col min="263" max="263" width="8.90625" style="6" bestFit="1" customWidth="1"/>
    <col min="264" max="264" width="10.36328125" style="6" bestFit="1" customWidth="1"/>
    <col min="265" max="265" width="10" style="6" bestFit="1" customWidth="1"/>
    <col min="266" max="266" width="8.90625" style="6" bestFit="1" customWidth="1"/>
    <col min="267" max="267" width="10.36328125" style="6" bestFit="1" customWidth="1"/>
    <col min="268" max="268" width="8.90625" style="6" bestFit="1" customWidth="1"/>
    <col min="269" max="269" width="10.36328125" style="6" bestFit="1" customWidth="1"/>
    <col min="270" max="270" width="8.90625" style="6" bestFit="1" customWidth="1"/>
    <col min="271" max="271" width="10.36328125" style="6" bestFit="1" customWidth="1"/>
    <col min="272" max="272" width="8.90625" style="6" bestFit="1" customWidth="1"/>
    <col min="273" max="273" width="10.36328125" style="6" bestFit="1" customWidth="1"/>
    <col min="274" max="274" width="8.90625" style="6" bestFit="1" customWidth="1"/>
    <col min="275" max="275" width="10.36328125" style="6" bestFit="1" customWidth="1"/>
    <col min="276" max="276" width="8.90625" style="6" bestFit="1" customWidth="1"/>
    <col min="277" max="277" width="10.36328125" style="6" bestFit="1" customWidth="1"/>
    <col min="278" max="278" width="8.90625" style="6" bestFit="1" customWidth="1"/>
    <col min="279" max="279" width="10.36328125" style="6" bestFit="1" customWidth="1"/>
    <col min="280" max="280" width="8.90625" style="6" bestFit="1" customWidth="1"/>
    <col min="281" max="281" width="10.36328125" style="6" bestFit="1" customWidth="1"/>
    <col min="282" max="282" width="8.90625" style="6" bestFit="1" customWidth="1"/>
    <col min="283" max="283" width="10.36328125" style="6" bestFit="1" customWidth="1"/>
    <col min="284" max="284" width="10" style="6" bestFit="1" customWidth="1"/>
    <col min="285" max="285" width="8.90625" style="6" bestFit="1" customWidth="1"/>
    <col min="286" max="286" width="10.36328125" style="6" bestFit="1" customWidth="1"/>
    <col min="287" max="287" width="8.90625" style="6" bestFit="1" customWidth="1"/>
    <col min="288" max="288" width="10.36328125" style="6" bestFit="1" customWidth="1"/>
    <col min="289" max="289" width="8.90625" style="6" bestFit="1" customWidth="1"/>
    <col min="290" max="290" width="10.36328125" style="6" bestFit="1" customWidth="1"/>
    <col min="291" max="291" width="8.90625" style="6" bestFit="1" customWidth="1"/>
    <col min="292" max="292" width="10.36328125" style="6" bestFit="1" customWidth="1"/>
    <col min="293" max="293" width="10" style="6" bestFit="1" customWidth="1"/>
    <col min="294" max="294" width="10.36328125" style="6" bestFit="1" customWidth="1"/>
    <col min="295" max="295" width="8.90625" style="6" bestFit="1" customWidth="1"/>
    <col min="296" max="296" width="10.36328125" style="6" bestFit="1" customWidth="1"/>
    <col min="297" max="297" width="8.90625" style="6" bestFit="1" customWidth="1"/>
    <col min="298" max="298" width="10.36328125" style="6" bestFit="1" customWidth="1"/>
    <col min="299" max="299" width="8.90625" style="6" bestFit="1" customWidth="1"/>
    <col min="300" max="300" width="10.36328125" style="6" bestFit="1" customWidth="1"/>
    <col min="301" max="301" width="8.90625" style="6" bestFit="1" customWidth="1"/>
    <col min="302" max="302" width="10.36328125" style="6" bestFit="1" customWidth="1"/>
    <col min="303" max="303" width="8.90625" style="6" bestFit="1" customWidth="1"/>
    <col min="304" max="304" width="10.36328125" style="6" bestFit="1" customWidth="1"/>
    <col min="305" max="305" width="8.90625" style="6" bestFit="1" customWidth="1"/>
    <col min="306" max="306" width="10.36328125" style="6" bestFit="1" customWidth="1"/>
    <col min="307" max="307" width="8.90625" style="6" bestFit="1" customWidth="1"/>
    <col min="308" max="308" width="10.36328125" style="6" bestFit="1" customWidth="1"/>
    <col min="309" max="309" width="10" style="6" bestFit="1" customWidth="1"/>
    <col min="310" max="310" width="10.36328125" style="6" bestFit="1" customWidth="1"/>
    <col min="311" max="311" width="8.90625" style="6" bestFit="1" customWidth="1"/>
    <col min="312" max="312" width="10.36328125" style="6" bestFit="1" customWidth="1"/>
    <col min="313" max="313" width="8.90625" style="6" bestFit="1" customWidth="1"/>
    <col min="314" max="314" width="10.36328125" style="6" bestFit="1" customWidth="1"/>
    <col min="315" max="315" width="8.90625" style="6" bestFit="1" customWidth="1"/>
    <col min="316" max="316" width="10.36328125" style="6" bestFit="1" customWidth="1"/>
    <col min="317" max="317" width="8.90625" style="6" bestFit="1" customWidth="1"/>
    <col min="318" max="318" width="10.36328125" style="6" bestFit="1" customWidth="1"/>
    <col min="319" max="319" width="8.90625" style="6" bestFit="1" customWidth="1"/>
    <col min="320" max="320" width="10.36328125" style="6" bestFit="1" customWidth="1"/>
    <col min="321" max="321" width="8.90625" style="6" bestFit="1" customWidth="1"/>
    <col min="322" max="322" width="10.36328125" style="6" bestFit="1" customWidth="1"/>
    <col min="323" max="323" width="8.90625" style="6" bestFit="1" customWidth="1"/>
    <col min="324" max="324" width="10.36328125" style="6" bestFit="1" customWidth="1"/>
    <col min="325" max="325" width="8.90625" style="6" bestFit="1" customWidth="1"/>
    <col min="326" max="326" width="10.36328125" style="6" bestFit="1" customWidth="1"/>
    <col min="327" max="327" width="10" style="6" bestFit="1" customWidth="1"/>
    <col min="328" max="328" width="10.36328125" style="6" bestFit="1" customWidth="1"/>
    <col min="329" max="329" width="8.90625" style="6" bestFit="1" customWidth="1"/>
    <col min="330" max="330" width="10.36328125" style="6" bestFit="1" customWidth="1"/>
    <col min="331" max="331" width="8.90625" style="6" bestFit="1" customWidth="1"/>
    <col min="332" max="332" width="10.36328125" style="6" bestFit="1" customWidth="1"/>
    <col min="333" max="333" width="10" style="6" bestFit="1" customWidth="1"/>
    <col min="334" max="334" width="8.90625" style="6" bestFit="1" customWidth="1"/>
    <col min="335" max="335" width="10.36328125" style="6" bestFit="1" customWidth="1"/>
    <col min="336" max="336" width="8.90625" style="6" bestFit="1" customWidth="1"/>
    <col min="337" max="337" width="10.36328125" style="6" bestFit="1" customWidth="1"/>
    <col min="338" max="338" width="8.90625" style="6" bestFit="1" customWidth="1"/>
    <col min="339" max="339" width="10.36328125" style="6" bestFit="1" customWidth="1"/>
    <col min="340" max="341" width="10" style="6" bestFit="1" customWidth="1"/>
    <col min="342" max="342" width="10.36328125" style="6" bestFit="1" customWidth="1"/>
    <col min="343" max="343" width="8.90625" style="6" bestFit="1" customWidth="1"/>
    <col min="344" max="344" width="10.36328125" style="6" bestFit="1" customWidth="1"/>
    <col min="345" max="345" width="8.90625" style="6" bestFit="1" customWidth="1"/>
    <col min="346" max="346" width="10.36328125" style="6" bestFit="1" customWidth="1"/>
    <col min="347" max="347" width="8.90625" style="6" bestFit="1" customWidth="1"/>
    <col min="348" max="348" width="10.36328125" style="6" bestFit="1" customWidth="1"/>
    <col min="349" max="349" width="8.90625" style="6" bestFit="1" customWidth="1"/>
    <col min="350" max="350" width="10.36328125" style="6" bestFit="1" customWidth="1"/>
    <col min="351" max="351" width="8.90625" style="6" bestFit="1" customWidth="1"/>
    <col min="352" max="352" width="10.36328125" style="6" bestFit="1" customWidth="1"/>
    <col min="353" max="353" width="8.90625" style="6" bestFit="1" customWidth="1"/>
    <col min="354" max="354" width="10.36328125" style="6" bestFit="1" customWidth="1"/>
    <col min="355" max="356" width="8.90625" style="6" bestFit="1" customWidth="1"/>
    <col min="357" max="357" width="10.36328125" style="6" bestFit="1" customWidth="1"/>
    <col min="358" max="358" width="8.90625" style="6" bestFit="1" customWidth="1"/>
    <col min="359" max="359" width="10.36328125" style="6" bestFit="1" customWidth="1"/>
    <col min="360" max="360" width="8.90625" style="6" bestFit="1" customWidth="1"/>
    <col min="361" max="361" width="10.36328125" style="6" bestFit="1" customWidth="1"/>
    <col min="362" max="362" width="8.90625" style="6" bestFit="1" customWidth="1"/>
    <col min="363" max="363" width="10.36328125" style="6" bestFit="1" customWidth="1"/>
    <col min="364" max="364" width="8.90625" style="6" bestFit="1" customWidth="1"/>
    <col min="365" max="365" width="10.36328125" style="6" bestFit="1" customWidth="1"/>
    <col min="366" max="366" width="8.90625" style="6" bestFit="1" customWidth="1"/>
    <col min="367" max="367" width="10.36328125" style="6" bestFit="1" customWidth="1"/>
    <col min="368" max="368" width="8.90625" style="6" bestFit="1" customWidth="1"/>
    <col min="369" max="369" width="10.36328125" style="6" bestFit="1" customWidth="1"/>
    <col min="370" max="370" width="8.90625" style="6" bestFit="1" customWidth="1"/>
    <col min="371" max="371" width="10.36328125" style="6" bestFit="1" customWidth="1"/>
    <col min="372" max="372" width="10" style="6" bestFit="1" customWidth="1"/>
    <col min="373" max="373" width="10.36328125" style="6" bestFit="1" customWidth="1"/>
    <col min="374" max="374" width="8.90625" style="6" bestFit="1" customWidth="1"/>
    <col min="375" max="375" width="10.36328125" style="6" bestFit="1" customWidth="1"/>
    <col min="376" max="376" width="11.08984375" style="6" bestFit="1" customWidth="1"/>
    <col min="377" max="377" width="10" style="6" bestFit="1" customWidth="1"/>
    <col min="378" max="378" width="11.08984375" style="6" bestFit="1" customWidth="1"/>
    <col min="379" max="379" width="8.90625" style="6" bestFit="1" customWidth="1"/>
    <col min="380" max="380" width="10.36328125" style="6" bestFit="1" customWidth="1"/>
    <col min="381" max="381" width="8.90625" style="6" bestFit="1" customWidth="1"/>
    <col min="382" max="382" width="10.36328125" style="6" bestFit="1" customWidth="1"/>
    <col min="383" max="383" width="8.90625" style="6" bestFit="1" customWidth="1"/>
    <col min="384" max="384" width="10.36328125" style="6" bestFit="1" customWidth="1"/>
    <col min="385" max="385" width="8.90625" style="6" bestFit="1" customWidth="1"/>
    <col min="386" max="386" width="10.36328125" style="6" bestFit="1" customWidth="1"/>
    <col min="387" max="387" width="10" style="6" bestFit="1" customWidth="1"/>
    <col min="388" max="388" width="8.90625" style="6" bestFit="1" customWidth="1"/>
    <col min="389" max="389" width="10.36328125" style="6" bestFit="1" customWidth="1"/>
    <col min="390" max="390" width="8.90625" style="6" bestFit="1" customWidth="1"/>
    <col min="391" max="391" width="10.36328125" style="6" bestFit="1" customWidth="1"/>
    <col min="392" max="392" width="8.90625" style="6" bestFit="1" customWidth="1"/>
    <col min="393" max="393" width="10.36328125" style="6" bestFit="1" customWidth="1"/>
    <col min="394" max="394" width="8.90625" style="6" bestFit="1" customWidth="1"/>
    <col min="395" max="395" width="10.36328125" style="6" bestFit="1" customWidth="1"/>
    <col min="396" max="396" width="8.90625" style="6" bestFit="1" customWidth="1"/>
    <col min="397" max="397" width="10.36328125" style="6" bestFit="1" customWidth="1"/>
    <col min="398" max="398" width="8.90625" style="6" bestFit="1" customWidth="1"/>
    <col min="399" max="399" width="10.36328125" style="6" bestFit="1" customWidth="1"/>
    <col min="400" max="400" width="8.90625" style="6" bestFit="1" customWidth="1"/>
    <col min="401" max="401" width="10.36328125" style="6" bestFit="1" customWidth="1"/>
    <col min="402" max="402" width="8.90625" style="6" bestFit="1" customWidth="1"/>
    <col min="403" max="403" width="10.36328125" style="6" bestFit="1" customWidth="1"/>
    <col min="404" max="404" width="10" style="6" bestFit="1" customWidth="1"/>
    <col min="405" max="405" width="8.90625" style="6" bestFit="1" customWidth="1"/>
    <col min="406" max="406" width="10.36328125" style="6" bestFit="1" customWidth="1"/>
    <col min="407" max="407" width="8.90625" style="6" bestFit="1" customWidth="1"/>
    <col min="408" max="408" width="10.36328125" style="6" bestFit="1" customWidth="1"/>
    <col min="409" max="409" width="10" style="6" bestFit="1" customWidth="1"/>
    <col min="410" max="410" width="10.36328125" style="6" bestFit="1" customWidth="1"/>
    <col min="411" max="411" width="8.90625" style="6" bestFit="1" customWidth="1"/>
    <col min="412" max="412" width="10.36328125" style="6" bestFit="1" customWidth="1"/>
    <col min="413" max="414" width="8.90625" style="6" bestFit="1" customWidth="1"/>
    <col min="415" max="415" width="10.36328125" style="6" bestFit="1" customWidth="1"/>
    <col min="416" max="416" width="10" style="6" bestFit="1" customWidth="1"/>
    <col min="417" max="417" width="10.36328125" style="6" bestFit="1" customWidth="1"/>
    <col min="418" max="418" width="10" style="6" bestFit="1" customWidth="1"/>
    <col min="419" max="419" width="10.36328125" style="6" bestFit="1" customWidth="1"/>
    <col min="420" max="420" width="8.90625" style="6" bestFit="1" customWidth="1"/>
    <col min="421" max="421" width="10.36328125" style="6" bestFit="1" customWidth="1"/>
    <col min="422" max="422" width="10" style="6" bestFit="1" customWidth="1"/>
    <col min="423" max="423" width="8.90625" style="6" bestFit="1" customWidth="1"/>
    <col min="424" max="424" width="10.36328125" style="6" bestFit="1" customWidth="1"/>
    <col min="425" max="425" width="10" style="6" bestFit="1" customWidth="1"/>
    <col min="426" max="426" width="10.36328125" style="6" bestFit="1" customWidth="1"/>
    <col min="427" max="427" width="10" style="6" bestFit="1" customWidth="1"/>
    <col min="428" max="428" width="8.90625" style="6" bestFit="1" customWidth="1"/>
    <col min="429" max="429" width="10.36328125" style="6" bestFit="1" customWidth="1"/>
    <col min="430" max="431" width="8.90625" style="6" bestFit="1" customWidth="1"/>
    <col min="432" max="432" width="10.36328125" style="6" bestFit="1" customWidth="1"/>
    <col min="433" max="433" width="8.90625" style="6" bestFit="1" customWidth="1"/>
    <col min="434" max="434" width="10.36328125" style="6" bestFit="1" customWidth="1"/>
    <col min="435" max="435" width="8.90625" style="6" bestFit="1" customWidth="1"/>
    <col min="436" max="436" width="10.36328125" style="6" bestFit="1" customWidth="1"/>
    <col min="437" max="437" width="8.90625" style="6" bestFit="1" customWidth="1"/>
    <col min="438" max="438" width="10.36328125" style="6" bestFit="1" customWidth="1"/>
    <col min="439" max="439" width="8.90625" style="6" bestFit="1" customWidth="1"/>
    <col min="440" max="440" width="10.36328125" style="6" bestFit="1" customWidth="1"/>
    <col min="441" max="441" width="8.90625" style="6" bestFit="1" customWidth="1"/>
    <col min="442" max="442" width="10.36328125" style="6" bestFit="1" customWidth="1"/>
    <col min="443" max="443" width="8.90625" style="6" bestFit="1" customWidth="1"/>
    <col min="444" max="444" width="10.36328125" style="6" bestFit="1" customWidth="1"/>
    <col min="445" max="445" width="8.90625" style="6" bestFit="1" customWidth="1"/>
    <col min="446" max="446" width="10.36328125" style="6" bestFit="1" customWidth="1"/>
    <col min="447" max="447" width="8.90625" style="6" bestFit="1" customWidth="1"/>
    <col min="448" max="448" width="10.36328125" style="6" bestFit="1" customWidth="1"/>
    <col min="449" max="449" width="8.90625" style="6" bestFit="1" customWidth="1"/>
    <col min="450" max="450" width="10.36328125" style="6" bestFit="1" customWidth="1"/>
    <col min="451" max="451" width="8.90625" style="6" bestFit="1" customWidth="1"/>
    <col min="452" max="452" width="10.36328125" style="6" bestFit="1" customWidth="1"/>
    <col min="453" max="453" width="10" style="6" bestFit="1" customWidth="1"/>
    <col min="454" max="454" width="10.36328125" style="6" bestFit="1" customWidth="1"/>
    <col min="455" max="455" width="8.90625" style="6" bestFit="1" customWidth="1"/>
    <col min="456" max="456" width="10.36328125" style="6" bestFit="1" customWidth="1"/>
    <col min="457" max="457" width="10" style="6" bestFit="1" customWidth="1"/>
    <col min="458" max="458" width="10.36328125" style="6" bestFit="1" customWidth="1"/>
    <col min="459" max="459" width="8.90625" style="6" bestFit="1" customWidth="1"/>
    <col min="460" max="460" width="10.36328125" style="6" bestFit="1" customWidth="1"/>
    <col min="461" max="461" width="8.90625" style="6" bestFit="1" customWidth="1"/>
    <col min="462" max="462" width="10.36328125" style="6" bestFit="1" customWidth="1"/>
    <col min="463" max="463" width="8.90625" style="6" bestFit="1" customWidth="1"/>
    <col min="464" max="464" width="10.36328125" style="6" bestFit="1" customWidth="1"/>
    <col min="465" max="465" width="8.90625" style="6" bestFit="1" customWidth="1"/>
    <col min="466" max="466" width="10.36328125" style="6" bestFit="1" customWidth="1"/>
    <col min="467" max="467" width="8.90625" style="6" bestFit="1" customWidth="1"/>
    <col min="468" max="468" width="10.36328125" style="6" bestFit="1" customWidth="1"/>
    <col min="469" max="469" width="10" style="6" bestFit="1" customWidth="1"/>
    <col min="470" max="470" width="10.36328125" style="6" bestFit="1" customWidth="1"/>
    <col min="471" max="471" width="8.90625" style="6" bestFit="1" customWidth="1"/>
    <col min="472" max="472" width="10.36328125" style="6" bestFit="1" customWidth="1"/>
    <col min="473" max="473" width="8.90625" style="6" bestFit="1" customWidth="1"/>
    <col min="474" max="474" width="10.36328125" style="6" bestFit="1" customWidth="1"/>
    <col min="475" max="475" width="8.90625" style="6" bestFit="1" customWidth="1"/>
    <col min="476" max="476" width="10.36328125" style="6" bestFit="1" customWidth="1"/>
    <col min="477" max="477" width="8.90625" style="6" bestFit="1" customWidth="1"/>
    <col min="478" max="478" width="10.36328125" style="6" bestFit="1" customWidth="1"/>
    <col min="479" max="479" width="8.90625" style="6" bestFit="1" customWidth="1"/>
    <col min="480" max="480" width="10.36328125" style="6" bestFit="1" customWidth="1"/>
    <col min="481" max="482" width="10" style="6" bestFit="1" customWidth="1"/>
    <col min="483" max="483" width="10.36328125" style="6" bestFit="1" customWidth="1"/>
    <col min="484" max="484" width="8.90625" style="6" bestFit="1" customWidth="1"/>
    <col min="485" max="485" width="10.36328125" style="6" bestFit="1" customWidth="1"/>
    <col min="486" max="487" width="8.90625" style="6" bestFit="1" customWidth="1"/>
    <col min="488" max="488" width="10.36328125" style="6" bestFit="1" customWidth="1"/>
    <col min="489" max="489" width="8.90625" style="6" bestFit="1" customWidth="1"/>
    <col min="490" max="490" width="10.36328125" style="6" bestFit="1" customWidth="1"/>
    <col min="491" max="491" width="8.90625" style="6" bestFit="1" customWidth="1"/>
    <col min="492" max="492" width="10.36328125" style="6" bestFit="1" customWidth="1"/>
    <col min="493" max="493" width="10" style="6" bestFit="1" customWidth="1"/>
    <col min="494" max="494" width="10.36328125" style="6" bestFit="1" customWidth="1"/>
    <col min="495" max="495" width="8.90625" style="6" bestFit="1" customWidth="1"/>
    <col min="496" max="496" width="10.36328125" style="6" bestFit="1" customWidth="1"/>
    <col min="497" max="497" width="8.90625" style="6" bestFit="1" customWidth="1"/>
    <col min="498" max="498" width="10.36328125" style="6" bestFit="1" customWidth="1"/>
    <col min="499" max="499" width="8.90625" style="6" bestFit="1" customWidth="1"/>
    <col min="500" max="500" width="10.36328125" style="6" bestFit="1" customWidth="1"/>
    <col min="501" max="501" width="8.90625" style="6" bestFit="1" customWidth="1"/>
    <col min="502" max="502" width="10.36328125" style="6" bestFit="1" customWidth="1"/>
    <col min="503" max="503" width="8.90625" style="6" bestFit="1" customWidth="1"/>
    <col min="504" max="504" width="10.36328125" style="6" bestFit="1" customWidth="1"/>
    <col min="505" max="505" width="10" style="6" bestFit="1" customWidth="1"/>
    <col min="506" max="506" width="10.36328125" style="6" bestFit="1" customWidth="1"/>
    <col min="507" max="507" width="8.90625" style="6" bestFit="1" customWidth="1"/>
    <col min="508" max="508" width="10.36328125" style="6" bestFit="1" customWidth="1"/>
    <col min="509" max="509" width="10" style="6" bestFit="1" customWidth="1"/>
    <col min="510" max="510" width="10.36328125" style="6" bestFit="1" customWidth="1"/>
    <col min="511" max="511" width="8.90625" style="6" bestFit="1" customWidth="1"/>
    <col min="512" max="512" width="10.36328125" style="6" bestFit="1" customWidth="1"/>
    <col min="513" max="514" width="8.90625" style="6" bestFit="1" customWidth="1"/>
    <col min="515" max="515" width="10.36328125" style="6" bestFit="1" customWidth="1"/>
    <col min="516" max="516" width="8.90625" style="6" bestFit="1" customWidth="1"/>
    <col min="517" max="517" width="10.36328125" style="6" bestFit="1" customWidth="1"/>
    <col min="518" max="519" width="8.90625" style="6" bestFit="1" customWidth="1"/>
    <col min="520" max="520" width="10.36328125" style="6" bestFit="1" customWidth="1"/>
    <col min="521" max="521" width="8.90625" style="6" bestFit="1" customWidth="1"/>
    <col min="522" max="522" width="10.36328125" style="6" bestFit="1" customWidth="1"/>
    <col min="523" max="523" width="10" style="6" bestFit="1" customWidth="1"/>
    <col min="524" max="524" width="10.36328125" style="6" bestFit="1" customWidth="1"/>
    <col min="525" max="525" width="8.90625" style="6" bestFit="1" customWidth="1"/>
    <col min="526" max="526" width="10.36328125" style="6" bestFit="1" customWidth="1"/>
    <col min="527" max="528" width="8.90625" style="6" bestFit="1" customWidth="1"/>
    <col min="529" max="529" width="10.36328125" style="6" bestFit="1" customWidth="1"/>
    <col min="530" max="530" width="8.90625" style="6" bestFit="1" customWidth="1"/>
    <col min="531" max="531" width="10.36328125" style="6" bestFit="1" customWidth="1"/>
    <col min="532" max="532" width="8.90625" style="6" bestFit="1" customWidth="1"/>
    <col min="533" max="533" width="10.36328125" style="6" bestFit="1" customWidth="1"/>
    <col min="534" max="534" width="10" style="6" bestFit="1" customWidth="1"/>
    <col min="535" max="535" width="10.36328125" style="6" bestFit="1" customWidth="1"/>
    <col min="536" max="536" width="8.90625" style="6" bestFit="1" customWidth="1"/>
    <col min="537" max="537" width="10.36328125" style="6" bestFit="1" customWidth="1"/>
    <col min="538" max="538" width="8.90625" style="6" bestFit="1" customWidth="1"/>
    <col min="539" max="539" width="10.36328125" style="6" bestFit="1" customWidth="1"/>
    <col min="540" max="540" width="10" style="6" bestFit="1" customWidth="1"/>
    <col min="541" max="541" width="10.36328125" style="6" bestFit="1" customWidth="1"/>
    <col min="542" max="542" width="10" style="6" bestFit="1" customWidth="1"/>
    <col min="543" max="543" width="10.36328125" style="6" bestFit="1" customWidth="1"/>
    <col min="544" max="544" width="10" style="6" bestFit="1" customWidth="1"/>
    <col min="545" max="545" width="8.90625" style="6" bestFit="1" customWidth="1"/>
    <col min="546" max="546" width="10.36328125" style="6" bestFit="1" customWidth="1"/>
    <col min="547" max="547" width="8.90625" style="6" bestFit="1" customWidth="1"/>
    <col min="548" max="548" width="10.36328125" style="6" bestFit="1" customWidth="1"/>
    <col min="549" max="549" width="8.90625" style="6" bestFit="1" customWidth="1"/>
    <col min="550" max="550" width="10.36328125" style="6" bestFit="1" customWidth="1"/>
    <col min="551" max="551" width="8.90625" style="6" bestFit="1" customWidth="1"/>
    <col min="552" max="552" width="10.36328125" style="6" bestFit="1" customWidth="1"/>
    <col min="553" max="553" width="8.90625" style="6" bestFit="1" customWidth="1"/>
    <col min="554" max="554" width="10.36328125" style="6" bestFit="1" customWidth="1"/>
    <col min="555" max="555" width="8.90625" style="6" bestFit="1" customWidth="1"/>
    <col min="556" max="556" width="10.36328125" style="6" bestFit="1" customWidth="1"/>
    <col min="557" max="557" width="8.90625" style="6" bestFit="1" customWidth="1"/>
    <col min="558" max="558" width="10.36328125" style="6" bestFit="1" customWidth="1"/>
    <col min="559" max="559" width="10" style="6" bestFit="1" customWidth="1"/>
    <col min="560" max="560" width="10.36328125" style="6" bestFit="1" customWidth="1"/>
    <col min="561" max="561" width="8.90625" style="6" bestFit="1" customWidth="1"/>
    <col min="562" max="562" width="11.453125" style="6" bestFit="1" customWidth="1"/>
    <col min="563" max="563" width="8.90625" style="6" bestFit="1" customWidth="1"/>
    <col min="564" max="564" width="11.453125" style="6" bestFit="1" customWidth="1"/>
    <col min="565" max="565" width="8.90625" style="6" bestFit="1" customWidth="1"/>
    <col min="566" max="566" width="11.453125" style="6" bestFit="1" customWidth="1"/>
    <col min="567" max="567" width="10" style="6" bestFit="1" customWidth="1"/>
    <col min="568" max="568" width="11.453125" style="6" bestFit="1" customWidth="1"/>
    <col min="569" max="569" width="8.90625" style="6" bestFit="1" customWidth="1"/>
    <col min="570" max="570" width="11.453125" style="6" bestFit="1" customWidth="1"/>
    <col min="571" max="571" width="8.90625" style="6" bestFit="1" customWidth="1"/>
    <col min="572" max="572" width="11.453125" style="6" bestFit="1" customWidth="1"/>
    <col min="573" max="573" width="8.90625" style="6" bestFit="1" customWidth="1"/>
    <col min="574" max="574" width="11.453125" style="6" bestFit="1" customWidth="1"/>
    <col min="575" max="575" width="8.90625" style="6" bestFit="1" customWidth="1"/>
    <col min="576" max="576" width="11.453125" style="6" bestFit="1" customWidth="1"/>
    <col min="577" max="577" width="8.90625" style="6" bestFit="1" customWidth="1"/>
    <col min="578" max="578" width="11.453125" style="6" bestFit="1" customWidth="1"/>
    <col min="579" max="579" width="8.90625" style="6" bestFit="1" customWidth="1"/>
    <col min="580" max="580" width="11.453125" style="6" bestFit="1" customWidth="1"/>
    <col min="581" max="581" width="8.90625" style="6" bestFit="1" customWidth="1"/>
    <col min="582" max="582" width="11.453125" style="6" bestFit="1" customWidth="1"/>
    <col min="583" max="583" width="8.90625" style="6" bestFit="1" customWidth="1"/>
    <col min="584" max="584" width="11.453125" style="6" bestFit="1" customWidth="1"/>
    <col min="585" max="585" width="10" style="6" bestFit="1" customWidth="1"/>
    <col min="586" max="586" width="11.453125" style="6" bestFit="1" customWidth="1"/>
    <col min="587" max="587" width="8.90625" style="6" bestFit="1" customWidth="1"/>
    <col min="588" max="588" width="11.453125" style="6" bestFit="1" customWidth="1"/>
    <col min="589" max="589" width="10" style="6" bestFit="1" customWidth="1"/>
    <col min="590" max="590" width="11.453125" style="6" bestFit="1" customWidth="1"/>
    <col min="591" max="591" width="12.1796875" style="6" bestFit="1" customWidth="1"/>
    <col min="592" max="16384" width="11.6328125" style="6"/>
  </cols>
  <sheetData>
    <row r="2" spans="1:6" ht="16" thickBot="1" x14ac:dyDescent="0.4"/>
    <row r="3" spans="1:6" ht="21.5" thickBot="1" x14ac:dyDescent="0.55000000000000004">
      <c r="A3" s="14" t="s">
        <v>29</v>
      </c>
      <c r="B3" s="15" t="s">
        <v>41</v>
      </c>
      <c r="C3" s="16"/>
      <c r="D3" s="16"/>
      <c r="E3" s="16"/>
      <c r="F3" s="17"/>
    </row>
    <row r="4" spans="1:6" ht="21.5" thickBot="1" x14ac:dyDescent="0.55000000000000004">
      <c r="A4" s="21" t="s">
        <v>15</v>
      </c>
      <c r="B4" s="13">
        <v>0</v>
      </c>
      <c r="C4" s="13">
        <v>1</v>
      </c>
      <c r="D4" s="13">
        <v>2</v>
      </c>
      <c r="E4" s="13">
        <v>3</v>
      </c>
      <c r="F4" s="18" t="s">
        <v>27</v>
      </c>
    </row>
    <row r="5" spans="1:6" ht="21" x14ac:dyDescent="0.5">
      <c r="A5" s="19" t="s">
        <v>21</v>
      </c>
      <c r="B5" s="70">
        <v>10150000</v>
      </c>
      <c r="C5" s="71"/>
      <c r="D5" s="71">
        <v>11592000</v>
      </c>
      <c r="E5" s="71">
        <v>12232500</v>
      </c>
      <c r="F5" s="72">
        <v>11571875</v>
      </c>
    </row>
    <row r="6" spans="1:6" ht="21" x14ac:dyDescent="0.5">
      <c r="A6" s="20" t="s">
        <v>20</v>
      </c>
      <c r="B6" s="73"/>
      <c r="C6" s="66"/>
      <c r="D6" s="66">
        <v>12355000</v>
      </c>
      <c r="E6" s="66">
        <v>12232500</v>
      </c>
      <c r="F6" s="67">
        <v>12293750</v>
      </c>
    </row>
    <row r="7" spans="1:6" ht="21" x14ac:dyDescent="0.5">
      <c r="A7" s="20" t="s">
        <v>22</v>
      </c>
      <c r="B7" s="73"/>
      <c r="C7" s="66"/>
      <c r="D7" s="66">
        <v>11083333.333333334</v>
      </c>
      <c r="E7" s="66"/>
      <c r="F7" s="67">
        <v>11083333.333333334</v>
      </c>
    </row>
    <row r="8" spans="1:6" ht="21" x14ac:dyDescent="0.5">
      <c r="A8" s="20" t="s">
        <v>23</v>
      </c>
      <c r="B8" s="73">
        <v>10150000</v>
      </c>
      <c r="C8" s="66"/>
      <c r="D8" s="66"/>
      <c r="E8" s="66"/>
      <c r="F8" s="67">
        <v>10150000</v>
      </c>
    </row>
    <row r="9" spans="1:6" ht="21" x14ac:dyDescent="0.5">
      <c r="A9" s="19" t="s">
        <v>25</v>
      </c>
      <c r="B9" s="73">
        <v>3539635.9649122809</v>
      </c>
      <c r="C9" s="66">
        <v>3698470.588235294</v>
      </c>
      <c r="D9" s="66">
        <v>4092260.8695652173</v>
      </c>
      <c r="E9" s="66">
        <v>4018875</v>
      </c>
      <c r="F9" s="67">
        <v>3654080</v>
      </c>
    </row>
    <row r="10" spans="1:6" ht="21" x14ac:dyDescent="0.5">
      <c r="A10" s="20" t="s">
        <v>20</v>
      </c>
      <c r="B10" s="73">
        <v>3626628.205128205</v>
      </c>
      <c r="C10" s="66">
        <v>4005235.2941176472</v>
      </c>
      <c r="D10" s="66">
        <v>4150300</v>
      </c>
      <c r="E10" s="66">
        <v>4060000</v>
      </c>
      <c r="F10" s="67">
        <v>3811036.7647058824</v>
      </c>
    </row>
    <row r="11" spans="1:6" ht="21" x14ac:dyDescent="0.5">
      <c r="A11" s="20" t="s">
        <v>22</v>
      </c>
      <c r="B11" s="73">
        <v>3938793.4782608696</v>
      </c>
      <c r="C11" s="66">
        <v>4011000</v>
      </c>
      <c r="D11" s="66">
        <v>4240600</v>
      </c>
      <c r="E11" s="66">
        <v>3995250</v>
      </c>
      <c r="F11" s="67">
        <v>4004383.5616438356</v>
      </c>
    </row>
    <row r="12" spans="1:6" ht="21" x14ac:dyDescent="0.5">
      <c r="A12" s="20" t="s">
        <v>23</v>
      </c>
      <c r="B12" s="73">
        <v>3126077.3195876288</v>
      </c>
      <c r="C12" s="66">
        <v>3197384.6153846155</v>
      </c>
      <c r="D12" s="66">
        <v>3702363.6363636362</v>
      </c>
      <c r="E12" s="66">
        <v>4025000</v>
      </c>
      <c r="F12" s="67">
        <v>3199540.4411764704</v>
      </c>
    </row>
    <row r="13" spans="1:6" ht="21" x14ac:dyDescent="0.5">
      <c r="A13" s="19" t="s">
        <v>24</v>
      </c>
      <c r="B13" s="73">
        <v>5992600</v>
      </c>
      <c r="C13" s="66">
        <v>6939534.4827586208</v>
      </c>
      <c r="D13" s="66">
        <v>6852621.7543859649</v>
      </c>
      <c r="E13" s="66">
        <v>6895000</v>
      </c>
      <c r="F13" s="67">
        <v>6558098.6096256683</v>
      </c>
    </row>
    <row r="14" spans="1:6" ht="21" x14ac:dyDescent="0.5">
      <c r="A14" s="20" t="s">
        <v>20</v>
      </c>
      <c r="B14" s="73">
        <v>6094666.666666667</v>
      </c>
      <c r="C14" s="66">
        <v>6938166.666666667</v>
      </c>
      <c r="D14" s="66">
        <v>7230815.4545454541</v>
      </c>
      <c r="E14" s="66">
        <v>7490000</v>
      </c>
      <c r="F14" s="67">
        <v>6780469.7058823528</v>
      </c>
    </row>
    <row r="15" spans="1:6" ht="21" x14ac:dyDescent="0.5">
      <c r="A15" s="20" t="s">
        <v>22</v>
      </c>
      <c r="B15" s="73">
        <v>5976793.1034482755</v>
      </c>
      <c r="C15" s="66">
        <v>6710480</v>
      </c>
      <c r="D15" s="66">
        <v>6466478.2608695654</v>
      </c>
      <c r="E15" s="66">
        <v>6300000</v>
      </c>
      <c r="F15" s="67">
        <v>6360487.179487179</v>
      </c>
    </row>
    <row r="16" spans="1:6" ht="21.5" thickBot="1" x14ac:dyDescent="0.55000000000000004">
      <c r="A16" s="20" t="s">
        <v>23</v>
      </c>
      <c r="B16" s="73">
        <v>5908350</v>
      </c>
      <c r="C16" s="66">
        <v>7579444.444444444</v>
      </c>
      <c r="D16" s="66">
        <v>6899375</v>
      </c>
      <c r="E16" s="66"/>
      <c r="F16" s="67">
        <v>6565231.7073170729</v>
      </c>
    </row>
    <row r="17" spans="1:6" ht="21.5" thickBot="1" x14ac:dyDescent="0.55000000000000004">
      <c r="A17" s="22" t="s">
        <v>27</v>
      </c>
      <c r="B17" s="74">
        <v>4136016.7224080269</v>
      </c>
      <c r="C17" s="68">
        <v>5190388.888888889</v>
      </c>
      <c r="D17" s="68">
        <v>5896328.1481481483</v>
      </c>
      <c r="E17" s="68">
        <v>5867166.666666667</v>
      </c>
      <c r="F17" s="69">
        <v>4766729.2477064217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B1A06-DE07-4D5F-8BBF-03B1F41ED36C}">
  <sheetPr codeName="Sheet7"/>
  <dimension ref="A3:I10"/>
  <sheetViews>
    <sheetView topLeftCell="A6" zoomScale="70" workbookViewId="0">
      <selection activeCell="F35" sqref="F35"/>
    </sheetView>
  </sheetViews>
  <sheetFormatPr defaultColWidth="11.6328125" defaultRowHeight="15.5" x14ac:dyDescent="0.35"/>
  <cols>
    <col min="1" max="1" width="10.7265625" style="6" bestFit="1" customWidth="1"/>
    <col min="2" max="2" width="16.08984375" style="6" bestFit="1" customWidth="1"/>
    <col min="3" max="3" width="26" style="6" bestFit="1" customWidth="1"/>
    <col min="4" max="4" width="14.36328125" style="6" bestFit="1" customWidth="1"/>
    <col min="5" max="5" width="26" style="6" bestFit="1" customWidth="1"/>
    <col min="6" max="6" width="14.36328125" style="6" bestFit="1" customWidth="1"/>
    <col min="7" max="7" width="26" style="6" bestFit="1" customWidth="1"/>
    <col min="8" max="8" width="19.1796875" style="6" bestFit="1" customWidth="1"/>
    <col min="9" max="9" width="30.81640625" style="6" bestFit="1" customWidth="1"/>
    <col min="10" max="214" width="8.90625" style="6" bestFit="1" customWidth="1"/>
    <col min="215" max="220" width="10" style="6" bestFit="1" customWidth="1"/>
    <col min="221" max="221" width="11.453125" style="6" bestFit="1" customWidth="1"/>
    <col min="222" max="229" width="8.90625" style="6" bestFit="1" customWidth="1"/>
    <col min="230" max="230" width="7.08984375" style="6" bestFit="1" customWidth="1"/>
    <col min="231" max="312" width="10" style="6" bestFit="1" customWidth="1"/>
    <col min="313" max="313" width="7.08984375" style="6" bestFit="1" customWidth="1"/>
    <col min="314" max="325" width="10" style="6" bestFit="1" customWidth="1"/>
    <col min="326" max="326" width="7.08984375" style="6" bestFit="1" customWidth="1"/>
    <col min="327" max="327" width="11.453125" style="6" bestFit="1" customWidth="1"/>
    <col min="328" max="328" width="10.7265625" style="6" bestFit="1" customWidth="1"/>
    <col min="329" max="329" width="13.6328125" style="6" bestFit="1" customWidth="1"/>
    <col min="330" max="330" width="10.7265625" style="6" bestFit="1" customWidth="1"/>
    <col min="331" max="331" width="13.6328125" style="6" bestFit="1" customWidth="1"/>
    <col min="332" max="332" width="10.7265625" style="6" bestFit="1" customWidth="1"/>
    <col min="333" max="333" width="13.6328125" style="6" bestFit="1" customWidth="1"/>
    <col min="334" max="335" width="10.7265625" style="6" bestFit="1" customWidth="1"/>
    <col min="336" max="336" width="13.6328125" style="6" bestFit="1" customWidth="1"/>
    <col min="337" max="337" width="10.7265625" style="6" bestFit="1" customWidth="1"/>
    <col min="338" max="338" width="13.6328125" style="6" bestFit="1" customWidth="1"/>
    <col min="339" max="340" width="10.7265625" style="6" bestFit="1" customWidth="1"/>
    <col min="341" max="341" width="13.6328125" style="6" bestFit="1" customWidth="1"/>
    <col min="342" max="343" width="10.7265625" style="6" bestFit="1" customWidth="1"/>
    <col min="344" max="344" width="13.6328125" style="6" bestFit="1" customWidth="1"/>
    <col min="345" max="346" width="10.7265625" style="6" bestFit="1" customWidth="1"/>
    <col min="347" max="347" width="13.6328125" style="6" bestFit="1" customWidth="1"/>
    <col min="348" max="348" width="10.7265625" style="6" bestFit="1" customWidth="1"/>
    <col min="349" max="349" width="13.6328125" style="6" bestFit="1" customWidth="1"/>
    <col min="350" max="352" width="10.7265625" style="6" bestFit="1" customWidth="1"/>
    <col min="353" max="353" width="13.6328125" style="6" bestFit="1" customWidth="1"/>
    <col min="354" max="354" width="10.7265625" style="6" bestFit="1" customWidth="1"/>
    <col min="355" max="355" width="13.6328125" style="6" bestFit="1" customWidth="1"/>
    <col min="356" max="356" width="10.7265625" style="6" bestFit="1" customWidth="1"/>
    <col min="357" max="357" width="13.6328125" style="6" bestFit="1" customWidth="1"/>
    <col min="358" max="358" width="10.7265625" style="6" bestFit="1" customWidth="1"/>
    <col min="359" max="359" width="13.6328125" style="6" bestFit="1" customWidth="1"/>
    <col min="360" max="360" width="10.7265625" style="6" bestFit="1" customWidth="1"/>
    <col min="361" max="361" width="13.6328125" style="6" bestFit="1" customWidth="1"/>
    <col min="362" max="363" width="10.7265625" style="6" bestFit="1" customWidth="1"/>
    <col min="364" max="364" width="13.6328125" style="6" bestFit="1" customWidth="1"/>
    <col min="365" max="366" width="10.7265625" style="6" bestFit="1" customWidth="1"/>
    <col min="367" max="367" width="13.6328125" style="6" bestFit="1" customWidth="1"/>
    <col min="368" max="368" width="10.7265625" style="6" bestFit="1" customWidth="1"/>
    <col min="369" max="369" width="13.6328125" style="6" bestFit="1" customWidth="1"/>
    <col min="370" max="372" width="10.7265625" style="6" bestFit="1" customWidth="1"/>
    <col min="373" max="373" width="13.6328125" style="6" bestFit="1" customWidth="1"/>
    <col min="374" max="375" width="10.7265625" style="6" bestFit="1" customWidth="1"/>
    <col min="376" max="376" width="13.6328125" style="6" bestFit="1" customWidth="1"/>
    <col min="377" max="378" width="10.7265625" style="6" bestFit="1" customWidth="1"/>
    <col min="379" max="379" width="13.6328125" style="6" bestFit="1" customWidth="1"/>
    <col min="380" max="381" width="10.7265625" style="6" bestFit="1" customWidth="1"/>
    <col min="382" max="382" width="13.6328125" style="6" bestFit="1" customWidth="1"/>
    <col min="383" max="383" width="10.7265625" style="6" bestFit="1" customWidth="1"/>
    <col min="384" max="384" width="13.6328125" style="6" bestFit="1" customWidth="1"/>
    <col min="385" max="385" width="10.7265625" style="6" bestFit="1" customWidth="1"/>
    <col min="386" max="386" width="13.6328125" style="6" bestFit="1" customWidth="1"/>
    <col min="387" max="387" width="10.7265625" style="6" bestFit="1" customWidth="1"/>
    <col min="388" max="388" width="13.6328125" style="6" bestFit="1" customWidth="1"/>
    <col min="389" max="391" width="10.7265625" style="6" bestFit="1" customWidth="1"/>
    <col min="392" max="392" width="13.6328125" style="6" bestFit="1" customWidth="1"/>
    <col min="393" max="394" width="10.7265625" style="6" bestFit="1" customWidth="1"/>
    <col min="395" max="395" width="13.6328125" style="6" bestFit="1" customWidth="1"/>
    <col min="396" max="396" width="10.7265625" style="6" bestFit="1" customWidth="1"/>
    <col min="397" max="397" width="13.6328125" style="6" bestFit="1" customWidth="1"/>
    <col min="398" max="398" width="10.7265625" style="6" bestFit="1" customWidth="1"/>
    <col min="399" max="399" width="13.6328125" style="6" bestFit="1" customWidth="1"/>
    <col min="400" max="402" width="10.7265625" style="6" bestFit="1" customWidth="1"/>
    <col min="403" max="403" width="13.6328125" style="6" bestFit="1" customWidth="1"/>
    <col min="404" max="404" width="10.7265625" style="6" bestFit="1" customWidth="1"/>
    <col min="405" max="405" width="13.6328125" style="6" bestFit="1" customWidth="1"/>
    <col min="406" max="406" width="10.7265625" style="6" bestFit="1" customWidth="1"/>
    <col min="407" max="407" width="13.6328125" style="6" bestFit="1" customWidth="1"/>
    <col min="408" max="409" width="10.7265625" style="6" bestFit="1" customWidth="1"/>
    <col min="410" max="410" width="13.6328125" style="6" bestFit="1" customWidth="1"/>
    <col min="411" max="411" width="10.7265625" style="6" bestFit="1" customWidth="1"/>
    <col min="412" max="412" width="13.6328125" style="6" bestFit="1" customWidth="1"/>
    <col min="413" max="414" width="10.7265625" style="6" bestFit="1" customWidth="1"/>
    <col min="415" max="415" width="13.6328125" style="6" bestFit="1" customWidth="1"/>
    <col min="416" max="416" width="10.7265625" style="6" bestFit="1" customWidth="1"/>
    <col min="417" max="417" width="13.6328125" style="6" bestFit="1" customWidth="1"/>
    <col min="418" max="418" width="10.7265625" style="6" bestFit="1" customWidth="1"/>
    <col min="419" max="419" width="13.6328125" style="6" bestFit="1" customWidth="1"/>
    <col min="420" max="420" width="10.7265625" style="6" bestFit="1" customWidth="1"/>
    <col min="421" max="421" width="13.6328125" style="6" bestFit="1" customWidth="1"/>
    <col min="422" max="424" width="10.7265625" style="6" bestFit="1" customWidth="1"/>
    <col min="425" max="425" width="13.6328125" style="6" bestFit="1" customWidth="1"/>
    <col min="426" max="426" width="10.7265625" style="6" bestFit="1" customWidth="1"/>
    <col min="427" max="427" width="13.6328125" style="6" bestFit="1" customWidth="1"/>
    <col min="428" max="428" width="10.7265625" style="6" bestFit="1" customWidth="1"/>
    <col min="429" max="429" width="13.6328125" style="6" bestFit="1" customWidth="1"/>
    <col min="430" max="430" width="10.7265625" style="6" bestFit="1" customWidth="1"/>
    <col min="431" max="431" width="13.6328125" style="6" bestFit="1" customWidth="1"/>
    <col min="432" max="433" width="10.7265625" style="6" bestFit="1" customWidth="1"/>
    <col min="434" max="434" width="13.6328125" style="6" bestFit="1" customWidth="1"/>
    <col min="435" max="435" width="10.7265625" style="6" bestFit="1" customWidth="1"/>
    <col min="436" max="436" width="13.6328125" style="6" bestFit="1" customWidth="1"/>
    <col min="437" max="437" width="10.7265625" style="6" bestFit="1" customWidth="1"/>
    <col min="438" max="438" width="13.6328125" style="6" bestFit="1" customWidth="1"/>
    <col min="439" max="439" width="10.7265625" style="6" bestFit="1" customWidth="1"/>
    <col min="440" max="440" width="13.6328125" style="6" bestFit="1" customWidth="1"/>
    <col min="441" max="441" width="10.7265625" style="6" bestFit="1" customWidth="1"/>
    <col min="442" max="442" width="13.6328125" style="6" bestFit="1" customWidth="1"/>
    <col min="443" max="443" width="10.7265625" style="6" bestFit="1" customWidth="1"/>
    <col min="444" max="444" width="13.6328125" style="6" bestFit="1" customWidth="1"/>
    <col min="445" max="445" width="10.7265625" style="6" bestFit="1" customWidth="1"/>
    <col min="446" max="446" width="13.6328125" style="6" bestFit="1" customWidth="1"/>
    <col min="447" max="447" width="10.7265625" style="6" bestFit="1" customWidth="1"/>
    <col min="448" max="448" width="13.6328125" style="6" bestFit="1" customWidth="1"/>
    <col min="449" max="449" width="10.7265625" style="6" bestFit="1" customWidth="1"/>
    <col min="450" max="450" width="13.6328125" style="6" bestFit="1" customWidth="1"/>
    <col min="451" max="451" width="10.7265625" style="6" bestFit="1" customWidth="1"/>
    <col min="452" max="452" width="13.6328125" style="6" bestFit="1" customWidth="1"/>
    <col min="453" max="453" width="10.7265625" style="6" bestFit="1" customWidth="1"/>
    <col min="454" max="454" width="13.6328125" style="6" bestFit="1" customWidth="1"/>
    <col min="455" max="456" width="10.7265625" style="6" bestFit="1" customWidth="1"/>
    <col min="457" max="457" width="13.6328125" style="6" bestFit="1" customWidth="1"/>
    <col min="458" max="459" width="10.7265625" style="6" bestFit="1" customWidth="1"/>
    <col min="460" max="460" width="13.6328125" style="6" bestFit="1" customWidth="1"/>
    <col min="461" max="461" width="10.7265625" style="6" bestFit="1" customWidth="1"/>
    <col min="462" max="462" width="13.6328125" style="6" bestFit="1" customWidth="1"/>
    <col min="463" max="463" width="10.7265625" style="6" bestFit="1" customWidth="1"/>
    <col min="464" max="464" width="13.6328125" style="6" bestFit="1" customWidth="1"/>
    <col min="465" max="465" width="10.7265625" style="6" bestFit="1" customWidth="1"/>
    <col min="466" max="466" width="13.6328125" style="6" bestFit="1" customWidth="1"/>
    <col min="467" max="468" width="10.7265625" style="6" bestFit="1" customWidth="1"/>
    <col min="469" max="469" width="13.6328125" style="6" bestFit="1" customWidth="1"/>
    <col min="470" max="470" width="10.7265625" style="6" bestFit="1" customWidth="1"/>
    <col min="471" max="471" width="13.6328125" style="6" bestFit="1" customWidth="1"/>
    <col min="472" max="472" width="10.7265625" style="6" bestFit="1" customWidth="1"/>
    <col min="473" max="473" width="13.6328125" style="6" bestFit="1" customWidth="1"/>
    <col min="474" max="474" width="10.7265625" style="6" bestFit="1" customWidth="1"/>
    <col min="475" max="475" width="13.6328125" style="6" bestFit="1" customWidth="1"/>
    <col min="476" max="476" width="10.7265625" style="6" bestFit="1" customWidth="1"/>
    <col min="477" max="477" width="13.6328125" style="6" bestFit="1" customWidth="1"/>
    <col min="478" max="478" width="10.7265625" style="6" bestFit="1" customWidth="1"/>
    <col min="479" max="479" width="13.6328125" style="6" bestFit="1" customWidth="1"/>
    <col min="480" max="480" width="10.7265625" style="6" bestFit="1" customWidth="1"/>
    <col min="481" max="481" width="13.6328125" style="6" bestFit="1" customWidth="1"/>
    <col min="482" max="482" width="10.7265625" style="6" bestFit="1" customWidth="1"/>
    <col min="483" max="483" width="13.6328125" style="6" bestFit="1" customWidth="1"/>
    <col min="484" max="484" width="10.7265625" style="6" bestFit="1" customWidth="1"/>
    <col min="485" max="485" width="13.6328125" style="6" bestFit="1" customWidth="1"/>
    <col min="486" max="486" width="10.7265625" style="6" bestFit="1" customWidth="1"/>
    <col min="487" max="487" width="13.6328125" style="6" bestFit="1" customWidth="1"/>
    <col min="488" max="488" width="10.7265625" style="6" bestFit="1" customWidth="1"/>
    <col min="489" max="489" width="13.6328125" style="6" bestFit="1" customWidth="1"/>
    <col min="490" max="490" width="10.7265625" style="6" bestFit="1" customWidth="1"/>
    <col min="491" max="491" width="13.6328125" style="6" bestFit="1" customWidth="1"/>
    <col min="492" max="493" width="10.7265625" style="6" bestFit="1" customWidth="1"/>
    <col min="494" max="494" width="13.6328125" style="6" bestFit="1" customWidth="1"/>
    <col min="495" max="495" width="10.7265625" style="6" bestFit="1" customWidth="1"/>
    <col min="496" max="496" width="13.6328125" style="6" bestFit="1" customWidth="1"/>
    <col min="497" max="497" width="10.7265625" style="6" bestFit="1" customWidth="1"/>
    <col min="498" max="498" width="13.6328125" style="6" bestFit="1" customWidth="1"/>
    <col min="499" max="499" width="10.7265625" style="6" bestFit="1" customWidth="1"/>
    <col min="500" max="500" width="13.6328125" style="6" bestFit="1" customWidth="1"/>
    <col min="501" max="501" width="10.7265625" style="6" bestFit="1" customWidth="1"/>
    <col min="502" max="502" width="13.6328125" style="6" bestFit="1" customWidth="1"/>
    <col min="503" max="503" width="10.7265625" style="6" bestFit="1" customWidth="1"/>
    <col min="504" max="504" width="13.6328125" style="6" bestFit="1" customWidth="1"/>
    <col min="505" max="505" width="10.7265625" style="6" bestFit="1" customWidth="1"/>
    <col min="506" max="506" width="13.6328125" style="6" bestFit="1" customWidth="1"/>
    <col min="507" max="507" width="10.7265625" style="6" bestFit="1" customWidth="1"/>
    <col min="508" max="508" width="13.6328125" style="6" bestFit="1" customWidth="1"/>
    <col min="509" max="509" width="10.7265625" style="6" bestFit="1" customWidth="1"/>
    <col min="510" max="510" width="13.6328125" style="6" bestFit="1" customWidth="1"/>
    <col min="511" max="511" width="10.7265625" style="6" bestFit="1" customWidth="1"/>
    <col min="512" max="512" width="13.6328125" style="6" bestFit="1" customWidth="1"/>
    <col min="513" max="514" width="10.7265625" style="6" bestFit="1" customWidth="1"/>
    <col min="515" max="515" width="13.6328125" style="6" bestFit="1" customWidth="1"/>
    <col min="516" max="517" width="10.7265625" style="6" bestFit="1" customWidth="1"/>
    <col min="518" max="518" width="13.6328125" style="6" bestFit="1" customWidth="1"/>
    <col min="519" max="519" width="10.7265625" style="6" bestFit="1" customWidth="1"/>
    <col min="520" max="520" width="13.6328125" style="6" bestFit="1" customWidth="1"/>
    <col min="521" max="521" width="10.7265625" style="6" bestFit="1" customWidth="1"/>
    <col min="522" max="522" width="13.6328125" style="6" bestFit="1" customWidth="1"/>
    <col min="523" max="524" width="10.7265625" style="6" bestFit="1" customWidth="1"/>
    <col min="525" max="525" width="13.6328125" style="6" bestFit="1" customWidth="1"/>
    <col min="526" max="526" width="10.7265625" style="6" bestFit="1" customWidth="1"/>
    <col min="527" max="527" width="13.6328125" style="6" bestFit="1" customWidth="1"/>
    <col min="528" max="529" width="11.6328125" style="6"/>
    <col min="530" max="530" width="14.7265625" style="6" bestFit="1" customWidth="1"/>
    <col min="531" max="531" width="11.6328125" style="6"/>
    <col min="532" max="532" width="14.7265625" style="6" bestFit="1" customWidth="1"/>
    <col min="533" max="533" width="11.6328125" style="6"/>
    <col min="534" max="534" width="14.7265625" style="6" bestFit="1" customWidth="1"/>
    <col min="535" max="535" width="11.6328125" style="6"/>
    <col min="536" max="536" width="14.7265625" style="6" bestFit="1" customWidth="1"/>
    <col min="537" max="538" width="11.6328125" style="6"/>
    <col min="539" max="539" width="14.7265625" style="6" bestFit="1" customWidth="1"/>
    <col min="540" max="540" width="11.6328125" style="6"/>
    <col min="541" max="541" width="14.7265625" style="6" bestFit="1" customWidth="1"/>
    <col min="542" max="542" width="11.453125" style="6" bestFit="1" customWidth="1"/>
    <col min="543" max="16384" width="11.6328125" style="6"/>
  </cols>
  <sheetData>
    <row r="3" spans="1:9" x14ac:dyDescent="0.35">
      <c r="A3" s="62"/>
      <c r="B3" s="63" t="s">
        <v>15</v>
      </c>
      <c r="C3" s="62"/>
      <c r="D3" s="62"/>
      <c r="E3" s="62"/>
      <c r="F3" s="62"/>
      <c r="G3" s="62"/>
      <c r="H3" s="62"/>
      <c r="I3" s="62"/>
    </row>
    <row r="4" spans="1:9" x14ac:dyDescent="0.35">
      <c r="A4" s="62"/>
      <c r="B4" s="62" t="s">
        <v>21</v>
      </c>
      <c r="C4" s="62"/>
      <c r="D4" s="62" t="s">
        <v>25</v>
      </c>
      <c r="E4" s="62"/>
      <c r="F4" s="62" t="s">
        <v>24</v>
      </c>
      <c r="G4" s="62"/>
      <c r="H4" s="62" t="s">
        <v>71</v>
      </c>
      <c r="I4" s="62" t="s">
        <v>70</v>
      </c>
    </row>
    <row r="5" spans="1:9" x14ac:dyDescent="0.35">
      <c r="A5" s="63" t="s">
        <v>10</v>
      </c>
      <c r="B5" s="62" t="s">
        <v>29</v>
      </c>
      <c r="C5" s="62" t="s">
        <v>30</v>
      </c>
      <c r="D5" s="62" t="s">
        <v>29</v>
      </c>
      <c r="E5" s="62" t="s">
        <v>30</v>
      </c>
      <c r="F5" s="62" t="s">
        <v>29</v>
      </c>
      <c r="G5" s="62" t="s">
        <v>30</v>
      </c>
      <c r="H5" s="62"/>
      <c r="I5" s="62"/>
    </row>
    <row r="6" spans="1:9" x14ac:dyDescent="0.35">
      <c r="A6" s="64">
        <v>0</v>
      </c>
      <c r="B6" s="65">
        <v>10150000</v>
      </c>
      <c r="C6" s="65">
        <v>1</v>
      </c>
      <c r="D6" s="65">
        <v>3539635.9649122809</v>
      </c>
      <c r="E6" s="65">
        <v>228</v>
      </c>
      <c r="F6" s="65">
        <v>5992600</v>
      </c>
      <c r="G6" s="65">
        <v>70</v>
      </c>
      <c r="H6" s="65">
        <v>4136016.7224080269</v>
      </c>
      <c r="I6" s="65">
        <v>299</v>
      </c>
    </row>
    <row r="7" spans="1:9" x14ac:dyDescent="0.35">
      <c r="A7" s="64">
        <v>1</v>
      </c>
      <c r="B7" s="65"/>
      <c r="C7" s="65"/>
      <c r="D7" s="65">
        <v>3698470.588235294</v>
      </c>
      <c r="E7" s="65">
        <v>68</v>
      </c>
      <c r="F7" s="65">
        <v>6939534.4827586208</v>
      </c>
      <c r="G7" s="65">
        <v>58</v>
      </c>
      <c r="H7" s="65">
        <v>5190388.888888889</v>
      </c>
      <c r="I7" s="65">
        <v>126</v>
      </c>
    </row>
    <row r="8" spans="1:9" x14ac:dyDescent="0.35">
      <c r="A8" s="64">
        <v>2</v>
      </c>
      <c r="B8" s="65">
        <v>11592000</v>
      </c>
      <c r="C8" s="65">
        <v>5</v>
      </c>
      <c r="D8" s="65">
        <v>4092260.8695652173</v>
      </c>
      <c r="E8" s="65">
        <v>46</v>
      </c>
      <c r="F8" s="65">
        <v>6852621.7543859649</v>
      </c>
      <c r="G8" s="65">
        <v>57</v>
      </c>
      <c r="H8" s="65">
        <v>5896328.1481481483</v>
      </c>
      <c r="I8" s="65">
        <v>108</v>
      </c>
    </row>
    <row r="9" spans="1:9" x14ac:dyDescent="0.35">
      <c r="A9" s="64">
        <v>3</v>
      </c>
      <c r="B9" s="65">
        <v>12232500</v>
      </c>
      <c r="C9" s="65">
        <v>2</v>
      </c>
      <c r="D9" s="65">
        <v>4018875</v>
      </c>
      <c r="E9" s="65">
        <v>8</v>
      </c>
      <c r="F9" s="65">
        <v>6895000</v>
      </c>
      <c r="G9" s="65">
        <v>2</v>
      </c>
      <c r="H9" s="65">
        <v>5867166.666666667</v>
      </c>
      <c r="I9" s="65">
        <v>12</v>
      </c>
    </row>
    <row r="10" spans="1:9" x14ac:dyDescent="0.35">
      <c r="A10" s="64" t="s">
        <v>27</v>
      </c>
      <c r="B10" s="65">
        <v>11571875</v>
      </c>
      <c r="C10" s="65">
        <v>8</v>
      </c>
      <c r="D10" s="65">
        <v>3654080</v>
      </c>
      <c r="E10" s="65">
        <v>350</v>
      </c>
      <c r="F10" s="65">
        <v>6558098.6096256683</v>
      </c>
      <c r="G10" s="65">
        <v>187</v>
      </c>
      <c r="H10" s="65">
        <v>4766729.2477064217</v>
      </c>
      <c r="I10" s="65">
        <v>545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44FE9-419B-4E0A-B3E9-D6506449A857}">
  <sheetPr codeName="Sheet5"/>
  <dimension ref="A3:B16"/>
  <sheetViews>
    <sheetView zoomScale="95" workbookViewId="0">
      <selection activeCell="H19" sqref="H19"/>
    </sheetView>
  </sheetViews>
  <sheetFormatPr defaultRowHeight="14.5" x14ac:dyDescent="0.35"/>
  <cols>
    <col min="1" max="1" width="15.26953125" bestFit="1" customWidth="1"/>
    <col min="2" max="2" width="14.6328125" bestFit="1" customWidth="1"/>
  </cols>
  <sheetData>
    <row r="3" spans="1:2" x14ac:dyDescent="0.35">
      <c r="A3" s="1" t="s">
        <v>26</v>
      </c>
      <c r="B3" t="s">
        <v>29</v>
      </c>
    </row>
    <row r="4" spans="1:2" x14ac:dyDescent="0.35">
      <c r="A4" s="2" t="s">
        <v>20</v>
      </c>
      <c r="B4" s="61">
        <v>5495696</v>
      </c>
    </row>
    <row r="5" spans="1:2" x14ac:dyDescent="0.35">
      <c r="A5" s="3" t="s">
        <v>21</v>
      </c>
      <c r="B5" s="61">
        <v>12293750</v>
      </c>
    </row>
    <row r="6" spans="1:2" x14ac:dyDescent="0.35">
      <c r="A6" s="3" t="s">
        <v>25</v>
      </c>
      <c r="B6" s="61">
        <v>3811036.7647058824</v>
      </c>
    </row>
    <row r="7" spans="1:2" x14ac:dyDescent="0.35">
      <c r="A7" s="3" t="s">
        <v>24</v>
      </c>
      <c r="B7" s="61">
        <v>6780469.7058823528</v>
      </c>
    </row>
    <row r="8" spans="1:2" x14ac:dyDescent="0.35">
      <c r="A8" s="2" t="s">
        <v>22</v>
      </c>
      <c r="B8" s="61">
        <v>4907524.2290748898</v>
      </c>
    </row>
    <row r="9" spans="1:2" x14ac:dyDescent="0.35">
      <c r="A9" s="3" t="s">
        <v>21</v>
      </c>
      <c r="B9" s="61">
        <v>11083333.333333334</v>
      </c>
    </row>
    <row r="10" spans="1:2" x14ac:dyDescent="0.35">
      <c r="A10" s="3" t="s">
        <v>25</v>
      </c>
      <c r="B10" s="61">
        <v>4004383.5616438356</v>
      </c>
    </row>
    <row r="11" spans="1:2" x14ac:dyDescent="0.35">
      <c r="A11" s="3" t="s">
        <v>24</v>
      </c>
      <c r="B11" s="61">
        <v>6360487.179487179</v>
      </c>
    </row>
    <row r="12" spans="1:2" x14ac:dyDescent="0.35">
      <c r="A12" s="2" t="s">
        <v>23</v>
      </c>
      <c r="B12" s="61">
        <v>4013831.4606741574</v>
      </c>
    </row>
    <row r="13" spans="1:2" x14ac:dyDescent="0.35">
      <c r="A13" s="3" t="s">
        <v>21</v>
      </c>
      <c r="B13" s="61">
        <v>10150000</v>
      </c>
    </row>
    <row r="14" spans="1:2" x14ac:dyDescent="0.35">
      <c r="A14" s="3" t="s">
        <v>25</v>
      </c>
      <c r="B14" s="61">
        <v>3199540.4411764704</v>
      </c>
    </row>
    <row r="15" spans="1:2" x14ac:dyDescent="0.35">
      <c r="A15" s="3" t="s">
        <v>24</v>
      </c>
      <c r="B15" s="61">
        <v>6565231.7073170729</v>
      </c>
    </row>
    <row r="16" spans="1:2" x14ac:dyDescent="0.35">
      <c r="A16" s="2" t="s">
        <v>27</v>
      </c>
      <c r="B16" s="61">
        <v>4766729.2477064217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21782-EAFA-47E1-BD1F-E44BD49A8CC9}">
  <sheetPr codeName="Sheet9"/>
  <dimension ref="A3:B16"/>
  <sheetViews>
    <sheetView workbookViewId="0">
      <selection activeCell="C22" sqref="C22"/>
    </sheetView>
  </sheetViews>
  <sheetFormatPr defaultRowHeight="14.5" x14ac:dyDescent="0.35"/>
  <cols>
    <col min="1" max="1" width="17.26953125" bestFit="1" customWidth="1"/>
    <col min="2" max="2" width="22.6328125" bestFit="1" customWidth="1"/>
    <col min="3" max="3" width="11.1796875" bestFit="1" customWidth="1"/>
  </cols>
  <sheetData>
    <row r="3" spans="1:2" x14ac:dyDescent="0.35">
      <c r="A3" s="1" t="s">
        <v>26</v>
      </c>
      <c r="B3" t="s">
        <v>130</v>
      </c>
    </row>
    <row r="4" spans="1:2" x14ac:dyDescent="0.35">
      <c r="A4" s="2" t="s">
        <v>21</v>
      </c>
      <c r="B4" s="61">
        <v>1351.5195106124997</v>
      </c>
    </row>
    <row r="5" spans="1:2" x14ac:dyDescent="0.35">
      <c r="A5" s="3" t="s">
        <v>20</v>
      </c>
      <c r="B5" s="61">
        <v>1581.5107114999998</v>
      </c>
    </row>
    <row r="6" spans="1:2" x14ac:dyDescent="0.35">
      <c r="A6" s="3" t="s">
        <v>22</v>
      </c>
      <c r="B6" s="61">
        <v>1286.5233430000001</v>
      </c>
    </row>
    <row r="7" spans="1:2" x14ac:dyDescent="0.35">
      <c r="A7" s="3" t="s">
        <v>23</v>
      </c>
      <c r="B7" s="61">
        <v>626.54320989999997</v>
      </c>
    </row>
    <row r="8" spans="1:2" x14ac:dyDescent="0.35">
      <c r="A8" s="2" t="s">
        <v>25</v>
      </c>
      <c r="B8" s="61">
        <v>931.61670246542917</v>
      </c>
    </row>
    <row r="9" spans="1:2" x14ac:dyDescent="0.35">
      <c r="A9" s="3" t="s">
        <v>20</v>
      </c>
      <c r="B9" s="61">
        <v>971.86640454264727</v>
      </c>
    </row>
    <row r="10" spans="1:2" x14ac:dyDescent="0.35">
      <c r="A10" s="3" t="s">
        <v>22</v>
      </c>
      <c r="B10" s="61">
        <v>995.93159151849295</v>
      </c>
    </row>
    <row r="11" spans="1:2" x14ac:dyDescent="0.35">
      <c r="A11" s="3" t="s">
        <v>23</v>
      </c>
      <c r="B11" s="61">
        <v>842.44792641397044</v>
      </c>
    </row>
    <row r="12" spans="1:2" x14ac:dyDescent="0.35">
      <c r="A12" s="2" t="s">
        <v>24</v>
      </c>
      <c r="B12" s="61">
        <v>1093.503750040642</v>
      </c>
    </row>
    <row r="13" spans="1:2" x14ac:dyDescent="0.35">
      <c r="A13" s="3" t="s">
        <v>20</v>
      </c>
      <c r="B13" s="61">
        <v>1090.0001081117643</v>
      </c>
    </row>
    <row r="14" spans="1:2" x14ac:dyDescent="0.35">
      <c r="A14" s="3" t="s">
        <v>22</v>
      </c>
      <c r="B14" s="61">
        <v>1091.3868824820513</v>
      </c>
    </row>
    <row r="15" spans="1:2" x14ac:dyDescent="0.35">
      <c r="A15" s="3" t="s">
        <v>23</v>
      </c>
      <c r="B15" s="61">
        <v>1103.3418798146342</v>
      </c>
    </row>
    <row r="16" spans="1:2" x14ac:dyDescent="0.35">
      <c r="A16" s="2" t="s">
        <v>27</v>
      </c>
      <c r="B16" s="61">
        <v>993.32697835853196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FF90-AD26-461E-8B67-995B8D41BF27}">
  <dimension ref="B2:Q38"/>
  <sheetViews>
    <sheetView topLeftCell="B1" workbookViewId="0">
      <selection activeCell="L13" sqref="L13"/>
    </sheetView>
  </sheetViews>
  <sheetFormatPr defaultRowHeight="14.5" x14ac:dyDescent="0.35"/>
  <cols>
    <col min="1" max="1" width="8.7265625" customWidth="1"/>
    <col min="2" max="2" width="35" bestFit="1" customWidth="1"/>
    <col min="3" max="3" width="11.81640625" bestFit="1" customWidth="1"/>
    <col min="6" max="6" width="19.81640625" bestFit="1" customWidth="1"/>
    <col min="7" max="7" width="12.54296875" bestFit="1" customWidth="1"/>
    <col min="8" max="8" width="11.90625" bestFit="1" customWidth="1"/>
    <col min="9" max="9" width="11.81640625" bestFit="1" customWidth="1"/>
    <col min="10" max="10" width="16.81640625" bestFit="1" customWidth="1"/>
    <col min="14" max="14" width="74.7265625" style="27" bestFit="1" customWidth="1"/>
    <col min="15" max="15" width="11.81640625" style="27" bestFit="1" customWidth="1"/>
    <col min="16" max="16" width="16.81640625" style="27" bestFit="1" customWidth="1"/>
    <col min="17" max="17" width="11.81640625" style="27" bestFit="1" customWidth="1"/>
    <col min="18" max="18" width="16.81640625" bestFit="1" customWidth="1"/>
  </cols>
  <sheetData>
    <row r="2" spans="2:17" x14ac:dyDescent="0.35">
      <c r="B2" s="27" t="s">
        <v>118</v>
      </c>
      <c r="C2" s="27">
        <v>4991777.329059829</v>
      </c>
      <c r="F2" s="27" t="s">
        <v>117</v>
      </c>
      <c r="G2" s="27" t="s">
        <v>122</v>
      </c>
      <c r="H2" s="27" t="s">
        <v>123</v>
      </c>
    </row>
    <row r="3" spans="2:17" x14ac:dyDescent="0.35">
      <c r="B3" s="27" t="s">
        <v>119</v>
      </c>
      <c r="C3" s="27">
        <v>3398904.5454545454</v>
      </c>
      <c r="F3" s="27" t="s">
        <v>124</v>
      </c>
      <c r="G3" s="27">
        <v>4991777.329059829</v>
      </c>
      <c r="H3" s="27">
        <v>5404.5918803418799</v>
      </c>
    </row>
    <row r="4" spans="2:17" x14ac:dyDescent="0.35">
      <c r="B4" s="27"/>
      <c r="C4" s="27"/>
      <c r="F4" s="27" t="s">
        <v>125</v>
      </c>
      <c r="G4" s="27">
        <v>3398904.5454545454</v>
      </c>
      <c r="H4" s="27">
        <v>3606.4415584415583</v>
      </c>
    </row>
    <row r="5" spans="2:17" x14ac:dyDescent="0.35">
      <c r="B5" s="27" t="s">
        <v>120</v>
      </c>
      <c r="C5" s="27">
        <v>5404.5918803418799</v>
      </c>
    </row>
    <row r="6" spans="2:17" x14ac:dyDescent="0.35">
      <c r="B6" s="27" t="s">
        <v>121</v>
      </c>
      <c r="C6" s="27">
        <v>3606.4415584415583</v>
      </c>
    </row>
    <row r="9" spans="2:17" ht="15" thickBot="1" x14ac:dyDescent="0.4"/>
    <row r="10" spans="2:17" ht="15.5" x14ac:dyDescent="0.35">
      <c r="G10" s="35" t="s">
        <v>131</v>
      </c>
      <c r="H10" s="36" t="s">
        <v>81</v>
      </c>
      <c r="I10" s="36" t="s">
        <v>78</v>
      </c>
      <c r="J10" s="37" t="s">
        <v>33</v>
      </c>
      <c r="N10" s="33" t="s">
        <v>81</v>
      </c>
      <c r="O10" s="33"/>
      <c r="P10" s="33" t="s">
        <v>78</v>
      </c>
      <c r="Q10" s="33"/>
    </row>
    <row r="11" spans="2:17" x14ac:dyDescent="0.35">
      <c r="G11" s="38"/>
      <c r="H11" s="39"/>
      <c r="I11" s="39"/>
      <c r="J11" s="40"/>
    </row>
    <row r="12" spans="2:17" x14ac:dyDescent="0.35">
      <c r="G12" s="41" t="s">
        <v>132</v>
      </c>
      <c r="H12" s="76">
        <v>4766729.2477064217</v>
      </c>
      <c r="I12" s="76">
        <v>5150.54128440367</v>
      </c>
      <c r="J12" s="79">
        <v>993.32697835853264</v>
      </c>
      <c r="N12" s="27" t="s">
        <v>132</v>
      </c>
      <c r="O12" s="27">
        <v>4751043.0882352944</v>
      </c>
      <c r="P12" s="27" t="s">
        <v>132</v>
      </c>
      <c r="Q12" s="27">
        <v>5146.369485294118</v>
      </c>
    </row>
    <row r="13" spans="2:17" x14ac:dyDescent="0.35">
      <c r="G13" s="38" t="s">
        <v>133</v>
      </c>
      <c r="H13" s="39">
        <v>4340000</v>
      </c>
      <c r="I13" s="39">
        <v>4600</v>
      </c>
      <c r="J13" s="80">
        <v>952.38095239999996</v>
      </c>
      <c r="N13" s="27" t="s">
        <v>143</v>
      </c>
      <c r="O13" s="27">
        <v>78714.862421891419</v>
      </c>
      <c r="P13" s="27" t="s">
        <v>143</v>
      </c>
      <c r="Q13" s="27">
        <v>93.035834675335593</v>
      </c>
    </row>
    <row r="14" spans="2:17" x14ac:dyDescent="0.35">
      <c r="G14" s="41" t="s">
        <v>134</v>
      </c>
      <c r="H14" s="42">
        <v>4200000</v>
      </c>
      <c r="I14" s="42">
        <v>6000</v>
      </c>
      <c r="J14" s="43">
        <v>1225</v>
      </c>
      <c r="N14" s="27" t="s">
        <v>133</v>
      </c>
      <c r="O14" s="27">
        <v>4340000</v>
      </c>
      <c r="P14" s="27" t="s">
        <v>133</v>
      </c>
      <c r="Q14" s="27">
        <v>4580</v>
      </c>
    </row>
    <row r="15" spans="2:17" x14ac:dyDescent="0.35">
      <c r="G15" s="38" t="s">
        <v>135</v>
      </c>
      <c r="H15" s="39">
        <v>1750000</v>
      </c>
      <c r="I15" s="39">
        <v>1650</v>
      </c>
      <c r="J15" s="80">
        <v>270.39555009999998</v>
      </c>
      <c r="N15" s="27" t="s">
        <v>134</v>
      </c>
      <c r="O15" s="27">
        <v>4200000</v>
      </c>
      <c r="P15" s="27" t="s">
        <v>134</v>
      </c>
      <c r="Q15" s="27">
        <v>6000</v>
      </c>
    </row>
    <row r="16" spans="2:17" x14ac:dyDescent="0.35">
      <c r="G16" s="41" t="s">
        <v>136</v>
      </c>
      <c r="H16" s="42">
        <v>13300000</v>
      </c>
      <c r="I16" s="42">
        <v>16200</v>
      </c>
      <c r="J16" s="43">
        <v>2640</v>
      </c>
      <c r="N16" s="27" t="s">
        <v>137</v>
      </c>
      <c r="O16" s="27">
        <v>1835930.3047656596</v>
      </c>
      <c r="P16" s="27" t="s">
        <v>137</v>
      </c>
      <c r="Q16" s="27">
        <v>2169.9499059546488</v>
      </c>
    </row>
    <row r="17" spans="7:17" x14ac:dyDescent="0.35">
      <c r="G17" s="38" t="s">
        <v>142</v>
      </c>
      <c r="H17" s="78">
        <v>1870439.6156573924</v>
      </c>
      <c r="I17" s="78">
        <v>2170.1410225088025</v>
      </c>
      <c r="J17" s="80">
        <v>346.53702451238877</v>
      </c>
      <c r="N17" s="27" t="s">
        <v>144</v>
      </c>
      <c r="O17" s="27">
        <v>3370640083956.9282</v>
      </c>
      <c r="P17" s="27" t="s">
        <v>144</v>
      </c>
      <c r="Q17" s="27">
        <v>4708682.594352589</v>
      </c>
    </row>
    <row r="18" spans="7:17" x14ac:dyDescent="0.35">
      <c r="G18" s="41" t="s">
        <v>138</v>
      </c>
      <c r="H18" s="75">
        <v>1.2122388370279782</v>
      </c>
      <c r="I18" s="75">
        <v>1.3211883431534821</v>
      </c>
      <c r="J18" s="79">
        <v>0.81534508857950616</v>
      </c>
      <c r="N18" s="27" t="s">
        <v>139</v>
      </c>
      <c r="O18" s="27">
        <v>1.52418489438841</v>
      </c>
      <c r="P18" s="27" t="s">
        <v>139</v>
      </c>
      <c r="Q18" s="27">
        <v>2.7722606469902646</v>
      </c>
    </row>
    <row r="19" spans="7:17" x14ac:dyDescent="0.35">
      <c r="G19" s="38" t="s">
        <v>139</v>
      </c>
      <c r="H19" s="77">
        <v>1.9601302314151781</v>
      </c>
      <c r="I19" s="77">
        <v>2.7514801872608174</v>
      </c>
      <c r="J19" s="80">
        <v>1.0969367121253679</v>
      </c>
      <c r="N19" s="27" t="s">
        <v>138</v>
      </c>
      <c r="O19" s="27">
        <v>1.1243865104479309</v>
      </c>
      <c r="P19" s="27" t="s">
        <v>138</v>
      </c>
      <c r="Q19" s="27">
        <v>1.327654535786329</v>
      </c>
    </row>
    <row r="20" spans="7:17" x14ac:dyDescent="0.35">
      <c r="G20" s="41" t="s">
        <v>140</v>
      </c>
      <c r="H20" s="42">
        <v>11550000</v>
      </c>
      <c r="I20" s="42">
        <v>14550</v>
      </c>
      <c r="J20" s="81">
        <v>2369.6044499</v>
      </c>
      <c r="N20" s="27" t="s">
        <v>140</v>
      </c>
      <c r="O20" s="27">
        <v>10500000</v>
      </c>
      <c r="P20" s="27" t="s">
        <v>140</v>
      </c>
      <c r="Q20" s="27">
        <v>14550</v>
      </c>
    </row>
    <row r="21" spans="7:17" x14ac:dyDescent="0.35">
      <c r="G21" s="38" t="s">
        <v>141</v>
      </c>
      <c r="H21" s="39">
        <v>2327500</v>
      </c>
      <c r="I21" s="39">
        <v>2768</v>
      </c>
      <c r="J21" s="82">
        <v>441.07705260000012</v>
      </c>
      <c r="N21" s="27" t="s">
        <v>145</v>
      </c>
      <c r="O21" s="27">
        <v>1750000</v>
      </c>
      <c r="P21" s="27" t="s">
        <v>145</v>
      </c>
      <c r="Q21" s="27">
        <v>1650</v>
      </c>
    </row>
    <row r="22" spans="7:17" x14ac:dyDescent="0.35">
      <c r="N22" s="27" t="s">
        <v>136</v>
      </c>
      <c r="O22" s="27">
        <v>12250000</v>
      </c>
      <c r="P22" s="27" t="s">
        <v>136</v>
      </c>
      <c r="Q22" s="27">
        <v>16200</v>
      </c>
    </row>
    <row r="23" spans="7:17" x14ac:dyDescent="0.35">
      <c r="N23" s="27" t="s">
        <v>146</v>
      </c>
      <c r="O23" s="27">
        <v>2584567440</v>
      </c>
      <c r="P23" s="27" t="s">
        <v>146</v>
      </c>
      <c r="Q23" s="27">
        <v>2799625</v>
      </c>
    </row>
    <row r="24" spans="7:17" ht="15" thickBot="1" x14ac:dyDescent="0.4">
      <c r="N24" s="44" t="s">
        <v>147</v>
      </c>
      <c r="O24" s="44">
        <v>544</v>
      </c>
      <c r="P24" s="44" t="s">
        <v>147</v>
      </c>
      <c r="Q24" s="44">
        <v>544</v>
      </c>
    </row>
    <row r="29" spans="7:17" ht="17.5" x14ac:dyDescent="0.35">
      <c r="N29" s="56" t="s">
        <v>159</v>
      </c>
    </row>
    <row r="30" spans="7:17" x14ac:dyDescent="0.35">
      <c r="N30" s="57"/>
    </row>
    <row r="31" spans="7:17" x14ac:dyDescent="0.35">
      <c r="N31" s="58" t="s">
        <v>154</v>
      </c>
    </row>
    <row r="32" spans="7:17" x14ac:dyDescent="0.35">
      <c r="N32" s="58" t="s">
        <v>155</v>
      </c>
    </row>
    <row r="33" spans="14:14" x14ac:dyDescent="0.35">
      <c r="N33"/>
    </row>
    <row r="34" spans="14:14" x14ac:dyDescent="0.35">
      <c r="N34"/>
    </row>
    <row r="35" spans="14:14" x14ac:dyDescent="0.35">
      <c r="N35" s="57"/>
    </row>
    <row r="36" spans="14:14" x14ac:dyDescent="0.35">
      <c r="N36" s="57" t="s">
        <v>156</v>
      </c>
    </row>
    <row r="37" spans="14:14" x14ac:dyDescent="0.35">
      <c r="N37" s="57" t="s">
        <v>157</v>
      </c>
    </row>
    <row r="38" spans="14:14" x14ac:dyDescent="0.35">
      <c r="N38" s="57" t="s">
        <v>158</v>
      </c>
    </row>
  </sheetData>
  <conditionalFormatting sqref="C2:C6">
    <cfRule type="colorScale" priority="1">
      <colorScale>
        <cfvo type="min"/>
        <cfvo type="percentile" val="50"/>
        <cfvo type="max"/>
        <color rgb="FFF8696B"/>
        <color rgb="FFFCFCFF"/>
        <color rgb="FF5A8AC6"/>
      </colorScale>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AB2EA-BFED-45A2-A769-D3F973B9E8B9}">
  <sheetPr codeName="Sheet10"/>
  <dimension ref="A1:BM555"/>
  <sheetViews>
    <sheetView topLeftCell="X1" zoomScale="91" zoomScaleNormal="119" workbookViewId="0">
      <selection activeCell="AK25" sqref="AK25"/>
    </sheetView>
  </sheetViews>
  <sheetFormatPr defaultRowHeight="14.5" x14ac:dyDescent="0.35"/>
  <cols>
    <col min="1" max="1" width="8.81640625" bestFit="1" customWidth="1"/>
    <col min="2" max="2" width="5.81640625" bestFit="1" customWidth="1"/>
    <col min="3" max="3" width="10.1796875" bestFit="1" customWidth="1"/>
    <col min="4" max="4" width="10.90625" bestFit="1" customWidth="1"/>
    <col min="5" max="5" width="7" bestFit="1" customWidth="1"/>
    <col min="6" max="6" width="9.7265625" bestFit="1" customWidth="1"/>
    <col min="7" max="7" width="10.7265625" bestFit="1" customWidth="1"/>
    <col min="8" max="8" width="9.90625" bestFit="1" customWidth="1"/>
    <col min="9" max="9" width="16.1796875" bestFit="1" customWidth="1"/>
    <col min="10" max="10" width="14.7265625" bestFit="1" customWidth="1"/>
    <col min="11" max="11" width="7.7265625" bestFit="1" customWidth="1"/>
    <col min="13" max="13" width="15.7265625" bestFit="1" customWidth="1"/>
    <col min="14" max="14" width="14.26953125" bestFit="1" customWidth="1"/>
    <col min="15" max="15" width="12.08984375" bestFit="1" customWidth="1"/>
    <col min="16" max="16" width="14.36328125" bestFit="1" customWidth="1"/>
    <col min="17" max="17" width="19.7265625" bestFit="1" customWidth="1"/>
    <col min="18" max="18" width="15.26953125" bestFit="1" customWidth="1"/>
    <col min="19" max="19" width="20" bestFit="1" customWidth="1"/>
    <col min="20" max="26" width="20" customWidth="1"/>
    <col min="27" max="27" width="18.54296875" customWidth="1"/>
    <col min="28" max="28" width="35.1796875" style="27" bestFit="1" customWidth="1"/>
    <col min="29" max="29" width="13.7265625" style="27" customWidth="1"/>
    <col min="30" max="30" width="13.90625" style="27" customWidth="1"/>
    <col min="33" max="33" width="34.453125" bestFit="1" customWidth="1"/>
    <col min="34" max="34" width="10.81640625" bestFit="1" customWidth="1"/>
    <col min="37" max="37" width="14.54296875" bestFit="1" customWidth="1"/>
    <col min="41" max="41" width="13.1796875" style="27" customWidth="1"/>
    <col min="42" max="42" width="10.81640625" style="27" customWidth="1"/>
    <col min="43" max="43" width="11.6328125" style="27" customWidth="1"/>
    <col min="44" max="44" width="17.08984375" style="27" customWidth="1"/>
    <col min="62" max="62" width="16.7265625" customWidth="1"/>
    <col min="64" max="64" width="17.90625" customWidth="1"/>
  </cols>
  <sheetData>
    <row r="1" spans="1:65" s="5" customFormat="1" ht="15.5"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117</v>
      </c>
      <c r="AB1" s="26"/>
      <c r="AC1" s="26"/>
      <c r="AD1" s="26"/>
      <c r="AO1" s="26"/>
      <c r="AP1" s="26"/>
      <c r="AQ1" s="26"/>
      <c r="AR1" s="26"/>
    </row>
    <row r="2" spans="1:65" x14ac:dyDescent="0.35">
      <c r="A2">
        <v>13300000</v>
      </c>
      <c r="B2">
        <v>7420</v>
      </c>
      <c r="C2">
        <v>4</v>
      </c>
      <c r="D2">
        <v>2</v>
      </c>
      <c r="E2">
        <v>3</v>
      </c>
      <c r="F2" t="s">
        <v>18</v>
      </c>
      <c r="G2" t="s">
        <v>19</v>
      </c>
      <c r="H2" t="s">
        <v>19</v>
      </c>
      <c r="I2" t="s">
        <v>19</v>
      </c>
      <c r="J2" t="s">
        <v>18</v>
      </c>
      <c r="K2">
        <v>2</v>
      </c>
      <c r="L2" t="s">
        <v>18</v>
      </c>
      <c r="M2" t="s">
        <v>20</v>
      </c>
      <c r="N2">
        <v>1792.4528299999999</v>
      </c>
      <c r="O2">
        <v>6</v>
      </c>
      <c r="P2" t="s">
        <v>21</v>
      </c>
      <c r="Q2">
        <v>0</v>
      </c>
      <c r="R2">
        <v>1</v>
      </c>
      <c r="S2" t="str">
        <f>IF(F2="Yes","Near Main Road","Away From Main Road")</f>
        <v>Near Main Road</v>
      </c>
    </row>
    <row r="3" spans="1:65" x14ac:dyDescent="0.35">
      <c r="A3">
        <v>12250000</v>
      </c>
      <c r="B3">
        <v>8960</v>
      </c>
      <c r="C3">
        <v>4</v>
      </c>
      <c r="D3">
        <v>4</v>
      </c>
      <c r="E3">
        <v>4</v>
      </c>
      <c r="F3" t="s">
        <v>18</v>
      </c>
      <c r="G3" t="s">
        <v>19</v>
      </c>
      <c r="H3" t="s">
        <v>19</v>
      </c>
      <c r="I3" t="s">
        <v>19</v>
      </c>
      <c r="J3" t="s">
        <v>18</v>
      </c>
      <c r="K3">
        <v>3</v>
      </c>
      <c r="L3" t="s">
        <v>19</v>
      </c>
      <c r="M3" t="s">
        <v>20</v>
      </c>
      <c r="N3">
        <v>1367.1875</v>
      </c>
      <c r="O3">
        <v>8</v>
      </c>
      <c r="P3" t="s">
        <v>21</v>
      </c>
      <c r="Q3">
        <v>0</v>
      </c>
      <c r="R3">
        <v>1</v>
      </c>
      <c r="S3" t="str">
        <f t="shared" ref="S3:S66" si="0">IF(F3="Yes","Near Main Road","Away From Main Road")</f>
        <v>Near Main Road</v>
      </c>
      <c r="AB3" s="27" t="s">
        <v>118</v>
      </c>
      <c r="AC3" s="27">
        <f>AVERAGEIF(S:S,"Near Main Road",A:A)</f>
        <v>4991777.329059829</v>
      </c>
      <c r="AG3" t="s">
        <v>31</v>
      </c>
      <c r="AH3">
        <f>COUNTA(A2:A546)</f>
        <v>545</v>
      </c>
    </row>
    <row r="4" spans="1:65" x14ac:dyDescent="0.35">
      <c r="A4">
        <v>12250000</v>
      </c>
      <c r="B4">
        <v>9960</v>
      </c>
      <c r="C4">
        <v>3</v>
      </c>
      <c r="D4">
        <v>2</v>
      </c>
      <c r="E4">
        <v>2</v>
      </c>
      <c r="F4" t="s">
        <v>18</v>
      </c>
      <c r="G4" t="s">
        <v>19</v>
      </c>
      <c r="H4" t="s">
        <v>18</v>
      </c>
      <c r="I4" t="s">
        <v>19</v>
      </c>
      <c r="J4" t="s">
        <v>19</v>
      </c>
      <c r="K4">
        <v>2</v>
      </c>
      <c r="L4" t="s">
        <v>18</v>
      </c>
      <c r="M4" t="s">
        <v>22</v>
      </c>
      <c r="N4">
        <v>1229.9196790000001</v>
      </c>
      <c r="O4">
        <v>5</v>
      </c>
      <c r="P4" t="s">
        <v>21</v>
      </c>
      <c r="Q4">
        <v>0</v>
      </c>
      <c r="R4">
        <v>1</v>
      </c>
      <c r="S4" t="str">
        <f t="shared" si="0"/>
        <v>Near Main Road</v>
      </c>
      <c r="AB4" s="27" t="s">
        <v>119</v>
      </c>
      <c r="AC4" s="27">
        <f>AVERAGEIF(S:S,"Away From Main Road",A:A)</f>
        <v>3398904.5454545454</v>
      </c>
      <c r="AG4" t="s">
        <v>32</v>
      </c>
      <c r="AH4">
        <f>SUM(A2:A546)</f>
        <v>2597867440</v>
      </c>
      <c r="AJ4" t="s">
        <v>69</v>
      </c>
    </row>
    <row r="5" spans="1:65" x14ac:dyDescent="0.35">
      <c r="A5">
        <v>12215000</v>
      </c>
      <c r="B5">
        <v>7500</v>
      </c>
      <c r="C5">
        <v>4</v>
      </c>
      <c r="D5">
        <v>2</v>
      </c>
      <c r="E5">
        <v>2</v>
      </c>
      <c r="F5" t="s">
        <v>18</v>
      </c>
      <c r="G5" t="s">
        <v>19</v>
      </c>
      <c r="H5" t="s">
        <v>18</v>
      </c>
      <c r="I5" t="s">
        <v>19</v>
      </c>
      <c r="J5" t="s">
        <v>18</v>
      </c>
      <c r="K5">
        <v>3</v>
      </c>
      <c r="L5" t="s">
        <v>18</v>
      </c>
      <c r="M5" t="s">
        <v>20</v>
      </c>
      <c r="N5">
        <v>1628.666667</v>
      </c>
      <c r="O5">
        <v>6</v>
      </c>
      <c r="P5" t="s">
        <v>21</v>
      </c>
      <c r="Q5">
        <v>0</v>
      </c>
      <c r="R5">
        <v>2</v>
      </c>
      <c r="S5" t="str">
        <f t="shared" si="0"/>
        <v>Near Main Road</v>
      </c>
      <c r="AG5" t="s">
        <v>33</v>
      </c>
      <c r="AH5">
        <f>SUM(A2:A546)/SUM(B2:B546)</f>
        <v>925.48122313678618</v>
      </c>
      <c r="AJ5" t="s">
        <v>68</v>
      </c>
    </row>
    <row r="6" spans="1:65" x14ac:dyDescent="0.35">
      <c r="A6">
        <v>11410000</v>
      </c>
      <c r="B6">
        <v>7420</v>
      </c>
      <c r="C6">
        <v>4</v>
      </c>
      <c r="D6">
        <v>1</v>
      </c>
      <c r="E6">
        <v>2</v>
      </c>
      <c r="F6" t="s">
        <v>18</v>
      </c>
      <c r="G6" t="s">
        <v>18</v>
      </c>
      <c r="H6" t="s">
        <v>18</v>
      </c>
      <c r="I6" t="s">
        <v>19</v>
      </c>
      <c r="J6" t="s">
        <v>18</v>
      </c>
      <c r="K6">
        <v>2</v>
      </c>
      <c r="L6" t="s">
        <v>19</v>
      </c>
      <c r="M6" t="s">
        <v>20</v>
      </c>
      <c r="N6">
        <v>1537.7358489999999</v>
      </c>
      <c r="O6">
        <v>5</v>
      </c>
      <c r="P6" t="s">
        <v>21</v>
      </c>
      <c r="Q6">
        <v>1</v>
      </c>
      <c r="R6">
        <v>3</v>
      </c>
      <c r="S6" t="str">
        <f t="shared" si="0"/>
        <v>Near Main Road</v>
      </c>
      <c r="AB6" s="27" t="s">
        <v>120</v>
      </c>
      <c r="AC6" s="27">
        <f>AVERAGEIF(S:S,"Near Main Road",B:B)</f>
        <v>5404.5918803418799</v>
      </c>
      <c r="AG6" t="s">
        <v>34</v>
      </c>
      <c r="AH6">
        <f>AVERAGE(A2:A546)</f>
        <v>4766729.2477064217</v>
      </c>
    </row>
    <row r="7" spans="1:65" ht="15" thickBot="1" x14ac:dyDescent="0.4">
      <c r="A7">
        <v>10850000</v>
      </c>
      <c r="B7">
        <v>7500</v>
      </c>
      <c r="C7">
        <v>3</v>
      </c>
      <c r="D7">
        <v>3</v>
      </c>
      <c r="E7">
        <v>1</v>
      </c>
      <c r="F7" t="s">
        <v>18</v>
      </c>
      <c r="G7" t="s">
        <v>19</v>
      </c>
      <c r="H7" t="s">
        <v>18</v>
      </c>
      <c r="I7" t="s">
        <v>19</v>
      </c>
      <c r="J7" t="s">
        <v>18</v>
      </c>
      <c r="K7">
        <v>2</v>
      </c>
      <c r="L7" t="s">
        <v>18</v>
      </c>
      <c r="M7" t="s">
        <v>22</v>
      </c>
      <c r="N7">
        <v>1446.666667</v>
      </c>
      <c r="O7">
        <v>6</v>
      </c>
      <c r="P7" t="s">
        <v>21</v>
      </c>
      <c r="Q7">
        <v>0</v>
      </c>
      <c r="R7">
        <v>2</v>
      </c>
      <c r="S7" t="str">
        <f t="shared" si="0"/>
        <v>Near Main Road</v>
      </c>
      <c r="AB7" s="27" t="s">
        <v>121</v>
      </c>
      <c r="AC7" s="27">
        <f>AVERAGEIF(S:S,"Away From Main Road",B:B)</f>
        <v>3606.4415584415583</v>
      </c>
      <c r="AG7" t="s">
        <v>128</v>
      </c>
      <c r="AH7">
        <f>MAX(A:A)</f>
        <v>13300000</v>
      </c>
    </row>
    <row r="8" spans="1:65" ht="15.5" x14ac:dyDescent="0.35">
      <c r="A8">
        <v>10150000</v>
      </c>
      <c r="B8">
        <v>8580</v>
      </c>
      <c r="C8">
        <v>4</v>
      </c>
      <c r="D8">
        <v>3</v>
      </c>
      <c r="E8">
        <v>4</v>
      </c>
      <c r="F8" t="s">
        <v>18</v>
      </c>
      <c r="G8" t="s">
        <v>19</v>
      </c>
      <c r="H8" t="s">
        <v>19</v>
      </c>
      <c r="I8" t="s">
        <v>19</v>
      </c>
      <c r="J8" t="s">
        <v>18</v>
      </c>
      <c r="K8">
        <v>2</v>
      </c>
      <c r="L8" t="s">
        <v>18</v>
      </c>
      <c r="M8" t="s">
        <v>22</v>
      </c>
      <c r="N8">
        <v>1182.9836829999999</v>
      </c>
      <c r="O8">
        <v>7</v>
      </c>
      <c r="P8" t="s">
        <v>21</v>
      </c>
      <c r="Q8">
        <v>0</v>
      </c>
      <c r="R8">
        <v>1</v>
      </c>
      <c r="S8" t="str">
        <f t="shared" si="0"/>
        <v>Near Main Road</v>
      </c>
      <c r="AG8" t="s">
        <v>129</v>
      </c>
      <c r="AH8">
        <f>MIN(A:A)</f>
        <v>1750000</v>
      </c>
      <c r="AO8" s="31"/>
      <c r="AP8" s="31"/>
      <c r="AQ8" s="31"/>
      <c r="AR8" s="31"/>
      <c r="AV8" s="33">
        <v>13300000</v>
      </c>
      <c r="AW8" s="33"/>
      <c r="AX8" s="33">
        <v>7420</v>
      </c>
      <c r="AY8" s="33"/>
      <c r="AZ8" s="33">
        <v>4</v>
      </c>
      <c r="BA8" s="33"/>
      <c r="BB8" s="33">
        <v>2</v>
      </c>
      <c r="BC8" s="33"/>
      <c r="BD8" s="33">
        <v>3</v>
      </c>
      <c r="BE8" s="33"/>
      <c r="BJ8" s="33">
        <v>13300000</v>
      </c>
      <c r="BK8" s="33"/>
      <c r="BL8" s="33">
        <v>7420</v>
      </c>
      <c r="BM8" s="33"/>
    </row>
    <row r="9" spans="1:65" x14ac:dyDescent="0.35">
      <c r="A9">
        <v>10150000</v>
      </c>
      <c r="B9">
        <v>16200</v>
      </c>
      <c r="C9">
        <v>5</v>
      </c>
      <c r="D9">
        <v>3</v>
      </c>
      <c r="E9">
        <v>2</v>
      </c>
      <c r="F9" t="s">
        <v>18</v>
      </c>
      <c r="G9" t="s">
        <v>19</v>
      </c>
      <c r="H9" t="s">
        <v>19</v>
      </c>
      <c r="I9" t="s">
        <v>19</v>
      </c>
      <c r="J9" t="s">
        <v>19</v>
      </c>
      <c r="K9">
        <v>0</v>
      </c>
      <c r="L9" t="s">
        <v>19</v>
      </c>
      <c r="M9" t="s">
        <v>23</v>
      </c>
      <c r="N9">
        <v>626.54320989999997</v>
      </c>
      <c r="O9">
        <v>8</v>
      </c>
      <c r="P9" t="s">
        <v>21</v>
      </c>
      <c r="Q9">
        <v>0</v>
      </c>
      <c r="R9">
        <v>0</v>
      </c>
      <c r="S9" t="str">
        <f t="shared" si="0"/>
        <v>Near Main Road</v>
      </c>
      <c r="AO9" s="30"/>
      <c r="AP9" s="30"/>
      <c r="AQ9" s="30"/>
      <c r="AR9" s="30"/>
    </row>
    <row r="10" spans="1:65" x14ac:dyDescent="0.35">
      <c r="A10">
        <v>9870000</v>
      </c>
      <c r="B10">
        <v>8100</v>
      </c>
      <c r="C10">
        <v>4</v>
      </c>
      <c r="D10">
        <v>1</v>
      </c>
      <c r="E10">
        <v>2</v>
      </c>
      <c r="F10" t="s">
        <v>18</v>
      </c>
      <c r="G10" t="s">
        <v>18</v>
      </c>
      <c r="H10" t="s">
        <v>18</v>
      </c>
      <c r="I10" t="s">
        <v>19</v>
      </c>
      <c r="J10" t="s">
        <v>18</v>
      </c>
      <c r="K10">
        <v>2</v>
      </c>
      <c r="L10" t="s">
        <v>18</v>
      </c>
      <c r="M10" t="s">
        <v>20</v>
      </c>
      <c r="N10">
        <v>1218.518519</v>
      </c>
      <c r="O10">
        <v>5</v>
      </c>
      <c r="P10" t="s">
        <v>24</v>
      </c>
      <c r="Q10">
        <v>1</v>
      </c>
      <c r="R10">
        <v>3</v>
      </c>
      <c r="S10" t="str">
        <f t="shared" si="0"/>
        <v>Near Main Road</v>
      </c>
      <c r="AB10" s="27" t="s">
        <v>117</v>
      </c>
      <c r="AC10" s="27" t="s">
        <v>122</v>
      </c>
      <c r="AD10" s="27" t="s">
        <v>123</v>
      </c>
      <c r="AG10" t="s">
        <v>66</v>
      </c>
      <c r="AH10">
        <f>CORREL(A2:A546,B2:B546)</f>
        <v>0.53599734577807878</v>
      </c>
      <c r="AO10" s="30"/>
      <c r="AP10" s="30"/>
      <c r="AQ10" s="30"/>
      <c r="AR10" s="30"/>
      <c r="AV10" t="s">
        <v>132</v>
      </c>
      <c r="AW10">
        <v>4751043.0882352944</v>
      </c>
      <c r="AX10" t="s">
        <v>132</v>
      </c>
      <c r="AY10">
        <v>5146.369485294118</v>
      </c>
      <c r="AZ10" t="s">
        <v>132</v>
      </c>
      <c r="BA10">
        <v>2.9632352941176472</v>
      </c>
      <c r="BB10" t="s">
        <v>132</v>
      </c>
      <c r="BC10">
        <v>1.2849264705882353</v>
      </c>
      <c r="BD10" t="s">
        <v>132</v>
      </c>
      <c r="BE10">
        <v>1.8033088235294117</v>
      </c>
      <c r="BJ10" t="s">
        <v>132</v>
      </c>
      <c r="BK10">
        <v>4751043.0882352944</v>
      </c>
      <c r="BL10" t="s">
        <v>132</v>
      </c>
      <c r="BM10">
        <v>5146.369485294118</v>
      </c>
    </row>
    <row r="11" spans="1:65" x14ac:dyDescent="0.35">
      <c r="A11">
        <v>9800000</v>
      </c>
      <c r="B11">
        <v>5750</v>
      </c>
      <c r="C11">
        <v>3</v>
      </c>
      <c r="D11">
        <v>2</v>
      </c>
      <c r="E11">
        <v>4</v>
      </c>
      <c r="F11" t="s">
        <v>18</v>
      </c>
      <c r="G11" t="s">
        <v>18</v>
      </c>
      <c r="H11" t="s">
        <v>19</v>
      </c>
      <c r="I11" t="s">
        <v>19</v>
      </c>
      <c r="J11" t="s">
        <v>18</v>
      </c>
      <c r="K11">
        <v>1</v>
      </c>
      <c r="L11" t="s">
        <v>18</v>
      </c>
      <c r="M11" t="s">
        <v>23</v>
      </c>
      <c r="N11">
        <v>1704.3478259999999</v>
      </c>
      <c r="O11">
        <v>5</v>
      </c>
      <c r="P11" t="s">
        <v>24</v>
      </c>
      <c r="Q11">
        <v>1</v>
      </c>
      <c r="R11">
        <v>2</v>
      </c>
      <c r="S11" t="str">
        <f t="shared" si="0"/>
        <v>Near Main Road</v>
      </c>
      <c r="AB11" s="27" t="s">
        <v>124</v>
      </c>
      <c r="AC11" s="27">
        <f>AVERAGEIF(S:S,"Near Main Road",A:A)</f>
        <v>4991777.329059829</v>
      </c>
      <c r="AD11" s="27">
        <f>AVERAGEIF(S:S,"Near Main Road",B:B)</f>
        <v>5404.5918803418799</v>
      </c>
      <c r="AG11" t="s">
        <v>67</v>
      </c>
      <c r="AH11" cm="1">
        <f t="array" ref="AH11:AH555">TREND(B2:B546,A2:A546,A2:A546)</f>
        <v>10457.215531353573</v>
      </c>
      <c r="AO11" s="30"/>
      <c r="AP11" s="30"/>
      <c r="AQ11" s="30"/>
      <c r="AR11" s="30"/>
      <c r="AV11" t="s">
        <v>143</v>
      </c>
      <c r="AW11">
        <v>78714.862421891419</v>
      </c>
      <c r="AX11" t="s">
        <v>143</v>
      </c>
      <c r="AY11">
        <v>93.035834675335593</v>
      </c>
      <c r="AZ11" t="s">
        <v>143</v>
      </c>
      <c r="BA11">
        <v>3.1615962220781307E-2</v>
      </c>
      <c r="BB11" t="s">
        <v>143</v>
      </c>
      <c r="BC11">
        <v>2.1522932846004088E-2</v>
      </c>
      <c r="BD11" t="s">
        <v>143</v>
      </c>
      <c r="BE11">
        <v>3.71626141934688E-2</v>
      </c>
      <c r="BJ11" t="s">
        <v>143</v>
      </c>
      <c r="BK11">
        <v>78714.862421891419</v>
      </c>
      <c r="BL11" t="s">
        <v>143</v>
      </c>
      <c r="BM11">
        <v>93.035834675335593</v>
      </c>
    </row>
    <row r="12" spans="1:65" x14ac:dyDescent="0.35">
      <c r="A12">
        <v>9800000</v>
      </c>
      <c r="B12">
        <v>13200</v>
      </c>
      <c r="C12">
        <v>3</v>
      </c>
      <c r="D12">
        <v>1</v>
      </c>
      <c r="E12">
        <v>2</v>
      </c>
      <c r="F12" t="s">
        <v>18</v>
      </c>
      <c r="G12" t="s">
        <v>19</v>
      </c>
      <c r="H12" t="s">
        <v>18</v>
      </c>
      <c r="I12" t="s">
        <v>19</v>
      </c>
      <c r="J12" t="s">
        <v>18</v>
      </c>
      <c r="K12">
        <v>2</v>
      </c>
      <c r="L12" t="s">
        <v>18</v>
      </c>
      <c r="M12" t="s">
        <v>20</v>
      </c>
      <c r="N12">
        <v>742.42424240000003</v>
      </c>
      <c r="O12">
        <v>4</v>
      </c>
      <c r="P12" t="s">
        <v>24</v>
      </c>
      <c r="Q12">
        <v>0</v>
      </c>
      <c r="R12">
        <v>2</v>
      </c>
      <c r="S12" t="str">
        <f t="shared" si="0"/>
        <v>Near Main Road</v>
      </c>
      <c r="AB12" s="27" t="s">
        <v>125</v>
      </c>
      <c r="AC12" s="27">
        <f>AVERAGEIF(S:S,"Away From Main Road",A:A)</f>
        <v>3398904.5454545454</v>
      </c>
      <c r="AD12" s="27">
        <f>AVERAGEIF(S:S,"Away From Main Road",B:B)</f>
        <v>3606.4415584415583</v>
      </c>
      <c r="AH12">
        <v>9804.2410598943443</v>
      </c>
      <c r="AO12" s="30"/>
      <c r="AP12" s="30"/>
      <c r="AQ12" s="30"/>
      <c r="AR12" s="30"/>
      <c r="AV12" t="s">
        <v>133</v>
      </c>
      <c r="AW12">
        <v>4340000</v>
      </c>
      <c r="AX12" t="s">
        <v>133</v>
      </c>
      <c r="AY12">
        <v>4580</v>
      </c>
      <c r="AZ12" t="s">
        <v>133</v>
      </c>
      <c r="BA12">
        <v>3</v>
      </c>
      <c r="BB12" t="s">
        <v>133</v>
      </c>
      <c r="BC12">
        <v>1</v>
      </c>
      <c r="BD12" t="s">
        <v>133</v>
      </c>
      <c r="BE12">
        <v>2</v>
      </c>
      <c r="BJ12" t="s">
        <v>133</v>
      </c>
      <c r="BK12">
        <v>4340000</v>
      </c>
      <c r="BL12" t="s">
        <v>133</v>
      </c>
      <c r="BM12">
        <v>4580</v>
      </c>
    </row>
    <row r="13" spans="1:65" x14ac:dyDescent="0.35">
      <c r="A13">
        <v>9681000</v>
      </c>
      <c r="B13">
        <v>6000</v>
      </c>
      <c r="C13">
        <v>4</v>
      </c>
      <c r="D13">
        <v>3</v>
      </c>
      <c r="E13">
        <v>2</v>
      </c>
      <c r="F13" t="s">
        <v>18</v>
      </c>
      <c r="G13" t="s">
        <v>18</v>
      </c>
      <c r="H13" t="s">
        <v>18</v>
      </c>
      <c r="I13" t="s">
        <v>18</v>
      </c>
      <c r="J13" t="s">
        <v>19</v>
      </c>
      <c r="K13">
        <v>2</v>
      </c>
      <c r="L13" t="s">
        <v>19</v>
      </c>
      <c r="M13" t="s">
        <v>22</v>
      </c>
      <c r="N13">
        <v>1613.5</v>
      </c>
      <c r="O13">
        <v>7</v>
      </c>
      <c r="P13" t="s">
        <v>24</v>
      </c>
      <c r="Q13">
        <v>1</v>
      </c>
      <c r="R13">
        <v>3</v>
      </c>
      <c r="S13" t="str">
        <f t="shared" si="0"/>
        <v>Near Main Road</v>
      </c>
      <c r="AH13">
        <v>9804.2410598943443</v>
      </c>
      <c r="AO13" s="30"/>
      <c r="AP13" s="30"/>
      <c r="AQ13" s="30"/>
      <c r="AR13" s="30"/>
      <c r="AV13" t="s">
        <v>134</v>
      </c>
      <c r="AW13">
        <v>4200000</v>
      </c>
      <c r="AX13" t="s">
        <v>134</v>
      </c>
      <c r="AY13">
        <v>6000</v>
      </c>
      <c r="AZ13" t="s">
        <v>134</v>
      </c>
      <c r="BA13">
        <v>3</v>
      </c>
      <c r="BB13" t="s">
        <v>134</v>
      </c>
      <c r="BC13">
        <v>1</v>
      </c>
      <c r="BD13" t="s">
        <v>134</v>
      </c>
      <c r="BE13">
        <v>2</v>
      </c>
      <c r="BJ13" t="s">
        <v>134</v>
      </c>
      <c r="BK13">
        <v>4200000</v>
      </c>
      <c r="BL13" t="s">
        <v>134</v>
      </c>
      <c r="BM13">
        <v>6000</v>
      </c>
    </row>
    <row r="14" spans="1:65" x14ac:dyDescent="0.35">
      <c r="A14">
        <v>9310000</v>
      </c>
      <c r="B14">
        <v>6550</v>
      </c>
      <c r="C14">
        <v>4</v>
      </c>
      <c r="D14">
        <v>2</v>
      </c>
      <c r="E14">
        <v>2</v>
      </c>
      <c r="F14" t="s">
        <v>18</v>
      </c>
      <c r="G14" t="s">
        <v>19</v>
      </c>
      <c r="H14" t="s">
        <v>19</v>
      </c>
      <c r="I14" t="s">
        <v>19</v>
      </c>
      <c r="J14" t="s">
        <v>18</v>
      </c>
      <c r="K14">
        <v>1</v>
      </c>
      <c r="L14" t="s">
        <v>18</v>
      </c>
      <c r="M14" t="s">
        <v>22</v>
      </c>
      <c r="N14">
        <v>1421.3740459999999</v>
      </c>
      <c r="O14">
        <v>6</v>
      </c>
      <c r="P14" t="s">
        <v>24</v>
      </c>
      <c r="Q14">
        <v>0</v>
      </c>
      <c r="R14">
        <v>1</v>
      </c>
      <c r="S14" t="str">
        <f t="shared" si="0"/>
        <v>Near Main Road</v>
      </c>
      <c r="AH14">
        <v>9782.475244179037</v>
      </c>
      <c r="AO14" s="30"/>
      <c r="AP14" s="30"/>
      <c r="AQ14" s="30"/>
      <c r="AR14" s="30"/>
      <c r="AV14" t="s">
        <v>137</v>
      </c>
      <c r="AW14">
        <v>1835930.3047656596</v>
      </c>
      <c r="AX14" t="s">
        <v>137</v>
      </c>
      <c r="AY14">
        <v>2169.9499059546488</v>
      </c>
      <c r="AZ14" t="s">
        <v>137</v>
      </c>
      <c r="BA14">
        <v>0.73740461927448886</v>
      </c>
      <c r="BB14" t="s">
        <v>137</v>
      </c>
      <c r="BC14">
        <v>0.50199674424414276</v>
      </c>
      <c r="BD14" t="s">
        <v>137</v>
      </c>
      <c r="BE14">
        <v>0.86677366259524702</v>
      </c>
      <c r="BJ14" t="s">
        <v>137</v>
      </c>
      <c r="BK14">
        <v>1835930.3047656596</v>
      </c>
      <c r="BL14" t="s">
        <v>137</v>
      </c>
      <c r="BM14">
        <v>2169.9499059546488</v>
      </c>
    </row>
    <row r="15" spans="1:65" x14ac:dyDescent="0.35">
      <c r="A15">
        <v>9240000</v>
      </c>
      <c r="B15">
        <v>3500</v>
      </c>
      <c r="C15">
        <v>4</v>
      </c>
      <c r="D15">
        <v>2</v>
      </c>
      <c r="E15">
        <v>2</v>
      </c>
      <c r="F15" t="s">
        <v>18</v>
      </c>
      <c r="G15" t="s">
        <v>19</v>
      </c>
      <c r="H15" t="s">
        <v>19</v>
      </c>
      <c r="I15" t="s">
        <v>18</v>
      </c>
      <c r="J15" t="s">
        <v>19</v>
      </c>
      <c r="K15">
        <v>2</v>
      </c>
      <c r="L15" t="s">
        <v>19</v>
      </c>
      <c r="M15" t="s">
        <v>20</v>
      </c>
      <c r="N15">
        <v>2640</v>
      </c>
      <c r="O15">
        <v>6</v>
      </c>
      <c r="P15" t="s">
        <v>24</v>
      </c>
      <c r="Q15">
        <v>0</v>
      </c>
      <c r="R15">
        <v>1</v>
      </c>
      <c r="S15" t="str">
        <f t="shared" si="0"/>
        <v>Near Main Road</v>
      </c>
      <c r="AH15">
        <v>9281.8614827269612</v>
      </c>
      <c r="AO15" s="30"/>
      <c r="AP15" s="30"/>
      <c r="AQ15" s="30"/>
      <c r="AR15" s="30"/>
      <c r="AV15" t="s">
        <v>144</v>
      </c>
      <c r="AW15">
        <v>3370640083956.9282</v>
      </c>
      <c r="AX15" t="s">
        <v>144</v>
      </c>
      <c r="AY15">
        <v>4708682.594352589</v>
      </c>
      <c r="AZ15" t="s">
        <v>144</v>
      </c>
      <c r="BA15">
        <v>0.54376557252735391</v>
      </c>
      <c r="BB15" t="s">
        <v>144</v>
      </c>
      <c r="BC15">
        <v>0.25200073123171923</v>
      </c>
      <c r="BD15" t="s">
        <v>144</v>
      </c>
      <c r="BE15">
        <v>0.75129658216877915</v>
      </c>
      <c r="BJ15" t="s">
        <v>144</v>
      </c>
      <c r="BK15">
        <v>3370640083956.9282</v>
      </c>
      <c r="BL15" t="s">
        <v>144</v>
      </c>
      <c r="BM15">
        <v>4708682.594352589</v>
      </c>
    </row>
    <row r="16" spans="1:65" x14ac:dyDescent="0.35">
      <c r="A16">
        <v>9240000</v>
      </c>
      <c r="B16">
        <v>7800</v>
      </c>
      <c r="C16">
        <v>3</v>
      </c>
      <c r="D16">
        <v>2</v>
      </c>
      <c r="E16">
        <v>2</v>
      </c>
      <c r="F16" t="s">
        <v>18</v>
      </c>
      <c r="G16" t="s">
        <v>19</v>
      </c>
      <c r="H16" t="s">
        <v>19</v>
      </c>
      <c r="I16" t="s">
        <v>19</v>
      </c>
      <c r="J16" t="s">
        <v>19</v>
      </c>
      <c r="K16">
        <v>0</v>
      </c>
      <c r="L16" t="s">
        <v>18</v>
      </c>
      <c r="M16" t="s">
        <v>22</v>
      </c>
      <c r="N16">
        <v>1184.6153850000001</v>
      </c>
      <c r="O16">
        <v>5</v>
      </c>
      <c r="P16" t="s">
        <v>24</v>
      </c>
      <c r="Q16">
        <v>0</v>
      </c>
      <c r="R16">
        <v>0</v>
      </c>
      <c r="S16" t="str">
        <f t="shared" si="0"/>
        <v>Near Main Road</v>
      </c>
      <c r="AH16">
        <v>8933.6084312820385</v>
      </c>
      <c r="AO16" s="30"/>
      <c r="AP16" s="30"/>
      <c r="AQ16" s="30"/>
      <c r="AR16" s="30"/>
      <c r="AV16" t="s">
        <v>139</v>
      </c>
      <c r="AW16">
        <v>1.52418489438841</v>
      </c>
      <c r="AX16" t="s">
        <v>139</v>
      </c>
      <c r="AY16">
        <v>2.7722606469902646</v>
      </c>
      <c r="AZ16" t="s">
        <v>139</v>
      </c>
      <c r="BA16">
        <v>0.7466406021041827</v>
      </c>
      <c r="BB16" t="s">
        <v>139</v>
      </c>
      <c r="BC16">
        <v>2.2032525357876982</v>
      </c>
      <c r="BD16" t="s">
        <v>139</v>
      </c>
      <c r="BE16">
        <v>0.70292091372805787</v>
      </c>
      <c r="BJ16" t="s">
        <v>139</v>
      </c>
      <c r="BK16">
        <v>1.52418489438841</v>
      </c>
      <c r="BL16" t="s">
        <v>139</v>
      </c>
      <c r="BM16">
        <v>2.7722606469902646</v>
      </c>
    </row>
    <row r="17" spans="1:65" x14ac:dyDescent="0.35">
      <c r="A17">
        <v>9100000</v>
      </c>
      <c r="B17">
        <v>6000</v>
      </c>
      <c r="C17">
        <v>4</v>
      </c>
      <c r="D17">
        <v>1</v>
      </c>
      <c r="E17">
        <v>2</v>
      </c>
      <c r="F17" t="s">
        <v>18</v>
      </c>
      <c r="G17" t="s">
        <v>19</v>
      </c>
      <c r="H17" t="s">
        <v>18</v>
      </c>
      <c r="I17" t="s">
        <v>19</v>
      </c>
      <c r="J17" t="s">
        <v>19</v>
      </c>
      <c r="K17">
        <v>2</v>
      </c>
      <c r="L17" t="s">
        <v>19</v>
      </c>
      <c r="M17" t="s">
        <v>22</v>
      </c>
      <c r="N17">
        <v>1516.666667</v>
      </c>
      <c r="O17">
        <v>5</v>
      </c>
      <c r="P17" t="s">
        <v>24</v>
      </c>
      <c r="Q17">
        <v>0</v>
      </c>
      <c r="R17">
        <v>1</v>
      </c>
      <c r="S17" t="str">
        <f t="shared" si="0"/>
        <v>Near Main Road</v>
      </c>
      <c r="AH17">
        <v>8498.2921169758865</v>
      </c>
      <c r="AO17" s="30"/>
      <c r="AP17" s="30"/>
      <c r="AQ17" s="30"/>
      <c r="AR17" s="30"/>
      <c r="AV17" t="s">
        <v>138</v>
      </c>
      <c r="AW17">
        <v>1.1243865104479309</v>
      </c>
      <c r="AX17" t="s">
        <v>138</v>
      </c>
      <c r="AY17">
        <v>1.327654535786329</v>
      </c>
      <c r="AZ17" t="s">
        <v>138</v>
      </c>
      <c r="BA17">
        <v>0.50059213925364243</v>
      </c>
      <c r="BB17" t="s">
        <v>138</v>
      </c>
      <c r="BC17">
        <v>1.599261697515576</v>
      </c>
      <c r="BD17" t="s">
        <v>138</v>
      </c>
      <c r="BE17">
        <v>1.0895778839405612</v>
      </c>
      <c r="BJ17" t="s">
        <v>138</v>
      </c>
      <c r="BK17">
        <v>1.1243865104479309</v>
      </c>
      <c r="BL17" t="s">
        <v>138</v>
      </c>
      <c r="BM17">
        <v>1.327654535786329</v>
      </c>
    </row>
    <row r="18" spans="1:65" x14ac:dyDescent="0.35">
      <c r="A18">
        <v>9100000</v>
      </c>
      <c r="B18">
        <v>6600</v>
      </c>
      <c r="C18">
        <v>4</v>
      </c>
      <c r="D18">
        <v>2</v>
      </c>
      <c r="E18">
        <v>2</v>
      </c>
      <c r="F18" t="s">
        <v>18</v>
      </c>
      <c r="G18" t="s">
        <v>18</v>
      </c>
      <c r="H18" t="s">
        <v>18</v>
      </c>
      <c r="I18" t="s">
        <v>19</v>
      </c>
      <c r="J18" t="s">
        <v>18</v>
      </c>
      <c r="K18">
        <v>1</v>
      </c>
      <c r="L18" t="s">
        <v>18</v>
      </c>
      <c r="M18" t="s">
        <v>23</v>
      </c>
      <c r="N18">
        <v>1378.787879</v>
      </c>
      <c r="O18">
        <v>6</v>
      </c>
      <c r="P18" t="s">
        <v>24</v>
      </c>
      <c r="Q18">
        <v>1</v>
      </c>
      <c r="R18">
        <v>3</v>
      </c>
      <c r="S18" t="str">
        <f t="shared" si="0"/>
        <v>Near Main Road</v>
      </c>
      <c r="AH18">
        <v>8498.2921169758865</v>
      </c>
      <c r="AO18" s="30"/>
      <c r="AP18" s="30"/>
      <c r="AQ18" s="30"/>
      <c r="AR18" s="30"/>
      <c r="AV18" t="s">
        <v>140</v>
      </c>
      <c r="AW18">
        <v>10500000</v>
      </c>
      <c r="AX18" t="s">
        <v>140</v>
      </c>
      <c r="AY18">
        <v>14550</v>
      </c>
      <c r="AZ18" t="s">
        <v>140</v>
      </c>
      <c r="BA18">
        <v>5</v>
      </c>
      <c r="BB18" t="s">
        <v>140</v>
      </c>
      <c r="BC18">
        <v>3</v>
      </c>
      <c r="BD18" t="s">
        <v>140</v>
      </c>
      <c r="BE18">
        <v>3</v>
      </c>
      <c r="BJ18" t="s">
        <v>140</v>
      </c>
      <c r="BK18">
        <v>10500000</v>
      </c>
      <c r="BL18" t="s">
        <v>140</v>
      </c>
      <c r="BM18">
        <v>14550</v>
      </c>
    </row>
    <row r="19" spans="1:65" x14ac:dyDescent="0.35">
      <c r="A19">
        <v>8960000</v>
      </c>
      <c r="B19">
        <v>8500</v>
      </c>
      <c r="C19">
        <v>3</v>
      </c>
      <c r="D19">
        <v>2</v>
      </c>
      <c r="E19">
        <v>4</v>
      </c>
      <c r="F19" t="s">
        <v>18</v>
      </c>
      <c r="G19" t="s">
        <v>19</v>
      </c>
      <c r="H19" t="s">
        <v>19</v>
      </c>
      <c r="I19" t="s">
        <v>19</v>
      </c>
      <c r="J19" t="s">
        <v>18</v>
      </c>
      <c r="K19">
        <v>2</v>
      </c>
      <c r="L19" t="s">
        <v>19</v>
      </c>
      <c r="M19" t="s">
        <v>20</v>
      </c>
      <c r="N19">
        <v>1054.117647</v>
      </c>
      <c r="O19">
        <v>5</v>
      </c>
      <c r="P19" t="s">
        <v>24</v>
      </c>
      <c r="Q19">
        <v>0</v>
      </c>
      <c r="R19">
        <v>1</v>
      </c>
      <c r="S19" t="str">
        <f t="shared" si="0"/>
        <v>Near Main Road</v>
      </c>
      <c r="AH19">
        <v>8324.1655912534243</v>
      </c>
      <c r="AO19" s="30"/>
      <c r="AP19" s="30"/>
      <c r="AQ19" s="30"/>
      <c r="AR19" s="30"/>
      <c r="AV19" t="s">
        <v>145</v>
      </c>
      <c r="AW19">
        <v>1750000</v>
      </c>
      <c r="AX19" t="s">
        <v>145</v>
      </c>
      <c r="AY19">
        <v>1650</v>
      </c>
      <c r="AZ19" t="s">
        <v>145</v>
      </c>
      <c r="BA19">
        <v>1</v>
      </c>
      <c r="BB19" t="s">
        <v>145</v>
      </c>
      <c r="BC19">
        <v>1</v>
      </c>
      <c r="BD19" t="s">
        <v>145</v>
      </c>
      <c r="BE19">
        <v>1</v>
      </c>
      <c r="BJ19" t="s">
        <v>145</v>
      </c>
      <c r="BK19">
        <v>1750000</v>
      </c>
      <c r="BL19" t="s">
        <v>145</v>
      </c>
      <c r="BM19">
        <v>1650</v>
      </c>
    </row>
    <row r="20" spans="1:65" x14ac:dyDescent="0.35">
      <c r="A20">
        <v>8890000</v>
      </c>
      <c r="B20">
        <v>4600</v>
      </c>
      <c r="C20">
        <v>3</v>
      </c>
      <c r="D20">
        <v>2</v>
      </c>
      <c r="E20">
        <v>2</v>
      </c>
      <c r="F20" t="s">
        <v>18</v>
      </c>
      <c r="G20" t="s">
        <v>18</v>
      </c>
      <c r="H20" t="s">
        <v>19</v>
      </c>
      <c r="I20" t="s">
        <v>19</v>
      </c>
      <c r="J20" t="s">
        <v>18</v>
      </c>
      <c r="K20">
        <v>2</v>
      </c>
      <c r="L20" t="s">
        <v>19</v>
      </c>
      <c r="M20" t="s">
        <v>20</v>
      </c>
      <c r="N20">
        <v>1932.608696</v>
      </c>
      <c r="O20">
        <v>5</v>
      </c>
      <c r="P20" t="s">
        <v>24</v>
      </c>
      <c r="Q20">
        <v>1</v>
      </c>
      <c r="R20">
        <v>2</v>
      </c>
      <c r="S20" t="str">
        <f t="shared" si="0"/>
        <v>Near Main Road</v>
      </c>
      <c r="AH20">
        <v>8280.6339598228096</v>
      </c>
      <c r="AV20" t="s">
        <v>136</v>
      </c>
      <c r="AW20">
        <v>12250000</v>
      </c>
      <c r="AX20" t="s">
        <v>136</v>
      </c>
      <c r="AY20">
        <v>16200</v>
      </c>
      <c r="AZ20" t="s">
        <v>136</v>
      </c>
      <c r="BA20">
        <v>6</v>
      </c>
      <c r="BB20" t="s">
        <v>136</v>
      </c>
      <c r="BC20">
        <v>4</v>
      </c>
      <c r="BD20" t="s">
        <v>136</v>
      </c>
      <c r="BE20">
        <v>4</v>
      </c>
      <c r="BJ20" t="s">
        <v>136</v>
      </c>
      <c r="BK20">
        <v>12250000</v>
      </c>
      <c r="BL20" t="s">
        <v>136</v>
      </c>
      <c r="BM20">
        <v>16200</v>
      </c>
    </row>
    <row r="21" spans="1:65" x14ac:dyDescent="0.35">
      <c r="A21">
        <v>8855000</v>
      </c>
      <c r="B21">
        <v>6420</v>
      </c>
      <c r="C21">
        <v>3</v>
      </c>
      <c r="D21">
        <v>2</v>
      </c>
      <c r="E21">
        <v>2</v>
      </c>
      <c r="F21" t="s">
        <v>18</v>
      </c>
      <c r="G21" t="s">
        <v>19</v>
      </c>
      <c r="H21" t="s">
        <v>19</v>
      </c>
      <c r="I21" t="s">
        <v>19</v>
      </c>
      <c r="J21" t="s">
        <v>18</v>
      </c>
      <c r="K21">
        <v>1</v>
      </c>
      <c r="L21" t="s">
        <v>18</v>
      </c>
      <c r="M21" t="s">
        <v>22</v>
      </c>
      <c r="N21">
        <v>1379.2834889999999</v>
      </c>
      <c r="O21">
        <v>5</v>
      </c>
      <c r="P21" t="s">
        <v>24</v>
      </c>
      <c r="Q21">
        <v>0</v>
      </c>
      <c r="R21">
        <v>1</v>
      </c>
      <c r="S21" t="str">
        <f t="shared" si="0"/>
        <v>Near Main Road</v>
      </c>
      <c r="AH21">
        <v>8280.6339598228096</v>
      </c>
      <c r="AV21" t="s">
        <v>146</v>
      </c>
      <c r="AW21">
        <v>2584567440</v>
      </c>
      <c r="AX21" t="s">
        <v>146</v>
      </c>
      <c r="AY21">
        <v>2799625</v>
      </c>
      <c r="AZ21" t="s">
        <v>146</v>
      </c>
      <c r="BA21">
        <v>1612</v>
      </c>
      <c r="BB21" t="s">
        <v>146</v>
      </c>
      <c r="BC21">
        <v>699</v>
      </c>
      <c r="BD21" t="s">
        <v>146</v>
      </c>
      <c r="BE21">
        <v>981</v>
      </c>
      <c r="BJ21" t="s">
        <v>146</v>
      </c>
      <c r="BK21">
        <v>2584567440</v>
      </c>
      <c r="BL21" t="s">
        <v>146</v>
      </c>
      <c r="BM21">
        <v>2799625</v>
      </c>
    </row>
    <row r="22" spans="1:65" ht="15" thickBot="1" x14ac:dyDescent="0.4">
      <c r="A22">
        <v>8750000</v>
      </c>
      <c r="B22">
        <v>4320</v>
      </c>
      <c r="C22">
        <v>3</v>
      </c>
      <c r="D22">
        <v>1</v>
      </c>
      <c r="E22">
        <v>2</v>
      </c>
      <c r="F22" t="s">
        <v>18</v>
      </c>
      <c r="G22" t="s">
        <v>19</v>
      </c>
      <c r="H22" t="s">
        <v>18</v>
      </c>
      <c r="I22" t="s">
        <v>18</v>
      </c>
      <c r="J22" t="s">
        <v>19</v>
      </c>
      <c r="K22">
        <v>2</v>
      </c>
      <c r="L22" t="s">
        <v>19</v>
      </c>
      <c r="M22" t="s">
        <v>22</v>
      </c>
      <c r="N22">
        <v>2025.4629629999999</v>
      </c>
      <c r="O22">
        <v>4</v>
      </c>
      <c r="P22" t="s">
        <v>24</v>
      </c>
      <c r="Q22">
        <v>0</v>
      </c>
      <c r="R22">
        <v>2</v>
      </c>
      <c r="S22" t="str">
        <f t="shared" si="0"/>
        <v>Near Main Road</v>
      </c>
      <c r="AH22">
        <v>8206.6301863907629</v>
      </c>
      <c r="AV22" s="32" t="s">
        <v>147</v>
      </c>
      <c r="AW22" s="32">
        <v>544</v>
      </c>
      <c r="AX22" s="32" t="s">
        <v>147</v>
      </c>
      <c r="AY22" s="32">
        <v>544</v>
      </c>
      <c r="AZ22" s="32" t="s">
        <v>147</v>
      </c>
      <c r="BA22" s="32">
        <v>544</v>
      </c>
      <c r="BB22" s="32" t="s">
        <v>147</v>
      </c>
      <c r="BC22" s="32">
        <v>544</v>
      </c>
      <c r="BD22" s="32" t="s">
        <v>147</v>
      </c>
      <c r="BE22" s="32">
        <v>544</v>
      </c>
      <c r="BJ22" s="32" t="s">
        <v>147</v>
      </c>
      <c r="BK22" s="32">
        <v>544</v>
      </c>
      <c r="BL22" s="32" t="s">
        <v>147</v>
      </c>
      <c r="BM22" s="32">
        <v>544</v>
      </c>
    </row>
    <row r="23" spans="1:65" x14ac:dyDescent="0.35">
      <c r="A23">
        <v>8680000</v>
      </c>
      <c r="B23">
        <v>7155</v>
      </c>
      <c r="C23">
        <v>3</v>
      </c>
      <c r="D23">
        <v>2</v>
      </c>
      <c r="E23">
        <v>1</v>
      </c>
      <c r="F23" t="s">
        <v>18</v>
      </c>
      <c r="G23" t="s">
        <v>18</v>
      </c>
      <c r="H23" t="s">
        <v>18</v>
      </c>
      <c r="I23" t="s">
        <v>19</v>
      </c>
      <c r="J23" t="s">
        <v>18</v>
      </c>
      <c r="K23">
        <v>2</v>
      </c>
      <c r="L23" t="s">
        <v>19</v>
      </c>
      <c r="M23" t="s">
        <v>23</v>
      </c>
      <c r="N23">
        <v>1213.1376660000001</v>
      </c>
      <c r="O23">
        <v>5</v>
      </c>
      <c r="P23" t="s">
        <v>24</v>
      </c>
      <c r="Q23">
        <v>1</v>
      </c>
      <c r="R23">
        <v>3</v>
      </c>
      <c r="S23" t="str">
        <f t="shared" si="0"/>
        <v>Near Main Road</v>
      </c>
      <c r="AH23">
        <v>7975.9125398085034</v>
      </c>
    </row>
    <row r="24" spans="1:65" x14ac:dyDescent="0.35">
      <c r="A24">
        <v>8645000</v>
      </c>
      <c r="B24">
        <v>8050</v>
      </c>
      <c r="C24">
        <v>3</v>
      </c>
      <c r="D24">
        <v>1</v>
      </c>
      <c r="E24">
        <v>1</v>
      </c>
      <c r="F24" t="s">
        <v>18</v>
      </c>
      <c r="G24" t="s">
        <v>18</v>
      </c>
      <c r="H24" t="s">
        <v>18</v>
      </c>
      <c r="I24" t="s">
        <v>19</v>
      </c>
      <c r="J24" t="s">
        <v>18</v>
      </c>
      <c r="K24">
        <v>1</v>
      </c>
      <c r="L24" t="s">
        <v>19</v>
      </c>
      <c r="M24" t="s">
        <v>20</v>
      </c>
      <c r="N24">
        <v>1073.913043</v>
      </c>
      <c r="O24">
        <v>4</v>
      </c>
      <c r="P24" t="s">
        <v>24</v>
      </c>
      <c r="Q24">
        <v>1</v>
      </c>
      <c r="R24">
        <v>3</v>
      </c>
      <c r="S24" t="str">
        <f t="shared" si="0"/>
        <v>Near Main Road</v>
      </c>
      <c r="AH24">
        <v>7932.380908377887</v>
      </c>
    </row>
    <row r="25" spans="1:65" x14ac:dyDescent="0.35">
      <c r="A25">
        <v>8645000</v>
      </c>
      <c r="B25">
        <v>4560</v>
      </c>
      <c r="C25">
        <v>3</v>
      </c>
      <c r="D25">
        <v>2</v>
      </c>
      <c r="E25">
        <v>2</v>
      </c>
      <c r="F25" t="s">
        <v>18</v>
      </c>
      <c r="G25" t="s">
        <v>18</v>
      </c>
      <c r="H25" t="s">
        <v>18</v>
      </c>
      <c r="I25" t="s">
        <v>19</v>
      </c>
      <c r="J25" t="s">
        <v>18</v>
      </c>
      <c r="K25">
        <v>1</v>
      </c>
      <c r="L25" t="s">
        <v>19</v>
      </c>
      <c r="M25" t="s">
        <v>20</v>
      </c>
      <c r="N25">
        <v>1895.833333</v>
      </c>
      <c r="O25">
        <v>5</v>
      </c>
      <c r="P25" t="s">
        <v>24</v>
      </c>
      <c r="Q25">
        <v>1</v>
      </c>
      <c r="R25">
        <v>3</v>
      </c>
      <c r="S25" t="str">
        <f t="shared" si="0"/>
        <v>Near Main Road</v>
      </c>
      <c r="AH25">
        <v>7932.380908377887</v>
      </c>
    </row>
    <row r="26" spans="1:65" x14ac:dyDescent="0.35">
      <c r="A26">
        <v>8575000</v>
      </c>
      <c r="B26">
        <v>8800</v>
      </c>
      <c r="C26">
        <v>3</v>
      </c>
      <c r="D26">
        <v>2</v>
      </c>
      <c r="E26">
        <v>2</v>
      </c>
      <c r="F26" t="s">
        <v>18</v>
      </c>
      <c r="G26" t="s">
        <v>19</v>
      </c>
      <c r="H26" t="s">
        <v>19</v>
      </c>
      <c r="I26" t="s">
        <v>19</v>
      </c>
      <c r="J26" t="s">
        <v>18</v>
      </c>
      <c r="K26">
        <v>2</v>
      </c>
      <c r="L26" t="s">
        <v>19</v>
      </c>
      <c r="M26" t="s">
        <v>20</v>
      </c>
      <c r="N26">
        <v>974.43181819999995</v>
      </c>
      <c r="O26">
        <v>5</v>
      </c>
      <c r="P26" t="s">
        <v>24</v>
      </c>
      <c r="Q26">
        <v>0</v>
      </c>
      <c r="R26">
        <v>1</v>
      </c>
      <c r="S26" t="str">
        <f t="shared" si="0"/>
        <v>Near Main Road</v>
      </c>
      <c r="AH26">
        <v>7845.3176455166558</v>
      </c>
    </row>
    <row r="27" spans="1:65" x14ac:dyDescent="0.35">
      <c r="A27">
        <v>8540000</v>
      </c>
      <c r="B27">
        <v>6540</v>
      </c>
      <c r="C27">
        <v>4</v>
      </c>
      <c r="D27">
        <v>2</v>
      </c>
      <c r="E27">
        <v>2</v>
      </c>
      <c r="F27" t="s">
        <v>18</v>
      </c>
      <c r="G27" t="s">
        <v>18</v>
      </c>
      <c r="H27" t="s">
        <v>18</v>
      </c>
      <c r="I27" t="s">
        <v>19</v>
      </c>
      <c r="J27" t="s">
        <v>18</v>
      </c>
      <c r="K27">
        <v>2</v>
      </c>
      <c r="L27" t="s">
        <v>18</v>
      </c>
      <c r="M27" t="s">
        <v>20</v>
      </c>
      <c r="N27">
        <v>1305.8103980000001</v>
      </c>
      <c r="O27">
        <v>6</v>
      </c>
      <c r="P27" t="s">
        <v>24</v>
      </c>
      <c r="Q27">
        <v>1</v>
      </c>
      <c r="R27">
        <v>3</v>
      </c>
      <c r="S27" t="str">
        <f t="shared" si="0"/>
        <v>Near Main Road</v>
      </c>
      <c r="AH27">
        <v>7845.3176455166558</v>
      </c>
    </row>
    <row r="28" spans="1:65" x14ac:dyDescent="0.35">
      <c r="A28">
        <v>8463000</v>
      </c>
      <c r="B28">
        <v>6000</v>
      </c>
      <c r="C28">
        <v>3</v>
      </c>
      <c r="D28">
        <v>2</v>
      </c>
      <c r="E28">
        <v>4</v>
      </c>
      <c r="F28" t="s">
        <v>18</v>
      </c>
      <c r="G28" t="s">
        <v>18</v>
      </c>
      <c r="H28" t="s">
        <v>18</v>
      </c>
      <c r="I28" t="s">
        <v>19</v>
      </c>
      <c r="J28" t="s">
        <v>18</v>
      </c>
      <c r="K28">
        <v>0</v>
      </c>
      <c r="L28" t="s">
        <v>18</v>
      </c>
      <c r="M28" t="s">
        <v>22</v>
      </c>
      <c r="N28">
        <v>1410.5</v>
      </c>
      <c r="O28">
        <v>5</v>
      </c>
      <c r="P28" t="s">
        <v>24</v>
      </c>
      <c r="Q28">
        <v>1</v>
      </c>
      <c r="R28">
        <v>3</v>
      </c>
      <c r="S28" t="str">
        <f t="shared" si="0"/>
        <v>Near Main Road</v>
      </c>
      <c r="AH28">
        <v>7758.2543826554265</v>
      </c>
    </row>
    <row r="29" spans="1:65" x14ac:dyDescent="0.35">
      <c r="A29">
        <v>8400000</v>
      </c>
      <c r="B29">
        <v>8875</v>
      </c>
      <c r="C29">
        <v>3</v>
      </c>
      <c r="D29">
        <v>1</v>
      </c>
      <c r="E29">
        <v>1</v>
      </c>
      <c r="F29" t="s">
        <v>18</v>
      </c>
      <c r="G29" t="s">
        <v>19</v>
      </c>
      <c r="H29" t="s">
        <v>19</v>
      </c>
      <c r="I29" t="s">
        <v>19</v>
      </c>
      <c r="J29" t="s">
        <v>19</v>
      </c>
      <c r="K29">
        <v>1</v>
      </c>
      <c r="L29" t="s">
        <v>19</v>
      </c>
      <c r="M29" t="s">
        <v>22</v>
      </c>
      <c r="N29">
        <v>946.47887319999995</v>
      </c>
      <c r="O29">
        <v>4</v>
      </c>
      <c r="P29" t="s">
        <v>24</v>
      </c>
      <c r="Q29">
        <v>0</v>
      </c>
      <c r="R29">
        <v>0</v>
      </c>
      <c r="S29" t="str">
        <f t="shared" si="0"/>
        <v>Near Main Road</v>
      </c>
      <c r="AH29">
        <v>7714.7227512248101</v>
      </c>
    </row>
    <row r="30" spans="1:65" x14ac:dyDescent="0.35">
      <c r="A30">
        <v>8400000</v>
      </c>
      <c r="B30">
        <v>7950</v>
      </c>
      <c r="C30">
        <v>5</v>
      </c>
      <c r="D30">
        <v>2</v>
      </c>
      <c r="E30">
        <v>2</v>
      </c>
      <c r="F30" t="s">
        <v>18</v>
      </c>
      <c r="G30" t="s">
        <v>19</v>
      </c>
      <c r="H30" t="s">
        <v>18</v>
      </c>
      <c r="I30" t="s">
        <v>18</v>
      </c>
      <c r="J30" t="s">
        <v>19</v>
      </c>
      <c r="K30">
        <v>2</v>
      </c>
      <c r="L30" t="s">
        <v>19</v>
      </c>
      <c r="M30" t="s">
        <v>23</v>
      </c>
      <c r="N30">
        <v>1056.6037739999999</v>
      </c>
      <c r="O30">
        <v>7</v>
      </c>
      <c r="P30" t="s">
        <v>24</v>
      </c>
      <c r="Q30">
        <v>0</v>
      </c>
      <c r="R30">
        <v>2</v>
      </c>
      <c r="S30" t="str">
        <f t="shared" si="0"/>
        <v>Near Main Road</v>
      </c>
      <c r="AH30">
        <v>7692.9569355095027</v>
      </c>
    </row>
    <row r="31" spans="1:65" x14ac:dyDescent="0.35">
      <c r="A31">
        <v>8400000</v>
      </c>
      <c r="B31">
        <v>5500</v>
      </c>
      <c r="C31">
        <v>4</v>
      </c>
      <c r="D31">
        <v>2</v>
      </c>
      <c r="E31">
        <v>2</v>
      </c>
      <c r="F31" t="s">
        <v>18</v>
      </c>
      <c r="G31" t="s">
        <v>19</v>
      </c>
      <c r="H31" t="s">
        <v>18</v>
      </c>
      <c r="I31" t="s">
        <v>19</v>
      </c>
      <c r="J31" t="s">
        <v>18</v>
      </c>
      <c r="K31">
        <v>1</v>
      </c>
      <c r="L31" t="s">
        <v>18</v>
      </c>
      <c r="M31" t="s">
        <v>22</v>
      </c>
      <c r="N31">
        <v>1527.272727</v>
      </c>
      <c r="O31">
        <v>6</v>
      </c>
      <c r="P31" t="s">
        <v>24</v>
      </c>
      <c r="Q31">
        <v>0</v>
      </c>
      <c r="R31">
        <v>2</v>
      </c>
      <c r="S31" t="str">
        <f t="shared" si="0"/>
        <v>Near Main Road</v>
      </c>
      <c r="AH31">
        <v>7627.6594883635807</v>
      </c>
    </row>
    <row r="32" spans="1:65" x14ac:dyDescent="0.35">
      <c r="A32">
        <v>8400000</v>
      </c>
      <c r="B32">
        <v>7475</v>
      </c>
      <c r="C32">
        <v>3</v>
      </c>
      <c r="D32">
        <v>2</v>
      </c>
      <c r="E32">
        <v>4</v>
      </c>
      <c r="F32" t="s">
        <v>18</v>
      </c>
      <c r="G32" t="s">
        <v>19</v>
      </c>
      <c r="H32" t="s">
        <v>19</v>
      </c>
      <c r="I32" t="s">
        <v>19</v>
      </c>
      <c r="J32" t="s">
        <v>18</v>
      </c>
      <c r="K32">
        <v>2</v>
      </c>
      <c r="L32" t="s">
        <v>19</v>
      </c>
      <c r="M32" t="s">
        <v>23</v>
      </c>
      <c r="N32">
        <v>1123.745819</v>
      </c>
      <c r="O32">
        <v>5</v>
      </c>
      <c r="P32" t="s">
        <v>24</v>
      </c>
      <c r="Q32">
        <v>0</v>
      </c>
      <c r="R32">
        <v>1</v>
      </c>
      <c r="S32" t="str">
        <f t="shared" si="0"/>
        <v>Near Main Road</v>
      </c>
      <c r="AH32">
        <v>7584.1278569329643</v>
      </c>
    </row>
    <row r="33" spans="1:34" x14ac:dyDescent="0.35">
      <c r="A33">
        <v>8400000</v>
      </c>
      <c r="B33">
        <v>7000</v>
      </c>
      <c r="C33">
        <v>3</v>
      </c>
      <c r="D33">
        <v>1</v>
      </c>
      <c r="E33">
        <v>4</v>
      </c>
      <c r="F33" t="s">
        <v>18</v>
      </c>
      <c r="G33" t="s">
        <v>19</v>
      </c>
      <c r="H33" t="s">
        <v>19</v>
      </c>
      <c r="I33" t="s">
        <v>19</v>
      </c>
      <c r="J33" t="s">
        <v>18</v>
      </c>
      <c r="K33">
        <v>2</v>
      </c>
      <c r="L33" t="s">
        <v>19</v>
      </c>
      <c r="M33" t="s">
        <v>22</v>
      </c>
      <c r="N33">
        <v>1200</v>
      </c>
      <c r="O33">
        <v>4</v>
      </c>
      <c r="P33" t="s">
        <v>24</v>
      </c>
      <c r="Q33">
        <v>0</v>
      </c>
      <c r="R33">
        <v>1</v>
      </c>
      <c r="S33" t="str">
        <f t="shared" si="0"/>
        <v>Near Main Road</v>
      </c>
      <c r="AH33">
        <v>7562.362041217657</v>
      </c>
    </row>
    <row r="34" spans="1:34" x14ac:dyDescent="0.35">
      <c r="A34">
        <v>8295000</v>
      </c>
      <c r="B34">
        <v>4880</v>
      </c>
      <c r="C34">
        <v>4</v>
      </c>
      <c r="D34">
        <v>2</v>
      </c>
      <c r="E34">
        <v>2</v>
      </c>
      <c r="F34" t="s">
        <v>18</v>
      </c>
      <c r="G34" t="s">
        <v>19</v>
      </c>
      <c r="H34" t="s">
        <v>19</v>
      </c>
      <c r="I34" t="s">
        <v>19</v>
      </c>
      <c r="J34" t="s">
        <v>18</v>
      </c>
      <c r="K34">
        <v>1</v>
      </c>
      <c r="L34" t="s">
        <v>18</v>
      </c>
      <c r="M34" t="s">
        <v>20</v>
      </c>
      <c r="N34">
        <v>1699.7950820000001</v>
      </c>
      <c r="O34">
        <v>6</v>
      </c>
      <c r="P34" t="s">
        <v>24</v>
      </c>
      <c r="Q34">
        <v>0</v>
      </c>
      <c r="R34">
        <v>1</v>
      </c>
      <c r="S34" t="str">
        <f t="shared" si="0"/>
        <v>Near Main Road</v>
      </c>
      <c r="AH34">
        <v>7562.362041217657</v>
      </c>
    </row>
    <row r="35" spans="1:34" x14ac:dyDescent="0.35">
      <c r="A35">
        <v>8190000</v>
      </c>
      <c r="B35">
        <v>5960</v>
      </c>
      <c r="C35">
        <v>3</v>
      </c>
      <c r="D35">
        <v>3</v>
      </c>
      <c r="E35">
        <v>2</v>
      </c>
      <c r="F35" t="s">
        <v>18</v>
      </c>
      <c r="G35" t="s">
        <v>18</v>
      </c>
      <c r="H35" t="s">
        <v>18</v>
      </c>
      <c r="I35" t="s">
        <v>19</v>
      </c>
      <c r="J35" t="s">
        <v>19</v>
      </c>
      <c r="K35">
        <v>1</v>
      </c>
      <c r="L35" t="s">
        <v>19</v>
      </c>
      <c r="M35" t="s">
        <v>23</v>
      </c>
      <c r="N35">
        <v>1374.1610740000001</v>
      </c>
      <c r="O35">
        <v>6</v>
      </c>
      <c r="P35" t="s">
        <v>24</v>
      </c>
      <c r="Q35">
        <v>0</v>
      </c>
      <c r="R35">
        <v>2</v>
      </c>
      <c r="S35" t="str">
        <f t="shared" si="0"/>
        <v>Near Main Road</v>
      </c>
      <c r="AH35">
        <v>7518.8304097870423</v>
      </c>
    </row>
    <row r="36" spans="1:34" x14ac:dyDescent="0.35">
      <c r="A36">
        <v>8120000</v>
      </c>
      <c r="B36">
        <v>6840</v>
      </c>
      <c r="C36">
        <v>5</v>
      </c>
      <c r="D36">
        <v>1</v>
      </c>
      <c r="E36">
        <v>2</v>
      </c>
      <c r="F36" t="s">
        <v>18</v>
      </c>
      <c r="G36" t="s">
        <v>18</v>
      </c>
      <c r="H36" t="s">
        <v>18</v>
      </c>
      <c r="I36" t="s">
        <v>19</v>
      </c>
      <c r="J36" t="s">
        <v>18</v>
      </c>
      <c r="K36">
        <v>1</v>
      </c>
      <c r="L36" t="s">
        <v>19</v>
      </c>
      <c r="M36" t="s">
        <v>20</v>
      </c>
      <c r="N36">
        <v>1187.134503</v>
      </c>
      <c r="O36">
        <v>6</v>
      </c>
      <c r="P36" t="s">
        <v>24</v>
      </c>
      <c r="Q36">
        <v>1</v>
      </c>
      <c r="R36">
        <v>3</v>
      </c>
      <c r="S36" t="str">
        <f t="shared" si="0"/>
        <v>Near Main Road</v>
      </c>
      <c r="AH36">
        <v>7497.064594071735</v>
      </c>
    </row>
    <row r="37" spans="1:34" x14ac:dyDescent="0.35">
      <c r="A37">
        <v>8080940</v>
      </c>
      <c r="B37">
        <v>7000</v>
      </c>
      <c r="C37">
        <v>3</v>
      </c>
      <c r="D37">
        <v>2</v>
      </c>
      <c r="E37">
        <v>4</v>
      </c>
      <c r="F37" t="s">
        <v>18</v>
      </c>
      <c r="G37" t="s">
        <v>19</v>
      </c>
      <c r="H37" t="s">
        <v>19</v>
      </c>
      <c r="I37" t="s">
        <v>19</v>
      </c>
      <c r="J37" t="s">
        <v>18</v>
      </c>
      <c r="K37">
        <v>2</v>
      </c>
      <c r="L37" t="s">
        <v>19</v>
      </c>
      <c r="M37" t="s">
        <v>20</v>
      </c>
      <c r="N37">
        <v>1154.42</v>
      </c>
      <c r="O37">
        <v>5</v>
      </c>
      <c r="P37" t="s">
        <v>24</v>
      </c>
      <c r="Q37">
        <v>0</v>
      </c>
      <c r="R37">
        <v>1</v>
      </c>
      <c r="S37" t="str">
        <f t="shared" si="0"/>
        <v>Near Main Road</v>
      </c>
      <c r="AH37">
        <v>7449.179799498057</v>
      </c>
    </row>
    <row r="38" spans="1:34" x14ac:dyDescent="0.35">
      <c r="A38">
        <v>8043000</v>
      </c>
      <c r="B38">
        <v>7482</v>
      </c>
      <c r="C38">
        <v>3</v>
      </c>
      <c r="D38">
        <v>2</v>
      </c>
      <c r="E38">
        <v>3</v>
      </c>
      <c r="F38" t="s">
        <v>18</v>
      </c>
      <c r="G38" t="s">
        <v>19</v>
      </c>
      <c r="H38" t="s">
        <v>19</v>
      </c>
      <c r="I38" t="s">
        <v>18</v>
      </c>
      <c r="J38" t="s">
        <v>19</v>
      </c>
      <c r="K38">
        <v>1</v>
      </c>
      <c r="L38" t="s">
        <v>18</v>
      </c>
      <c r="M38" t="s">
        <v>20</v>
      </c>
      <c r="N38">
        <v>1074.9799519999999</v>
      </c>
      <c r="O38">
        <v>5</v>
      </c>
      <c r="P38" t="s">
        <v>24</v>
      </c>
      <c r="Q38">
        <v>0</v>
      </c>
      <c r="R38">
        <v>1</v>
      </c>
      <c r="S38" t="str">
        <f t="shared" si="0"/>
        <v>Near Main Road</v>
      </c>
      <c r="AH38">
        <v>7410.0013312105038</v>
      </c>
    </row>
    <row r="39" spans="1:34" x14ac:dyDescent="0.35">
      <c r="A39">
        <v>7980000</v>
      </c>
      <c r="B39">
        <v>9000</v>
      </c>
      <c r="C39">
        <v>4</v>
      </c>
      <c r="D39">
        <v>2</v>
      </c>
      <c r="E39">
        <v>4</v>
      </c>
      <c r="F39" t="s">
        <v>18</v>
      </c>
      <c r="G39" t="s">
        <v>19</v>
      </c>
      <c r="H39" t="s">
        <v>19</v>
      </c>
      <c r="I39" t="s">
        <v>19</v>
      </c>
      <c r="J39" t="s">
        <v>18</v>
      </c>
      <c r="K39">
        <v>2</v>
      </c>
      <c r="L39" t="s">
        <v>19</v>
      </c>
      <c r="M39" t="s">
        <v>20</v>
      </c>
      <c r="N39">
        <v>886.66666669999995</v>
      </c>
      <c r="O39">
        <v>6</v>
      </c>
      <c r="P39" t="s">
        <v>24</v>
      </c>
      <c r="Q39">
        <v>0</v>
      </c>
      <c r="R39">
        <v>1</v>
      </c>
      <c r="S39" t="str">
        <f t="shared" si="0"/>
        <v>Near Main Road</v>
      </c>
      <c r="AH39">
        <v>7410.0013312105038</v>
      </c>
    </row>
    <row r="40" spans="1:34" x14ac:dyDescent="0.35">
      <c r="A40">
        <v>7962500</v>
      </c>
      <c r="B40">
        <v>6000</v>
      </c>
      <c r="C40">
        <v>3</v>
      </c>
      <c r="D40">
        <v>1</v>
      </c>
      <c r="E40">
        <v>4</v>
      </c>
      <c r="F40" t="s">
        <v>18</v>
      </c>
      <c r="G40" t="s">
        <v>18</v>
      </c>
      <c r="H40" t="s">
        <v>19</v>
      </c>
      <c r="I40" t="s">
        <v>19</v>
      </c>
      <c r="J40" t="s">
        <v>18</v>
      </c>
      <c r="K40">
        <v>2</v>
      </c>
      <c r="L40" t="s">
        <v>19</v>
      </c>
      <c r="M40" t="s">
        <v>23</v>
      </c>
      <c r="N40">
        <v>1327.083333</v>
      </c>
      <c r="O40">
        <v>4</v>
      </c>
      <c r="P40" t="s">
        <v>24</v>
      </c>
      <c r="Q40">
        <v>1</v>
      </c>
      <c r="R40">
        <v>2</v>
      </c>
      <c r="S40" t="str">
        <f t="shared" si="0"/>
        <v>Near Main Road</v>
      </c>
      <c r="AH40">
        <v>7410.0013312105038</v>
      </c>
    </row>
    <row r="41" spans="1:34" x14ac:dyDescent="0.35">
      <c r="A41">
        <v>7910000</v>
      </c>
      <c r="B41">
        <v>6000</v>
      </c>
      <c r="C41">
        <v>4</v>
      </c>
      <c r="D41">
        <v>2</v>
      </c>
      <c r="E41">
        <v>4</v>
      </c>
      <c r="F41" t="s">
        <v>18</v>
      </c>
      <c r="G41" t="s">
        <v>19</v>
      </c>
      <c r="H41" t="s">
        <v>19</v>
      </c>
      <c r="I41" t="s">
        <v>19</v>
      </c>
      <c r="J41" t="s">
        <v>18</v>
      </c>
      <c r="K41">
        <v>1</v>
      </c>
      <c r="L41" t="s">
        <v>19</v>
      </c>
      <c r="M41" t="s">
        <v>22</v>
      </c>
      <c r="N41">
        <v>1318.333333</v>
      </c>
      <c r="O41">
        <v>6</v>
      </c>
      <c r="P41" t="s">
        <v>24</v>
      </c>
      <c r="Q41">
        <v>0</v>
      </c>
      <c r="R41">
        <v>1</v>
      </c>
      <c r="S41" t="str">
        <f t="shared" si="0"/>
        <v>Near Main Road</v>
      </c>
      <c r="AH41">
        <v>7410.0013312105038</v>
      </c>
    </row>
    <row r="42" spans="1:34" x14ac:dyDescent="0.35">
      <c r="A42">
        <v>7875000</v>
      </c>
      <c r="B42">
        <v>6550</v>
      </c>
      <c r="C42">
        <v>3</v>
      </c>
      <c r="D42">
        <v>1</v>
      </c>
      <c r="E42">
        <v>2</v>
      </c>
      <c r="F42" t="s">
        <v>18</v>
      </c>
      <c r="G42" t="s">
        <v>19</v>
      </c>
      <c r="H42" t="s">
        <v>18</v>
      </c>
      <c r="I42" t="s">
        <v>19</v>
      </c>
      <c r="J42" t="s">
        <v>18</v>
      </c>
      <c r="K42">
        <v>0</v>
      </c>
      <c r="L42" t="s">
        <v>18</v>
      </c>
      <c r="M42" t="s">
        <v>20</v>
      </c>
      <c r="N42">
        <v>1202.290076</v>
      </c>
      <c r="O42">
        <v>4</v>
      </c>
      <c r="P42" t="s">
        <v>24</v>
      </c>
      <c r="Q42">
        <v>0</v>
      </c>
      <c r="R42">
        <v>2</v>
      </c>
      <c r="S42" t="str">
        <f t="shared" si="0"/>
        <v>Near Main Road</v>
      </c>
      <c r="AH42">
        <v>7410.0013312105038</v>
      </c>
    </row>
    <row r="43" spans="1:34" x14ac:dyDescent="0.35">
      <c r="A43">
        <v>7840000</v>
      </c>
      <c r="B43">
        <v>6360</v>
      </c>
      <c r="C43">
        <v>3</v>
      </c>
      <c r="D43">
        <v>2</v>
      </c>
      <c r="E43">
        <v>4</v>
      </c>
      <c r="F43" t="s">
        <v>18</v>
      </c>
      <c r="G43" t="s">
        <v>19</v>
      </c>
      <c r="H43" t="s">
        <v>19</v>
      </c>
      <c r="I43" t="s">
        <v>19</v>
      </c>
      <c r="J43" t="s">
        <v>18</v>
      </c>
      <c r="K43">
        <v>0</v>
      </c>
      <c r="L43" t="s">
        <v>18</v>
      </c>
      <c r="M43" t="s">
        <v>20</v>
      </c>
      <c r="N43">
        <v>1232.704403</v>
      </c>
      <c r="O43">
        <v>5</v>
      </c>
      <c r="P43" t="s">
        <v>24</v>
      </c>
      <c r="Q43">
        <v>0</v>
      </c>
      <c r="R43">
        <v>1</v>
      </c>
      <c r="S43" t="str">
        <f t="shared" si="0"/>
        <v>Near Main Road</v>
      </c>
      <c r="AH43">
        <v>7344.7038840645801</v>
      </c>
    </row>
    <row r="44" spans="1:34" x14ac:dyDescent="0.35">
      <c r="A44">
        <v>7700000</v>
      </c>
      <c r="B44">
        <v>6480</v>
      </c>
      <c r="C44">
        <v>3</v>
      </c>
      <c r="D44">
        <v>2</v>
      </c>
      <c r="E44">
        <v>4</v>
      </c>
      <c r="F44" t="s">
        <v>18</v>
      </c>
      <c r="G44" t="s">
        <v>19</v>
      </c>
      <c r="H44" t="s">
        <v>19</v>
      </c>
      <c r="I44" t="s">
        <v>19</v>
      </c>
      <c r="J44" t="s">
        <v>18</v>
      </c>
      <c r="K44">
        <v>2</v>
      </c>
      <c r="L44" t="s">
        <v>19</v>
      </c>
      <c r="M44" t="s">
        <v>23</v>
      </c>
      <c r="N44">
        <v>1188.2716049999999</v>
      </c>
      <c r="O44">
        <v>5</v>
      </c>
      <c r="P44" t="s">
        <v>24</v>
      </c>
      <c r="Q44">
        <v>0</v>
      </c>
      <c r="R44">
        <v>1</v>
      </c>
      <c r="S44" t="str">
        <f t="shared" si="0"/>
        <v>Near Main Road</v>
      </c>
      <c r="AH44">
        <v>7279.4064369186581</v>
      </c>
    </row>
    <row r="45" spans="1:34" x14ac:dyDescent="0.35">
      <c r="A45">
        <v>7700000</v>
      </c>
      <c r="B45">
        <v>6000</v>
      </c>
      <c r="C45">
        <v>4</v>
      </c>
      <c r="D45">
        <v>2</v>
      </c>
      <c r="E45">
        <v>4</v>
      </c>
      <c r="F45" t="s">
        <v>18</v>
      </c>
      <c r="G45" t="s">
        <v>19</v>
      </c>
      <c r="H45" t="s">
        <v>19</v>
      </c>
      <c r="I45" t="s">
        <v>19</v>
      </c>
      <c r="J45" t="s">
        <v>19</v>
      </c>
      <c r="K45">
        <v>2</v>
      </c>
      <c r="L45" t="s">
        <v>19</v>
      </c>
      <c r="M45" t="s">
        <v>22</v>
      </c>
      <c r="N45">
        <v>1283.333333</v>
      </c>
      <c r="O45">
        <v>6</v>
      </c>
      <c r="P45" t="s">
        <v>24</v>
      </c>
      <c r="Q45">
        <v>0</v>
      </c>
      <c r="R45">
        <v>0</v>
      </c>
      <c r="S45" t="str">
        <f t="shared" si="0"/>
        <v>Near Main Road</v>
      </c>
      <c r="AH45">
        <v>7235.8748054880434</v>
      </c>
    </row>
    <row r="46" spans="1:34" x14ac:dyDescent="0.35">
      <c r="A46">
        <v>7560000</v>
      </c>
      <c r="B46">
        <v>6000</v>
      </c>
      <c r="C46">
        <v>4</v>
      </c>
      <c r="D46">
        <v>2</v>
      </c>
      <c r="E46">
        <v>4</v>
      </c>
      <c r="F46" t="s">
        <v>18</v>
      </c>
      <c r="G46" t="s">
        <v>19</v>
      </c>
      <c r="H46" t="s">
        <v>19</v>
      </c>
      <c r="I46" t="s">
        <v>19</v>
      </c>
      <c r="J46" t="s">
        <v>18</v>
      </c>
      <c r="K46">
        <v>1</v>
      </c>
      <c r="L46" t="s">
        <v>19</v>
      </c>
      <c r="M46" t="s">
        <v>20</v>
      </c>
      <c r="N46">
        <v>1260</v>
      </c>
      <c r="O46">
        <v>6</v>
      </c>
      <c r="P46" t="s">
        <v>24</v>
      </c>
      <c r="Q46">
        <v>0</v>
      </c>
      <c r="R46">
        <v>1</v>
      </c>
      <c r="S46" t="str">
        <f t="shared" si="0"/>
        <v>Near Main Road</v>
      </c>
      <c r="AH46">
        <v>7211.5841551497597</v>
      </c>
    </row>
    <row r="47" spans="1:34" x14ac:dyDescent="0.35">
      <c r="A47">
        <v>7560000</v>
      </c>
      <c r="B47">
        <v>6000</v>
      </c>
      <c r="C47">
        <v>3</v>
      </c>
      <c r="D47">
        <v>2</v>
      </c>
      <c r="E47">
        <v>3</v>
      </c>
      <c r="F47" t="s">
        <v>18</v>
      </c>
      <c r="G47" t="s">
        <v>19</v>
      </c>
      <c r="H47" t="s">
        <v>19</v>
      </c>
      <c r="I47" t="s">
        <v>19</v>
      </c>
      <c r="J47" t="s">
        <v>18</v>
      </c>
      <c r="K47">
        <v>0</v>
      </c>
      <c r="L47" t="s">
        <v>19</v>
      </c>
      <c r="M47" t="s">
        <v>22</v>
      </c>
      <c r="N47">
        <v>1260</v>
      </c>
      <c r="O47">
        <v>5</v>
      </c>
      <c r="P47" t="s">
        <v>24</v>
      </c>
      <c r="Q47">
        <v>0</v>
      </c>
      <c r="R47">
        <v>1</v>
      </c>
      <c r="S47" t="str">
        <f t="shared" si="0"/>
        <v>Near Main Road</v>
      </c>
      <c r="AH47">
        <v>7187.9900109143655</v>
      </c>
    </row>
    <row r="48" spans="1:34" x14ac:dyDescent="0.35">
      <c r="A48">
        <v>7525000</v>
      </c>
      <c r="B48">
        <v>6000</v>
      </c>
      <c r="C48">
        <v>3</v>
      </c>
      <c r="D48">
        <v>2</v>
      </c>
      <c r="E48">
        <v>4</v>
      </c>
      <c r="F48" t="s">
        <v>18</v>
      </c>
      <c r="G48" t="s">
        <v>19</v>
      </c>
      <c r="H48" t="s">
        <v>19</v>
      </c>
      <c r="I48" t="s">
        <v>19</v>
      </c>
      <c r="J48" t="s">
        <v>18</v>
      </c>
      <c r="K48">
        <v>1</v>
      </c>
      <c r="L48" t="s">
        <v>19</v>
      </c>
      <c r="M48" t="s">
        <v>20</v>
      </c>
      <c r="N48">
        <v>1254.166667</v>
      </c>
      <c r="O48">
        <v>5</v>
      </c>
      <c r="P48" t="s">
        <v>24</v>
      </c>
      <c r="Q48">
        <v>0</v>
      </c>
      <c r="R48">
        <v>1</v>
      </c>
      <c r="S48" t="str">
        <f t="shared" si="0"/>
        <v>Near Main Road</v>
      </c>
      <c r="AH48">
        <v>7148.8115426268123</v>
      </c>
    </row>
    <row r="49" spans="1:34" x14ac:dyDescent="0.35">
      <c r="A49">
        <v>7490000</v>
      </c>
      <c r="B49">
        <v>6600</v>
      </c>
      <c r="C49">
        <v>3</v>
      </c>
      <c r="D49">
        <v>1</v>
      </c>
      <c r="E49">
        <v>4</v>
      </c>
      <c r="F49" t="s">
        <v>18</v>
      </c>
      <c r="G49" t="s">
        <v>19</v>
      </c>
      <c r="H49" t="s">
        <v>19</v>
      </c>
      <c r="I49" t="s">
        <v>19</v>
      </c>
      <c r="J49" t="s">
        <v>18</v>
      </c>
      <c r="K49">
        <v>3</v>
      </c>
      <c r="L49" t="s">
        <v>18</v>
      </c>
      <c r="M49" t="s">
        <v>20</v>
      </c>
      <c r="N49">
        <v>1134.848485</v>
      </c>
      <c r="O49">
        <v>4</v>
      </c>
      <c r="P49" t="s">
        <v>24</v>
      </c>
      <c r="Q49">
        <v>0</v>
      </c>
      <c r="R49">
        <v>1</v>
      </c>
      <c r="S49" t="str">
        <f t="shared" si="0"/>
        <v>Near Main Road</v>
      </c>
      <c r="AH49">
        <v>7137.9286347691577</v>
      </c>
    </row>
    <row r="50" spans="1:34" x14ac:dyDescent="0.35">
      <c r="A50">
        <v>7455000</v>
      </c>
      <c r="B50">
        <v>4300</v>
      </c>
      <c r="C50">
        <v>3</v>
      </c>
      <c r="D50">
        <v>2</v>
      </c>
      <c r="E50">
        <v>2</v>
      </c>
      <c r="F50" t="s">
        <v>18</v>
      </c>
      <c r="G50" t="s">
        <v>19</v>
      </c>
      <c r="H50" t="s">
        <v>18</v>
      </c>
      <c r="I50" t="s">
        <v>19</v>
      </c>
      <c r="J50" t="s">
        <v>19</v>
      </c>
      <c r="K50">
        <v>1</v>
      </c>
      <c r="L50" t="s">
        <v>19</v>
      </c>
      <c r="M50" t="s">
        <v>23</v>
      </c>
      <c r="N50">
        <v>1733.72093</v>
      </c>
      <c r="O50">
        <v>5</v>
      </c>
      <c r="P50" t="s">
        <v>24</v>
      </c>
      <c r="Q50">
        <v>0</v>
      </c>
      <c r="R50">
        <v>1</v>
      </c>
      <c r="S50" t="str">
        <f t="shared" si="0"/>
        <v>Near Main Road</v>
      </c>
      <c r="AH50">
        <v>7105.2799111961976</v>
      </c>
    </row>
    <row r="51" spans="1:34" x14ac:dyDescent="0.35">
      <c r="A51">
        <v>7420000</v>
      </c>
      <c r="B51">
        <v>7440</v>
      </c>
      <c r="C51">
        <v>3</v>
      </c>
      <c r="D51">
        <v>2</v>
      </c>
      <c r="E51">
        <v>1</v>
      </c>
      <c r="F51" t="s">
        <v>18</v>
      </c>
      <c r="G51" t="s">
        <v>18</v>
      </c>
      <c r="H51" t="s">
        <v>18</v>
      </c>
      <c r="I51" t="s">
        <v>19</v>
      </c>
      <c r="J51" t="s">
        <v>18</v>
      </c>
      <c r="K51">
        <v>0</v>
      </c>
      <c r="L51" t="s">
        <v>18</v>
      </c>
      <c r="M51" t="s">
        <v>22</v>
      </c>
      <c r="N51">
        <v>997.31182799999999</v>
      </c>
      <c r="O51">
        <v>5</v>
      </c>
      <c r="P51" t="s">
        <v>24</v>
      </c>
      <c r="Q51">
        <v>1</v>
      </c>
      <c r="R51">
        <v>3</v>
      </c>
      <c r="S51" t="str">
        <f t="shared" si="0"/>
        <v>Near Main Road</v>
      </c>
      <c r="AH51">
        <v>7083.5140954808885</v>
      </c>
    </row>
    <row r="52" spans="1:34" x14ac:dyDescent="0.35">
      <c r="A52">
        <v>7420000</v>
      </c>
      <c r="B52">
        <v>7440</v>
      </c>
      <c r="C52">
        <v>3</v>
      </c>
      <c r="D52">
        <v>2</v>
      </c>
      <c r="E52">
        <v>4</v>
      </c>
      <c r="F52" t="s">
        <v>18</v>
      </c>
      <c r="G52" t="s">
        <v>19</v>
      </c>
      <c r="H52" t="s">
        <v>19</v>
      </c>
      <c r="I52" t="s">
        <v>19</v>
      </c>
      <c r="J52" t="s">
        <v>19</v>
      </c>
      <c r="K52">
        <v>1</v>
      </c>
      <c r="L52" t="s">
        <v>18</v>
      </c>
      <c r="M52" t="s">
        <v>23</v>
      </c>
      <c r="N52">
        <v>997.31182799999999</v>
      </c>
      <c r="O52">
        <v>5</v>
      </c>
      <c r="P52" t="s">
        <v>24</v>
      </c>
      <c r="Q52">
        <v>0</v>
      </c>
      <c r="R52">
        <v>0</v>
      </c>
      <c r="S52" t="str">
        <f t="shared" si="0"/>
        <v>Near Main Road</v>
      </c>
      <c r="AH52">
        <v>7061.7482797655812</v>
      </c>
    </row>
    <row r="53" spans="1:34" x14ac:dyDescent="0.35">
      <c r="A53">
        <v>7420000</v>
      </c>
      <c r="B53">
        <v>6325</v>
      </c>
      <c r="C53">
        <v>3</v>
      </c>
      <c r="D53">
        <v>1</v>
      </c>
      <c r="E53">
        <v>4</v>
      </c>
      <c r="F53" t="s">
        <v>18</v>
      </c>
      <c r="G53" t="s">
        <v>19</v>
      </c>
      <c r="H53" t="s">
        <v>19</v>
      </c>
      <c r="I53" t="s">
        <v>19</v>
      </c>
      <c r="J53" t="s">
        <v>18</v>
      </c>
      <c r="K53">
        <v>1</v>
      </c>
      <c r="L53" t="s">
        <v>19</v>
      </c>
      <c r="M53" t="s">
        <v>23</v>
      </c>
      <c r="N53">
        <v>1173.1225300000001</v>
      </c>
      <c r="O53">
        <v>4</v>
      </c>
      <c r="P53" t="s">
        <v>24</v>
      </c>
      <c r="Q53">
        <v>0</v>
      </c>
      <c r="R53">
        <v>1</v>
      </c>
      <c r="S53" t="str">
        <f t="shared" si="0"/>
        <v>Near Main Road</v>
      </c>
      <c r="AH53">
        <v>6974.6850169043519</v>
      </c>
    </row>
    <row r="54" spans="1:34" x14ac:dyDescent="0.35">
      <c r="A54">
        <v>7350000</v>
      </c>
      <c r="B54">
        <v>6000</v>
      </c>
      <c r="C54">
        <v>4</v>
      </c>
      <c r="D54">
        <v>2</v>
      </c>
      <c r="E54">
        <v>4</v>
      </c>
      <c r="F54" t="s">
        <v>18</v>
      </c>
      <c r="G54" t="s">
        <v>18</v>
      </c>
      <c r="H54" t="s">
        <v>19</v>
      </c>
      <c r="I54" t="s">
        <v>19</v>
      </c>
      <c r="J54" t="s">
        <v>18</v>
      </c>
      <c r="K54">
        <v>1</v>
      </c>
      <c r="L54" t="s">
        <v>19</v>
      </c>
      <c r="M54" t="s">
        <v>20</v>
      </c>
      <c r="N54">
        <v>1225</v>
      </c>
      <c r="O54">
        <v>6</v>
      </c>
      <c r="P54" t="s">
        <v>24</v>
      </c>
      <c r="Q54">
        <v>1</v>
      </c>
      <c r="R54">
        <v>2</v>
      </c>
      <c r="S54" t="str">
        <f t="shared" si="0"/>
        <v>Near Main Road</v>
      </c>
      <c r="AH54">
        <v>6974.6850169043519</v>
      </c>
    </row>
    <row r="55" spans="1:34" x14ac:dyDescent="0.35">
      <c r="A55">
        <v>7350000</v>
      </c>
      <c r="B55">
        <v>5150</v>
      </c>
      <c r="C55">
        <v>3</v>
      </c>
      <c r="D55">
        <v>2</v>
      </c>
      <c r="E55">
        <v>4</v>
      </c>
      <c r="F55" t="s">
        <v>18</v>
      </c>
      <c r="G55" t="s">
        <v>19</v>
      </c>
      <c r="H55" t="s">
        <v>19</v>
      </c>
      <c r="I55" t="s">
        <v>19</v>
      </c>
      <c r="J55" t="s">
        <v>18</v>
      </c>
      <c r="K55">
        <v>2</v>
      </c>
      <c r="L55" t="s">
        <v>19</v>
      </c>
      <c r="M55" t="s">
        <v>22</v>
      </c>
      <c r="N55">
        <v>1427.1844659999999</v>
      </c>
      <c r="O55">
        <v>5</v>
      </c>
      <c r="P55" t="s">
        <v>24</v>
      </c>
      <c r="Q55">
        <v>0</v>
      </c>
      <c r="R55">
        <v>1</v>
      </c>
      <c r="S55" t="str">
        <f t="shared" si="0"/>
        <v>Near Main Road</v>
      </c>
      <c r="AH55">
        <v>6887.6217540431207</v>
      </c>
    </row>
    <row r="56" spans="1:34" x14ac:dyDescent="0.35">
      <c r="A56">
        <v>7350000</v>
      </c>
      <c r="B56">
        <v>6000</v>
      </c>
      <c r="C56">
        <v>3</v>
      </c>
      <c r="D56">
        <v>2</v>
      </c>
      <c r="E56">
        <v>2</v>
      </c>
      <c r="F56" t="s">
        <v>18</v>
      </c>
      <c r="G56" t="s">
        <v>18</v>
      </c>
      <c r="H56" t="s">
        <v>19</v>
      </c>
      <c r="I56" t="s">
        <v>19</v>
      </c>
      <c r="J56" t="s">
        <v>18</v>
      </c>
      <c r="K56">
        <v>1</v>
      </c>
      <c r="L56" t="s">
        <v>19</v>
      </c>
      <c r="M56" t="s">
        <v>22</v>
      </c>
      <c r="N56">
        <v>1225</v>
      </c>
      <c r="O56">
        <v>5</v>
      </c>
      <c r="P56" t="s">
        <v>24</v>
      </c>
      <c r="Q56">
        <v>1</v>
      </c>
      <c r="R56">
        <v>2</v>
      </c>
      <c r="S56" t="str">
        <f t="shared" si="0"/>
        <v>Near Main Road</v>
      </c>
      <c r="AH56">
        <v>6887.6217540431207</v>
      </c>
    </row>
    <row r="57" spans="1:34" x14ac:dyDescent="0.35">
      <c r="A57">
        <v>7350000</v>
      </c>
      <c r="B57">
        <v>6000</v>
      </c>
      <c r="C57">
        <v>3</v>
      </c>
      <c r="D57">
        <v>1</v>
      </c>
      <c r="E57">
        <v>2</v>
      </c>
      <c r="F57" t="s">
        <v>18</v>
      </c>
      <c r="G57" t="s">
        <v>19</v>
      </c>
      <c r="H57" t="s">
        <v>19</v>
      </c>
      <c r="I57" t="s">
        <v>19</v>
      </c>
      <c r="J57" t="s">
        <v>18</v>
      </c>
      <c r="K57">
        <v>1</v>
      </c>
      <c r="L57" t="s">
        <v>19</v>
      </c>
      <c r="M57" t="s">
        <v>23</v>
      </c>
      <c r="N57">
        <v>1225</v>
      </c>
      <c r="O57">
        <v>4</v>
      </c>
      <c r="P57" t="s">
        <v>24</v>
      </c>
      <c r="Q57">
        <v>0</v>
      </c>
      <c r="R57">
        <v>1</v>
      </c>
      <c r="S57" t="str">
        <f t="shared" si="0"/>
        <v>Near Main Road</v>
      </c>
      <c r="AH57">
        <v>6865.8559383278134</v>
      </c>
    </row>
    <row r="58" spans="1:34" x14ac:dyDescent="0.35">
      <c r="A58">
        <v>7343000</v>
      </c>
      <c r="B58">
        <v>11440</v>
      </c>
      <c r="C58">
        <v>4</v>
      </c>
      <c r="D58">
        <v>1</v>
      </c>
      <c r="E58">
        <v>2</v>
      </c>
      <c r="F58" t="s">
        <v>18</v>
      </c>
      <c r="G58" t="s">
        <v>19</v>
      </c>
      <c r="H58" t="s">
        <v>18</v>
      </c>
      <c r="I58" t="s">
        <v>19</v>
      </c>
      <c r="J58" t="s">
        <v>19</v>
      </c>
      <c r="K58">
        <v>1</v>
      </c>
      <c r="L58" t="s">
        <v>18</v>
      </c>
      <c r="M58" t="s">
        <v>22</v>
      </c>
      <c r="N58">
        <v>641.87062939999998</v>
      </c>
      <c r="O58">
        <v>5</v>
      </c>
      <c r="P58" t="s">
        <v>24</v>
      </c>
      <c r="Q58">
        <v>0</v>
      </c>
      <c r="R58">
        <v>1</v>
      </c>
      <c r="S58" t="str">
        <f t="shared" si="0"/>
        <v>Near Main Road</v>
      </c>
      <c r="AH58">
        <v>6844.0901226125043</v>
      </c>
    </row>
    <row r="59" spans="1:34" x14ac:dyDescent="0.35">
      <c r="A59">
        <v>7245000</v>
      </c>
      <c r="B59">
        <v>9000</v>
      </c>
      <c r="C59">
        <v>4</v>
      </c>
      <c r="D59">
        <v>2</v>
      </c>
      <c r="E59">
        <v>4</v>
      </c>
      <c r="F59" t="s">
        <v>18</v>
      </c>
      <c r="G59" t="s">
        <v>18</v>
      </c>
      <c r="H59" t="s">
        <v>19</v>
      </c>
      <c r="I59" t="s">
        <v>19</v>
      </c>
      <c r="J59" t="s">
        <v>18</v>
      </c>
      <c r="K59">
        <v>1</v>
      </c>
      <c r="L59" t="s">
        <v>18</v>
      </c>
      <c r="M59" t="s">
        <v>20</v>
      </c>
      <c r="N59">
        <v>805</v>
      </c>
      <c r="O59">
        <v>6</v>
      </c>
      <c r="P59" t="s">
        <v>24</v>
      </c>
      <c r="Q59">
        <v>1</v>
      </c>
      <c r="R59">
        <v>2</v>
      </c>
      <c r="S59" t="str">
        <f t="shared" si="0"/>
        <v>Near Main Road</v>
      </c>
      <c r="AH59">
        <v>6822.3243068971969</v>
      </c>
    </row>
    <row r="60" spans="1:34" x14ac:dyDescent="0.35">
      <c r="A60">
        <v>7210000</v>
      </c>
      <c r="B60">
        <v>7680</v>
      </c>
      <c r="C60">
        <v>4</v>
      </c>
      <c r="D60">
        <v>2</v>
      </c>
      <c r="E60">
        <v>4</v>
      </c>
      <c r="F60" t="s">
        <v>18</v>
      </c>
      <c r="G60" t="s">
        <v>18</v>
      </c>
      <c r="H60" t="s">
        <v>19</v>
      </c>
      <c r="I60" t="s">
        <v>19</v>
      </c>
      <c r="J60" t="s">
        <v>18</v>
      </c>
      <c r="K60">
        <v>1</v>
      </c>
      <c r="L60" t="s">
        <v>19</v>
      </c>
      <c r="M60" t="s">
        <v>22</v>
      </c>
      <c r="N60">
        <v>938.80208330000005</v>
      </c>
      <c r="O60">
        <v>6</v>
      </c>
      <c r="P60" t="s">
        <v>24</v>
      </c>
      <c r="Q60">
        <v>1</v>
      </c>
      <c r="R60">
        <v>2</v>
      </c>
      <c r="S60" t="str">
        <f t="shared" si="0"/>
        <v>Near Main Road</v>
      </c>
      <c r="AH60">
        <v>6800.5584911818896</v>
      </c>
    </row>
    <row r="61" spans="1:34" x14ac:dyDescent="0.35">
      <c r="A61">
        <v>7210000</v>
      </c>
      <c r="B61">
        <v>6000</v>
      </c>
      <c r="C61">
        <v>3</v>
      </c>
      <c r="D61">
        <v>2</v>
      </c>
      <c r="E61">
        <v>4</v>
      </c>
      <c r="F61" t="s">
        <v>18</v>
      </c>
      <c r="G61" t="s">
        <v>18</v>
      </c>
      <c r="H61" t="s">
        <v>19</v>
      </c>
      <c r="I61" t="s">
        <v>19</v>
      </c>
      <c r="J61" t="s">
        <v>18</v>
      </c>
      <c r="K61">
        <v>1</v>
      </c>
      <c r="L61" t="s">
        <v>19</v>
      </c>
      <c r="M61" t="s">
        <v>20</v>
      </c>
      <c r="N61">
        <v>1201.666667</v>
      </c>
      <c r="O61">
        <v>5</v>
      </c>
      <c r="P61" t="s">
        <v>24</v>
      </c>
      <c r="Q61">
        <v>1</v>
      </c>
      <c r="R61">
        <v>2</v>
      </c>
      <c r="S61" t="str">
        <f t="shared" si="0"/>
        <v>Near Main Road</v>
      </c>
      <c r="AH61">
        <v>6800.5584911818896</v>
      </c>
    </row>
    <row r="62" spans="1:34" x14ac:dyDescent="0.35">
      <c r="A62">
        <v>7140000</v>
      </c>
      <c r="B62">
        <v>6000</v>
      </c>
      <c r="C62">
        <v>3</v>
      </c>
      <c r="D62">
        <v>2</v>
      </c>
      <c r="E62">
        <v>2</v>
      </c>
      <c r="F62" t="s">
        <v>18</v>
      </c>
      <c r="G62" t="s">
        <v>18</v>
      </c>
      <c r="H62" t="s">
        <v>19</v>
      </c>
      <c r="I62" t="s">
        <v>19</v>
      </c>
      <c r="J62" t="s">
        <v>19</v>
      </c>
      <c r="K62">
        <v>1</v>
      </c>
      <c r="L62" t="s">
        <v>19</v>
      </c>
      <c r="M62" t="s">
        <v>22</v>
      </c>
      <c r="N62">
        <v>1190</v>
      </c>
      <c r="O62">
        <v>5</v>
      </c>
      <c r="P62" t="s">
        <v>24</v>
      </c>
      <c r="Q62">
        <v>0</v>
      </c>
      <c r="R62">
        <v>1</v>
      </c>
      <c r="S62" t="str">
        <f t="shared" si="0"/>
        <v>Near Main Road</v>
      </c>
      <c r="AH62">
        <v>6800.5584911818896</v>
      </c>
    </row>
    <row r="63" spans="1:34" x14ac:dyDescent="0.35">
      <c r="A63">
        <v>7070000</v>
      </c>
      <c r="B63">
        <v>8880</v>
      </c>
      <c r="C63">
        <v>2</v>
      </c>
      <c r="D63">
        <v>1</v>
      </c>
      <c r="E63">
        <v>1</v>
      </c>
      <c r="F63" t="s">
        <v>18</v>
      </c>
      <c r="G63" t="s">
        <v>19</v>
      </c>
      <c r="H63" t="s">
        <v>19</v>
      </c>
      <c r="I63" t="s">
        <v>19</v>
      </c>
      <c r="J63" t="s">
        <v>18</v>
      </c>
      <c r="K63">
        <v>1</v>
      </c>
      <c r="L63" t="s">
        <v>19</v>
      </c>
      <c r="M63" t="s">
        <v>22</v>
      </c>
      <c r="N63">
        <v>796.1711712</v>
      </c>
      <c r="O63">
        <v>3</v>
      </c>
      <c r="P63" t="s">
        <v>24</v>
      </c>
      <c r="Q63">
        <v>0</v>
      </c>
      <c r="R63">
        <v>1</v>
      </c>
      <c r="S63" t="str">
        <f t="shared" si="0"/>
        <v>Near Main Road</v>
      </c>
      <c r="AH63">
        <v>6757.026859751275</v>
      </c>
    </row>
    <row r="64" spans="1:34" x14ac:dyDescent="0.35">
      <c r="A64">
        <v>7070000</v>
      </c>
      <c r="B64">
        <v>6240</v>
      </c>
      <c r="C64">
        <v>4</v>
      </c>
      <c r="D64">
        <v>2</v>
      </c>
      <c r="E64">
        <v>2</v>
      </c>
      <c r="F64" t="s">
        <v>18</v>
      </c>
      <c r="G64" t="s">
        <v>19</v>
      </c>
      <c r="H64" t="s">
        <v>19</v>
      </c>
      <c r="I64" t="s">
        <v>19</v>
      </c>
      <c r="J64" t="s">
        <v>18</v>
      </c>
      <c r="K64">
        <v>1</v>
      </c>
      <c r="L64" t="s">
        <v>19</v>
      </c>
      <c r="M64" t="s">
        <v>20</v>
      </c>
      <c r="N64">
        <v>1133.012821</v>
      </c>
      <c r="O64">
        <v>6</v>
      </c>
      <c r="P64" t="s">
        <v>24</v>
      </c>
      <c r="Q64">
        <v>0</v>
      </c>
      <c r="R64">
        <v>1</v>
      </c>
      <c r="S64" t="str">
        <f t="shared" si="0"/>
        <v>Near Main Road</v>
      </c>
      <c r="AH64">
        <v>6757.026859751275</v>
      </c>
    </row>
    <row r="65" spans="1:34" x14ac:dyDescent="0.35">
      <c r="A65">
        <v>7035000</v>
      </c>
      <c r="B65">
        <v>6360</v>
      </c>
      <c r="C65">
        <v>4</v>
      </c>
      <c r="D65">
        <v>2</v>
      </c>
      <c r="E65">
        <v>3</v>
      </c>
      <c r="F65" t="s">
        <v>18</v>
      </c>
      <c r="G65" t="s">
        <v>19</v>
      </c>
      <c r="H65" t="s">
        <v>19</v>
      </c>
      <c r="I65" t="s">
        <v>19</v>
      </c>
      <c r="J65" t="s">
        <v>18</v>
      </c>
      <c r="K65">
        <v>2</v>
      </c>
      <c r="L65" t="s">
        <v>18</v>
      </c>
      <c r="M65" t="s">
        <v>20</v>
      </c>
      <c r="N65">
        <v>1106.132075</v>
      </c>
      <c r="O65">
        <v>6</v>
      </c>
      <c r="P65" t="s">
        <v>24</v>
      </c>
      <c r="Q65">
        <v>0</v>
      </c>
      <c r="R65">
        <v>1</v>
      </c>
      <c r="S65" t="str">
        <f t="shared" si="0"/>
        <v>Near Main Road</v>
      </c>
      <c r="AH65">
        <v>6757.026859751275</v>
      </c>
    </row>
    <row r="66" spans="1:34" x14ac:dyDescent="0.35">
      <c r="A66">
        <v>7000000</v>
      </c>
      <c r="B66">
        <v>11175</v>
      </c>
      <c r="C66">
        <v>3</v>
      </c>
      <c r="D66">
        <v>1</v>
      </c>
      <c r="E66">
        <v>1</v>
      </c>
      <c r="F66" t="s">
        <v>18</v>
      </c>
      <c r="G66" t="s">
        <v>19</v>
      </c>
      <c r="H66" t="s">
        <v>18</v>
      </c>
      <c r="I66" t="s">
        <v>19</v>
      </c>
      <c r="J66" t="s">
        <v>18</v>
      </c>
      <c r="K66">
        <v>1</v>
      </c>
      <c r="L66" t="s">
        <v>18</v>
      </c>
      <c r="M66" t="s">
        <v>20</v>
      </c>
      <c r="N66">
        <v>626.39821029999996</v>
      </c>
      <c r="O66">
        <v>4</v>
      </c>
      <c r="P66" t="s">
        <v>24</v>
      </c>
      <c r="Q66">
        <v>0</v>
      </c>
      <c r="R66">
        <v>2</v>
      </c>
      <c r="S66" t="str">
        <f t="shared" si="0"/>
        <v>Near Main Road</v>
      </c>
      <c r="AH66">
        <v>6757.026859751275</v>
      </c>
    </row>
    <row r="67" spans="1:34" x14ac:dyDescent="0.35">
      <c r="A67">
        <v>6930000</v>
      </c>
      <c r="B67">
        <v>8880</v>
      </c>
      <c r="C67">
        <v>3</v>
      </c>
      <c r="D67">
        <v>2</v>
      </c>
      <c r="E67">
        <v>2</v>
      </c>
      <c r="F67" t="s">
        <v>18</v>
      </c>
      <c r="G67" t="s">
        <v>19</v>
      </c>
      <c r="H67" t="s">
        <v>18</v>
      </c>
      <c r="I67" t="s">
        <v>19</v>
      </c>
      <c r="J67" t="s">
        <v>18</v>
      </c>
      <c r="K67">
        <v>1</v>
      </c>
      <c r="L67" t="s">
        <v>19</v>
      </c>
      <c r="M67" t="s">
        <v>20</v>
      </c>
      <c r="N67">
        <v>780.40540539999995</v>
      </c>
      <c r="O67">
        <v>5</v>
      </c>
      <c r="P67" t="s">
        <v>24</v>
      </c>
      <c r="Q67">
        <v>0</v>
      </c>
      <c r="R67">
        <v>2</v>
      </c>
      <c r="S67" t="str">
        <f t="shared" ref="S67:S130" si="1">IF(F67="Yes","Near Main Road","Away From Main Road")</f>
        <v>Near Main Road</v>
      </c>
      <c r="AH67">
        <v>6752.6736966082135</v>
      </c>
    </row>
    <row r="68" spans="1:34" x14ac:dyDescent="0.35">
      <c r="A68">
        <v>6930000</v>
      </c>
      <c r="B68">
        <v>13200</v>
      </c>
      <c r="C68">
        <v>2</v>
      </c>
      <c r="D68">
        <v>1</v>
      </c>
      <c r="E68">
        <v>1</v>
      </c>
      <c r="F68" t="s">
        <v>18</v>
      </c>
      <c r="G68" t="s">
        <v>19</v>
      </c>
      <c r="H68" t="s">
        <v>18</v>
      </c>
      <c r="I68" t="s">
        <v>18</v>
      </c>
      <c r="J68" t="s">
        <v>19</v>
      </c>
      <c r="K68">
        <v>1</v>
      </c>
      <c r="L68" t="s">
        <v>19</v>
      </c>
      <c r="M68" t="s">
        <v>20</v>
      </c>
      <c r="N68">
        <v>525</v>
      </c>
      <c r="O68">
        <v>3</v>
      </c>
      <c r="P68" t="s">
        <v>24</v>
      </c>
      <c r="Q68">
        <v>0</v>
      </c>
      <c r="R68">
        <v>2</v>
      </c>
      <c r="S68" t="str">
        <f t="shared" si="1"/>
        <v>Near Main Road</v>
      </c>
      <c r="AH68">
        <v>6691.7294126053512</v>
      </c>
    </row>
    <row r="69" spans="1:34" x14ac:dyDescent="0.35">
      <c r="A69">
        <v>6895000</v>
      </c>
      <c r="B69">
        <v>7700</v>
      </c>
      <c r="C69">
        <v>3</v>
      </c>
      <c r="D69">
        <v>2</v>
      </c>
      <c r="E69">
        <v>1</v>
      </c>
      <c r="F69" t="s">
        <v>18</v>
      </c>
      <c r="G69" t="s">
        <v>19</v>
      </c>
      <c r="H69" t="s">
        <v>19</v>
      </c>
      <c r="I69" t="s">
        <v>19</v>
      </c>
      <c r="J69" t="s">
        <v>19</v>
      </c>
      <c r="K69">
        <v>2</v>
      </c>
      <c r="L69" t="s">
        <v>19</v>
      </c>
      <c r="M69" t="s">
        <v>23</v>
      </c>
      <c r="N69">
        <v>895.45454549999999</v>
      </c>
      <c r="O69">
        <v>5</v>
      </c>
      <c r="P69" t="s">
        <v>24</v>
      </c>
      <c r="Q69">
        <v>0</v>
      </c>
      <c r="R69">
        <v>0</v>
      </c>
      <c r="S69" t="str">
        <f t="shared" si="1"/>
        <v>Near Main Road</v>
      </c>
      <c r="AH69">
        <v>6669.9635968900438</v>
      </c>
    </row>
    <row r="70" spans="1:34" x14ac:dyDescent="0.35">
      <c r="A70">
        <v>6860000</v>
      </c>
      <c r="B70">
        <v>6000</v>
      </c>
      <c r="C70">
        <v>3</v>
      </c>
      <c r="D70">
        <v>1</v>
      </c>
      <c r="E70">
        <v>1</v>
      </c>
      <c r="F70" t="s">
        <v>18</v>
      </c>
      <c r="G70" t="s">
        <v>19</v>
      </c>
      <c r="H70" t="s">
        <v>19</v>
      </c>
      <c r="I70" t="s">
        <v>19</v>
      </c>
      <c r="J70" t="s">
        <v>18</v>
      </c>
      <c r="K70">
        <v>1</v>
      </c>
      <c r="L70" t="s">
        <v>19</v>
      </c>
      <c r="M70" t="s">
        <v>20</v>
      </c>
      <c r="N70">
        <v>1143.333333</v>
      </c>
      <c r="O70">
        <v>4</v>
      </c>
      <c r="P70" t="s">
        <v>24</v>
      </c>
      <c r="Q70">
        <v>0</v>
      </c>
      <c r="R70">
        <v>1</v>
      </c>
      <c r="S70" t="str">
        <f t="shared" si="1"/>
        <v>Near Main Road</v>
      </c>
      <c r="AH70">
        <v>6669.9635968900438</v>
      </c>
    </row>
    <row r="71" spans="1:34" x14ac:dyDescent="0.35">
      <c r="A71">
        <v>6790000</v>
      </c>
      <c r="B71">
        <v>12090</v>
      </c>
      <c r="C71">
        <v>4</v>
      </c>
      <c r="D71">
        <v>2</v>
      </c>
      <c r="E71">
        <v>2</v>
      </c>
      <c r="F71" t="s">
        <v>18</v>
      </c>
      <c r="G71" t="s">
        <v>19</v>
      </c>
      <c r="H71" t="s">
        <v>19</v>
      </c>
      <c r="I71" t="s">
        <v>19</v>
      </c>
      <c r="J71" t="s">
        <v>19</v>
      </c>
      <c r="K71">
        <v>2</v>
      </c>
      <c r="L71" t="s">
        <v>18</v>
      </c>
      <c r="M71" t="s">
        <v>20</v>
      </c>
      <c r="N71">
        <v>561.62117450000005</v>
      </c>
      <c r="O71">
        <v>6</v>
      </c>
      <c r="P71" t="s">
        <v>24</v>
      </c>
      <c r="Q71">
        <v>0</v>
      </c>
      <c r="R71">
        <v>0</v>
      </c>
      <c r="S71" t="str">
        <f t="shared" si="1"/>
        <v>Near Main Road</v>
      </c>
      <c r="AH71">
        <v>6626.4319654594292</v>
      </c>
    </row>
    <row r="72" spans="1:34" x14ac:dyDescent="0.35">
      <c r="A72">
        <v>6790000</v>
      </c>
      <c r="B72">
        <v>4000</v>
      </c>
      <c r="C72">
        <v>3</v>
      </c>
      <c r="D72">
        <v>2</v>
      </c>
      <c r="E72">
        <v>2</v>
      </c>
      <c r="F72" t="s">
        <v>18</v>
      </c>
      <c r="G72" t="s">
        <v>19</v>
      </c>
      <c r="H72" t="s">
        <v>18</v>
      </c>
      <c r="I72" t="s">
        <v>19</v>
      </c>
      <c r="J72" t="s">
        <v>18</v>
      </c>
      <c r="K72">
        <v>0</v>
      </c>
      <c r="L72" t="s">
        <v>18</v>
      </c>
      <c r="M72" t="s">
        <v>22</v>
      </c>
      <c r="N72">
        <v>1697.5</v>
      </c>
      <c r="O72">
        <v>5</v>
      </c>
      <c r="P72" t="s">
        <v>24</v>
      </c>
      <c r="Q72">
        <v>0</v>
      </c>
      <c r="R72">
        <v>2</v>
      </c>
      <c r="S72" t="str">
        <f t="shared" si="1"/>
        <v>Near Main Road</v>
      </c>
      <c r="AH72">
        <v>6582.9003340288127</v>
      </c>
    </row>
    <row r="73" spans="1:34" x14ac:dyDescent="0.35">
      <c r="A73">
        <v>6755000</v>
      </c>
      <c r="B73">
        <v>6000</v>
      </c>
      <c r="C73">
        <v>4</v>
      </c>
      <c r="D73">
        <v>2</v>
      </c>
      <c r="E73">
        <v>4</v>
      </c>
      <c r="F73" t="s">
        <v>18</v>
      </c>
      <c r="G73" t="s">
        <v>19</v>
      </c>
      <c r="H73" t="s">
        <v>19</v>
      </c>
      <c r="I73" t="s">
        <v>19</v>
      </c>
      <c r="J73" t="s">
        <v>18</v>
      </c>
      <c r="K73">
        <v>0</v>
      </c>
      <c r="L73" t="s">
        <v>19</v>
      </c>
      <c r="M73" t="s">
        <v>23</v>
      </c>
      <c r="N73">
        <v>1125.833333</v>
      </c>
      <c r="O73">
        <v>6</v>
      </c>
      <c r="P73" t="s">
        <v>24</v>
      </c>
      <c r="Q73">
        <v>0</v>
      </c>
      <c r="R73">
        <v>1</v>
      </c>
      <c r="S73" t="str">
        <f t="shared" si="1"/>
        <v>Near Main Road</v>
      </c>
      <c r="AH73">
        <v>6582.9003340288127</v>
      </c>
    </row>
    <row r="74" spans="1:34" x14ac:dyDescent="0.35">
      <c r="A74">
        <v>6720000</v>
      </c>
      <c r="B74">
        <v>5020</v>
      </c>
      <c r="C74">
        <v>3</v>
      </c>
      <c r="D74">
        <v>1</v>
      </c>
      <c r="E74">
        <v>4</v>
      </c>
      <c r="F74" t="s">
        <v>18</v>
      </c>
      <c r="G74" t="s">
        <v>19</v>
      </c>
      <c r="H74" t="s">
        <v>19</v>
      </c>
      <c r="I74" t="s">
        <v>19</v>
      </c>
      <c r="J74" t="s">
        <v>18</v>
      </c>
      <c r="K74">
        <v>0</v>
      </c>
      <c r="L74" t="s">
        <v>18</v>
      </c>
      <c r="M74" t="s">
        <v>23</v>
      </c>
      <c r="N74">
        <v>1338.6454180000001</v>
      </c>
      <c r="O74">
        <v>4</v>
      </c>
      <c r="P74" t="s">
        <v>24</v>
      </c>
      <c r="Q74">
        <v>0</v>
      </c>
      <c r="R74">
        <v>1</v>
      </c>
      <c r="S74" t="str">
        <f t="shared" si="1"/>
        <v>Near Main Road</v>
      </c>
      <c r="AH74">
        <v>6561.1345183135054</v>
      </c>
    </row>
    <row r="75" spans="1:34" x14ac:dyDescent="0.35">
      <c r="A75">
        <v>6685000</v>
      </c>
      <c r="B75">
        <v>6600</v>
      </c>
      <c r="C75">
        <v>2</v>
      </c>
      <c r="D75">
        <v>2</v>
      </c>
      <c r="E75">
        <v>4</v>
      </c>
      <c r="F75" t="s">
        <v>18</v>
      </c>
      <c r="G75" t="s">
        <v>19</v>
      </c>
      <c r="H75" t="s">
        <v>18</v>
      </c>
      <c r="I75" t="s">
        <v>19</v>
      </c>
      <c r="J75" t="s">
        <v>19</v>
      </c>
      <c r="K75">
        <v>0</v>
      </c>
      <c r="L75" t="s">
        <v>18</v>
      </c>
      <c r="M75" t="s">
        <v>20</v>
      </c>
      <c r="N75">
        <v>1012.878788</v>
      </c>
      <c r="O75">
        <v>4</v>
      </c>
      <c r="P75" t="s">
        <v>24</v>
      </c>
      <c r="Q75">
        <v>0</v>
      </c>
      <c r="R75">
        <v>1</v>
      </c>
      <c r="S75" t="str">
        <f t="shared" si="1"/>
        <v>Near Main Road</v>
      </c>
      <c r="AH75">
        <v>6539.3687025981981</v>
      </c>
    </row>
    <row r="76" spans="1:34" x14ac:dyDescent="0.35">
      <c r="A76">
        <v>6650000</v>
      </c>
      <c r="B76">
        <v>4040</v>
      </c>
      <c r="C76">
        <v>3</v>
      </c>
      <c r="D76">
        <v>1</v>
      </c>
      <c r="E76">
        <v>2</v>
      </c>
      <c r="F76" t="s">
        <v>18</v>
      </c>
      <c r="G76" t="s">
        <v>19</v>
      </c>
      <c r="H76" t="s">
        <v>18</v>
      </c>
      <c r="I76" t="s">
        <v>18</v>
      </c>
      <c r="J76" t="s">
        <v>19</v>
      </c>
      <c r="K76">
        <v>1</v>
      </c>
      <c r="L76" t="s">
        <v>19</v>
      </c>
      <c r="M76" t="s">
        <v>20</v>
      </c>
      <c r="N76">
        <v>1646.0396040000001</v>
      </c>
      <c r="O76">
        <v>4</v>
      </c>
      <c r="P76" t="s">
        <v>24</v>
      </c>
      <c r="Q76">
        <v>0</v>
      </c>
      <c r="R76">
        <v>2</v>
      </c>
      <c r="S76" t="str">
        <f t="shared" si="1"/>
        <v>Near Main Road</v>
      </c>
      <c r="AH76">
        <v>6495.8370711675834</v>
      </c>
    </row>
    <row r="77" spans="1:34" x14ac:dyDescent="0.35">
      <c r="A77">
        <v>6650000</v>
      </c>
      <c r="B77">
        <v>4260</v>
      </c>
      <c r="C77">
        <v>4</v>
      </c>
      <c r="D77">
        <v>2</v>
      </c>
      <c r="E77">
        <v>2</v>
      </c>
      <c r="F77" t="s">
        <v>18</v>
      </c>
      <c r="G77" t="s">
        <v>19</v>
      </c>
      <c r="H77" t="s">
        <v>19</v>
      </c>
      <c r="I77" t="s">
        <v>18</v>
      </c>
      <c r="J77" t="s">
        <v>19</v>
      </c>
      <c r="K77">
        <v>0</v>
      </c>
      <c r="L77" t="s">
        <v>19</v>
      </c>
      <c r="M77" t="s">
        <v>22</v>
      </c>
      <c r="N77">
        <v>1561.032864</v>
      </c>
      <c r="O77">
        <v>6</v>
      </c>
      <c r="P77" t="s">
        <v>24</v>
      </c>
      <c r="Q77">
        <v>0</v>
      </c>
      <c r="R77">
        <v>1</v>
      </c>
      <c r="S77" t="str">
        <f t="shared" si="1"/>
        <v>Near Main Road</v>
      </c>
      <c r="AH77">
        <v>6495.8370711675834</v>
      </c>
    </row>
    <row r="78" spans="1:34" x14ac:dyDescent="0.35">
      <c r="A78">
        <v>6650000</v>
      </c>
      <c r="B78">
        <v>6420</v>
      </c>
      <c r="C78">
        <v>3</v>
      </c>
      <c r="D78">
        <v>2</v>
      </c>
      <c r="E78">
        <v>3</v>
      </c>
      <c r="F78" t="s">
        <v>18</v>
      </c>
      <c r="G78" t="s">
        <v>19</v>
      </c>
      <c r="H78" t="s">
        <v>19</v>
      </c>
      <c r="I78" t="s">
        <v>19</v>
      </c>
      <c r="J78" t="s">
        <v>18</v>
      </c>
      <c r="K78">
        <v>0</v>
      </c>
      <c r="L78" t="s">
        <v>18</v>
      </c>
      <c r="M78" t="s">
        <v>20</v>
      </c>
      <c r="N78">
        <v>1035.8255449999999</v>
      </c>
      <c r="O78">
        <v>5</v>
      </c>
      <c r="P78" t="s">
        <v>24</v>
      </c>
      <c r="Q78">
        <v>0</v>
      </c>
      <c r="R78">
        <v>1</v>
      </c>
      <c r="S78" t="str">
        <f t="shared" si="1"/>
        <v>Near Main Road</v>
      </c>
      <c r="AH78">
        <v>6474.0712554522761</v>
      </c>
    </row>
    <row r="79" spans="1:34" x14ac:dyDescent="0.35">
      <c r="A79">
        <v>6650000</v>
      </c>
      <c r="B79">
        <v>6500</v>
      </c>
      <c r="C79">
        <v>3</v>
      </c>
      <c r="D79">
        <v>2</v>
      </c>
      <c r="E79">
        <v>3</v>
      </c>
      <c r="F79" t="s">
        <v>18</v>
      </c>
      <c r="G79" t="s">
        <v>19</v>
      </c>
      <c r="H79" t="s">
        <v>19</v>
      </c>
      <c r="I79" t="s">
        <v>19</v>
      </c>
      <c r="J79" t="s">
        <v>18</v>
      </c>
      <c r="K79">
        <v>0</v>
      </c>
      <c r="L79" t="s">
        <v>18</v>
      </c>
      <c r="M79" t="s">
        <v>20</v>
      </c>
      <c r="N79">
        <v>1023.076923</v>
      </c>
      <c r="O79">
        <v>5</v>
      </c>
      <c r="P79" t="s">
        <v>24</v>
      </c>
      <c r="Q79">
        <v>0</v>
      </c>
      <c r="R79">
        <v>1</v>
      </c>
      <c r="S79" t="str">
        <f t="shared" si="1"/>
        <v>Near Main Road</v>
      </c>
      <c r="AH79">
        <v>6452.3054397369669</v>
      </c>
    </row>
    <row r="80" spans="1:34" x14ac:dyDescent="0.35">
      <c r="A80">
        <v>6650000</v>
      </c>
      <c r="B80">
        <v>5700</v>
      </c>
      <c r="C80">
        <v>3</v>
      </c>
      <c r="D80">
        <v>1</v>
      </c>
      <c r="E80">
        <v>1</v>
      </c>
      <c r="F80" t="s">
        <v>18</v>
      </c>
      <c r="G80" t="s">
        <v>18</v>
      </c>
      <c r="H80" t="s">
        <v>18</v>
      </c>
      <c r="I80" t="s">
        <v>19</v>
      </c>
      <c r="J80" t="s">
        <v>18</v>
      </c>
      <c r="K80">
        <v>2</v>
      </c>
      <c r="L80" t="s">
        <v>18</v>
      </c>
      <c r="M80" t="s">
        <v>20</v>
      </c>
      <c r="N80">
        <v>1166.666667</v>
      </c>
      <c r="O80">
        <v>4</v>
      </c>
      <c r="P80" t="s">
        <v>24</v>
      </c>
      <c r="Q80">
        <v>1</v>
      </c>
      <c r="R80">
        <v>3</v>
      </c>
      <c r="S80" t="str">
        <f t="shared" si="1"/>
        <v>Near Main Road</v>
      </c>
      <c r="AH80">
        <v>6408.7738083063523</v>
      </c>
    </row>
    <row r="81" spans="1:34" x14ac:dyDescent="0.35">
      <c r="A81">
        <v>6650000</v>
      </c>
      <c r="B81">
        <v>6000</v>
      </c>
      <c r="C81">
        <v>3</v>
      </c>
      <c r="D81">
        <v>2</v>
      </c>
      <c r="E81">
        <v>3</v>
      </c>
      <c r="F81" t="s">
        <v>18</v>
      </c>
      <c r="G81" t="s">
        <v>18</v>
      </c>
      <c r="H81" t="s">
        <v>19</v>
      </c>
      <c r="I81" t="s">
        <v>19</v>
      </c>
      <c r="J81" t="s">
        <v>18</v>
      </c>
      <c r="K81">
        <v>0</v>
      </c>
      <c r="L81" t="s">
        <v>19</v>
      </c>
      <c r="M81" t="s">
        <v>20</v>
      </c>
      <c r="N81">
        <v>1108.333333</v>
      </c>
      <c r="O81">
        <v>5</v>
      </c>
      <c r="P81" t="s">
        <v>24</v>
      </c>
      <c r="Q81">
        <v>1</v>
      </c>
      <c r="R81">
        <v>2</v>
      </c>
      <c r="S81" t="str">
        <f t="shared" si="1"/>
        <v>Near Main Road</v>
      </c>
      <c r="AH81">
        <v>6408.7738083063523</v>
      </c>
    </row>
    <row r="82" spans="1:34" x14ac:dyDescent="0.35">
      <c r="A82">
        <v>6629000</v>
      </c>
      <c r="B82">
        <v>6000</v>
      </c>
      <c r="C82">
        <v>3</v>
      </c>
      <c r="D82">
        <v>1</v>
      </c>
      <c r="E82">
        <v>2</v>
      </c>
      <c r="F82" t="s">
        <v>18</v>
      </c>
      <c r="G82" t="s">
        <v>19</v>
      </c>
      <c r="H82" t="s">
        <v>19</v>
      </c>
      <c r="I82" t="s">
        <v>18</v>
      </c>
      <c r="J82" t="s">
        <v>19</v>
      </c>
      <c r="K82">
        <v>1</v>
      </c>
      <c r="L82" t="s">
        <v>18</v>
      </c>
      <c r="M82" t="s">
        <v>22</v>
      </c>
      <c r="N82">
        <v>1104.833333</v>
      </c>
      <c r="O82">
        <v>4</v>
      </c>
      <c r="P82" t="s">
        <v>24</v>
      </c>
      <c r="Q82">
        <v>0</v>
      </c>
      <c r="R82">
        <v>1</v>
      </c>
      <c r="S82" t="str">
        <f t="shared" si="1"/>
        <v>Near Main Road</v>
      </c>
      <c r="AH82">
        <v>6387.007992591045</v>
      </c>
    </row>
    <row r="83" spans="1:34" x14ac:dyDescent="0.35">
      <c r="A83">
        <v>6615000</v>
      </c>
      <c r="B83">
        <v>4000</v>
      </c>
      <c r="C83">
        <v>3</v>
      </c>
      <c r="D83">
        <v>2</v>
      </c>
      <c r="E83">
        <v>2</v>
      </c>
      <c r="F83" t="s">
        <v>18</v>
      </c>
      <c r="G83" t="s">
        <v>19</v>
      </c>
      <c r="H83" t="s">
        <v>18</v>
      </c>
      <c r="I83" t="s">
        <v>19</v>
      </c>
      <c r="J83" t="s">
        <v>18</v>
      </c>
      <c r="K83">
        <v>1</v>
      </c>
      <c r="L83" t="s">
        <v>19</v>
      </c>
      <c r="M83" t="s">
        <v>22</v>
      </c>
      <c r="N83">
        <v>1653.75</v>
      </c>
      <c r="O83">
        <v>5</v>
      </c>
      <c r="P83" t="s">
        <v>24</v>
      </c>
      <c r="Q83">
        <v>0</v>
      </c>
      <c r="R83">
        <v>2</v>
      </c>
      <c r="S83" t="str">
        <f t="shared" si="1"/>
        <v>Near Main Road</v>
      </c>
      <c r="AH83">
        <v>6365.2421768757376</v>
      </c>
    </row>
    <row r="84" spans="1:34" x14ac:dyDescent="0.35">
      <c r="A84">
        <v>6615000</v>
      </c>
      <c r="B84">
        <v>10500</v>
      </c>
      <c r="C84">
        <v>3</v>
      </c>
      <c r="D84">
        <v>2</v>
      </c>
      <c r="E84">
        <v>1</v>
      </c>
      <c r="F84" t="s">
        <v>18</v>
      </c>
      <c r="G84" t="s">
        <v>19</v>
      </c>
      <c r="H84" t="s">
        <v>18</v>
      </c>
      <c r="I84" t="s">
        <v>19</v>
      </c>
      <c r="J84" t="s">
        <v>18</v>
      </c>
      <c r="K84">
        <v>1</v>
      </c>
      <c r="L84" t="s">
        <v>18</v>
      </c>
      <c r="M84" t="s">
        <v>20</v>
      </c>
      <c r="N84">
        <v>630</v>
      </c>
      <c r="O84">
        <v>5</v>
      </c>
      <c r="P84" t="s">
        <v>24</v>
      </c>
      <c r="Q84">
        <v>0</v>
      </c>
      <c r="R84">
        <v>2</v>
      </c>
      <c r="S84" t="str">
        <f t="shared" si="1"/>
        <v>Near Main Road</v>
      </c>
      <c r="AH84">
        <v>6343.4763611604285</v>
      </c>
    </row>
    <row r="85" spans="1:34" x14ac:dyDescent="0.35">
      <c r="A85">
        <v>6580000</v>
      </c>
      <c r="B85">
        <v>6000</v>
      </c>
      <c r="C85">
        <v>3</v>
      </c>
      <c r="D85">
        <v>2</v>
      </c>
      <c r="E85">
        <v>4</v>
      </c>
      <c r="F85" t="s">
        <v>18</v>
      </c>
      <c r="G85" t="s">
        <v>19</v>
      </c>
      <c r="H85" t="s">
        <v>19</v>
      </c>
      <c r="I85" t="s">
        <v>19</v>
      </c>
      <c r="J85" t="s">
        <v>18</v>
      </c>
      <c r="K85">
        <v>0</v>
      </c>
      <c r="L85" t="s">
        <v>19</v>
      </c>
      <c r="M85" t="s">
        <v>22</v>
      </c>
      <c r="N85">
        <v>1096.666667</v>
      </c>
      <c r="O85">
        <v>5</v>
      </c>
      <c r="P85" t="s">
        <v>24</v>
      </c>
      <c r="Q85">
        <v>0</v>
      </c>
      <c r="R85">
        <v>1</v>
      </c>
      <c r="S85" t="str">
        <f t="shared" si="1"/>
        <v>Near Main Road</v>
      </c>
      <c r="AH85">
        <v>6321.7105454451212</v>
      </c>
    </row>
    <row r="86" spans="1:34" x14ac:dyDescent="0.35">
      <c r="A86">
        <v>6510000</v>
      </c>
      <c r="B86">
        <v>3760</v>
      </c>
      <c r="C86">
        <v>3</v>
      </c>
      <c r="D86">
        <v>1</v>
      </c>
      <c r="E86">
        <v>2</v>
      </c>
      <c r="F86" t="s">
        <v>18</v>
      </c>
      <c r="G86" t="s">
        <v>19</v>
      </c>
      <c r="H86" t="s">
        <v>19</v>
      </c>
      <c r="I86" t="s">
        <v>18</v>
      </c>
      <c r="J86" t="s">
        <v>19</v>
      </c>
      <c r="K86">
        <v>2</v>
      </c>
      <c r="L86" t="s">
        <v>19</v>
      </c>
      <c r="M86" t="s">
        <v>22</v>
      </c>
      <c r="N86">
        <v>1731.382979</v>
      </c>
      <c r="O86">
        <v>4</v>
      </c>
      <c r="P86" t="s">
        <v>24</v>
      </c>
      <c r="Q86">
        <v>0</v>
      </c>
      <c r="R86">
        <v>1</v>
      </c>
      <c r="S86" t="str">
        <f t="shared" si="1"/>
        <v>Near Main Road</v>
      </c>
      <c r="AH86">
        <v>6321.7105454451212</v>
      </c>
    </row>
    <row r="87" spans="1:34" x14ac:dyDescent="0.35">
      <c r="A87">
        <v>6510000</v>
      </c>
      <c r="B87">
        <v>8250</v>
      </c>
      <c r="C87">
        <v>3</v>
      </c>
      <c r="D87">
        <v>2</v>
      </c>
      <c r="E87">
        <v>3</v>
      </c>
      <c r="F87" t="s">
        <v>18</v>
      </c>
      <c r="G87" t="s">
        <v>19</v>
      </c>
      <c r="H87" t="s">
        <v>19</v>
      </c>
      <c r="I87" t="s">
        <v>19</v>
      </c>
      <c r="J87" t="s">
        <v>18</v>
      </c>
      <c r="K87">
        <v>0</v>
      </c>
      <c r="L87" t="s">
        <v>19</v>
      </c>
      <c r="M87" t="s">
        <v>20</v>
      </c>
      <c r="N87">
        <v>789.09090909999998</v>
      </c>
      <c r="O87">
        <v>5</v>
      </c>
      <c r="P87" t="s">
        <v>24</v>
      </c>
      <c r="Q87">
        <v>0</v>
      </c>
      <c r="R87">
        <v>1</v>
      </c>
      <c r="S87" t="str">
        <f t="shared" si="1"/>
        <v>Near Main Road</v>
      </c>
      <c r="AH87">
        <v>6321.7105454451212</v>
      </c>
    </row>
    <row r="88" spans="1:34" x14ac:dyDescent="0.35">
      <c r="A88">
        <v>6510000</v>
      </c>
      <c r="B88">
        <v>6670</v>
      </c>
      <c r="C88">
        <v>3</v>
      </c>
      <c r="D88">
        <v>1</v>
      </c>
      <c r="E88">
        <v>3</v>
      </c>
      <c r="F88" t="s">
        <v>18</v>
      </c>
      <c r="G88" t="s">
        <v>19</v>
      </c>
      <c r="H88" t="s">
        <v>18</v>
      </c>
      <c r="I88" t="s">
        <v>19</v>
      </c>
      <c r="J88" t="s">
        <v>19</v>
      </c>
      <c r="K88">
        <v>0</v>
      </c>
      <c r="L88" t="s">
        <v>18</v>
      </c>
      <c r="M88" t="s">
        <v>23</v>
      </c>
      <c r="N88">
        <v>976.01199399999996</v>
      </c>
      <c r="O88">
        <v>4</v>
      </c>
      <c r="P88" t="s">
        <v>24</v>
      </c>
      <c r="Q88">
        <v>0</v>
      </c>
      <c r="R88">
        <v>1</v>
      </c>
      <c r="S88" t="str">
        <f t="shared" si="1"/>
        <v>Near Main Road</v>
      </c>
      <c r="AH88">
        <v>6321.7105454451212</v>
      </c>
    </row>
    <row r="89" spans="1:34" x14ac:dyDescent="0.35">
      <c r="A89">
        <v>6475000</v>
      </c>
      <c r="B89">
        <v>3960</v>
      </c>
      <c r="C89">
        <v>3</v>
      </c>
      <c r="D89">
        <v>1</v>
      </c>
      <c r="E89">
        <v>1</v>
      </c>
      <c r="F89" t="s">
        <v>18</v>
      </c>
      <c r="G89" t="s">
        <v>19</v>
      </c>
      <c r="H89" t="s">
        <v>18</v>
      </c>
      <c r="I89" t="s">
        <v>19</v>
      </c>
      <c r="J89" t="s">
        <v>19</v>
      </c>
      <c r="K89">
        <v>2</v>
      </c>
      <c r="L89" t="s">
        <v>19</v>
      </c>
      <c r="M89" t="s">
        <v>22</v>
      </c>
      <c r="N89">
        <v>1635.1010100000001</v>
      </c>
      <c r="O89">
        <v>4</v>
      </c>
      <c r="P89" t="s">
        <v>24</v>
      </c>
      <c r="Q89">
        <v>0</v>
      </c>
      <c r="R89">
        <v>1</v>
      </c>
      <c r="S89" t="str">
        <f t="shared" si="1"/>
        <v>Near Main Road</v>
      </c>
      <c r="AH89">
        <v>6321.7105454451212</v>
      </c>
    </row>
    <row r="90" spans="1:34" x14ac:dyDescent="0.35">
      <c r="A90">
        <v>6475000</v>
      </c>
      <c r="B90">
        <v>7410</v>
      </c>
      <c r="C90">
        <v>3</v>
      </c>
      <c r="D90">
        <v>1</v>
      </c>
      <c r="E90">
        <v>1</v>
      </c>
      <c r="F90" t="s">
        <v>18</v>
      </c>
      <c r="G90" t="s">
        <v>18</v>
      </c>
      <c r="H90" t="s">
        <v>18</v>
      </c>
      <c r="I90" t="s">
        <v>19</v>
      </c>
      <c r="J90" t="s">
        <v>18</v>
      </c>
      <c r="K90">
        <v>2</v>
      </c>
      <c r="L90" t="s">
        <v>18</v>
      </c>
      <c r="M90" t="s">
        <v>23</v>
      </c>
      <c r="N90">
        <v>873.81916330000001</v>
      </c>
      <c r="O90">
        <v>4</v>
      </c>
      <c r="P90" t="s">
        <v>24</v>
      </c>
      <c r="Q90">
        <v>1</v>
      </c>
      <c r="R90">
        <v>3</v>
      </c>
      <c r="S90" t="str">
        <f t="shared" si="1"/>
        <v>Near Main Road</v>
      </c>
      <c r="AH90">
        <v>6321.7105454451212</v>
      </c>
    </row>
    <row r="91" spans="1:34" x14ac:dyDescent="0.35">
      <c r="A91">
        <v>6440000</v>
      </c>
      <c r="B91">
        <v>8580</v>
      </c>
      <c r="C91">
        <v>5</v>
      </c>
      <c r="D91">
        <v>3</v>
      </c>
      <c r="E91">
        <v>2</v>
      </c>
      <c r="F91" t="s">
        <v>18</v>
      </c>
      <c r="G91" t="s">
        <v>19</v>
      </c>
      <c r="H91" t="s">
        <v>19</v>
      </c>
      <c r="I91" t="s">
        <v>19</v>
      </c>
      <c r="J91" t="s">
        <v>19</v>
      </c>
      <c r="K91">
        <v>2</v>
      </c>
      <c r="L91" t="s">
        <v>19</v>
      </c>
      <c r="M91" t="s">
        <v>20</v>
      </c>
      <c r="N91">
        <v>750.58275060000005</v>
      </c>
      <c r="O91">
        <v>8</v>
      </c>
      <c r="P91" t="s">
        <v>24</v>
      </c>
      <c r="Q91">
        <v>0</v>
      </c>
      <c r="R91">
        <v>0</v>
      </c>
      <c r="S91" t="str">
        <f t="shared" si="1"/>
        <v>Near Main Road</v>
      </c>
      <c r="AH91">
        <v>6308.6510560159368</v>
      </c>
    </row>
    <row r="92" spans="1:34" x14ac:dyDescent="0.35">
      <c r="A92">
        <v>6440000</v>
      </c>
      <c r="B92">
        <v>5000</v>
      </c>
      <c r="C92">
        <v>3</v>
      </c>
      <c r="D92">
        <v>1</v>
      </c>
      <c r="E92">
        <v>2</v>
      </c>
      <c r="F92" t="s">
        <v>18</v>
      </c>
      <c r="G92" t="s">
        <v>19</v>
      </c>
      <c r="H92" t="s">
        <v>19</v>
      </c>
      <c r="I92" t="s">
        <v>19</v>
      </c>
      <c r="J92" t="s">
        <v>18</v>
      </c>
      <c r="K92">
        <v>0</v>
      </c>
      <c r="L92" t="s">
        <v>19</v>
      </c>
      <c r="M92" t="s">
        <v>22</v>
      </c>
      <c r="N92">
        <v>1288</v>
      </c>
      <c r="O92">
        <v>4</v>
      </c>
      <c r="P92" t="s">
        <v>24</v>
      </c>
      <c r="Q92">
        <v>0</v>
      </c>
      <c r="R92">
        <v>1</v>
      </c>
      <c r="S92" t="str">
        <f t="shared" si="1"/>
        <v>Near Main Road</v>
      </c>
      <c r="AH92">
        <v>6299.9447297298138</v>
      </c>
    </row>
    <row r="93" spans="1:34" x14ac:dyDescent="0.35">
      <c r="A93">
        <v>6419000</v>
      </c>
      <c r="B93">
        <v>6750</v>
      </c>
      <c r="C93">
        <v>2</v>
      </c>
      <c r="D93">
        <v>1</v>
      </c>
      <c r="E93">
        <v>1</v>
      </c>
      <c r="F93" t="s">
        <v>18</v>
      </c>
      <c r="G93" t="s">
        <v>18</v>
      </c>
      <c r="H93" t="s">
        <v>18</v>
      </c>
      <c r="I93" t="s">
        <v>19</v>
      </c>
      <c r="J93" t="s">
        <v>19</v>
      </c>
      <c r="K93">
        <v>2</v>
      </c>
      <c r="L93" t="s">
        <v>18</v>
      </c>
      <c r="M93" t="s">
        <v>20</v>
      </c>
      <c r="N93">
        <v>950.96296299999995</v>
      </c>
      <c r="O93">
        <v>3</v>
      </c>
      <c r="P93" t="s">
        <v>24</v>
      </c>
      <c r="Q93">
        <v>0</v>
      </c>
      <c r="R93">
        <v>2</v>
      </c>
      <c r="S93" t="str">
        <f t="shared" si="1"/>
        <v>Near Main Road</v>
      </c>
      <c r="AH93">
        <v>6299.9447297298138</v>
      </c>
    </row>
    <row r="94" spans="1:34" x14ac:dyDescent="0.35">
      <c r="A94">
        <v>6405000</v>
      </c>
      <c r="B94">
        <v>4800</v>
      </c>
      <c r="C94">
        <v>3</v>
      </c>
      <c r="D94">
        <v>2</v>
      </c>
      <c r="E94">
        <v>4</v>
      </c>
      <c r="F94" t="s">
        <v>18</v>
      </c>
      <c r="G94" t="s">
        <v>18</v>
      </c>
      <c r="H94" t="s">
        <v>19</v>
      </c>
      <c r="I94" t="s">
        <v>19</v>
      </c>
      <c r="J94" t="s">
        <v>18</v>
      </c>
      <c r="K94">
        <v>0</v>
      </c>
      <c r="L94" t="s">
        <v>19</v>
      </c>
      <c r="M94" t="s">
        <v>20</v>
      </c>
      <c r="N94">
        <v>1334.375</v>
      </c>
      <c r="O94">
        <v>5</v>
      </c>
      <c r="P94" t="s">
        <v>24</v>
      </c>
      <c r="Q94">
        <v>1</v>
      </c>
      <c r="R94">
        <v>2</v>
      </c>
      <c r="S94" t="str">
        <f t="shared" si="1"/>
        <v>Near Main Road</v>
      </c>
      <c r="AH94">
        <v>6278.1789140145065</v>
      </c>
    </row>
    <row r="95" spans="1:34" x14ac:dyDescent="0.35">
      <c r="A95">
        <v>6300000</v>
      </c>
      <c r="B95">
        <v>7200</v>
      </c>
      <c r="C95">
        <v>3</v>
      </c>
      <c r="D95">
        <v>2</v>
      </c>
      <c r="E95">
        <v>1</v>
      </c>
      <c r="F95" t="s">
        <v>18</v>
      </c>
      <c r="G95" t="s">
        <v>19</v>
      </c>
      <c r="H95" t="s">
        <v>18</v>
      </c>
      <c r="I95" t="s">
        <v>19</v>
      </c>
      <c r="J95" t="s">
        <v>18</v>
      </c>
      <c r="K95">
        <v>3</v>
      </c>
      <c r="L95" t="s">
        <v>19</v>
      </c>
      <c r="M95" t="s">
        <v>22</v>
      </c>
      <c r="N95">
        <v>875</v>
      </c>
      <c r="O95">
        <v>5</v>
      </c>
      <c r="P95" t="s">
        <v>24</v>
      </c>
      <c r="Q95">
        <v>0</v>
      </c>
      <c r="R95">
        <v>2</v>
      </c>
      <c r="S95" t="str">
        <f t="shared" si="1"/>
        <v>Near Main Road</v>
      </c>
      <c r="AH95">
        <v>6234.647282583891</v>
      </c>
    </row>
    <row r="96" spans="1:34" x14ac:dyDescent="0.35">
      <c r="A96">
        <v>6300000</v>
      </c>
      <c r="B96">
        <v>6000</v>
      </c>
      <c r="C96">
        <v>4</v>
      </c>
      <c r="D96">
        <v>2</v>
      </c>
      <c r="E96">
        <v>4</v>
      </c>
      <c r="F96" t="s">
        <v>18</v>
      </c>
      <c r="G96" t="s">
        <v>19</v>
      </c>
      <c r="H96" t="s">
        <v>19</v>
      </c>
      <c r="I96" t="s">
        <v>19</v>
      </c>
      <c r="J96" t="s">
        <v>19</v>
      </c>
      <c r="K96">
        <v>1</v>
      </c>
      <c r="L96" t="s">
        <v>19</v>
      </c>
      <c r="M96" t="s">
        <v>22</v>
      </c>
      <c r="N96">
        <v>1050</v>
      </c>
      <c r="O96">
        <v>6</v>
      </c>
      <c r="P96" t="s">
        <v>24</v>
      </c>
      <c r="Q96">
        <v>0</v>
      </c>
      <c r="R96">
        <v>0</v>
      </c>
      <c r="S96" t="str">
        <f t="shared" si="1"/>
        <v>Near Main Road</v>
      </c>
      <c r="AH96">
        <v>6234.647282583891</v>
      </c>
    </row>
    <row r="97" spans="1:34" x14ac:dyDescent="0.35">
      <c r="A97">
        <v>6300000</v>
      </c>
      <c r="B97">
        <v>4100</v>
      </c>
      <c r="C97">
        <v>3</v>
      </c>
      <c r="D97">
        <v>2</v>
      </c>
      <c r="E97">
        <v>3</v>
      </c>
      <c r="F97" t="s">
        <v>18</v>
      </c>
      <c r="G97" t="s">
        <v>19</v>
      </c>
      <c r="H97" t="s">
        <v>19</v>
      </c>
      <c r="I97" t="s">
        <v>19</v>
      </c>
      <c r="J97" t="s">
        <v>18</v>
      </c>
      <c r="K97">
        <v>2</v>
      </c>
      <c r="L97" t="s">
        <v>19</v>
      </c>
      <c r="M97" t="s">
        <v>22</v>
      </c>
      <c r="N97">
        <v>1536.585366</v>
      </c>
      <c r="O97">
        <v>5</v>
      </c>
      <c r="P97" t="s">
        <v>24</v>
      </c>
      <c r="Q97">
        <v>0</v>
      </c>
      <c r="R97">
        <v>1</v>
      </c>
      <c r="S97" t="str">
        <f t="shared" si="1"/>
        <v>Near Main Road</v>
      </c>
      <c r="AH97">
        <v>6234.647282583891</v>
      </c>
    </row>
    <row r="98" spans="1:34" x14ac:dyDescent="0.35">
      <c r="A98">
        <v>6300000</v>
      </c>
      <c r="B98">
        <v>9000</v>
      </c>
      <c r="C98">
        <v>3</v>
      </c>
      <c r="D98">
        <v>1</v>
      </c>
      <c r="E98">
        <v>1</v>
      </c>
      <c r="F98" t="s">
        <v>18</v>
      </c>
      <c r="G98" t="s">
        <v>19</v>
      </c>
      <c r="H98" t="s">
        <v>18</v>
      </c>
      <c r="I98" t="s">
        <v>19</v>
      </c>
      <c r="J98" t="s">
        <v>19</v>
      </c>
      <c r="K98">
        <v>1</v>
      </c>
      <c r="L98" t="s">
        <v>18</v>
      </c>
      <c r="M98" t="s">
        <v>20</v>
      </c>
      <c r="N98">
        <v>700</v>
      </c>
      <c r="O98">
        <v>4</v>
      </c>
      <c r="P98" t="s">
        <v>24</v>
      </c>
      <c r="Q98">
        <v>0</v>
      </c>
      <c r="R98">
        <v>1</v>
      </c>
      <c r="S98" t="str">
        <f t="shared" si="1"/>
        <v>Near Main Road</v>
      </c>
      <c r="AH98">
        <v>6212.8814668685836</v>
      </c>
    </row>
    <row r="99" spans="1:34" x14ac:dyDescent="0.35">
      <c r="A99">
        <v>6300000</v>
      </c>
      <c r="B99">
        <v>6400</v>
      </c>
      <c r="C99">
        <v>3</v>
      </c>
      <c r="D99">
        <v>1</v>
      </c>
      <c r="E99">
        <v>1</v>
      </c>
      <c r="F99" t="s">
        <v>18</v>
      </c>
      <c r="G99" t="s">
        <v>18</v>
      </c>
      <c r="H99" t="s">
        <v>18</v>
      </c>
      <c r="I99" t="s">
        <v>19</v>
      </c>
      <c r="J99" t="s">
        <v>18</v>
      </c>
      <c r="K99">
        <v>1</v>
      </c>
      <c r="L99" t="s">
        <v>18</v>
      </c>
      <c r="M99" t="s">
        <v>22</v>
      </c>
      <c r="N99">
        <v>984.375</v>
      </c>
      <c r="O99">
        <v>4</v>
      </c>
      <c r="P99" t="s">
        <v>24</v>
      </c>
      <c r="Q99">
        <v>1</v>
      </c>
      <c r="R99">
        <v>3</v>
      </c>
      <c r="S99" t="str">
        <f t="shared" si="1"/>
        <v>Near Main Road</v>
      </c>
      <c r="AH99">
        <v>6212.8814668685836</v>
      </c>
    </row>
    <row r="100" spans="1:34" x14ac:dyDescent="0.35">
      <c r="A100">
        <v>6293000</v>
      </c>
      <c r="B100">
        <v>6600</v>
      </c>
      <c r="C100">
        <v>3</v>
      </c>
      <c r="D100">
        <v>2</v>
      </c>
      <c r="E100">
        <v>3</v>
      </c>
      <c r="F100" t="s">
        <v>18</v>
      </c>
      <c r="G100" t="s">
        <v>19</v>
      </c>
      <c r="H100" t="s">
        <v>19</v>
      </c>
      <c r="I100" t="s">
        <v>19</v>
      </c>
      <c r="J100" t="s">
        <v>18</v>
      </c>
      <c r="K100">
        <v>0</v>
      </c>
      <c r="L100" t="s">
        <v>18</v>
      </c>
      <c r="M100" t="s">
        <v>23</v>
      </c>
      <c r="N100">
        <v>953.4848485</v>
      </c>
      <c r="O100">
        <v>5</v>
      </c>
      <c r="P100" t="s">
        <v>24</v>
      </c>
      <c r="Q100">
        <v>0</v>
      </c>
      <c r="R100">
        <v>1</v>
      </c>
      <c r="S100" t="str">
        <f t="shared" si="1"/>
        <v>Near Main Road</v>
      </c>
      <c r="AH100">
        <v>6191.1156511532754</v>
      </c>
    </row>
    <row r="101" spans="1:34" x14ac:dyDescent="0.35">
      <c r="A101">
        <v>6265000</v>
      </c>
      <c r="B101">
        <v>6000</v>
      </c>
      <c r="C101">
        <v>4</v>
      </c>
      <c r="D101">
        <v>1</v>
      </c>
      <c r="E101">
        <v>3</v>
      </c>
      <c r="F101" t="s">
        <v>18</v>
      </c>
      <c r="G101" t="s">
        <v>18</v>
      </c>
      <c r="H101" t="s">
        <v>18</v>
      </c>
      <c r="I101" t="s">
        <v>19</v>
      </c>
      <c r="J101" t="s">
        <v>19</v>
      </c>
      <c r="K101">
        <v>0</v>
      </c>
      <c r="L101" t="s">
        <v>18</v>
      </c>
      <c r="M101" t="s">
        <v>23</v>
      </c>
      <c r="N101">
        <v>1044.166667</v>
      </c>
      <c r="O101">
        <v>5</v>
      </c>
      <c r="P101" t="s">
        <v>24</v>
      </c>
      <c r="Q101">
        <v>0</v>
      </c>
      <c r="R101">
        <v>2</v>
      </c>
      <c r="S101" t="str">
        <f t="shared" si="1"/>
        <v>Near Main Road</v>
      </c>
      <c r="AH101">
        <v>6191.1156511532754</v>
      </c>
    </row>
    <row r="102" spans="1:34" x14ac:dyDescent="0.35">
      <c r="A102">
        <v>6230000</v>
      </c>
      <c r="B102">
        <v>6600</v>
      </c>
      <c r="C102">
        <v>3</v>
      </c>
      <c r="D102">
        <v>2</v>
      </c>
      <c r="E102">
        <v>1</v>
      </c>
      <c r="F102" t="s">
        <v>18</v>
      </c>
      <c r="G102" t="s">
        <v>19</v>
      </c>
      <c r="H102" t="s">
        <v>18</v>
      </c>
      <c r="I102" t="s">
        <v>19</v>
      </c>
      <c r="J102" t="s">
        <v>18</v>
      </c>
      <c r="K102">
        <v>0</v>
      </c>
      <c r="L102" t="s">
        <v>18</v>
      </c>
      <c r="M102" t="s">
        <v>23</v>
      </c>
      <c r="N102">
        <v>943.93939390000003</v>
      </c>
      <c r="O102">
        <v>5</v>
      </c>
      <c r="P102" t="s">
        <v>24</v>
      </c>
      <c r="Q102">
        <v>0</v>
      </c>
      <c r="R102">
        <v>2</v>
      </c>
      <c r="S102" t="str">
        <f t="shared" si="1"/>
        <v>Near Main Road</v>
      </c>
      <c r="AH102">
        <v>6178.056161724091</v>
      </c>
    </row>
    <row r="103" spans="1:34" x14ac:dyDescent="0.35">
      <c r="A103">
        <v>6230000</v>
      </c>
      <c r="B103">
        <v>5500</v>
      </c>
      <c r="C103">
        <v>3</v>
      </c>
      <c r="D103">
        <v>1</v>
      </c>
      <c r="E103">
        <v>3</v>
      </c>
      <c r="F103" t="s">
        <v>18</v>
      </c>
      <c r="G103" t="s">
        <v>19</v>
      </c>
      <c r="H103" t="s">
        <v>19</v>
      </c>
      <c r="I103" t="s">
        <v>19</v>
      </c>
      <c r="J103" t="s">
        <v>19</v>
      </c>
      <c r="K103">
        <v>1</v>
      </c>
      <c r="L103" t="s">
        <v>18</v>
      </c>
      <c r="M103" t="s">
        <v>23</v>
      </c>
      <c r="N103">
        <v>1132.727273</v>
      </c>
      <c r="O103">
        <v>4</v>
      </c>
      <c r="P103" t="s">
        <v>24</v>
      </c>
      <c r="Q103">
        <v>0</v>
      </c>
      <c r="R103">
        <v>0</v>
      </c>
      <c r="S103" t="str">
        <f t="shared" si="1"/>
        <v>Near Main Road</v>
      </c>
      <c r="AH103">
        <v>6169.3498354379681</v>
      </c>
    </row>
    <row r="104" spans="1:34" x14ac:dyDescent="0.35">
      <c r="A104">
        <v>6195000</v>
      </c>
      <c r="B104">
        <v>5500</v>
      </c>
      <c r="C104">
        <v>3</v>
      </c>
      <c r="D104">
        <v>2</v>
      </c>
      <c r="E104">
        <v>4</v>
      </c>
      <c r="F104" t="s">
        <v>18</v>
      </c>
      <c r="G104" t="s">
        <v>18</v>
      </c>
      <c r="H104" t="s">
        <v>19</v>
      </c>
      <c r="I104" t="s">
        <v>19</v>
      </c>
      <c r="J104" t="s">
        <v>18</v>
      </c>
      <c r="K104">
        <v>1</v>
      </c>
      <c r="L104" t="s">
        <v>19</v>
      </c>
      <c r="M104" t="s">
        <v>22</v>
      </c>
      <c r="N104">
        <v>1126.363636</v>
      </c>
      <c r="O104">
        <v>5</v>
      </c>
      <c r="P104" t="s">
        <v>24</v>
      </c>
      <c r="Q104">
        <v>1</v>
      </c>
      <c r="R104">
        <v>2</v>
      </c>
      <c r="S104" t="str">
        <f t="shared" si="1"/>
        <v>Near Main Road</v>
      </c>
      <c r="AH104">
        <v>6104.0523882920452</v>
      </c>
    </row>
    <row r="105" spans="1:34" x14ac:dyDescent="0.35">
      <c r="A105">
        <v>6195000</v>
      </c>
      <c r="B105">
        <v>6350</v>
      </c>
      <c r="C105">
        <v>3</v>
      </c>
      <c r="D105">
        <v>2</v>
      </c>
      <c r="E105">
        <v>3</v>
      </c>
      <c r="F105" t="s">
        <v>18</v>
      </c>
      <c r="G105" t="s">
        <v>18</v>
      </c>
      <c r="H105" t="s">
        <v>19</v>
      </c>
      <c r="I105" t="s">
        <v>19</v>
      </c>
      <c r="J105" t="s">
        <v>18</v>
      </c>
      <c r="K105">
        <v>0</v>
      </c>
      <c r="L105" t="s">
        <v>19</v>
      </c>
      <c r="M105" t="s">
        <v>20</v>
      </c>
      <c r="N105">
        <v>975.59055120000005</v>
      </c>
      <c r="O105">
        <v>5</v>
      </c>
      <c r="P105" t="s">
        <v>24</v>
      </c>
      <c r="Q105">
        <v>1</v>
      </c>
      <c r="R105">
        <v>2</v>
      </c>
      <c r="S105" t="str">
        <f t="shared" si="1"/>
        <v>Near Main Road</v>
      </c>
      <c r="AH105">
        <v>6104.0523882920452</v>
      </c>
    </row>
    <row r="106" spans="1:34" x14ac:dyDescent="0.35">
      <c r="A106">
        <v>6195000</v>
      </c>
      <c r="B106">
        <v>5500</v>
      </c>
      <c r="C106">
        <v>3</v>
      </c>
      <c r="D106">
        <v>2</v>
      </c>
      <c r="E106">
        <v>1</v>
      </c>
      <c r="F106" t="s">
        <v>18</v>
      </c>
      <c r="G106" t="s">
        <v>18</v>
      </c>
      <c r="H106" t="s">
        <v>18</v>
      </c>
      <c r="I106" t="s">
        <v>19</v>
      </c>
      <c r="J106" t="s">
        <v>19</v>
      </c>
      <c r="K106">
        <v>2</v>
      </c>
      <c r="L106" t="s">
        <v>18</v>
      </c>
      <c r="M106" t="s">
        <v>20</v>
      </c>
      <c r="N106">
        <v>1126.363636</v>
      </c>
      <c r="O106">
        <v>5</v>
      </c>
      <c r="P106" t="s">
        <v>24</v>
      </c>
      <c r="Q106">
        <v>0</v>
      </c>
      <c r="R106">
        <v>2</v>
      </c>
      <c r="S106" t="str">
        <f t="shared" si="1"/>
        <v>Near Main Road</v>
      </c>
      <c r="AH106">
        <v>6104.0523882920452</v>
      </c>
    </row>
    <row r="107" spans="1:34" x14ac:dyDescent="0.35">
      <c r="A107">
        <v>6160000</v>
      </c>
      <c r="B107">
        <v>4500</v>
      </c>
      <c r="C107">
        <v>3</v>
      </c>
      <c r="D107">
        <v>1</v>
      </c>
      <c r="E107">
        <v>4</v>
      </c>
      <c r="F107" t="s">
        <v>18</v>
      </c>
      <c r="G107" t="s">
        <v>19</v>
      </c>
      <c r="H107" t="s">
        <v>19</v>
      </c>
      <c r="I107" t="s">
        <v>19</v>
      </c>
      <c r="J107" t="s">
        <v>18</v>
      </c>
      <c r="K107">
        <v>0</v>
      </c>
      <c r="L107" t="s">
        <v>19</v>
      </c>
      <c r="M107" t="s">
        <v>23</v>
      </c>
      <c r="N107">
        <v>1368.8888890000001</v>
      </c>
      <c r="O107">
        <v>4</v>
      </c>
      <c r="P107" t="s">
        <v>24</v>
      </c>
      <c r="Q107">
        <v>0</v>
      </c>
      <c r="R107">
        <v>1</v>
      </c>
      <c r="S107" t="str">
        <f t="shared" si="1"/>
        <v>Near Main Road</v>
      </c>
      <c r="AH107">
        <v>6104.0523882920452</v>
      </c>
    </row>
    <row r="108" spans="1:34" x14ac:dyDescent="0.35">
      <c r="A108">
        <v>6160000</v>
      </c>
      <c r="B108">
        <v>5450</v>
      </c>
      <c r="C108">
        <v>4</v>
      </c>
      <c r="D108">
        <v>2</v>
      </c>
      <c r="E108">
        <v>1</v>
      </c>
      <c r="F108" t="s">
        <v>18</v>
      </c>
      <c r="G108" t="s">
        <v>19</v>
      </c>
      <c r="H108" t="s">
        <v>18</v>
      </c>
      <c r="I108" t="s">
        <v>19</v>
      </c>
      <c r="J108" t="s">
        <v>18</v>
      </c>
      <c r="K108">
        <v>0</v>
      </c>
      <c r="L108" t="s">
        <v>18</v>
      </c>
      <c r="M108" t="s">
        <v>22</v>
      </c>
      <c r="N108">
        <v>1130.2752290000001</v>
      </c>
      <c r="O108">
        <v>6</v>
      </c>
      <c r="P108" t="s">
        <v>24</v>
      </c>
      <c r="Q108">
        <v>0</v>
      </c>
      <c r="R108">
        <v>2</v>
      </c>
      <c r="S108" t="str">
        <f t="shared" si="1"/>
        <v>Near Main Road</v>
      </c>
      <c r="AH108">
        <v>6104.0523882920452</v>
      </c>
    </row>
    <row r="109" spans="1:34" x14ac:dyDescent="0.35">
      <c r="A109">
        <v>6125000</v>
      </c>
      <c r="B109">
        <v>6420</v>
      </c>
      <c r="C109">
        <v>3</v>
      </c>
      <c r="D109">
        <v>1</v>
      </c>
      <c r="E109">
        <v>3</v>
      </c>
      <c r="F109" t="s">
        <v>18</v>
      </c>
      <c r="G109" t="s">
        <v>19</v>
      </c>
      <c r="H109" t="s">
        <v>18</v>
      </c>
      <c r="I109" t="s">
        <v>19</v>
      </c>
      <c r="J109" t="s">
        <v>19</v>
      </c>
      <c r="K109">
        <v>0</v>
      </c>
      <c r="L109" t="s">
        <v>18</v>
      </c>
      <c r="M109" t="s">
        <v>23</v>
      </c>
      <c r="N109">
        <v>954.04984420000005</v>
      </c>
      <c r="O109">
        <v>4</v>
      </c>
      <c r="P109" t="s">
        <v>24</v>
      </c>
      <c r="Q109">
        <v>0</v>
      </c>
      <c r="R109">
        <v>1</v>
      </c>
      <c r="S109" t="str">
        <f t="shared" si="1"/>
        <v>Near Main Road</v>
      </c>
      <c r="AH109">
        <v>6099.6992251489837</v>
      </c>
    </row>
    <row r="110" spans="1:34" x14ac:dyDescent="0.35">
      <c r="A110">
        <v>6107500</v>
      </c>
      <c r="B110">
        <v>3240</v>
      </c>
      <c r="C110">
        <v>4</v>
      </c>
      <c r="D110">
        <v>1</v>
      </c>
      <c r="E110">
        <v>3</v>
      </c>
      <c r="F110" t="s">
        <v>18</v>
      </c>
      <c r="G110" t="s">
        <v>19</v>
      </c>
      <c r="H110" t="s">
        <v>19</v>
      </c>
      <c r="I110" t="s">
        <v>19</v>
      </c>
      <c r="J110" t="s">
        <v>19</v>
      </c>
      <c r="K110">
        <v>1</v>
      </c>
      <c r="L110" t="s">
        <v>19</v>
      </c>
      <c r="M110" t="s">
        <v>22</v>
      </c>
      <c r="N110">
        <v>1885.0308640000001</v>
      </c>
      <c r="O110">
        <v>5</v>
      </c>
      <c r="P110" t="s">
        <v>24</v>
      </c>
      <c r="Q110">
        <v>0</v>
      </c>
      <c r="R110">
        <v>0</v>
      </c>
      <c r="S110" t="str">
        <f t="shared" si="1"/>
        <v>Near Main Road</v>
      </c>
      <c r="AH110">
        <v>6082.2865725767379</v>
      </c>
    </row>
    <row r="111" spans="1:34" x14ac:dyDescent="0.35">
      <c r="A111">
        <v>6090000</v>
      </c>
      <c r="B111">
        <v>6615</v>
      </c>
      <c r="C111">
        <v>4</v>
      </c>
      <c r="D111">
        <v>2</v>
      </c>
      <c r="E111">
        <v>2</v>
      </c>
      <c r="F111" t="s">
        <v>18</v>
      </c>
      <c r="G111" t="s">
        <v>18</v>
      </c>
      <c r="H111" t="s">
        <v>19</v>
      </c>
      <c r="I111" t="s">
        <v>18</v>
      </c>
      <c r="J111" t="s">
        <v>19</v>
      </c>
      <c r="K111">
        <v>1</v>
      </c>
      <c r="L111" t="s">
        <v>19</v>
      </c>
      <c r="M111" t="s">
        <v>22</v>
      </c>
      <c r="N111">
        <v>920.63492059999999</v>
      </c>
      <c r="O111">
        <v>6</v>
      </c>
      <c r="P111" t="s">
        <v>24</v>
      </c>
      <c r="Q111">
        <v>1</v>
      </c>
      <c r="R111">
        <v>2</v>
      </c>
      <c r="S111" t="str">
        <f t="shared" si="1"/>
        <v>Near Main Road</v>
      </c>
      <c r="AH111">
        <v>6060.5207568614296</v>
      </c>
    </row>
    <row r="112" spans="1:34" x14ac:dyDescent="0.35">
      <c r="A112">
        <v>6090000</v>
      </c>
      <c r="B112">
        <v>6600</v>
      </c>
      <c r="C112">
        <v>3</v>
      </c>
      <c r="D112">
        <v>1</v>
      </c>
      <c r="E112">
        <v>1</v>
      </c>
      <c r="F112" t="s">
        <v>18</v>
      </c>
      <c r="G112" t="s">
        <v>18</v>
      </c>
      <c r="H112" t="s">
        <v>18</v>
      </c>
      <c r="I112" t="s">
        <v>19</v>
      </c>
      <c r="J112" t="s">
        <v>19</v>
      </c>
      <c r="K112">
        <v>2</v>
      </c>
      <c r="L112" t="s">
        <v>18</v>
      </c>
      <c r="M112" t="s">
        <v>22</v>
      </c>
      <c r="N112">
        <v>922.72727269999996</v>
      </c>
      <c r="O112">
        <v>4</v>
      </c>
      <c r="P112" t="s">
        <v>24</v>
      </c>
      <c r="Q112">
        <v>0</v>
      </c>
      <c r="R112">
        <v>2</v>
      </c>
      <c r="S112" t="str">
        <f t="shared" si="1"/>
        <v>Near Main Road</v>
      </c>
      <c r="AH112">
        <v>6060.5207568614296</v>
      </c>
    </row>
    <row r="113" spans="1:34" x14ac:dyDescent="0.35">
      <c r="A113">
        <v>6090000</v>
      </c>
      <c r="B113">
        <v>8372</v>
      </c>
      <c r="C113">
        <v>3</v>
      </c>
      <c r="D113">
        <v>1</v>
      </c>
      <c r="E113">
        <v>3</v>
      </c>
      <c r="F113" t="s">
        <v>18</v>
      </c>
      <c r="G113" t="s">
        <v>19</v>
      </c>
      <c r="H113" t="s">
        <v>19</v>
      </c>
      <c r="I113" t="s">
        <v>19</v>
      </c>
      <c r="J113" t="s">
        <v>18</v>
      </c>
      <c r="K113">
        <v>2</v>
      </c>
      <c r="L113" t="s">
        <v>19</v>
      </c>
      <c r="M113" t="s">
        <v>23</v>
      </c>
      <c r="N113">
        <v>727.42474919999995</v>
      </c>
      <c r="O113">
        <v>4</v>
      </c>
      <c r="P113" t="s">
        <v>24</v>
      </c>
      <c r="Q113">
        <v>0</v>
      </c>
      <c r="R113">
        <v>1</v>
      </c>
      <c r="S113" t="str">
        <f t="shared" si="1"/>
        <v>Near Main Road</v>
      </c>
      <c r="AH113">
        <v>6038.7549411461223</v>
      </c>
    </row>
    <row r="114" spans="1:34" x14ac:dyDescent="0.35">
      <c r="A114">
        <v>6083000</v>
      </c>
      <c r="B114">
        <v>4300</v>
      </c>
      <c r="C114">
        <v>6</v>
      </c>
      <c r="D114">
        <v>2</v>
      </c>
      <c r="E114">
        <v>2</v>
      </c>
      <c r="F114" t="s">
        <v>18</v>
      </c>
      <c r="G114" t="s">
        <v>19</v>
      </c>
      <c r="H114" t="s">
        <v>19</v>
      </c>
      <c r="I114" t="s">
        <v>19</v>
      </c>
      <c r="J114" t="s">
        <v>19</v>
      </c>
      <c r="K114">
        <v>0</v>
      </c>
      <c r="L114" t="s">
        <v>19</v>
      </c>
      <c r="M114" t="s">
        <v>20</v>
      </c>
      <c r="N114">
        <v>1414.651163</v>
      </c>
      <c r="O114">
        <v>8</v>
      </c>
      <c r="P114" t="s">
        <v>24</v>
      </c>
      <c r="Q114">
        <v>0</v>
      </c>
      <c r="R114">
        <v>0</v>
      </c>
      <c r="S114" t="str">
        <f t="shared" si="1"/>
        <v>Near Main Road</v>
      </c>
      <c r="AH114">
        <v>6038.7549411461223</v>
      </c>
    </row>
    <row r="115" spans="1:34" x14ac:dyDescent="0.35">
      <c r="A115">
        <v>6083000</v>
      </c>
      <c r="B115">
        <v>9620</v>
      </c>
      <c r="C115">
        <v>3</v>
      </c>
      <c r="D115">
        <v>1</v>
      </c>
      <c r="E115">
        <v>1</v>
      </c>
      <c r="F115" t="s">
        <v>18</v>
      </c>
      <c r="G115" t="s">
        <v>19</v>
      </c>
      <c r="H115" t="s">
        <v>18</v>
      </c>
      <c r="I115" t="s">
        <v>19</v>
      </c>
      <c r="J115" t="s">
        <v>19</v>
      </c>
      <c r="K115">
        <v>2</v>
      </c>
      <c r="L115" t="s">
        <v>18</v>
      </c>
      <c r="M115" t="s">
        <v>20</v>
      </c>
      <c r="N115">
        <v>632.32848230000002</v>
      </c>
      <c r="O115">
        <v>4</v>
      </c>
      <c r="P115" t="s">
        <v>24</v>
      </c>
      <c r="Q115">
        <v>0</v>
      </c>
      <c r="R115">
        <v>1</v>
      </c>
      <c r="S115" t="str">
        <f t="shared" si="1"/>
        <v>Near Main Road</v>
      </c>
      <c r="AH115">
        <v>6038.7549411461223</v>
      </c>
    </row>
    <row r="116" spans="1:34" x14ac:dyDescent="0.35">
      <c r="A116">
        <v>6020000</v>
      </c>
      <c r="B116">
        <v>6800</v>
      </c>
      <c r="C116">
        <v>2</v>
      </c>
      <c r="D116">
        <v>1</v>
      </c>
      <c r="E116">
        <v>1</v>
      </c>
      <c r="F116" t="s">
        <v>18</v>
      </c>
      <c r="G116" t="s">
        <v>18</v>
      </c>
      <c r="H116" t="s">
        <v>18</v>
      </c>
      <c r="I116" t="s">
        <v>19</v>
      </c>
      <c r="J116" t="s">
        <v>19</v>
      </c>
      <c r="K116">
        <v>2</v>
      </c>
      <c r="L116" t="s">
        <v>19</v>
      </c>
      <c r="M116" t="s">
        <v>20</v>
      </c>
      <c r="N116">
        <v>885.29411760000005</v>
      </c>
      <c r="O116">
        <v>3</v>
      </c>
      <c r="P116" t="s">
        <v>24</v>
      </c>
      <c r="Q116">
        <v>0</v>
      </c>
      <c r="R116">
        <v>2</v>
      </c>
      <c r="S116" t="str">
        <f t="shared" si="1"/>
        <v>Near Main Road</v>
      </c>
      <c r="AH116">
        <v>6016.989125430815</v>
      </c>
    </row>
    <row r="117" spans="1:34" x14ac:dyDescent="0.35">
      <c r="A117">
        <v>6020000</v>
      </c>
      <c r="B117">
        <v>8000</v>
      </c>
      <c r="C117">
        <v>3</v>
      </c>
      <c r="D117">
        <v>1</v>
      </c>
      <c r="E117">
        <v>1</v>
      </c>
      <c r="F117" t="s">
        <v>18</v>
      </c>
      <c r="G117" t="s">
        <v>18</v>
      </c>
      <c r="H117" t="s">
        <v>18</v>
      </c>
      <c r="I117" t="s">
        <v>19</v>
      </c>
      <c r="J117" t="s">
        <v>18</v>
      </c>
      <c r="K117">
        <v>2</v>
      </c>
      <c r="L117" t="s">
        <v>18</v>
      </c>
      <c r="M117" t="s">
        <v>22</v>
      </c>
      <c r="N117">
        <v>752.5</v>
      </c>
      <c r="O117">
        <v>4</v>
      </c>
      <c r="P117" t="s">
        <v>24</v>
      </c>
      <c r="Q117">
        <v>1</v>
      </c>
      <c r="R117">
        <v>3</v>
      </c>
      <c r="S117" t="str">
        <f t="shared" si="1"/>
        <v>Near Main Road</v>
      </c>
      <c r="AH117">
        <v>6016.989125430815</v>
      </c>
    </row>
    <row r="118" spans="1:34" x14ac:dyDescent="0.35">
      <c r="A118">
        <v>6020000</v>
      </c>
      <c r="B118">
        <v>6900</v>
      </c>
      <c r="C118">
        <v>3</v>
      </c>
      <c r="D118">
        <v>2</v>
      </c>
      <c r="E118">
        <v>1</v>
      </c>
      <c r="F118" t="s">
        <v>18</v>
      </c>
      <c r="G118" t="s">
        <v>18</v>
      </c>
      <c r="H118" t="s">
        <v>18</v>
      </c>
      <c r="I118" t="s">
        <v>19</v>
      </c>
      <c r="J118" t="s">
        <v>19</v>
      </c>
      <c r="K118">
        <v>0</v>
      </c>
      <c r="L118" t="s">
        <v>18</v>
      </c>
      <c r="M118" t="s">
        <v>23</v>
      </c>
      <c r="N118">
        <v>872.46376810000004</v>
      </c>
      <c r="O118">
        <v>5</v>
      </c>
      <c r="P118" t="s">
        <v>24</v>
      </c>
      <c r="Q118">
        <v>0</v>
      </c>
      <c r="R118">
        <v>2</v>
      </c>
      <c r="S118" t="str">
        <f t="shared" si="1"/>
        <v>Near Main Road</v>
      </c>
      <c r="AH118">
        <v>5995.2233097155076</v>
      </c>
    </row>
    <row r="119" spans="1:34" x14ac:dyDescent="0.35">
      <c r="A119">
        <v>5950000</v>
      </c>
      <c r="B119">
        <v>3700</v>
      </c>
      <c r="C119">
        <v>4</v>
      </c>
      <c r="D119">
        <v>1</v>
      </c>
      <c r="E119">
        <v>2</v>
      </c>
      <c r="F119" t="s">
        <v>18</v>
      </c>
      <c r="G119" t="s">
        <v>18</v>
      </c>
      <c r="H119" t="s">
        <v>19</v>
      </c>
      <c r="I119" t="s">
        <v>19</v>
      </c>
      <c r="J119" t="s">
        <v>18</v>
      </c>
      <c r="K119">
        <v>0</v>
      </c>
      <c r="L119" t="s">
        <v>19</v>
      </c>
      <c r="M119" t="s">
        <v>20</v>
      </c>
      <c r="N119">
        <v>1608.1081079999999</v>
      </c>
      <c r="O119">
        <v>5</v>
      </c>
      <c r="P119" t="s">
        <v>24</v>
      </c>
      <c r="Q119">
        <v>1</v>
      </c>
      <c r="R119">
        <v>2</v>
      </c>
      <c r="S119" t="str">
        <f t="shared" si="1"/>
        <v>Near Main Road</v>
      </c>
      <c r="AH119">
        <v>5984.3404018578531</v>
      </c>
    </row>
    <row r="120" spans="1:34" x14ac:dyDescent="0.35">
      <c r="A120">
        <v>5950000</v>
      </c>
      <c r="B120">
        <v>6420</v>
      </c>
      <c r="C120">
        <v>3</v>
      </c>
      <c r="D120">
        <v>1</v>
      </c>
      <c r="E120">
        <v>1</v>
      </c>
      <c r="F120" t="s">
        <v>18</v>
      </c>
      <c r="G120" t="s">
        <v>19</v>
      </c>
      <c r="H120" t="s">
        <v>18</v>
      </c>
      <c r="I120" t="s">
        <v>19</v>
      </c>
      <c r="J120" t="s">
        <v>18</v>
      </c>
      <c r="K120">
        <v>0</v>
      </c>
      <c r="L120" t="s">
        <v>18</v>
      </c>
      <c r="M120" t="s">
        <v>20</v>
      </c>
      <c r="N120">
        <v>926.79127730000005</v>
      </c>
      <c r="O120">
        <v>4</v>
      </c>
      <c r="P120" t="s">
        <v>24</v>
      </c>
      <c r="Q120">
        <v>0</v>
      </c>
      <c r="R120">
        <v>2</v>
      </c>
      <c r="S120" t="str">
        <f t="shared" si="1"/>
        <v>Near Main Road</v>
      </c>
      <c r="AH120">
        <v>5973.4574940001994</v>
      </c>
    </row>
    <row r="121" spans="1:34" x14ac:dyDescent="0.35">
      <c r="A121">
        <v>5950000</v>
      </c>
      <c r="B121">
        <v>7020</v>
      </c>
      <c r="C121">
        <v>3</v>
      </c>
      <c r="D121">
        <v>1</v>
      </c>
      <c r="E121">
        <v>1</v>
      </c>
      <c r="F121" t="s">
        <v>18</v>
      </c>
      <c r="G121" t="s">
        <v>19</v>
      </c>
      <c r="H121" t="s">
        <v>18</v>
      </c>
      <c r="I121" t="s">
        <v>19</v>
      </c>
      <c r="J121" t="s">
        <v>18</v>
      </c>
      <c r="K121">
        <v>2</v>
      </c>
      <c r="L121" t="s">
        <v>18</v>
      </c>
      <c r="M121" t="s">
        <v>22</v>
      </c>
      <c r="N121">
        <v>847.57834760000003</v>
      </c>
      <c r="O121">
        <v>4</v>
      </c>
      <c r="P121" t="s">
        <v>24</v>
      </c>
      <c r="Q121">
        <v>0</v>
      </c>
      <c r="R121">
        <v>2</v>
      </c>
      <c r="S121" t="str">
        <f t="shared" si="1"/>
        <v>Near Main Road</v>
      </c>
      <c r="AH121">
        <v>5973.4574940001994</v>
      </c>
    </row>
    <row r="122" spans="1:34" x14ac:dyDescent="0.35">
      <c r="A122">
        <v>5950000</v>
      </c>
      <c r="B122">
        <v>6540</v>
      </c>
      <c r="C122">
        <v>3</v>
      </c>
      <c r="D122">
        <v>1</v>
      </c>
      <c r="E122">
        <v>1</v>
      </c>
      <c r="F122" t="s">
        <v>18</v>
      </c>
      <c r="G122" t="s">
        <v>18</v>
      </c>
      <c r="H122" t="s">
        <v>18</v>
      </c>
      <c r="I122" t="s">
        <v>19</v>
      </c>
      <c r="J122" t="s">
        <v>19</v>
      </c>
      <c r="K122">
        <v>2</v>
      </c>
      <c r="L122" t="s">
        <v>18</v>
      </c>
      <c r="M122" t="s">
        <v>20</v>
      </c>
      <c r="N122">
        <v>909.78593269999999</v>
      </c>
      <c r="O122">
        <v>4</v>
      </c>
      <c r="P122" t="s">
        <v>24</v>
      </c>
      <c r="Q122">
        <v>0</v>
      </c>
      <c r="R122">
        <v>2</v>
      </c>
      <c r="S122" t="str">
        <f t="shared" si="1"/>
        <v>Near Main Road</v>
      </c>
      <c r="AH122">
        <v>5973.4574940001994</v>
      </c>
    </row>
    <row r="123" spans="1:34" x14ac:dyDescent="0.35">
      <c r="A123">
        <v>5950000</v>
      </c>
      <c r="B123">
        <v>7231</v>
      </c>
      <c r="C123">
        <v>3</v>
      </c>
      <c r="D123">
        <v>1</v>
      </c>
      <c r="E123">
        <v>2</v>
      </c>
      <c r="F123" t="s">
        <v>18</v>
      </c>
      <c r="G123" t="s">
        <v>18</v>
      </c>
      <c r="H123" t="s">
        <v>18</v>
      </c>
      <c r="I123" t="s">
        <v>19</v>
      </c>
      <c r="J123" t="s">
        <v>18</v>
      </c>
      <c r="K123">
        <v>0</v>
      </c>
      <c r="L123" t="s">
        <v>18</v>
      </c>
      <c r="M123" t="s">
        <v>22</v>
      </c>
      <c r="N123">
        <v>822.84607940000001</v>
      </c>
      <c r="O123">
        <v>4</v>
      </c>
      <c r="P123" t="s">
        <v>24</v>
      </c>
      <c r="Q123">
        <v>1</v>
      </c>
      <c r="R123">
        <v>3</v>
      </c>
      <c r="S123" t="str">
        <f t="shared" si="1"/>
        <v>Near Main Road</v>
      </c>
      <c r="AH123">
        <v>5969.1043308571379</v>
      </c>
    </row>
    <row r="124" spans="1:34" x14ac:dyDescent="0.35">
      <c r="A124">
        <v>5950000</v>
      </c>
      <c r="B124">
        <v>6254</v>
      </c>
      <c r="C124">
        <v>4</v>
      </c>
      <c r="D124">
        <v>2</v>
      </c>
      <c r="E124">
        <v>1</v>
      </c>
      <c r="F124" t="s">
        <v>18</v>
      </c>
      <c r="G124" t="s">
        <v>19</v>
      </c>
      <c r="H124" t="s">
        <v>18</v>
      </c>
      <c r="I124" t="s">
        <v>19</v>
      </c>
      <c r="J124" t="s">
        <v>19</v>
      </c>
      <c r="K124">
        <v>1</v>
      </c>
      <c r="L124" t="s">
        <v>18</v>
      </c>
      <c r="M124" t="s">
        <v>22</v>
      </c>
      <c r="N124">
        <v>951.39110970000002</v>
      </c>
      <c r="O124">
        <v>6</v>
      </c>
      <c r="P124" t="s">
        <v>24</v>
      </c>
      <c r="Q124">
        <v>0</v>
      </c>
      <c r="R124">
        <v>1</v>
      </c>
      <c r="S124" t="str">
        <f t="shared" si="1"/>
        <v>Near Main Road</v>
      </c>
      <c r="AH124">
        <v>5969.1043308571379</v>
      </c>
    </row>
    <row r="125" spans="1:34" x14ac:dyDescent="0.35">
      <c r="A125">
        <v>5950000</v>
      </c>
      <c r="B125">
        <v>7320</v>
      </c>
      <c r="C125">
        <v>4</v>
      </c>
      <c r="D125">
        <v>2</v>
      </c>
      <c r="E125">
        <v>2</v>
      </c>
      <c r="F125" t="s">
        <v>18</v>
      </c>
      <c r="G125" t="s">
        <v>19</v>
      </c>
      <c r="H125" t="s">
        <v>19</v>
      </c>
      <c r="I125" t="s">
        <v>19</v>
      </c>
      <c r="J125" t="s">
        <v>19</v>
      </c>
      <c r="K125">
        <v>0</v>
      </c>
      <c r="L125" t="s">
        <v>19</v>
      </c>
      <c r="M125" t="s">
        <v>20</v>
      </c>
      <c r="N125">
        <v>812.8415301</v>
      </c>
      <c r="O125">
        <v>6</v>
      </c>
      <c r="P125" t="s">
        <v>24</v>
      </c>
      <c r="Q125">
        <v>0</v>
      </c>
      <c r="R125">
        <v>0</v>
      </c>
      <c r="S125" t="str">
        <f t="shared" si="1"/>
        <v>Near Main Road</v>
      </c>
      <c r="AH125">
        <v>5929.9258625695838</v>
      </c>
    </row>
    <row r="126" spans="1:34" x14ac:dyDescent="0.35">
      <c r="A126">
        <v>5950000</v>
      </c>
      <c r="B126">
        <v>6525</v>
      </c>
      <c r="C126">
        <v>3</v>
      </c>
      <c r="D126">
        <v>2</v>
      </c>
      <c r="E126">
        <v>4</v>
      </c>
      <c r="F126" t="s">
        <v>18</v>
      </c>
      <c r="G126" t="s">
        <v>19</v>
      </c>
      <c r="H126" t="s">
        <v>19</v>
      </c>
      <c r="I126" t="s">
        <v>19</v>
      </c>
      <c r="J126" t="s">
        <v>19</v>
      </c>
      <c r="K126">
        <v>1</v>
      </c>
      <c r="L126" t="s">
        <v>19</v>
      </c>
      <c r="M126" t="s">
        <v>20</v>
      </c>
      <c r="N126">
        <v>911.8773946</v>
      </c>
      <c r="O126">
        <v>5</v>
      </c>
      <c r="P126" t="s">
        <v>24</v>
      </c>
      <c r="Q126">
        <v>0</v>
      </c>
      <c r="R126">
        <v>0</v>
      </c>
      <c r="S126" t="str">
        <f t="shared" si="1"/>
        <v>Near Main Road</v>
      </c>
      <c r="AH126">
        <v>5929.9258625695838</v>
      </c>
    </row>
    <row r="127" spans="1:34" x14ac:dyDescent="0.35">
      <c r="A127">
        <v>5943000</v>
      </c>
      <c r="B127">
        <v>15600</v>
      </c>
      <c r="C127">
        <v>3</v>
      </c>
      <c r="D127">
        <v>1</v>
      </c>
      <c r="E127">
        <v>1</v>
      </c>
      <c r="F127" t="s">
        <v>18</v>
      </c>
      <c r="G127" t="s">
        <v>19</v>
      </c>
      <c r="H127" t="s">
        <v>19</v>
      </c>
      <c r="I127" t="s">
        <v>19</v>
      </c>
      <c r="J127" t="s">
        <v>18</v>
      </c>
      <c r="K127">
        <v>2</v>
      </c>
      <c r="L127" t="s">
        <v>19</v>
      </c>
      <c r="M127" t="s">
        <v>22</v>
      </c>
      <c r="N127">
        <v>380.96153850000002</v>
      </c>
      <c r="O127">
        <v>4</v>
      </c>
      <c r="P127" t="s">
        <v>24</v>
      </c>
      <c r="Q127">
        <v>0</v>
      </c>
      <c r="R127">
        <v>1</v>
      </c>
      <c r="S127" t="str">
        <f t="shared" si="1"/>
        <v>Near Main Road</v>
      </c>
      <c r="AH127">
        <v>5929.9258625695838</v>
      </c>
    </row>
    <row r="128" spans="1:34" x14ac:dyDescent="0.35">
      <c r="A128">
        <v>5880000</v>
      </c>
      <c r="B128">
        <v>7160</v>
      </c>
      <c r="C128">
        <v>3</v>
      </c>
      <c r="D128">
        <v>1</v>
      </c>
      <c r="E128">
        <v>1</v>
      </c>
      <c r="F128" t="s">
        <v>18</v>
      </c>
      <c r="G128" t="s">
        <v>19</v>
      </c>
      <c r="H128" t="s">
        <v>18</v>
      </c>
      <c r="I128" t="s">
        <v>19</v>
      </c>
      <c r="J128" t="s">
        <v>19</v>
      </c>
      <c r="K128">
        <v>2</v>
      </c>
      <c r="L128" t="s">
        <v>18</v>
      </c>
      <c r="M128" t="s">
        <v>23</v>
      </c>
      <c r="N128">
        <v>821.22905030000004</v>
      </c>
      <c r="O128">
        <v>4</v>
      </c>
      <c r="P128" t="s">
        <v>24</v>
      </c>
      <c r="Q128">
        <v>0</v>
      </c>
      <c r="R128">
        <v>1</v>
      </c>
      <c r="S128" t="str">
        <f t="shared" si="1"/>
        <v>Near Main Road</v>
      </c>
      <c r="AH128">
        <v>5886.3942311389692</v>
      </c>
    </row>
    <row r="129" spans="1:34" x14ac:dyDescent="0.35">
      <c r="A129">
        <v>5880000</v>
      </c>
      <c r="B129">
        <v>6500</v>
      </c>
      <c r="C129">
        <v>3</v>
      </c>
      <c r="D129">
        <v>2</v>
      </c>
      <c r="E129">
        <v>3</v>
      </c>
      <c r="F129" t="s">
        <v>18</v>
      </c>
      <c r="G129" t="s">
        <v>19</v>
      </c>
      <c r="H129" t="s">
        <v>19</v>
      </c>
      <c r="I129" t="s">
        <v>19</v>
      </c>
      <c r="J129" t="s">
        <v>18</v>
      </c>
      <c r="K129">
        <v>0</v>
      </c>
      <c r="L129" t="s">
        <v>19</v>
      </c>
      <c r="M129" t="s">
        <v>23</v>
      </c>
      <c r="N129">
        <v>904.61538459999997</v>
      </c>
      <c r="O129">
        <v>5</v>
      </c>
      <c r="P129" t="s">
        <v>24</v>
      </c>
      <c r="Q129">
        <v>0</v>
      </c>
      <c r="R129">
        <v>1</v>
      </c>
      <c r="S129" t="str">
        <f t="shared" si="1"/>
        <v>Near Main Road</v>
      </c>
      <c r="AH129">
        <v>5886.3942311389692</v>
      </c>
    </row>
    <row r="130" spans="1:34" x14ac:dyDescent="0.35">
      <c r="A130">
        <v>5873000</v>
      </c>
      <c r="B130">
        <v>5500</v>
      </c>
      <c r="C130">
        <v>3</v>
      </c>
      <c r="D130">
        <v>1</v>
      </c>
      <c r="E130">
        <v>3</v>
      </c>
      <c r="F130" t="s">
        <v>18</v>
      </c>
      <c r="G130" t="s">
        <v>18</v>
      </c>
      <c r="H130" t="s">
        <v>19</v>
      </c>
      <c r="I130" t="s">
        <v>19</v>
      </c>
      <c r="J130" t="s">
        <v>18</v>
      </c>
      <c r="K130">
        <v>1</v>
      </c>
      <c r="L130" t="s">
        <v>19</v>
      </c>
      <c r="M130" t="s">
        <v>20</v>
      </c>
      <c r="N130">
        <v>1067.818182</v>
      </c>
      <c r="O130">
        <v>4</v>
      </c>
      <c r="P130" t="s">
        <v>24</v>
      </c>
      <c r="Q130">
        <v>1</v>
      </c>
      <c r="R130">
        <v>2</v>
      </c>
      <c r="S130" t="str">
        <f t="shared" si="1"/>
        <v>Near Main Road</v>
      </c>
      <c r="AH130">
        <v>5886.3942311389692</v>
      </c>
    </row>
    <row r="131" spans="1:34" x14ac:dyDescent="0.35">
      <c r="A131">
        <v>5873000</v>
      </c>
      <c r="B131">
        <v>11460</v>
      </c>
      <c r="C131">
        <v>3</v>
      </c>
      <c r="D131">
        <v>1</v>
      </c>
      <c r="E131">
        <v>3</v>
      </c>
      <c r="F131" t="s">
        <v>18</v>
      </c>
      <c r="G131" t="s">
        <v>19</v>
      </c>
      <c r="H131" t="s">
        <v>19</v>
      </c>
      <c r="I131" t="s">
        <v>19</v>
      </c>
      <c r="J131" t="s">
        <v>19</v>
      </c>
      <c r="K131">
        <v>2</v>
      </c>
      <c r="L131" t="s">
        <v>18</v>
      </c>
      <c r="M131" t="s">
        <v>22</v>
      </c>
      <c r="N131">
        <v>512.47818500000005</v>
      </c>
      <c r="O131">
        <v>4</v>
      </c>
      <c r="P131" t="s">
        <v>24</v>
      </c>
      <c r="Q131">
        <v>0</v>
      </c>
      <c r="R131">
        <v>0</v>
      </c>
      <c r="S131" t="str">
        <f t="shared" ref="S131:S194" si="2">IF(F131="Yes","Near Main Road","Away From Main Road")</f>
        <v>Near Main Road</v>
      </c>
      <c r="AH131">
        <v>5886.3942311389692</v>
      </c>
    </row>
    <row r="132" spans="1:34" x14ac:dyDescent="0.35">
      <c r="A132">
        <v>5866000</v>
      </c>
      <c r="B132">
        <v>4800</v>
      </c>
      <c r="C132">
        <v>3</v>
      </c>
      <c r="D132">
        <v>1</v>
      </c>
      <c r="E132">
        <v>1</v>
      </c>
      <c r="F132" t="s">
        <v>18</v>
      </c>
      <c r="G132" t="s">
        <v>18</v>
      </c>
      <c r="H132" t="s">
        <v>18</v>
      </c>
      <c r="I132" t="s">
        <v>19</v>
      </c>
      <c r="J132" t="s">
        <v>19</v>
      </c>
      <c r="K132">
        <v>0</v>
      </c>
      <c r="L132" t="s">
        <v>19</v>
      </c>
      <c r="M132" t="s">
        <v>23</v>
      </c>
      <c r="N132">
        <v>1222.083333</v>
      </c>
      <c r="O132">
        <v>4</v>
      </c>
      <c r="P132" t="s">
        <v>24</v>
      </c>
      <c r="Q132">
        <v>0</v>
      </c>
      <c r="R132">
        <v>2</v>
      </c>
      <c r="S132" t="str">
        <f t="shared" si="2"/>
        <v>Near Main Road</v>
      </c>
      <c r="AH132">
        <v>5886.3942311389692</v>
      </c>
    </row>
    <row r="133" spans="1:34" x14ac:dyDescent="0.35">
      <c r="A133">
        <v>5810000</v>
      </c>
      <c r="B133">
        <v>5828</v>
      </c>
      <c r="C133">
        <v>4</v>
      </c>
      <c r="D133">
        <v>1</v>
      </c>
      <c r="E133">
        <v>4</v>
      </c>
      <c r="F133" t="s">
        <v>18</v>
      </c>
      <c r="G133" t="s">
        <v>18</v>
      </c>
      <c r="H133" t="s">
        <v>19</v>
      </c>
      <c r="I133" t="s">
        <v>19</v>
      </c>
      <c r="J133" t="s">
        <v>19</v>
      </c>
      <c r="K133">
        <v>0</v>
      </c>
      <c r="L133" t="s">
        <v>19</v>
      </c>
      <c r="M133" t="s">
        <v>22</v>
      </c>
      <c r="N133">
        <v>996.91146189999995</v>
      </c>
      <c r="O133">
        <v>5</v>
      </c>
      <c r="P133" t="s">
        <v>24</v>
      </c>
      <c r="Q133">
        <v>0</v>
      </c>
      <c r="R133">
        <v>1</v>
      </c>
      <c r="S133" t="str">
        <f t="shared" si="2"/>
        <v>Near Main Road</v>
      </c>
      <c r="AH133">
        <v>5886.3942311389692</v>
      </c>
    </row>
    <row r="134" spans="1:34" x14ac:dyDescent="0.35">
      <c r="A134">
        <v>5810000</v>
      </c>
      <c r="B134">
        <v>5200</v>
      </c>
      <c r="C134">
        <v>3</v>
      </c>
      <c r="D134">
        <v>1</v>
      </c>
      <c r="E134">
        <v>3</v>
      </c>
      <c r="F134" t="s">
        <v>18</v>
      </c>
      <c r="G134" t="s">
        <v>19</v>
      </c>
      <c r="H134" t="s">
        <v>19</v>
      </c>
      <c r="I134" t="s">
        <v>19</v>
      </c>
      <c r="J134" t="s">
        <v>18</v>
      </c>
      <c r="K134">
        <v>0</v>
      </c>
      <c r="L134" t="s">
        <v>19</v>
      </c>
      <c r="M134" t="s">
        <v>22</v>
      </c>
      <c r="N134">
        <v>1117.3076920000001</v>
      </c>
      <c r="O134">
        <v>4</v>
      </c>
      <c r="P134" t="s">
        <v>24</v>
      </c>
      <c r="Q134">
        <v>0</v>
      </c>
      <c r="R134">
        <v>1</v>
      </c>
      <c r="S134" t="str">
        <f t="shared" si="2"/>
        <v>Near Main Road</v>
      </c>
      <c r="AH134">
        <v>5886.3942311389692</v>
      </c>
    </row>
    <row r="135" spans="1:34" x14ac:dyDescent="0.35">
      <c r="A135">
        <v>5810000</v>
      </c>
      <c r="B135">
        <v>4800</v>
      </c>
      <c r="C135">
        <v>3</v>
      </c>
      <c r="D135">
        <v>1</v>
      </c>
      <c r="E135">
        <v>3</v>
      </c>
      <c r="F135" t="s">
        <v>18</v>
      </c>
      <c r="G135" t="s">
        <v>19</v>
      </c>
      <c r="H135" t="s">
        <v>19</v>
      </c>
      <c r="I135" t="s">
        <v>19</v>
      </c>
      <c r="J135" t="s">
        <v>18</v>
      </c>
      <c r="K135">
        <v>0</v>
      </c>
      <c r="L135" t="s">
        <v>19</v>
      </c>
      <c r="M135" t="s">
        <v>23</v>
      </c>
      <c r="N135">
        <v>1210.416667</v>
      </c>
      <c r="O135">
        <v>4</v>
      </c>
      <c r="P135" t="s">
        <v>24</v>
      </c>
      <c r="Q135">
        <v>0</v>
      </c>
      <c r="R135">
        <v>1</v>
      </c>
      <c r="S135" t="str">
        <f t="shared" si="2"/>
        <v>Near Main Road</v>
      </c>
      <c r="AH135">
        <v>5886.3942311389692</v>
      </c>
    </row>
    <row r="136" spans="1:34" x14ac:dyDescent="0.35">
      <c r="A136">
        <v>5803000</v>
      </c>
      <c r="B136">
        <v>7000</v>
      </c>
      <c r="C136">
        <v>3</v>
      </c>
      <c r="D136">
        <v>1</v>
      </c>
      <c r="E136">
        <v>1</v>
      </c>
      <c r="F136" t="s">
        <v>18</v>
      </c>
      <c r="G136" t="s">
        <v>19</v>
      </c>
      <c r="H136" t="s">
        <v>18</v>
      </c>
      <c r="I136" t="s">
        <v>19</v>
      </c>
      <c r="J136" t="s">
        <v>19</v>
      </c>
      <c r="K136">
        <v>2</v>
      </c>
      <c r="L136" t="s">
        <v>18</v>
      </c>
      <c r="M136" t="s">
        <v>22</v>
      </c>
      <c r="N136">
        <v>829</v>
      </c>
      <c r="O136">
        <v>4</v>
      </c>
      <c r="P136" t="s">
        <v>24</v>
      </c>
      <c r="Q136">
        <v>0</v>
      </c>
      <c r="R136">
        <v>1</v>
      </c>
      <c r="S136" t="str">
        <f t="shared" si="2"/>
        <v>Near Main Road</v>
      </c>
      <c r="AH136">
        <v>5882.0410679959077</v>
      </c>
    </row>
    <row r="137" spans="1:34" x14ac:dyDescent="0.35">
      <c r="A137">
        <v>5775000</v>
      </c>
      <c r="B137">
        <v>6000</v>
      </c>
      <c r="C137">
        <v>3</v>
      </c>
      <c r="D137">
        <v>2</v>
      </c>
      <c r="E137">
        <v>4</v>
      </c>
      <c r="F137" t="s">
        <v>18</v>
      </c>
      <c r="G137" t="s">
        <v>19</v>
      </c>
      <c r="H137" t="s">
        <v>19</v>
      </c>
      <c r="I137" t="s">
        <v>19</v>
      </c>
      <c r="J137" t="s">
        <v>18</v>
      </c>
      <c r="K137">
        <v>0</v>
      </c>
      <c r="L137" t="s">
        <v>19</v>
      </c>
      <c r="M137" t="s">
        <v>23</v>
      </c>
      <c r="N137">
        <v>962.5</v>
      </c>
      <c r="O137">
        <v>5</v>
      </c>
      <c r="P137" t="s">
        <v>24</v>
      </c>
      <c r="Q137">
        <v>0</v>
      </c>
      <c r="R137">
        <v>1</v>
      </c>
      <c r="S137" t="str">
        <f t="shared" si="2"/>
        <v>Near Main Road</v>
      </c>
      <c r="AH137">
        <v>5842.8625997083536</v>
      </c>
    </row>
    <row r="138" spans="1:34" x14ac:dyDescent="0.35">
      <c r="A138">
        <v>5740000</v>
      </c>
      <c r="B138">
        <v>5400</v>
      </c>
      <c r="C138">
        <v>4</v>
      </c>
      <c r="D138">
        <v>2</v>
      </c>
      <c r="E138">
        <v>2</v>
      </c>
      <c r="F138" t="s">
        <v>18</v>
      </c>
      <c r="G138" t="s">
        <v>19</v>
      </c>
      <c r="H138" t="s">
        <v>19</v>
      </c>
      <c r="I138" t="s">
        <v>19</v>
      </c>
      <c r="J138" t="s">
        <v>18</v>
      </c>
      <c r="K138">
        <v>2</v>
      </c>
      <c r="L138" t="s">
        <v>19</v>
      </c>
      <c r="M138" t="s">
        <v>23</v>
      </c>
      <c r="N138">
        <v>1062.9629629999999</v>
      </c>
      <c r="O138">
        <v>6</v>
      </c>
      <c r="P138" t="s">
        <v>24</v>
      </c>
      <c r="Q138">
        <v>0</v>
      </c>
      <c r="R138">
        <v>1</v>
      </c>
      <c r="S138" t="str">
        <f t="shared" si="2"/>
        <v>Near Main Road</v>
      </c>
      <c r="AH138">
        <v>5842.8625997083536</v>
      </c>
    </row>
    <row r="139" spans="1:34" x14ac:dyDescent="0.35">
      <c r="A139">
        <v>5740000</v>
      </c>
      <c r="B139">
        <v>4640</v>
      </c>
      <c r="C139">
        <v>4</v>
      </c>
      <c r="D139">
        <v>1</v>
      </c>
      <c r="E139">
        <v>2</v>
      </c>
      <c r="F139" t="s">
        <v>18</v>
      </c>
      <c r="G139" t="s">
        <v>19</v>
      </c>
      <c r="H139" t="s">
        <v>19</v>
      </c>
      <c r="I139" t="s">
        <v>19</v>
      </c>
      <c r="J139" t="s">
        <v>19</v>
      </c>
      <c r="K139">
        <v>1</v>
      </c>
      <c r="L139" t="s">
        <v>19</v>
      </c>
      <c r="M139" t="s">
        <v>22</v>
      </c>
      <c r="N139">
        <v>1237.068966</v>
      </c>
      <c r="O139">
        <v>5</v>
      </c>
      <c r="P139" t="s">
        <v>24</v>
      </c>
      <c r="Q139">
        <v>0</v>
      </c>
      <c r="R139">
        <v>0</v>
      </c>
      <c r="S139" t="str">
        <f t="shared" si="2"/>
        <v>Near Main Road</v>
      </c>
      <c r="AH139">
        <v>5838.5094365652922</v>
      </c>
    </row>
    <row r="140" spans="1:34" x14ac:dyDescent="0.35">
      <c r="A140">
        <v>5740000</v>
      </c>
      <c r="B140">
        <v>5000</v>
      </c>
      <c r="C140">
        <v>3</v>
      </c>
      <c r="D140">
        <v>1</v>
      </c>
      <c r="E140">
        <v>3</v>
      </c>
      <c r="F140" t="s">
        <v>18</v>
      </c>
      <c r="G140" t="s">
        <v>19</v>
      </c>
      <c r="H140" t="s">
        <v>19</v>
      </c>
      <c r="I140" t="s">
        <v>19</v>
      </c>
      <c r="J140" t="s">
        <v>18</v>
      </c>
      <c r="K140">
        <v>0</v>
      </c>
      <c r="L140" t="s">
        <v>19</v>
      </c>
      <c r="M140" t="s">
        <v>22</v>
      </c>
      <c r="N140">
        <v>1148</v>
      </c>
      <c r="O140">
        <v>4</v>
      </c>
      <c r="P140" t="s">
        <v>24</v>
      </c>
      <c r="Q140">
        <v>0</v>
      </c>
      <c r="R140">
        <v>1</v>
      </c>
      <c r="S140" t="str">
        <f t="shared" si="2"/>
        <v>Near Main Road</v>
      </c>
      <c r="AH140">
        <v>5838.5094365652922</v>
      </c>
    </row>
    <row r="141" spans="1:34" x14ac:dyDescent="0.35">
      <c r="A141">
        <v>5740000</v>
      </c>
      <c r="B141">
        <v>6360</v>
      </c>
      <c r="C141">
        <v>3</v>
      </c>
      <c r="D141">
        <v>1</v>
      </c>
      <c r="E141">
        <v>1</v>
      </c>
      <c r="F141" t="s">
        <v>18</v>
      </c>
      <c r="G141" t="s">
        <v>18</v>
      </c>
      <c r="H141" t="s">
        <v>18</v>
      </c>
      <c r="I141" t="s">
        <v>19</v>
      </c>
      <c r="J141" t="s">
        <v>18</v>
      </c>
      <c r="K141">
        <v>2</v>
      </c>
      <c r="L141" t="s">
        <v>18</v>
      </c>
      <c r="M141" t="s">
        <v>20</v>
      </c>
      <c r="N141">
        <v>902.51572329999999</v>
      </c>
      <c r="O141">
        <v>4</v>
      </c>
      <c r="P141" t="s">
        <v>24</v>
      </c>
      <c r="Q141">
        <v>1</v>
      </c>
      <c r="R141">
        <v>3</v>
      </c>
      <c r="S141" t="str">
        <f t="shared" si="2"/>
        <v>Near Main Road</v>
      </c>
      <c r="AH141">
        <v>5834.1562734222307</v>
      </c>
    </row>
    <row r="142" spans="1:34" x14ac:dyDescent="0.35">
      <c r="A142">
        <v>5740000</v>
      </c>
      <c r="B142">
        <v>5800</v>
      </c>
      <c r="C142">
        <v>3</v>
      </c>
      <c r="D142">
        <v>2</v>
      </c>
      <c r="E142">
        <v>4</v>
      </c>
      <c r="F142" t="s">
        <v>18</v>
      </c>
      <c r="G142" t="s">
        <v>19</v>
      </c>
      <c r="H142" t="s">
        <v>19</v>
      </c>
      <c r="I142" t="s">
        <v>19</v>
      </c>
      <c r="J142" t="s">
        <v>18</v>
      </c>
      <c r="K142">
        <v>0</v>
      </c>
      <c r="L142" t="s">
        <v>19</v>
      </c>
      <c r="M142" t="s">
        <v>23</v>
      </c>
      <c r="N142">
        <v>989.65517239999997</v>
      </c>
      <c r="O142">
        <v>5</v>
      </c>
      <c r="P142" t="s">
        <v>24</v>
      </c>
      <c r="Q142">
        <v>0</v>
      </c>
      <c r="R142">
        <v>1</v>
      </c>
      <c r="S142" t="str">
        <f t="shared" si="2"/>
        <v>Near Main Road</v>
      </c>
      <c r="AH142">
        <v>5799.3309682777381</v>
      </c>
    </row>
    <row r="143" spans="1:34" x14ac:dyDescent="0.35">
      <c r="A143">
        <v>5652500</v>
      </c>
      <c r="B143">
        <v>6660</v>
      </c>
      <c r="C143">
        <v>4</v>
      </c>
      <c r="D143">
        <v>2</v>
      </c>
      <c r="E143">
        <v>2</v>
      </c>
      <c r="F143" t="s">
        <v>18</v>
      </c>
      <c r="G143" t="s">
        <v>18</v>
      </c>
      <c r="H143" t="s">
        <v>18</v>
      </c>
      <c r="I143" t="s">
        <v>19</v>
      </c>
      <c r="J143" t="s">
        <v>19</v>
      </c>
      <c r="K143">
        <v>1</v>
      </c>
      <c r="L143" t="s">
        <v>18</v>
      </c>
      <c r="M143" t="s">
        <v>22</v>
      </c>
      <c r="N143">
        <v>848.72372370000005</v>
      </c>
      <c r="O143">
        <v>6</v>
      </c>
      <c r="P143" t="s">
        <v>24</v>
      </c>
      <c r="Q143">
        <v>0</v>
      </c>
      <c r="R143">
        <v>2</v>
      </c>
      <c r="S143" t="str">
        <f t="shared" si="2"/>
        <v>Near Main Road</v>
      </c>
      <c r="AH143">
        <v>5799.3309682777381</v>
      </c>
    </row>
    <row r="144" spans="1:34" x14ac:dyDescent="0.35">
      <c r="A144">
        <v>5600000</v>
      </c>
      <c r="B144">
        <v>10500</v>
      </c>
      <c r="C144">
        <v>4</v>
      </c>
      <c r="D144">
        <v>2</v>
      </c>
      <c r="E144">
        <v>2</v>
      </c>
      <c r="F144" t="s">
        <v>18</v>
      </c>
      <c r="G144" t="s">
        <v>19</v>
      </c>
      <c r="H144" t="s">
        <v>19</v>
      </c>
      <c r="I144" t="s">
        <v>19</v>
      </c>
      <c r="J144" t="s">
        <v>19</v>
      </c>
      <c r="K144">
        <v>1</v>
      </c>
      <c r="L144" t="s">
        <v>19</v>
      </c>
      <c r="M144" t="s">
        <v>22</v>
      </c>
      <c r="N144">
        <v>533.33333330000005</v>
      </c>
      <c r="O144">
        <v>6</v>
      </c>
      <c r="P144" t="s">
        <v>24</v>
      </c>
      <c r="Q144">
        <v>0</v>
      </c>
      <c r="R144">
        <v>0</v>
      </c>
      <c r="S144" t="str">
        <f t="shared" si="2"/>
        <v>Near Main Road</v>
      </c>
      <c r="AH144">
        <v>5799.3309682777381</v>
      </c>
    </row>
    <row r="145" spans="1:34" x14ac:dyDescent="0.35">
      <c r="A145">
        <v>5600000</v>
      </c>
      <c r="B145">
        <v>4800</v>
      </c>
      <c r="C145">
        <v>5</v>
      </c>
      <c r="D145">
        <v>2</v>
      </c>
      <c r="E145">
        <v>3</v>
      </c>
      <c r="F145" t="s">
        <v>19</v>
      </c>
      <c r="G145" t="s">
        <v>19</v>
      </c>
      <c r="H145" t="s">
        <v>18</v>
      </c>
      <c r="I145" t="s">
        <v>18</v>
      </c>
      <c r="J145" t="s">
        <v>19</v>
      </c>
      <c r="K145">
        <v>0</v>
      </c>
      <c r="L145" t="s">
        <v>19</v>
      </c>
      <c r="M145" t="s">
        <v>23</v>
      </c>
      <c r="N145">
        <v>1166.666667</v>
      </c>
      <c r="O145">
        <v>7</v>
      </c>
      <c r="P145" t="s">
        <v>24</v>
      </c>
      <c r="Q145">
        <v>0</v>
      </c>
      <c r="R145">
        <v>2</v>
      </c>
      <c r="S145" t="str">
        <f t="shared" si="2"/>
        <v>Away From Main Road</v>
      </c>
      <c r="AH145">
        <v>5794.9778051346766</v>
      </c>
    </row>
    <row r="146" spans="1:34" x14ac:dyDescent="0.35">
      <c r="A146">
        <v>5600000</v>
      </c>
      <c r="B146">
        <v>4700</v>
      </c>
      <c r="C146">
        <v>4</v>
      </c>
      <c r="D146">
        <v>1</v>
      </c>
      <c r="E146">
        <v>2</v>
      </c>
      <c r="F146" t="s">
        <v>18</v>
      </c>
      <c r="G146" t="s">
        <v>18</v>
      </c>
      <c r="H146" t="s">
        <v>18</v>
      </c>
      <c r="I146" t="s">
        <v>19</v>
      </c>
      <c r="J146" t="s">
        <v>18</v>
      </c>
      <c r="K146">
        <v>1</v>
      </c>
      <c r="L146" t="s">
        <v>19</v>
      </c>
      <c r="M146" t="s">
        <v>20</v>
      </c>
      <c r="N146">
        <v>1191.489362</v>
      </c>
      <c r="O146">
        <v>5</v>
      </c>
      <c r="P146" t="s">
        <v>24</v>
      </c>
      <c r="Q146">
        <v>1</v>
      </c>
      <c r="R146">
        <v>3</v>
      </c>
      <c r="S146" t="str">
        <f t="shared" si="2"/>
        <v>Near Main Road</v>
      </c>
      <c r="AH146">
        <v>5777.5651525624307</v>
      </c>
    </row>
    <row r="147" spans="1:34" x14ac:dyDescent="0.35">
      <c r="A147">
        <v>5600000</v>
      </c>
      <c r="B147">
        <v>5000</v>
      </c>
      <c r="C147">
        <v>3</v>
      </c>
      <c r="D147">
        <v>1</v>
      </c>
      <c r="E147">
        <v>4</v>
      </c>
      <c r="F147" t="s">
        <v>18</v>
      </c>
      <c r="G147" t="s">
        <v>19</v>
      </c>
      <c r="H147" t="s">
        <v>19</v>
      </c>
      <c r="I147" t="s">
        <v>19</v>
      </c>
      <c r="J147" t="s">
        <v>19</v>
      </c>
      <c r="K147">
        <v>0</v>
      </c>
      <c r="L147" t="s">
        <v>19</v>
      </c>
      <c r="M147" t="s">
        <v>20</v>
      </c>
      <c r="N147">
        <v>1120</v>
      </c>
      <c r="O147">
        <v>4</v>
      </c>
      <c r="P147" t="s">
        <v>24</v>
      </c>
      <c r="Q147">
        <v>0</v>
      </c>
      <c r="R147">
        <v>0</v>
      </c>
      <c r="S147" t="str">
        <f t="shared" si="2"/>
        <v>Near Main Road</v>
      </c>
      <c r="AH147">
        <v>5755.7993368471234</v>
      </c>
    </row>
    <row r="148" spans="1:34" x14ac:dyDescent="0.35">
      <c r="A148">
        <v>5600000</v>
      </c>
      <c r="B148">
        <v>10500</v>
      </c>
      <c r="C148">
        <v>2</v>
      </c>
      <c r="D148">
        <v>1</v>
      </c>
      <c r="E148">
        <v>1</v>
      </c>
      <c r="F148" t="s">
        <v>18</v>
      </c>
      <c r="G148" t="s">
        <v>19</v>
      </c>
      <c r="H148" t="s">
        <v>19</v>
      </c>
      <c r="I148" t="s">
        <v>19</v>
      </c>
      <c r="J148" t="s">
        <v>19</v>
      </c>
      <c r="K148">
        <v>1</v>
      </c>
      <c r="L148" t="s">
        <v>19</v>
      </c>
      <c r="M148" t="s">
        <v>22</v>
      </c>
      <c r="N148">
        <v>533.33333330000005</v>
      </c>
      <c r="O148">
        <v>3</v>
      </c>
      <c r="P148" t="s">
        <v>24</v>
      </c>
      <c r="Q148">
        <v>0</v>
      </c>
      <c r="R148">
        <v>0</v>
      </c>
      <c r="S148" t="str">
        <f t="shared" si="2"/>
        <v>Near Main Road</v>
      </c>
      <c r="AH148">
        <v>5755.7993368471234</v>
      </c>
    </row>
    <row r="149" spans="1:34" x14ac:dyDescent="0.35">
      <c r="A149">
        <v>5600000</v>
      </c>
      <c r="B149">
        <v>5500</v>
      </c>
      <c r="C149">
        <v>3</v>
      </c>
      <c r="D149">
        <v>2</v>
      </c>
      <c r="E149">
        <v>2</v>
      </c>
      <c r="F149" t="s">
        <v>18</v>
      </c>
      <c r="G149" t="s">
        <v>19</v>
      </c>
      <c r="H149" t="s">
        <v>19</v>
      </c>
      <c r="I149" t="s">
        <v>19</v>
      </c>
      <c r="J149" t="s">
        <v>19</v>
      </c>
      <c r="K149">
        <v>1</v>
      </c>
      <c r="L149" t="s">
        <v>19</v>
      </c>
      <c r="M149" t="s">
        <v>22</v>
      </c>
      <c r="N149">
        <v>1018.181818</v>
      </c>
      <c r="O149">
        <v>5</v>
      </c>
      <c r="P149" t="s">
        <v>24</v>
      </c>
      <c r="Q149">
        <v>0</v>
      </c>
      <c r="R149">
        <v>0</v>
      </c>
      <c r="S149" t="str">
        <f t="shared" si="2"/>
        <v>Near Main Road</v>
      </c>
      <c r="AH149">
        <v>5755.7993368471234</v>
      </c>
    </row>
    <row r="150" spans="1:34" x14ac:dyDescent="0.35">
      <c r="A150">
        <v>5600000</v>
      </c>
      <c r="B150">
        <v>6360</v>
      </c>
      <c r="C150">
        <v>3</v>
      </c>
      <c r="D150">
        <v>1</v>
      </c>
      <c r="E150">
        <v>3</v>
      </c>
      <c r="F150" t="s">
        <v>18</v>
      </c>
      <c r="G150" t="s">
        <v>19</v>
      </c>
      <c r="H150" t="s">
        <v>19</v>
      </c>
      <c r="I150" t="s">
        <v>19</v>
      </c>
      <c r="J150" t="s">
        <v>19</v>
      </c>
      <c r="K150">
        <v>0</v>
      </c>
      <c r="L150" t="s">
        <v>18</v>
      </c>
      <c r="M150" t="s">
        <v>22</v>
      </c>
      <c r="N150">
        <v>880.50314470000001</v>
      </c>
      <c r="O150">
        <v>4</v>
      </c>
      <c r="P150" t="s">
        <v>24</v>
      </c>
      <c r="Q150">
        <v>0</v>
      </c>
      <c r="R150">
        <v>0</v>
      </c>
      <c r="S150" t="str">
        <f t="shared" si="2"/>
        <v>Near Main Road</v>
      </c>
      <c r="AH150">
        <v>5755.7993368471234</v>
      </c>
    </row>
    <row r="151" spans="1:34" x14ac:dyDescent="0.35">
      <c r="A151">
        <v>5600000</v>
      </c>
      <c r="B151">
        <v>6600</v>
      </c>
      <c r="C151">
        <v>4</v>
      </c>
      <c r="D151">
        <v>2</v>
      </c>
      <c r="E151">
        <v>1</v>
      </c>
      <c r="F151" t="s">
        <v>18</v>
      </c>
      <c r="G151" t="s">
        <v>19</v>
      </c>
      <c r="H151" t="s">
        <v>18</v>
      </c>
      <c r="I151" t="s">
        <v>19</v>
      </c>
      <c r="J151" t="s">
        <v>19</v>
      </c>
      <c r="K151">
        <v>0</v>
      </c>
      <c r="L151" t="s">
        <v>18</v>
      </c>
      <c r="M151" t="s">
        <v>22</v>
      </c>
      <c r="N151">
        <v>848.4848485</v>
      </c>
      <c r="O151">
        <v>6</v>
      </c>
      <c r="P151" t="s">
        <v>24</v>
      </c>
      <c r="Q151">
        <v>0</v>
      </c>
      <c r="R151">
        <v>1</v>
      </c>
      <c r="S151" t="str">
        <f t="shared" si="2"/>
        <v>Near Main Road</v>
      </c>
      <c r="AH151">
        <v>5755.7993368471234</v>
      </c>
    </row>
    <row r="152" spans="1:34" x14ac:dyDescent="0.35">
      <c r="A152">
        <v>5600000</v>
      </c>
      <c r="B152">
        <v>5136</v>
      </c>
      <c r="C152">
        <v>3</v>
      </c>
      <c r="D152">
        <v>1</v>
      </c>
      <c r="E152">
        <v>2</v>
      </c>
      <c r="F152" t="s">
        <v>18</v>
      </c>
      <c r="G152" t="s">
        <v>18</v>
      </c>
      <c r="H152" t="s">
        <v>18</v>
      </c>
      <c r="I152" t="s">
        <v>19</v>
      </c>
      <c r="J152" t="s">
        <v>18</v>
      </c>
      <c r="K152">
        <v>0</v>
      </c>
      <c r="L152" t="s">
        <v>18</v>
      </c>
      <c r="M152" t="s">
        <v>23</v>
      </c>
      <c r="N152">
        <v>1090.3426790000001</v>
      </c>
      <c r="O152">
        <v>4</v>
      </c>
      <c r="P152" t="s">
        <v>24</v>
      </c>
      <c r="Q152">
        <v>1</v>
      </c>
      <c r="R152">
        <v>3</v>
      </c>
      <c r="S152" t="str">
        <f t="shared" si="2"/>
        <v>Near Main Road</v>
      </c>
      <c r="AH152">
        <v>5701.3847975588542</v>
      </c>
    </row>
    <row r="153" spans="1:34" x14ac:dyDescent="0.35">
      <c r="A153">
        <v>5565000</v>
      </c>
      <c r="B153">
        <v>4400</v>
      </c>
      <c r="C153">
        <v>4</v>
      </c>
      <c r="D153">
        <v>1</v>
      </c>
      <c r="E153">
        <v>2</v>
      </c>
      <c r="F153" t="s">
        <v>18</v>
      </c>
      <c r="G153" t="s">
        <v>19</v>
      </c>
      <c r="H153" t="s">
        <v>19</v>
      </c>
      <c r="I153" t="s">
        <v>19</v>
      </c>
      <c r="J153" t="s">
        <v>18</v>
      </c>
      <c r="K153">
        <v>2</v>
      </c>
      <c r="L153" t="s">
        <v>18</v>
      </c>
      <c r="M153" t="s">
        <v>22</v>
      </c>
      <c r="N153">
        <v>1264.772727</v>
      </c>
      <c r="O153">
        <v>5</v>
      </c>
      <c r="P153" t="s">
        <v>24</v>
      </c>
      <c r="Q153">
        <v>0</v>
      </c>
      <c r="R153">
        <v>1</v>
      </c>
      <c r="S153" t="str">
        <f t="shared" si="2"/>
        <v>Near Main Road</v>
      </c>
      <c r="AH153">
        <v>5668.7360739858923</v>
      </c>
    </row>
    <row r="154" spans="1:34" x14ac:dyDescent="0.35">
      <c r="A154">
        <v>5565000</v>
      </c>
      <c r="B154">
        <v>5400</v>
      </c>
      <c r="C154">
        <v>5</v>
      </c>
      <c r="D154">
        <v>1</v>
      </c>
      <c r="E154">
        <v>2</v>
      </c>
      <c r="F154" t="s">
        <v>18</v>
      </c>
      <c r="G154" t="s">
        <v>18</v>
      </c>
      <c r="H154" t="s">
        <v>18</v>
      </c>
      <c r="I154" t="s">
        <v>19</v>
      </c>
      <c r="J154" t="s">
        <v>18</v>
      </c>
      <c r="K154">
        <v>0</v>
      </c>
      <c r="L154" t="s">
        <v>18</v>
      </c>
      <c r="M154" t="s">
        <v>20</v>
      </c>
      <c r="N154">
        <v>1030.555556</v>
      </c>
      <c r="O154">
        <v>6</v>
      </c>
      <c r="P154" t="s">
        <v>24</v>
      </c>
      <c r="Q154">
        <v>1</v>
      </c>
      <c r="R154">
        <v>3</v>
      </c>
      <c r="S154" t="str">
        <f t="shared" si="2"/>
        <v>Near Main Road</v>
      </c>
      <c r="AH154">
        <v>5668.7360739858923</v>
      </c>
    </row>
    <row r="155" spans="1:34" x14ac:dyDescent="0.35">
      <c r="A155">
        <v>5530000</v>
      </c>
      <c r="B155">
        <v>3300</v>
      </c>
      <c r="C155">
        <v>3</v>
      </c>
      <c r="D155">
        <v>3</v>
      </c>
      <c r="E155">
        <v>2</v>
      </c>
      <c r="F155" t="s">
        <v>18</v>
      </c>
      <c r="G155" t="s">
        <v>19</v>
      </c>
      <c r="H155" t="s">
        <v>18</v>
      </c>
      <c r="I155" t="s">
        <v>19</v>
      </c>
      <c r="J155" t="s">
        <v>19</v>
      </c>
      <c r="K155">
        <v>0</v>
      </c>
      <c r="L155" t="s">
        <v>19</v>
      </c>
      <c r="M155" t="s">
        <v>22</v>
      </c>
      <c r="N155">
        <v>1675.757576</v>
      </c>
      <c r="O155">
        <v>6</v>
      </c>
      <c r="P155" t="s">
        <v>24</v>
      </c>
      <c r="Q155">
        <v>0</v>
      </c>
      <c r="R155">
        <v>1</v>
      </c>
      <c r="S155" t="str">
        <f t="shared" si="2"/>
        <v>Near Main Road</v>
      </c>
      <c r="AH155">
        <v>5668.7360739858923</v>
      </c>
    </row>
    <row r="156" spans="1:34" x14ac:dyDescent="0.35">
      <c r="A156">
        <v>5530000</v>
      </c>
      <c r="B156">
        <v>3650</v>
      </c>
      <c r="C156">
        <v>3</v>
      </c>
      <c r="D156">
        <v>2</v>
      </c>
      <c r="E156">
        <v>2</v>
      </c>
      <c r="F156" t="s">
        <v>18</v>
      </c>
      <c r="G156" t="s">
        <v>19</v>
      </c>
      <c r="H156" t="s">
        <v>19</v>
      </c>
      <c r="I156" t="s">
        <v>19</v>
      </c>
      <c r="J156" t="s">
        <v>19</v>
      </c>
      <c r="K156">
        <v>2</v>
      </c>
      <c r="L156" t="s">
        <v>19</v>
      </c>
      <c r="M156" t="s">
        <v>22</v>
      </c>
      <c r="N156">
        <v>1515.068493</v>
      </c>
      <c r="O156">
        <v>5</v>
      </c>
      <c r="P156" t="s">
        <v>24</v>
      </c>
      <c r="Q156">
        <v>0</v>
      </c>
      <c r="R156">
        <v>0</v>
      </c>
      <c r="S156" t="str">
        <f t="shared" si="2"/>
        <v>Near Main Road</v>
      </c>
      <c r="AH156">
        <v>5668.7360739858923</v>
      </c>
    </row>
    <row r="157" spans="1:34" x14ac:dyDescent="0.35">
      <c r="A157">
        <v>5530000</v>
      </c>
      <c r="B157">
        <v>6100</v>
      </c>
      <c r="C157">
        <v>3</v>
      </c>
      <c r="D157">
        <v>2</v>
      </c>
      <c r="E157">
        <v>1</v>
      </c>
      <c r="F157" t="s">
        <v>18</v>
      </c>
      <c r="G157" t="s">
        <v>19</v>
      </c>
      <c r="H157" t="s">
        <v>18</v>
      </c>
      <c r="I157" t="s">
        <v>19</v>
      </c>
      <c r="J157" t="s">
        <v>19</v>
      </c>
      <c r="K157">
        <v>2</v>
      </c>
      <c r="L157" t="s">
        <v>18</v>
      </c>
      <c r="M157" t="s">
        <v>20</v>
      </c>
      <c r="N157">
        <v>906.55737699999997</v>
      </c>
      <c r="O157">
        <v>5</v>
      </c>
      <c r="P157" t="s">
        <v>24</v>
      </c>
      <c r="Q157">
        <v>0</v>
      </c>
      <c r="R157">
        <v>1</v>
      </c>
      <c r="S157" t="str">
        <f t="shared" si="2"/>
        <v>Near Main Road</v>
      </c>
      <c r="AH157">
        <v>5668.7360739858923</v>
      </c>
    </row>
    <row r="158" spans="1:34" x14ac:dyDescent="0.35">
      <c r="A158">
        <v>5523000</v>
      </c>
      <c r="B158">
        <v>6900</v>
      </c>
      <c r="C158">
        <v>3</v>
      </c>
      <c r="D158">
        <v>1</v>
      </c>
      <c r="E158">
        <v>1</v>
      </c>
      <c r="F158" t="s">
        <v>18</v>
      </c>
      <c r="G158" t="s">
        <v>18</v>
      </c>
      <c r="H158" t="s">
        <v>18</v>
      </c>
      <c r="I158" t="s">
        <v>19</v>
      </c>
      <c r="J158" t="s">
        <v>19</v>
      </c>
      <c r="K158">
        <v>0</v>
      </c>
      <c r="L158" t="s">
        <v>18</v>
      </c>
      <c r="M158" t="s">
        <v>22</v>
      </c>
      <c r="N158">
        <v>800.43478259999995</v>
      </c>
      <c r="O158">
        <v>4</v>
      </c>
      <c r="P158" t="s">
        <v>24</v>
      </c>
      <c r="Q158">
        <v>0</v>
      </c>
      <c r="R158">
        <v>2</v>
      </c>
      <c r="S158" t="str">
        <f t="shared" si="2"/>
        <v>Near Main Road</v>
      </c>
      <c r="AH158">
        <v>5668.7360739858923</v>
      </c>
    </row>
    <row r="159" spans="1:34" x14ac:dyDescent="0.35">
      <c r="A159">
        <v>5495000</v>
      </c>
      <c r="B159">
        <v>2817</v>
      </c>
      <c r="C159">
        <v>4</v>
      </c>
      <c r="D159">
        <v>2</v>
      </c>
      <c r="E159">
        <v>2</v>
      </c>
      <c r="F159" t="s">
        <v>19</v>
      </c>
      <c r="G159" t="s">
        <v>18</v>
      </c>
      <c r="H159" t="s">
        <v>18</v>
      </c>
      <c r="I159" t="s">
        <v>19</v>
      </c>
      <c r="J159" t="s">
        <v>19</v>
      </c>
      <c r="K159">
        <v>1</v>
      </c>
      <c r="L159" t="s">
        <v>19</v>
      </c>
      <c r="M159" t="s">
        <v>20</v>
      </c>
      <c r="N159">
        <v>1950.656727</v>
      </c>
      <c r="O159">
        <v>6</v>
      </c>
      <c r="P159" t="s">
        <v>24</v>
      </c>
      <c r="Q159">
        <v>0</v>
      </c>
      <c r="R159">
        <v>2</v>
      </c>
      <c r="S159" t="str">
        <f t="shared" si="2"/>
        <v>Away From Main Road</v>
      </c>
      <c r="AH159">
        <v>5668.7360739858923</v>
      </c>
    </row>
    <row r="160" spans="1:34" x14ac:dyDescent="0.35">
      <c r="A160">
        <v>5495000</v>
      </c>
      <c r="B160">
        <v>7980</v>
      </c>
      <c r="C160">
        <v>3</v>
      </c>
      <c r="D160">
        <v>1</v>
      </c>
      <c r="E160">
        <v>1</v>
      </c>
      <c r="F160" t="s">
        <v>18</v>
      </c>
      <c r="G160" t="s">
        <v>19</v>
      </c>
      <c r="H160" t="s">
        <v>19</v>
      </c>
      <c r="I160" t="s">
        <v>19</v>
      </c>
      <c r="J160" t="s">
        <v>19</v>
      </c>
      <c r="K160">
        <v>2</v>
      </c>
      <c r="L160" t="s">
        <v>19</v>
      </c>
      <c r="M160" t="s">
        <v>22</v>
      </c>
      <c r="N160">
        <v>688.59649119999995</v>
      </c>
      <c r="O160">
        <v>4</v>
      </c>
      <c r="P160" t="s">
        <v>24</v>
      </c>
      <c r="Q160">
        <v>0</v>
      </c>
      <c r="R160">
        <v>0</v>
      </c>
      <c r="S160" t="str">
        <f t="shared" si="2"/>
        <v>Near Main Road</v>
      </c>
      <c r="AH160">
        <v>5668.7360739858923</v>
      </c>
    </row>
    <row r="161" spans="1:34" x14ac:dyDescent="0.35">
      <c r="A161">
        <v>5460000</v>
      </c>
      <c r="B161">
        <v>3150</v>
      </c>
      <c r="C161">
        <v>3</v>
      </c>
      <c r="D161">
        <v>2</v>
      </c>
      <c r="E161">
        <v>1</v>
      </c>
      <c r="F161" t="s">
        <v>18</v>
      </c>
      <c r="G161" t="s">
        <v>18</v>
      </c>
      <c r="H161" t="s">
        <v>18</v>
      </c>
      <c r="I161" t="s">
        <v>19</v>
      </c>
      <c r="J161" t="s">
        <v>18</v>
      </c>
      <c r="K161">
        <v>0</v>
      </c>
      <c r="L161" t="s">
        <v>19</v>
      </c>
      <c r="M161" t="s">
        <v>20</v>
      </c>
      <c r="N161">
        <v>1733.333333</v>
      </c>
      <c r="O161">
        <v>5</v>
      </c>
      <c r="P161" t="s">
        <v>24</v>
      </c>
      <c r="Q161">
        <v>1</v>
      </c>
      <c r="R161">
        <v>3</v>
      </c>
      <c r="S161" t="str">
        <f t="shared" si="2"/>
        <v>Near Main Road</v>
      </c>
      <c r="AH161">
        <v>5668.7360739858923</v>
      </c>
    </row>
    <row r="162" spans="1:34" x14ac:dyDescent="0.35">
      <c r="A162">
        <v>5460000</v>
      </c>
      <c r="B162">
        <v>6210</v>
      </c>
      <c r="C162">
        <v>4</v>
      </c>
      <c r="D162">
        <v>1</v>
      </c>
      <c r="E162">
        <v>4</v>
      </c>
      <c r="F162" t="s">
        <v>18</v>
      </c>
      <c r="G162" t="s">
        <v>18</v>
      </c>
      <c r="H162" t="s">
        <v>19</v>
      </c>
      <c r="I162" t="s">
        <v>19</v>
      </c>
      <c r="J162" t="s">
        <v>18</v>
      </c>
      <c r="K162">
        <v>0</v>
      </c>
      <c r="L162" t="s">
        <v>19</v>
      </c>
      <c r="M162" t="s">
        <v>20</v>
      </c>
      <c r="N162">
        <v>879.22705310000003</v>
      </c>
      <c r="O162">
        <v>5</v>
      </c>
      <c r="P162" t="s">
        <v>24</v>
      </c>
      <c r="Q162">
        <v>1</v>
      </c>
      <c r="R162">
        <v>2</v>
      </c>
      <c r="S162" t="str">
        <f t="shared" si="2"/>
        <v>Near Main Road</v>
      </c>
      <c r="AH162">
        <v>5646.970258270585</v>
      </c>
    </row>
    <row r="163" spans="1:34" x14ac:dyDescent="0.35">
      <c r="A163">
        <v>5460000</v>
      </c>
      <c r="B163">
        <v>6100</v>
      </c>
      <c r="C163">
        <v>3</v>
      </c>
      <c r="D163">
        <v>1</v>
      </c>
      <c r="E163">
        <v>3</v>
      </c>
      <c r="F163" t="s">
        <v>18</v>
      </c>
      <c r="G163" t="s">
        <v>18</v>
      </c>
      <c r="H163" t="s">
        <v>19</v>
      </c>
      <c r="I163" t="s">
        <v>19</v>
      </c>
      <c r="J163" t="s">
        <v>18</v>
      </c>
      <c r="K163">
        <v>0</v>
      </c>
      <c r="L163" t="s">
        <v>18</v>
      </c>
      <c r="M163" t="s">
        <v>22</v>
      </c>
      <c r="N163">
        <v>895.08196720000001</v>
      </c>
      <c r="O163">
        <v>4</v>
      </c>
      <c r="P163" t="s">
        <v>24</v>
      </c>
      <c r="Q163">
        <v>1</v>
      </c>
      <c r="R163">
        <v>2</v>
      </c>
      <c r="S163" t="str">
        <f t="shared" si="2"/>
        <v>Near Main Road</v>
      </c>
      <c r="AH163">
        <v>5646.970258270585</v>
      </c>
    </row>
    <row r="164" spans="1:34" x14ac:dyDescent="0.35">
      <c r="A164">
        <v>5460000</v>
      </c>
      <c r="B164">
        <v>6600</v>
      </c>
      <c r="C164">
        <v>4</v>
      </c>
      <c r="D164">
        <v>2</v>
      </c>
      <c r="E164">
        <v>2</v>
      </c>
      <c r="F164" t="s">
        <v>18</v>
      </c>
      <c r="G164" t="s">
        <v>18</v>
      </c>
      <c r="H164" t="s">
        <v>18</v>
      </c>
      <c r="I164" t="s">
        <v>19</v>
      </c>
      <c r="J164" t="s">
        <v>19</v>
      </c>
      <c r="K164">
        <v>0</v>
      </c>
      <c r="L164" t="s">
        <v>18</v>
      </c>
      <c r="M164" t="s">
        <v>22</v>
      </c>
      <c r="N164">
        <v>827.27272730000004</v>
      </c>
      <c r="O164">
        <v>6</v>
      </c>
      <c r="P164" t="s">
        <v>24</v>
      </c>
      <c r="Q164">
        <v>0</v>
      </c>
      <c r="R164">
        <v>2</v>
      </c>
      <c r="S164" t="str">
        <f t="shared" si="2"/>
        <v>Near Main Road</v>
      </c>
      <c r="AH164">
        <v>5625.2044425552776</v>
      </c>
    </row>
    <row r="165" spans="1:34" x14ac:dyDescent="0.35">
      <c r="A165">
        <v>5425000</v>
      </c>
      <c r="B165">
        <v>6825</v>
      </c>
      <c r="C165">
        <v>3</v>
      </c>
      <c r="D165">
        <v>1</v>
      </c>
      <c r="E165">
        <v>1</v>
      </c>
      <c r="F165" t="s">
        <v>18</v>
      </c>
      <c r="G165" t="s">
        <v>18</v>
      </c>
      <c r="H165" t="s">
        <v>18</v>
      </c>
      <c r="I165" t="s">
        <v>19</v>
      </c>
      <c r="J165" t="s">
        <v>18</v>
      </c>
      <c r="K165">
        <v>0</v>
      </c>
      <c r="L165" t="s">
        <v>18</v>
      </c>
      <c r="M165" t="s">
        <v>22</v>
      </c>
      <c r="N165">
        <v>794.87179490000005</v>
      </c>
      <c r="O165">
        <v>4</v>
      </c>
      <c r="P165" t="s">
        <v>24</v>
      </c>
      <c r="Q165">
        <v>1</v>
      </c>
      <c r="R165">
        <v>3</v>
      </c>
      <c r="S165" t="str">
        <f t="shared" si="2"/>
        <v>Near Main Road</v>
      </c>
      <c r="AH165">
        <v>5625.2044425552776</v>
      </c>
    </row>
    <row r="166" spans="1:34" x14ac:dyDescent="0.35">
      <c r="A166">
        <v>5390000</v>
      </c>
      <c r="B166">
        <v>6710</v>
      </c>
      <c r="C166">
        <v>3</v>
      </c>
      <c r="D166">
        <v>2</v>
      </c>
      <c r="E166">
        <v>2</v>
      </c>
      <c r="F166" t="s">
        <v>18</v>
      </c>
      <c r="G166" t="s">
        <v>18</v>
      </c>
      <c r="H166" t="s">
        <v>18</v>
      </c>
      <c r="I166" t="s">
        <v>19</v>
      </c>
      <c r="J166" t="s">
        <v>19</v>
      </c>
      <c r="K166">
        <v>1</v>
      </c>
      <c r="L166" t="s">
        <v>18</v>
      </c>
      <c r="M166" t="s">
        <v>20</v>
      </c>
      <c r="N166">
        <v>803.27868850000004</v>
      </c>
      <c r="O166">
        <v>5</v>
      </c>
      <c r="P166" t="s">
        <v>24</v>
      </c>
      <c r="Q166">
        <v>0</v>
      </c>
      <c r="R166">
        <v>2</v>
      </c>
      <c r="S166" t="str">
        <f t="shared" si="2"/>
        <v>Near Main Road</v>
      </c>
      <c r="AH166">
        <v>5625.2044425552776</v>
      </c>
    </row>
    <row r="167" spans="1:34" x14ac:dyDescent="0.35">
      <c r="A167">
        <v>5383000</v>
      </c>
      <c r="B167">
        <v>6450</v>
      </c>
      <c r="C167">
        <v>3</v>
      </c>
      <c r="D167">
        <v>2</v>
      </c>
      <c r="E167">
        <v>1</v>
      </c>
      <c r="F167" t="s">
        <v>18</v>
      </c>
      <c r="G167" t="s">
        <v>18</v>
      </c>
      <c r="H167" t="s">
        <v>18</v>
      </c>
      <c r="I167" t="s">
        <v>18</v>
      </c>
      <c r="J167" t="s">
        <v>19</v>
      </c>
      <c r="K167">
        <v>0</v>
      </c>
      <c r="L167" t="s">
        <v>19</v>
      </c>
      <c r="M167" t="s">
        <v>23</v>
      </c>
      <c r="N167">
        <v>834.57364340000004</v>
      </c>
      <c r="O167">
        <v>5</v>
      </c>
      <c r="P167" t="s">
        <v>24</v>
      </c>
      <c r="Q167">
        <v>1</v>
      </c>
      <c r="R167">
        <v>3</v>
      </c>
      <c r="S167" t="str">
        <f t="shared" si="2"/>
        <v>Near Main Road</v>
      </c>
      <c r="AH167">
        <v>5620.8512794122162</v>
      </c>
    </row>
    <row r="168" spans="1:34" x14ac:dyDescent="0.35">
      <c r="A168">
        <v>5320000</v>
      </c>
      <c r="B168">
        <v>7800</v>
      </c>
      <c r="C168">
        <v>3</v>
      </c>
      <c r="D168">
        <v>1</v>
      </c>
      <c r="E168">
        <v>1</v>
      </c>
      <c r="F168" t="s">
        <v>18</v>
      </c>
      <c r="G168" t="s">
        <v>19</v>
      </c>
      <c r="H168" t="s">
        <v>18</v>
      </c>
      <c r="I168" t="s">
        <v>19</v>
      </c>
      <c r="J168" t="s">
        <v>18</v>
      </c>
      <c r="K168">
        <v>2</v>
      </c>
      <c r="L168" t="s">
        <v>18</v>
      </c>
      <c r="M168" t="s">
        <v>23</v>
      </c>
      <c r="N168">
        <v>682.05128209999998</v>
      </c>
      <c r="O168">
        <v>4</v>
      </c>
      <c r="P168" t="s">
        <v>24</v>
      </c>
      <c r="Q168">
        <v>0</v>
      </c>
      <c r="R168">
        <v>2</v>
      </c>
      <c r="S168" t="str">
        <f t="shared" si="2"/>
        <v>Near Main Road</v>
      </c>
      <c r="AH168">
        <v>5603.4386268399694</v>
      </c>
    </row>
    <row r="169" spans="1:34" x14ac:dyDescent="0.35">
      <c r="A169">
        <v>5285000</v>
      </c>
      <c r="B169">
        <v>4600</v>
      </c>
      <c r="C169">
        <v>2</v>
      </c>
      <c r="D169">
        <v>2</v>
      </c>
      <c r="E169">
        <v>1</v>
      </c>
      <c r="F169" t="s">
        <v>18</v>
      </c>
      <c r="G169" t="s">
        <v>19</v>
      </c>
      <c r="H169" t="s">
        <v>19</v>
      </c>
      <c r="I169" t="s">
        <v>19</v>
      </c>
      <c r="J169" t="s">
        <v>18</v>
      </c>
      <c r="K169">
        <v>2</v>
      </c>
      <c r="L169" t="s">
        <v>19</v>
      </c>
      <c r="M169" t="s">
        <v>22</v>
      </c>
      <c r="N169">
        <v>1148.913043</v>
      </c>
      <c r="O169">
        <v>4</v>
      </c>
      <c r="P169" t="s">
        <v>24</v>
      </c>
      <c r="Q169">
        <v>0</v>
      </c>
      <c r="R169">
        <v>1</v>
      </c>
      <c r="S169" t="str">
        <f t="shared" si="2"/>
        <v>Near Main Road</v>
      </c>
      <c r="AH169">
        <v>5603.4386268399694</v>
      </c>
    </row>
    <row r="170" spans="1:34" x14ac:dyDescent="0.35">
      <c r="A170">
        <v>5250000</v>
      </c>
      <c r="B170">
        <v>4260</v>
      </c>
      <c r="C170">
        <v>4</v>
      </c>
      <c r="D170">
        <v>1</v>
      </c>
      <c r="E170">
        <v>2</v>
      </c>
      <c r="F170" t="s">
        <v>18</v>
      </c>
      <c r="G170" t="s">
        <v>19</v>
      </c>
      <c r="H170" t="s">
        <v>18</v>
      </c>
      <c r="I170" t="s">
        <v>19</v>
      </c>
      <c r="J170" t="s">
        <v>18</v>
      </c>
      <c r="K170">
        <v>0</v>
      </c>
      <c r="L170" t="s">
        <v>19</v>
      </c>
      <c r="M170" t="s">
        <v>20</v>
      </c>
      <c r="N170">
        <v>1232.394366</v>
      </c>
      <c r="O170">
        <v>5</v>
      </c>
      <c r="P170" t="s">
        <v>24</v>
      </c>
      <c r="Q170">
        <v>0</v>
      </c>
      <c r="R170">
        <v>2</v>
      </c>
      <c r="S170" t="str">
        <f t="shared" si="2"/>
        <v>Near Main Road</v>
      </c>
      <c r="AH170">
        <v>5581.6728111246621</v>
      </c>
    </row>
    <row r="171" spans="1:34" x14ac:dyDescent="0.35">
      <c r="A171">
        <v>5250000</v>
      </c>
      <c r="B171">
        <v>6540</v>
      </c>
      <c r="C171">
        <v>4</v>
      </c>
      <c r="D171">
        <v>2</v>
      </c>
      <c r="E171">
        <v>2</v>
      </c>
      <c r="F171" t="s">
        <v>19</v>
      </c>
      <c r="G171" t="s">
        <v>19</v>
      </c>
      <c r="H171" t="s">
        <v>19</v>
      </c>
      <c r="I171" t="s">
        <v>19</v>
      </c>
      <c r="J171" t="s">
        <v>18</v>
      </c>
      <c r="K171">
        <v>0</v>
      </c>
      <c r="L171" t="s">
        <v>19</v>
      </c>
      <c r="M171" t="s">
        <v>22</v>
      </c>
      <c r="N171">
        <v>802.75229360000003</v>
      </c>
      <c r="O171">
        <v>6</v>
      </c>
      <c r="P171" t="s">
        <v>24</v>
      </c>
      <c r="Q171">
        <v>0</v>
      </c>
      <c r="R171">
        <v>1</v>
      </c>
      <c r="S171" t="str">
        <f t="shared" si="2"/>
        <v>Away From Main Road</v>
      </c>
      <c r="AH171">
        <v>5581.6728111246621</v>
      </c>
    </row>
    <row r="172" spans="1:34" x14ac:dyDescent="0.35">
      <c r="A172">
        <v>5250000</v>
      </c>
      <c r="B172">
        <v>5500</v>
      </c>
      <c r="C172">
        <v>3</v>
      </c>
      <c r="D172">
        <v>2</v>
      </c>
      <c r="E172">
        <v>1</v>
      </c>
      <c r="F172" t="s">
        <v>18</v>
      </c>
      <c r="G172" t="s">
        <v>19</v>
      </c>
      <c r="H172" t="s">
        <v>18</v>
      </c>
      <c r="I172" t="s">
        <v>19</v>
      </c>
      <c r="J172" t="s">
        <v>19</v>
      </c>
      <c r="K172">
        <v>0</v>
      </c>
      <c r="L172" t="s">
        <v>19</v>
      </c>
      <c r="M172" t="s">
        <v>22</v>
      </c>
      <c r="N172">
        <v>954.54545450000001</v>
      </c>
      <c r="O172">
        <v>5</v>
      </c>
      <c r="P172" t="s">
        <v>24</v>
      </c>
      <c r="Q172">
        <v>0</v>
      </c>
      <c r="R172">
        <v>1</v>
      </c>
      <c r="S172" t="str">
        <f t="shared" si="2"/>
        <v>Near Main Road</v>
      </c>
      <c r="AH172">
        <v>5581.6728111246621</v>
      </c>
    </row>
    <row r="173" spans="1:34" x14ac:dyDescent="0.35">
      <c r="A173">
        <v>5250000</v>
      </c>
      <c r="B173">
        <v>10269</v>
      </c>
      <c r="C173">
        <v>3</v>
      </c>
      <c r="D173">
        <v>1</v>
      </c>
      <c r="E173">
        <v>1</v>
      </c>
      <c r="F173" t="s">
        <v>18</v>
      </c>
      <c r="G173" t="s">
        <v>19</v>
      </c>
      <c r="H173" t="s">
        <v>19</v>
      </c>
      <c r="I173" t="s">
        <v>19</v>
      </c>
      <c r="J173" t="s">
        <v>19</v>
      </c>
      <c r="K173">
        <v>1</v>
      </c>
      <c r="L173" t="s">
        <v>18</v>
      </c>
      <c r="M173" t="s">
        <v>22</v>
      </c>
      <c r="N173">
        <v>511.24744379999999</v>
      </c>
      <c r="O173">
        <v>4</v>
      </c>
      <c r="P173" t="s">
        <v>24</v>
      </c>
      <c r="Q173">
        <v>0</v>
      </c>
      <c r="R173">
        <v>0</v>
      </c>
      <c r="S173" t="str">
        <f t="shared" si="2"/>
        <v>Near Main Road</v>
      </c>
      <c r="AH173">
        <v>5581.6728111246621</v>
      </c>
    </row>
    <row r="174" spans="1:34" x14ac:dyDescent="0.35">
      <c r="A174">
        <v>5250000</v>
      </c>
      <c r="B174">
        <v>8400</v>
      </c>
      <c r="C174">
        <v>3</v>
      </c>
      <c r="D174">
        <v>1</v>
      </c>
      <c r="E174">
        <v>2</v>
      </c>
      <c r="F174" t="s">
        <v>18</v>
      </c>
      <c r="G174" t="s">
        <v>18</v>
      </c>
      <c r="H174" t="s">
        <v>18</v>
      </c>
      <c r="I174" t="s">
        <v>19</v>
      </c>
      <c r="J174" t="s">
        <v>18</v>
      </c>
      <c r="K174">
        <v>2</v>
      </c>
      <c r="L174" t="s">
        <v>18</v>
      </c>
      <c r="M174" t="s">
        <v>23</v>
      </c>
      <c r="N174">
        <v>625</v>
      </c>
      <c r="O174">
        <v>4</v>
      </c>
      <c r="P174" t="s">
        <v>24</v>
      </c>
      <c r="Q174">
        <v>1</v>
      </c>
      <c r="R174">
        <v>3</v>
      </c>
      <c r="S174" t="str">
        <f t="shared" si="2"/>
        <v>Near Main Road</v>
      </c>
      <c r="AH174">
        <v>5559.9069954093538</v>
      </c>
    </row>
    <row r="175" spans="1:34" x14ac:dyDescent="0.35">
      <c r="A175">
        <v>5250000</v>
      </c>
      <c r="B175">
        <v>5300</v>
      </c>
      <c r="C175">
        <v>4</v>
      </c>
      <c r="D175">
        <v>2</v>
      </c>
      <c r="E175">
        <v>1</v>
      </c>
      <c r="F175" t="s">
        <v>18</v>
      </c>
      <c r="G175" t="s">
        <v>19</v>
      </c>
      <c r="H175" t="s">
        <v>19</v>
      </c>
      <c r="I175" t="s">
        <v>19</v>
      </c>
      <c r="J175" t="s">
        <v>18</v>
      </c>
      <c r="K175">
        <v>0</v>
      </c>
      <c r="L175" t="s">
        <v>18</v>
      </c>
      <c r="M175" t="s">
        <v>23</v>
      </c>
      <c r="N175">
        <v>990.56603770000004</v>
      </c>
      <c r="O175">
        <v>6</v>
      </c>
      <c r="P175" t="s">
        <v>24</v>
      </c>
      <c r="Q175">
        <v>0</v>
      </c>
      <c r="R175">
        <v>1</v>
      </c>
      <c r="S175" t="str">
        <f t="shared" si="2"/>
        <v>Near Main Road</v>
      </c>
      <c r="AH175">
        <v>5538.1411796940465</v>
      </c>
    </row>
    <row r="176" spans="1:34" x14ac:dyDescent="0.35">
      <c r="A176">
        <v>5250000</v>
      </c>
      <c r="B176">
        <v>3800</v>
      </c>
      <c r="C176">
        <v>3</v>
      </c>
      <c r="D176">
        <v>1</v>
      </c>
      <c r="E176">
        <v>2</v>
      </c>
      <c r="F176" t="s">
        <v>18</v>
      </c>
      <c r="G176" t="s">
        <v>18</v>
      </c>
      <c r="H176" t="s">
        <v>18</v>
      </c>
      <c r="I176" t="s">
        <v>19</v>
      </c>
      <c r="J176" t="s">
        <v>19</v>
      </c>
      <c r="K176">
        <v>1</v>
      </c>
      <c r="L176" t="s">
        <v>18</v>
      </c>
      <c r="M176" t="s">
        <v>23</v>
      </c>
      <c r="N176">
        <v>1381.578947</v>
      </c>
      <c r="O176">
        <v>4</v>
      </c>
      <c r="P176" t="s">
        <v>24</v>
      </c>
      <c r="Q176">
        <v>0</v>
      </c>
      <c r="R176">
        <v>2</v>
      </c>
      <c r="S176" t="str">
        <f t="shared" si="2"/>
        <v>Near Main Road</v>
      </c>
      <c r="AH176">
        <v>5533.788016550985</v>
      </c>
    </row>
    <row r="177" spans="1:34" x14ac:dyDescent="0.35">
      <c r="A177">
        <v>5250000</v>
      </c>
      <c r="B177">
        <v>9800</v>
      </c>
      <c r="C177">
        <v>4</v>
      </c>
      <c r="D177">
        <v>2</v>
      </c>
      <c r="E177">
        <v>2</v>
      </c>
      <c r="F177" t="s">
        <v>18</v>
      </c>
      <c r="G177" t="s">
        <v>18</v>
      </c>
      <c r="H177" t="s">
        <v>19</v>
      </c>
      <c r="I177" t="s">
        <v>19</v>
      </c>
      <c r="J177" t="s">
        <v>19</v>
      </c>
      <c r="K177">
        <v>2</v>
      </c>
      <c r="L177" t="s">
        <v>19</v>
      </c>
      <c r="M177" t="s">
        <v>22</v>
      </c>
      <c r="N177">
        <v>535.7142857</v>
      </c>
      <c r="O177">
        <v>6</v>
      </c>
      <c r="P177" t="s">
        <v>24</v>
      </c>
      <c r="Q177">
        <v>0</v>
      </c>
      <c r="R177">
        <v>1</v>
      </c>
      <c r="S177" t="str">
        <f t="shared" si="2"/>
        <v>Near Main Road</v>
      </c>
      <c r="AH177">
        <v>5494.6095482634319</v>
      </c>
    </row>
    <row r="178" spans="1:34" x14ac:dyDescent="0.35">
      <c r="A178">
        <v>5250000</v>
      </c>
      <c r="B178">
        <v>8520</v>
      </c>
      <c r="C178">
        <v>3</v>
      </c>
      <c r="D178">
        <v>1</v>
      </c>
      <c r="E178">
        <v>1</v>
      </c>
      <c r="F178" t="s">
        <v>18</v>
      </c>
      <c r="G178" t="s">
        <v>19</v>
      </c>
      <c r="H178" t="s">
        <v>19</v>
      </c>
      <c r="I178" t="s">
        <v>19</v>
      </c>
      <c r="J178" t="s">
        <v>18</v>
      </c>
      <c r="K178">
        <v>2</v>
      </c>
      <c r="L178" t="s">
        <v>19</v>
      </c>
      <c r="M178" t="s">
        <v>20</v>
      </c>
      <c r="N178">
        <v>616.19718309999996</v>
      </c>
      <c r="O178">
        <v>4</v>
      </c>
      <c r="P178" t="s">
        <v>24</v>
      </c>
      <c r="Q178">
        <v>0</v>
      </c>
      <c r="R178">
        <v>1</v>
      </c>
      <c r="S178" t="str">
        <f t="shared" si="2"/>
        <v>Near Main Road</v>
      </c>
      <c r="AH178">
        <v>5472.8437325481236</v>
      </c>
    </row>
    <row r="179" spans="1:34" x14ac:dyDescent="0.35">
      <c r="A179">
        <v>5243000</v>
      </c>
      <c r="B179">
        <v>6050</v>
      </c>
      <c r="C179">
        <v>3</v>
      </c>
      <c r="D179">
        <v>1</v>
      </c>
      <c r="E179">
        <v>1</v>
      </c>
      <c r="F179" t="s">
        <v>18</v>
      </c>
      <c r="G179" t="s">
        <v>19</v>
      </c>
      <c r="H179" t="s">
        <v>18</v>
      </c>
      <c r="I179" t="s">
        <v>19</v>
      </c>
      <c r="J179" t="s">
        <v>19</v>
      </c>
      <c r="K179">
        <v>0</v>
      </c>
      <c r="L179" t="s">
        <v>18</v>
      </c>
      <c r="M179" t="s">
        <v>22</v>
      </c>
      <c r="N179">
        <v>866.61157019999996</v>
      </c>
      <c r="O179">
        <v>4</v>
      </c>
      <c r="P179" t="s">
        <v>24</v>
      </c>
      <c r="Q179">
        <v>0</v>
      </c>
      <c r="R179">
        <v>1</v>
      </c>
      <c r="S179" t="str">
        <f t="shared" si="2"/>
        <v>Near Main Road</v>
      </c>
      <c r="AH179">
        <v>5451.0779168328154</v>
      </c>
    </row>
    <row r="180" spans="1:34" x14ac:dyDescent="0.35">
      <c r="A180">
        <v>5229000</v>
      </c>
      <c r="B180">
        <v>7085</v>
      </c>
      <c r="C180">
        <v>3</v>
      </c>
      <c r="D180">
        <v>1</v>
      </c>
      <c r="E180">
        <v>1</v>
      </c>
      <c r="F180" t="s">
        <v>18</v>
      </c>
      <c r="G180" t="s">
        <v>18</v>
      </c>
      <c r="H180" t="s">
        <v>18</v>
      </c>
      <c r="I180" t="s">
        <v>19</v>
      </c>
      <c r="J180" t="s">
        <v>19</v>
      </c>
      <c r="K180">
        <v>2</v>
      </c>
      <c r="L180" t="s">
        <v>18</v>
      </c>
      <c r="M180" t="s">
        <v>22</v>
      </c>
      <c r="N180">
        <v>738.03810869999995</v>
      </c>
      <c r="O180">
        <v>4</v>
      </c>
      <c r="P180" t="s">
        <v>24</v>
      </c>
      <c r="Q180">
        <v>0</v>
      </c>
      <c r="R180">
        <v>2</v>
      </c>
      <c r="S180" t="str">
        <f t="shared" si="2"/>
        <v>Near Main Road</v>
      </c>
      <c r="AH180">
        <v>5451.0779168328154</v>
      </c>
    </row>
    <row r="181" spans="1:34" x14ac:dyDescent="0.35">
      <c r="A181">
        <v>5215000</v>
      </c>
      <c r="B181">
        <v>3180</v>
      </c>
      <c r="C181">
        <v>3</v>
      </c>
      <c r="D181">
        <v>2</v>
      </c>
      <c r="E181">
        <v>2</v>
      </c>
      <c r="F181" t="s">
        <v>18</v>
      </c>
      <c r="G181" t="s">
        <v>19</v>
      </c>
      <c r="H181" t="s">
        <v>19</v>
      </c>
      <c r="I181" t="s">
        <v>19</v>
      </c>
      <c r="J181" t="s">
        <v>19</v>
      </c>
      <c r="K181">
        <v>2</v>
      </c>
      <c r="L181" t="s">
        <v>19</v>
      </c>
      <c r="M181" t="s">
        <v>22</v>
      </c>
      <c r="N181">
        <v>1639.937107</v>
      </c>
      <c r="O181">
        <v>5</v>
      </c>
      <c r="P181" t="s">
        <v>24</v>
      </c>
      <c r="Q181">
        <v>0</v>
      </c>
      <c r="R181">
        <v>0</v>
      </c>
      <c r="S181" t="str">
        <f t="shared" si="2"/>
        <v>Near Main Road</v>
      </c>
      <c r="AH181">
        <v>5451.0779168328154</v>
      </c>
    </row>
    <row r="182" spans="1:34" x14ac:dyDescent="0.35">
      <c r="A182">
        <v>5215000</v>
      </c>
      <c r="B182">
        <v>4500</v>
      </c>
      <c r="C182">
        <v>4</v>
      </c>
      <c r="D182">
        <v>2</v>
      </c>
      <c r="E182">
        <v>1</v>
      </c>
      <c r="F182" t="s">
        <v>19</v>
      </c>
      <c r="G182" t="s">
        <v>19</v>
      </c>
      <c r="H182" t="s">
        <v>18</v>
      </c>
      <c r="I182" t="s">
        <v>19</v>
      </c>
      <c r="J182" t="s">
        <v>18</v>
      </c>
      <c r="K182">
        <v>2</v>
      </c>
      <c r="L182" t="s">
        <v>19</v>
      </c>
      <c r="M182" t="s">
        <v>22</v>
      </c>
      <c r="N182">
        <v>1158.8888890000001</v>
      </c>
      <c r="O182">
        <v>6</v>
      </c>
      <c r="P182" t="s">
        <v>24</v>
      </c>
      <c r="Q182">
        <v>0</v>
      </c>
      <c r="R182">
        <v>2</v>
      </c>
      <c r="S182" t="str">
        <f t="shared" si="2"/>
        <v>Away From Main Road</v>
      </c>
      <c r="AH182">
        <v>5451.0779168328154</v>
      </c>
    </row>
    <row r="183" spans="1:34" x14ac:dyDescent="0.35">
      <c r="A183">
        <v>5215000</v>
      </c>
      <c r="B183">
        <v>7200</v>
      </c>
      <c r="C183">
        <v>3</v>
      </c>
      <c r="D183">
        <v>1</v>
      </c>
      <c r="E183">
        <v>2</v>
      </c>
      <c r="F183" t="s">
        <v>18</v>
      </c>
      <c r="G183" t="s">
        <v>18</v>
      </c>
      <c r="H183" t="s">
        <v>18</v>
      </c>
      <c r="I183" t="s">
        <v>19</v>
      </c>
      <c r="J183" t="s">
        <v>19</v>
      </c>
      <c r="K183">
        <v>1</v>
      </c>
      <c r="L183" t="s">
        <v>18</v>
      </c>
      <c r="M183" t="s">
        <v>20</v>
      </c>
      <c r="N183">
        <v>724.30555560000005</v>
      </c>
      <c r="O183">
        <v>4</v>
      </c>
      <c r="P183" t="s">
        <v>24</v>
      </c>
      <c r="Q183">
        <v>0</v>
      </c>
      <c r="R183">
        <v>2</v>
      </c>
      <c r="S183" t="str">
        <f t="shared" si="2"/>
        <v>Near Main Road</v>
      </c>
      <c r="AH183">
        <v>5451.0779168328154</v>
      </c>
    </row>
    <row r="184" spans="1:34" x14ac:dyDescent="0.35">
      <c r="A184">
        <v>5145000</v>
      </c>
      <c r="B184">
        <v>3410</v>
      </c>
      <c r="C184">
        <v>3</v>
      </c>
      <c r="D184">
        <v>1</v>
      </c>
      <c r="E184">
        <v>2</v>
      </c>
      <c r="F184" t="s">
        <v>19</v>
      </c>
      <c r="G184" t="s">
        <v>19</v>
      </c>
      <c r="H184" t="s">
        <v>19</v>
      </c>
      <c r="I184" t="s">
        <v>19</v>
      </c>
      <c r="J184" t="s">
        <v>18</v>
      </c>
      <c r="K184">
        <v>0</v>
      </c>
      <c r="L184" t="s">
        <v>19</v>
      </c>
      <c r="M184" t="s">
        <v>22</v>
      </c>
      <c r="N184">
        <v>1508.797654</v>
      </c>
      <c r="O184">
        <v>4</v>
      </c>
      <c r="P184" t="s">
        <v>24</v>
      </c>
      <c r="Q184">
        <v>0</v>
      </c>
      <c r="R184">
        <v>1</v>
      </c>
      <c r="S184" t="str">
        <f t="shared" si="2"/>
        <v>Away From Main Road</v>
      </c>
      <c r="AH184">
        <v>5451.0779168328154</v>
      </c>
    </row>
    <row r="185" spans="1:34" x14ac:dyDescent="0.35">
      <c r="A185">
        <v>5145000</v>
      </c>
      <c r="B185">
        <v>7980</v>
      </c>
      <c r="C185">
        <v>3</v>
      </c>
      <c r="D185">
        <v>1</v>
      </c>
      <c r="E185">
        <v>1</v>
      </c>
      <c r="F185" t="s">
        <v>18</v>
      </c>
      <c r="G185" t="s">
        <v>19</v>
      </c>
      <c r="H185" t="s">
        <v>19</v>
      </c>
      <c r="I185" t="s">
        <v>19</v>
      </c>
      <c r="J185" t="s">
        <v>19</v>
      </c>
      <c r="K185">
        <v>1</v>
      </c>
      <c r="L185" t="s">
        <v>18</v>
      </c>
      <c r="M185" t="s">
        <v>22</v>
      </c>
      <c r="N185">
        <v>644.73684209999999</v>
      </c>
      <c r="O185">
        <v>4</v>
      </c>
      <c r="P185" t="s">
        <v>24</v>
      </c>
      <c r="Q185">
        <v>0</v>
      </c>
      <c r="R185">
        <v>0</v>
      </c>
      <c r="S185" t="str">
        <f t="shared" si="2"/>
        <v>Near Main Road</v>
      </c>
      <c r="AH185">
        <v>5451.0779168328154</v>
      </c>
    </row>
    <row r="186" spans="1:34" x14ac:dyDescent="0.35">
      <c r="A186">
        <v>5110000</v>
      </c>
      <c r="B186">
        <v>3000</v>
      </c>
      <c r="C186">
        <v>3</v>
      </c>
      <c r="D186">
        <v>2</v>
      </c>
      <c r="E186">
        <v>2</v>
      </c>
      <c r="F186" t="s">
        <v>18</v>
      </c>
      <c r="G186" t="s">
        <v>18</v>
      </c>
      <c r="H186" t="s">
        <v>18</v>
      </c>
      <c r="I186" t="s">
        <v>19</v>
      </c>
      <c r="J186" t="s">
        <v>19</v>
      </c>
      <c r="K186">
        <v>0</v>
      </c>
      <c r="L186" t="s">
        <v>19</v>
      </c>
      <c r="M186" t="s">
        <v>20</v>
      </c>
      <c r="N186">
        <v>1703.333333</v>
      </c>
      <c r="O186">
        <v>5</v>
      </c>
      <c r="P186" t="s">
        <v>24</v>
      </c>
      <c r="Q186">
        <v>0</v>
      </c>
      <c r="R186">
        <v>2</v>
      </c>
      <c r="S186" t="str">
        <f t="shared" si="2"/>
        <v>Near Main Road</v>
      </c>
      <c r="AH186">
        <v>5451.0779168328154</v>
      </c>
    </row>
    <row r="187" spans="1:34" x14ac:dyDescent="0.35">
      <c r="A187">
        <v>5110000</v>
      </c>
      <c r="B187">
        <v>3000</v>
      </c>
      <c r="C187">
        <v>3</v>
      </c>
      <c r="D187">
        <v>1</v>
      </c>
      <c r="E187">
        <v>2</v>
      </c>
      <c r="F187" t="s">
        <v>18</v>
      </c>
      <c r="G187" t="s">
        <v>19</v>
      </c>
      <c r="H187" t="s">
        <v>18</v>
      </c>
      <c r="I187" t="s">
        <v>19</v>
      </c>
      <c r="J187" t="s">
        <v>19</v>
      </c>
      <c r="K187">
        <v>0</v>
      </c>
      <c r="L187" t="s">
        <v>19</v>
      </c>
      <c r="M187" t="s">
        <v>23</v>
      </c>
      <c r="N187">
        <v>1703.333333</v>
      </c>
      <c r="O187">
        <v>4</v>
      </c>
      <c r="P187" t="s">
        <v>24</v>
      </c>
      <c r="Q187">
        <v>0</v>
      </c>
      <c r="R187">
        <v>1</v>
      </c>
      <c r="S187" t="str">
        <f t="shared" si="2"/>
        <v>Near Main Road</v>
      </c>
      <c r="AH187">
        <v>5451.0779168328154</v>
      </c>
    </row>
    <row r="188" spans="1:34" x14ac:dyDescent="0.35">
      <c r="A188">
        <v>5110000</v>
      </c>
      <c r="B188">
        <v>11410</v>
      </c>
      <c r="C188">
        <v>2</v>
      </c>
      <c r="D188">
        <v>1</v>
      </c>
      <c r="E188">
        <v>2</v>
      </c>
      <c r="F188" t="s">
        <v>18</v>
      </c>
      <c r="G188" t="s">
        <v>19</v>
      </c>
      <c r="H188" t="s">
        <v>19</v>
      </c>
      <c r="I188" t="s">
        <v>19</v>
      </c>
      <c r="J188" t="s">
        <v>19</v>
      </c>
      <c r="K188">
        <v>0</v>
      </c>
      <c r="L188" t="s">
        <v>18</v>
      </c>
      <c r="M188" t="s">
        <v>20</v>
      </c>
      <c r="N188">
        <v>447.85276069999998</v>
      </c>
      <c r="O188">
        <v>3</v>
      </c>
      <c r="P188" t="s">
        <v>24</v>
      </c>
      <c r="Q188">
        <v>0</v>
      </c>
      <c r="R188">
        <v>0</v>
      </c>
      <c r="S188" t="str">
        <f t="shared" si="2"/>
        <v>Near Main Road</v>
      </c>
      <c r="AH188">
        <v>5446.7247536897539</v>
      </c>
    </row>
    <row r="189" spans="1:34" x14ac:dyDescent="0.35">
      <c r="A189">
        <v>5110000</v>
      </c>
      <c r="B189">
        <v>6100</v>
      </c>
      <c r="C189">
        <v>3</v>
      </c>
      <c r="D189">
        <v>1</v>
      </c>
      <c r="E189">
        <v>1</v>
      </c>
      <c r="F189" t="s">
        <v>18</v>
      </c>
      <c r="G189" t="s">
        <v>19</v>
      </c>
      <c r="H189" t="s">
        <v>18</v>
      </c>
      <c r="I189" t="s">
        <v>19</v>
      </c>
      <c r="J189" t="s">
        <v>18</v>
      </c>
      <c r="K189">
        <v>0</v>
      </c>
      <c r="L189" t="s">
        <v>18</v>
      </c>
      <c r="M189" t="s">
        <v>22</v>
      </c>
      <c r="N189">
        <v>837.70491800000002</v>
      </c>
      <c r="O189">
        <v>4</v>
      </c>
      <c r="P189" t="s">
        <v>24</v>
      </c>
      <c r="Q189">
        <v>0</v>
      </c>
      <c r="R189">
        <v>2</v>
      </c>
      <c r="S189" t="str">
        <f t="shared" si="2"/>
        <v>Near Main Road</v>
      </c>
      <c r="AH189">
        <v>5438.018427403631</v>
      </c>
    </row>
    <row r="190" spans="1:34" x14ac:dyDescent="0.35">
      <c r="A190">
        <v>5075000</v>
      </c>
      <c r="B190">
        <v>5720</v>
      </c>
      <c r="C190">
        <v>2</v>
      </c>
      <c r="D190">
        <v>1</v>
      </c>
      <c r="E190">
        <v>2</v>
      </c>
      <c r="F190" t="s">
        <v>18</v>
      </c>
      <c r="G190" t="s">
        <v>19</v>
      </c>
      <c r="H190" t="s">
        <v>19</v>
      </c>
      <c r="I190" t="s">
        <v>19</v>
      </c>
      <c r="J190" t="s">
        <v>18</v>
      </c>
      <c r="K190">
        <v>0</v>
      </c>
      <c r="L190" t="s">
        <v>18</v>
      </c>
      <c r="M190" t="s">
        <v>23</v>
      </c>
      <c r="N190">
        <v>887.23776220000002</v>
      </c>
      <c r="O190">
        <v>3</v>
      </c>
      <c r="P190" t="s">
        <v>24</v>
      </c>
      <c r="Q190">
        <v>0</v>
      </c>
      <c r="R190">
        <v>1</v>
      </c>
      <c r="S190" t="str">
        <f t="shared" si="2"/>
        <v>Near Main Road</v>
      </c>
      <c r="AH190">
        <v>5429.3121011175081</v>
      </c>
    </row>
    <row r="191" spans="1:34" x14ac:dyDescent="0.35">
      <c r="A191">
        <v>5040000</v>
      </c>
      <c r="B191">
        <v>3540</v>
      </c>
      <c r="C191">
        <v>2</v>
      </c>
      <c r="D191">
        <v>1</v>
      </c>
      <c r="E191">
        <v>1</v>
      </c>
      <c r="F191" t="s">
        <v>19</v>
      </c>
      <c r="G191" t="s">
        <v>18</v>
      </c>
      <c r="H191" t="s">
        <v>18</v>
      </c>
      <c r="I191" t="s">
        <v>19</v>
      </c>
      <c r="J191" t="s">
        <v>19</v>
      </c>
      <c r="K191">
        <v>0</v>
      </c>
      <c r="L191" t="s">
        <v>19</v>
      </c>
      <c r="M191" t="s">
        <v>22</v>
      </c>
      <c r="N191">
        <v>1423.7288140000001</v>
      </c>
      <c r="O191">
        <v>3</v>
      </c>
      <c r="P191" t="s">
        <v>24</v>
      </c>
      <c r="Q191">
        <v>0</v>
      </c>
      <c r="R191">
        <v>2</v>
      </c>
      <c r="S191" t="str">
        <f t="shared" si="2"/>
        <v>Away From Main Road</v>
      </c>
      <c r="AH191">
        <v>5429.3121011175081</v>
      </c>
    </row>
    <row r="192" spans="1:34" x14ac:dyDescent="0.35">
      <c r="A192">
        <v>5040000</v>
      </c>
      <c r="B192">
        <v>7600</v>
      </c>
      <c r="C192">
        <v>4</v>
      </c>
      <c r="D192">
        <v>1</v>
      </c>
      <c r="E192">
        <v>2</v>
      </c>
      <c r="F192" t="s">
        <v>18</v>
      </c>
      <c r="G192" t="s">
        <v>19</v>
      </c>
      <c r="H192" t="s">
        <v>19</v>
      </c>
      <c r="I192" t="s">
        <v>19</v>
      </c>
      <c r="J192" t="s">
        <v>18</v>
      </c>
      <c r="K192">
        <v>2</v>
      </c>
      <c r="L192" t="s">
        <v>19</v>
      </c>
      <c r="M192" t="s">
        <v>20</v>
      </c>
      <c r="N192">
        <v>663.15789470000004</v>
      </c>
      <c r="O192">
        <v>5</v>
      </c>
      <c r="P192" t="s">
        <v>24</v>
      </c>
      <c r="Q192">
        <v>0</v>
      </c>
      <c r="R192">
        <v>1</v>
      </c>
      <c r="S192" t="str">
        <f t="shared" si="2"/>
        <v>Near Main Road</v>
      </c>
      <c r="AH192">
        <v>5429.3121011175081</v>
      </c>
    </row>
    <row r="193" spans="1:34" x14ac:dyDescent="0.35">
      <c r="A193">
        <v>5040000</v>
      </c>
      <c r="B193">
        <v>10700</v>
      </c>
      <c r="C193">
        <v>3</v>
      </c>
      <c r="D193">
        <v>1</v>
      </c>
      <c r="E193">
        <v>2</v>
      </c>
      <c r="F193" t="s">
        <v>18</v>
      </c>
      <c r="G193" t="s">
        <v>18</v>
      </c>
      <c r="H193" t="s">
        <v>18</v>
      </c>
      <c r="I193" t="s">
        <v>19</v>
      </c>
      <c r="J193" t="s">
        <v>19</v>
      </c>
      <c r="K193">
        <v>0</v>
      </c>
      <c r="L193" t="s">
        <v>19</v>
      </c>
      <c r="M193" t="s">
        <v>22</v>
      </c>
      <c r="N193">
        <v>471.02803740000002</v>
      </c>
      <c r="O193">
        <v>4</v>
      </c>
      <c r="P193" t="s">
        <v>24</v>
      </c>
      <c r="Q193">
        <v>0</v>
      </c>
      <c r="R193">
        <v>2</v>
      </c>
      <c r="S193" t="str">
        <f t="shared" si="2"/>
        <v>Near Main Road</v>
      </c>
      <c r="AH193">
        <v>5385.7804696868934</v>
      </c>
    </row>
    <row r="194" spans="1:34" x14ac:dyDescent="0.35">
      <c r="A194">
        <v>5040000</v>
      </c>
      <c r="B194">
        <v>6600</v>
      </c>
      <c r="C194">
        <v>3</v>
      </c>
      <c r="D194">
        <v>1</v>
      </c>
      <c r="E194">
        <v>1</v>
      </c>
      <c r="F194" t="s">
        <v>18</v>
      </c>
      <c r="G194" t="s">
        <v>18</v>
      </c>
      <c r="H194" t="s">
        <v>18</v>
      </c>
      <c r="I194" t="s">
        <v>19</v>
      </c>
      <c r="J194" t="s">
        <v>19</v>
      </c>
      <c r="K194">
        <v>0</v>
      </c>
      <c r="L194" t="s">
        <v>18</v>
      </c>
      <c r="M194" t="s">
        <v>20</v>
      </c>
      <c r="N194">
        <v>763.63636359999998</v>
      </c>
      <c r="O194">
        <v>4</v>
      </c>
      <c r="P194" t="s">
        <v>24</v>
      </c>
      <c r="Q194">
        <v>0</v>
      </c>
      <c r="R194">
        <v>2</v>
      </c>
      <c r="S194" t="str">
        <f t="shared" si="2"/>
        <v>Near Main Road</v>
      </c>
      <c r="AH194">
        <v>5385.7804696868934</v>
      </c>
    </row>
    <row r="195" spans="1:34" x14ac:dyDescent="0.35">
      <c r="A195">
        <v>5033000</v>
      </c>
      <c r="B195">
        <v>4800</v>
      </c>
      <c r="C195">
        <v>2</v>
      </c>
      <c r="D195">
        <v>1</v>
      </c>
      <c r="E195">
        <v>1</v>
      </c>
      <c r="F195" t="s">
        <v>18</v>
      </c>
      <c r="G195" t="s">
        <v>18</v>
      </c>
      <c r="H195" t="s">
        <v>18</v>
      </c>
      <c r="I195" t="s">
        <v>19</v>
      </c>
      <c r="J195" t="s">
        <v>19</v>
      </c>
      <c r="K195">
        <v>0</v>
      </c>
      <c r="L195" t="s">
        <v>19</v>
      </c>
      <c r="M195" t="s">
        <v>22</v>
      </c>
      <c r="N195">
        <v>1048.541667</v>
      </c>
      <c r="O195">
        <v>3</v>
      </c>
      <c r="P195" t="s">
        <v>24</v>
      </c>
      <c r="Q195">
        <v>0</v>
      </c>
      <c r="R195">
        <v>2</v>
      </c>
      <c r="S195" t="str">
        <f t="shared" ref="S195:S258" si="3">IF(F195="Yes","Near Main Road","Away From Main Road")</f>
        <v>Near Main Road</v>
      </c>
      <c r="AH195">
        <v>5364.0146539715861</v>
      </c>
    </row>
    <row r="196" spans="1:34" x14ac:dyDescent="0.35">
      <c r="A196">
        <v>5005000</v>
      </c>
      <c r="B196">
        <v>8150</v>
      </c>
      <c r="C196">
        <v>3</v>
      </c>
      <c r="D196">
        <v>2</v>
      </c>
      <c r="E196">
        <v>1</v>
      </c>
      <c r="F196" t="s">
        <v>18</v>
      </c>
      <c r="G196" t="s">
        <v>18</v>
      </c>
      <c r="H196" t="s">
        <v>18</v>
      </c>
      <c r="I196" t="s">
        <v>19</v>
      </c>
      <c r="J196" t="s">
        <v>19</v>
      </c>
      <c r="K196">
        <v>0</v>
      </c>
      <c r="L196" t="s">
        <v>19</v>
      </c>
      <c r="M196" t="s">
        <v>22</v>
      </c>
      <c r="N196">
        <v>614.11042940000004</v>
      </c>
      <c r="O196">
        <v>5</v>
      </c>
      <c r="P196" t="s">
        <v>24</v>
      </c>
      <c r="Q196">
        <v>0</v>
      </c>
      <c r="R196">
        <v>2</v>
      </c>
      <c r="S196" t="str">
        <f t="shared" si="3"/>
        <v>Near Main Road</v>
      </c>
      <c r="AH196">
        <v>5364.0146539715861</v>
      </c>
    </row>
    <row r="197" spans="1:34" x14ac:dyDescent="0.35">
      <c r="A197">
        <v>4970000</v>
      </c>
      <c r="B197">
        <v>4410</v>
      </c>
      <c r="C197">
        <v>4</v>
      </c>
      <c r="D197">
        <v>3</v>
      </c>
      <c r="E197">
        <v>2</v>
      </c>
      <c r="F197" t="s">
        <v>18</v>
      </c>
      <c r="G197" t="s">
        <v>19</v>
      </c>
      <c r="H197" t="s">
        <v>18</v>
      </c>
      <c r="I197" t="s">
        <v>19</v>
      </c>
      <c r="J197" t="s">
        <v>19</v>
      </c>
      <c r="K197">
        <v>2</v>
      </c>
      <c r="L197" t="s">
        <v>19</v>
      </c>
      <c r="M197" t="s">
        <v>22</v>
      </c>
      <c r="N197">
        <v>1126.9841269999999</v>
      </c>
      <c r="O197">
        <v>7</v>
      </c>
      <c r="P197" t="s">
        <v>25</v>
      </c>
      <c r="Q197">
        <v>0</v>
      </c>
      <c r="R197">
        <v>1</v>
      </c>
      <c r="S197" t="str">
        <f t="shared" si="3"/>
        <v>Near Main Road</v>
      </c>
      <c r="AH197">
        <v>5364.0146539715861</v>
      </c>
    </row>
    <row r="198" spans="1:34" x14ac:dyDescent="0.35">
      <c r="A198">
        <v>4970000</v>
      </c>
      <c r="B198">
        <v>7686</v>
      </c>
      <c r="C198">
        <v>3</v>
      </c>
      <c r="D198">
        <v>1</v>
      </c>
      <c r="E198">
        <v>1</v>
      </c>
      <c r="F198" t="s">
        <v>18</v>
      </c>
      <c r="G198" t="s">
        <v>18</v>
      </c>
      <c r="H198" t="s">
        <v>18</v>
      </c>
      <c r="I198" t="s">
        <v>18</v>
      </c>
      <c r="J198" t="s">
        <v>19</v>
      </c>
      <c r="K198">
        <v>0</v>
      </c>
      <c r="L198" t="s">
        <v>19</v>
      </c>
      <c r="M198" t="s">
        <v>22</v>
      </c>
      <c r="N198">
        <v>646.63023680000003</v>
      </c>
      <c r="O198">
        <v>4</v>
      </c>
      <c r="P198" t="s">
        <v>25</v>
      </c>
      <c r="Q198">
        <v>1</v>
      </c>
      <c r="R198">
        <v>3</v>
      </c>
      <c r="S198" t="str">
        <f t="shared" si="3"/>
        <v>Near Main Road</v>
      </c>
      <c r="AH198">
        <v>5364.0146539715861</v>
      </c>
    </row>
    <row r="199" spans="1:34" x14ac:dyDescent="0.35">
      <c r="A199">
        <v>4956000</v>
      </c>
      <c r="B199">
        <v>2800</v>
      </c>
      <c r="C199">
        <v>3</v>
      </c>
      <c r="D199">
        <v>2</v>
      </c>
      <c r="E199">
        <v>2</v>
      </c>
      <c r="F199" t="s">
        <v>19</v>
      </c>
      <c r="G199" t="s">
        <v>19</v>
      </c>
      <c r="H199" t="s">
        <v>18</v>
      </c>
      <c r="I199" t="s">
        <v>19</v>
      </c>
      <c r="J199" t="s">
        <v>18</v>
      </c>
      <c r="K199">
        <v>1</v>
      </c>
      <c r="L199" t="s">
        <v>19</v>
      </c>
      <c r="M199" t="s">
        <v>22</v>
      </c>
      <c r="N199">
        <v>1770</v>
      </c>
      <c r="O199">
        <v>5</v>
      </c>
      <c r="P199" t="s">
        <v>25</v>
      </c>
      <c r="Q199">
        <v>0</v>
      </c>
      <c r="R199">
        <v>2</v>
      </c>
      <c r="S199" t="str">
        <f t="shared" si="3"/>
        <v>Away From Main Road</v>
      </c>
      <c r="AH199">
        <v>5342.2488382562778</v>
      </c>
    </row>
    <row r="200" spans="1:34" x14ac:dyDescent="0.35">
      <c r="A200">
        <v>4935000</v>
      </c>
      <c r="B200">
        <v>5948</v>
      </c>
      <c r="C200">
        <v>3</v>
      </c>
      <c r="D200">
        <v>1</v>
      </c>
      <c r="E200">
        <v>2</v>
      </c>
      <c r="F200" t="s">
        <v>18</v>
      </c>
      <c r="G200" t="s">
        <v>19</v>
      </c>
      <c r="H200" t="s">
        <v>19</v>
      </c>
      <c r="I200" t="s">
        <v>19</v>
      </c>
      <c r="J200" t="s">
        <v>18</v>
      </c>
      <c r="K200">
        <v>0</v>
      </c>
      <c r="L200" t="s">
        <v>19</v>
      </c>
      <c r="M200" t="s">
        <v>22</v>
      </c>
      <c r="N200">
        <v>829.69065230000001</v>
      </c>
      <c r="O200">
        <v>4</v>
      </c>
      <c r="P200" t="s">
        <v>25</v>
      </c>
      <c r="Q200">
        <v>0</v>
      </c>
      <c r="R200">
        <v>1</v>
      </c>
      <c r="S200" t="str">
        <f t="shared" si="3"/>
        <v>Near Main Road</v>
      </c>
      <c r="AH200">
        <v>5320.4830225409696</v>
      </c>
    </row>
    <row r="201" spans="1:34" x14ac:dyDescent="0.35">
      <c r="A201">
        <v>4907000</v>
      </c>
      <c r="B201">
        <v>4200</v>
      </c>
      <c r="C201">
        <v>3</v>
      </c>
      <c r="D201">
        <v>1</v>
      </c>
      <c r="E201">
        <v>2</v>
      </c>
      <c r="F201" t="s">
        <v>18</v>
      </c>
      <c r="G201" t="s">
        <v>19</v>
      </c>
      <c r="H201" t="s">
        <v>19</v>
      </c>
      <c r="I201" t="s">
        <v>19</v>
      </c>
      <c r="J201" t="s">
        <v>19</v>
      </c>
      <c r="K201">
        <v>1</v>
      </c>
      <c r="L201" t="s">
        <v>19</v>
      </c>
      <c r="M201" t="s">
        <v>20</v>
      </c>
      <c r="N201">
        <v>1168.333333</v>
      </c>
      <c r="O201">
        <v>4</v>
      </c>
      <c r="P201" t="s">
        <v>25</v>
      </c>
      <c r="Q201">
        <v>0</v>
      </c>
      <c r="R201">
        <v>0</v>
      </c>
      <c r="S201" t="str">
        <f t="shared" si="3"/>
        <v>Near Main Road</v>
      </c>
      <c r="AH201">
        <v>5320.4830225409696</v>
      </c>
    </row>
    <row r="202" spans="1:34" x14ac:dyDescent="0.35">
      <c r="A202">
        <v>4900000</v>
      </c>
      <c r="B202">
        <v>4520</v>
      </c>
      <c r="C202">
        <v>3</v>
      </c>
      <c r="D202">
        <v>1</v>
      </c>
      <c r="E202">
        <v>2</v>
      </c>
      <c r="F202" t="s">
        <v>18</v>
      </c>
      <c r="G202" t="s">
        <v>19</v>
      </c>
      <c r="H202" t="s">
        <v>18</v>
      </c>
      <c r="I202" t="s">
        <v>19</v>
      </c>
      <c r="J202" t="s">
        <v>18</v>
      </c>
      <c r="K202">
        <v>0</v>
      </c>
      <c r="L202" t="s">
        <v>19</v>
      </c>
      <c r="M202" t="s">
        <v>22</v>
      </c>
      <c r="N202">
        <v>1084.070796</v>
      </c>
      <c r="O202">
        <v>4</v>
      </c>
      <c r="P202" t="s">
        <v>25</v>
      </c>
      <c r="Q202">
        <v>0</v>
      </c>
      <c r="R202">
        <v>2</v>
      </c>
      <c r="S202" t="str">
        <f t="shared" si="3"/>
        <v>Near Main Road</v>
      </c>
      <c r="AH202">
        <v>5320.4830225409696</v>
      </c>
    </row>
    <row r="203" spans="1:34" x14ac:dyDescent="0.35">
      <c r="A203">
        <v>4900000</v>
      </c>
      <c r="B203">
        <v>4095</v>
      </c>
      <c r="C203">
        <v>3</v>
      </c>
      <c r="D203">
        <v>1</v>
      </c>
      <c r="E203">
        <v>2</v>
      </c>
      <c r="F203" t="s">
        <v>19</v>
      </c>
      <c r="G203" t="s">
        <v>18</v>
      </c>
      <c r="H203" t="s">
        <v>18</v>
      </c>
      <c r="I203" t="s">
        <v>19</v>
      </c>
      <c r="J203" t="s">
        <v>18</v>
      </c>
      <c r="K203">
        <v>0</v>
      </c>
      <c r="L203" t="s">
        <v>19</v>
      </c>
      <c r="M203" t="s">
        <v>22</v>
      </c>
      <c r="N203">
        <v>1196.581197</v>
      </c>
      <c r="O203">
        <v>4</v>
      </c>
      <c r="P203" t="s">
        <v>25</v>
      </c>
      <c r="Q203">
        <v>1</v>
      </c>
      <c r="R203">
        <v>3</v>
      </c>
      <c r="S203" t="str">
        <f t="shared" si="3"/>
        <v>Away From Main Road</v>
      </c>
      <c r="AH203">
        <v>5320.4830225409696</v>
      </c>
    </row>
    <row r="204" spans="1:34" x14ac:dyDescent="0.35">
      <c r="A204">
        <v>4900000</v>
      </c>
      <c r="B204">
        <v>4120</v>
      </c>
      <c r="C204">
        <v>2</v>
      </c>
      <c r="D204">
        <v>1</v>
      </c>
      <c r="E204">
        <v>1</v>
      </c>
      <c r="F204" t="s">
        <v>18</v>
      </c>
      <c r="G204" t="s">
        <v>19</v>
      </c>
      <c r="H204" t="s">
        <v>18</v>
      </c>
      <c r="I204" t="s">
        <v>19</v>
      </c>
      <c r="J204" t="s">
        <v>19</v>
      </c>
      <c r="K204">
        <v>1</v>
      </c>
      <c r="L204" t="s">
        <v>19</v>
      </c>
      <c r="M204" t="s">
        <v>22</v>
      </c>
      <c r="N204">
        <v>1189.3203880000001</v>
      </c>
      <c r="O204">
        <v>3</v>
      </c>
      <c r="P204" t="s">
        <v>25</v>
      </c>
      <c r="Q204">
        <v>0</v>
      </c>
      <c r="R204">
        <v>1</v>
      </c>
      <c r="S204" t="str">
        <f t="shared" si="3"/>
        <v>Near Main Road</v>
      </c>
      <c r="AH204">
        <v>5316.1298593979081</v>
      </c>
    </row>
    <row r="205" spans="1:34" x14ac:dyDescent="0.35">
      <c r="A205">
        <v>4900000</v>
      </c>
      <c r="B205">
        <v>5400</v>
      </c>
      <c r="C205">
        <v>4</v>
      </c>
      <c r="D205">
        <v>1</v>
      </c>
      <c r="E205">
        <v>2</v>
      </c>
      <c r="F205" t="s">
        <v>18</v>
      </c>
      <c r="G205" t="s">
        <v>19</v>
      </c>
      <c r="H205" t="s">
        <v>19</v>
      </c>
      <c r="I205" t="s">
        <v>19</v>
      </c>
      <c r="J205" t="s">
        <v>19</v>
      </c>
      <c r="K205">
        <v>0</v>
      </c>
      <c r="L205" t="s">
        <v>19</v>
      </c>
      <c r="M205" t="s">
        <v>22</v>
      </c>
      <c r="N205">
        <v>907.40740740000001</v>
      </c>
      <c r="O205">
        <v>5</v>
      </c>
      <c r="P205" t="s">
        <v>25</v>
      </c>
      <c r="Q205">
        <v>0</v>
      </c>
      <c r="R205">
        <v>0</v>
      </c>
      <c r="S205" t="str">
        <f t="shared" si="3"/>
        <v>Near Main Road</v>
      </c>
      <c r="AH205">
        <v>5298.7172068256623</v>
      </c>
    </row>
    <row r="206" spans="1:34" x14ac:dyDescent="0.35">
      <c r="A206">
        <v>4900000</v>
      </c>
      <c r="B206">
        <v>4770</v>
      </c>
      <c r="C206">
        <v>3</v>
      </c>
      <c r="D206">
        <v>1</v>
      </c>
      <c r="E206">
        <v>1</v>
      </c>
      <c r="F206" t="s">
        <v>18</v>
      </c>
      <c r="G206" t="s">
        <v>18</v>
      </c>
      <c r="H206" t="s">
        <v>18</v>
      </c>
      <c r="I206" t="s">
        <v>19</v>
      </c>
      <c r="J206" t="s">
        <v>19</v>
      </c>
      <c r="K206">
        <v>0</v>
      </c>
      <c r="L206" t="s">
        <v>19</v>
      </c>
      <c r="M206" t="s">
        <v>22</v>
      </c>
      <c r="N206">
        <v>1027.2536689999999</v>
      </c>
      <c r="O206">
        <v>4</v>
      </c>
      <c r="P206" t="s">
        <v>25</v>
      </c>
      <c r="Q206">
        <v>0</v>
      </c>
      <c r="R206">
        <v>2</v>
      </c>
      <c r="S206" t="str">
        <f t="shared" si="3"/>
        <v>Near Main Road</v>
      </c>
      <c r="AH206">
        <v>5276.951391110355</v>
      </c>
    </row>
    <row r="207" spans="1:34" x14ac:dyDescent="0.35">
      <c r="A207">
        <v>4900000</v>
      </c>
      <c r="B207">
        <v>6300</v>
      </c>
      <c r="C207">
        <v>3</v>
      </c>
      <c r="D207">
        <v>1</v>
      </c>
      <c r="E207">
        <v>1</v>
      </c>
      <c r="F207" t="s">
        <v>18</v>
      </c>
      <c r="G207" t="s">
        <v>19</v>
      </c>
      <c r="H207" t="s">
        <v>19</v>
      </c>
      <c r="I207" t="s">
        <v>19</v>
      </c>
      <c r="J207" t="s">
        <v>18</v>
      </c>
      <c r="K207">
        <v>2</v>
      </c>
      <c r="L207" t="s">
        <v>19</v>
      </c>
      <c r="M207" t="s">
        <v>22</v>
      </c>
      <c r="N207">
        <v>777.77777779999997</v>
      </c>
      <c r="O207">
        <v>4</v>
      </c>
      <c r="P207" t="s">
        <v>25</v>
      </c>
      <c r="Q207">
        <v>0</v>
      </c>
      <c r="R207">
        <v>1</v>
      </c>
      <c r="S207" t="str">
        <f t="shared" si="3"/>
        <v>Near Main Road</v>
      </c>
      <c r="AH207">
        <v>5276.951391110355</v>
      </c>
    </row>
    <row r="208" spans="1:34" x14ac:dyDescent="0.35">
      <c r="A208">
        <v>4900000</v>
      </c>
      <c r="B208">
        <v>5800</v>
      </c>
      <c r="C208">
        <v>2</v>
      </c>
      <c r="D208">
        <v>1</v>
      </c>
      <c r="E208">
        <v>1</v>
      </c>
      <c r="F208" t="s">
        <v>18</v>
      </c>
      <c r="G208" t="s">
        <v>18</v>
      </c>
      <c r="H208" t="s">
        <v>18</v>
      </c>
      <c r="I208" t="s">
        <v>19</v>
      </c>
      <c r="J208" t="s">
        <v>18</v>
      </c>
      <c r="K208">
        <v>0</v>
      </c>
      <c r="L208" t="s">
        <v>19</v>
      </c>
      <c r="M208" t="s">
        <v>22</v>
      </c>
      <c r="N208">
        <v>844.82758620000004</v>
      </c>
      <c r="O208">
        <v>3</v>
      </c>
      <c r="P208" t="s">
        <v>25</v>
      </c>
      <c r="Q208">
        <v>1</v>
      </c>
      <c r="R208">
        <v>3</v>
      </c>
      <c r="S208" t="str">
        <f t="shared" si="3"/>
        <v>Near Main Road</v>
      </c>
      <c r="AH208">
        <v>5268.245064824232</v>
      </c>
    </row>
    <row r="209" spans="1:34" x14ac:dyDescent="0.35">
      <c r="A209">
        <v>4900000</v>
      </c>
      <c r="B209">
        <v>3000</v>
      </c>
      <c r="C209">
        <v>3</v>
      </c>
      <c r="D209">
        <v>1</v>
      </c>
      <c r="E209">
        <v>2</v>
      </c>
      <c r="F209" t="s">
        <v>18</v>
      </c>
      <c r="G209" t="s">
        <v>19</v>
      </c>
      <c r="H209" t="s">
        <v>18</v>
      </c>
      <c r="I209" t="s">
        <v>19</v>
      </c>
      <c r="J209" t="s">
        <v>18</v>
      </c>
      <c r="K209">
        <v>0</v>
      </c>
      <c r="L209" t="s">
        <v>19</v>
      </c>
      <c r="M209" t="s">
        <v>22</v>
      </c>
      <c r="N209">
        <v>1633.333333</v>
      </c>
      <c r="O209">
        <v>4</v>
      </c>
      <c r="P209" t="s">
        <v>25</v>
      </c>
      <c r="Q209">
        <v>0</v>
      </c>
      <c r="R209">
        <v>2</v>
      </c>
      <c r="S209" t="str">
        <f t="shared" si="3"/>
        <v>Near Main Road</v>
      </c>
      <c r="AH209">
        <v>5255.1855753950476</v>
      </c>
    </row>
    <row r="210" spans="1:34" x14ac:dyDescent="0.35">
      <c r="A210">
        <v>4900000</v>
      </c>
      <c r="B210">
        <v>2970</v>
      </c>
      <c r="C210">
        <v>3</v>
      </c>
      <c r="D210">
        <v>1</v>
      </c>
      <c r="E210">
        <v>3</v>
      </c>
      <c r="F210" t="s">
        <v>18</v>
      </c>
      <c r="G210" t="s">
        <v>19</v>
      </c>
      <c r="H210" t="s">
        <v>19</v>
      </c>
      <c r="I210" t="s">
        <v>19</v>
      </c>
      <c r="J210" t="s">
        <v>19</v>
      </c>
      <c r="K210">
        <v>0</v>
      </c>
      <c r="L210" t="s">
        <v>19</v>
      </c>
      <c r="M210" t="s">
        <v>22</v>
      </c>
      <c r="N210">
        <v>1649.8316500000001</v>
      </c>
      <c r="O210">
        <v>4</v>
      </c>
      <c r="P210" t="s">
        <v>25</v>
      </c>
      <c r="Q210">
        <v>0</v>
      </c>
      <c r="R210">
        <v>0</v>
      </c>
      <c r="S210" t="str">
        <f t="shared" si="3"/>
        <v>Near Main Road</v>
      </c>
      <c r="AH210">
        <v>5237.7729228228018</v>
      </c>
    </row>
    <row r="211" spans="1:34" x14ac:dyDescent="0.35">
      <c r="A211">
        <v>4900000</v>
      </c>
      <c r="B211">
        <v>6720</v>
      </c>
      <c r="C211">
        <v>3</v>
      </c>
      <c r="D211">
        <v>1</v>
      </c>
      <c r="E211">
        <v>1</v>
      </c>
      <c r="F211" t="s">
        <v>18</v>
      </c>
      <c r="G211" t="s">
        <v>19</v>
      </c>
      <c r="H211" t="s">
        <v>19</v>
      </c>
      <c r="I211" t="s">
        <v>19</v>
      </c>
      <c r="J211" t="s">
        <v>19</v>
      </c>
      <c r="K211">
        <v>0</v>
      </c>
      <c r="L211" t="s">
        <v>19</v>
      </c>
      <c r="M211" t="s">
        <v>23</v>
      </c>
      <c r="N211">
        <v>729.16666669999995</v>
      </c>
      <c r="O211">
        <v>4</v>
      </c>
      <c r="P211" t="s">
        <v>25</v>
      </c>
      <c r="Q211">
        <v>0</v>
      </c>
      <c r="R211">
        <v>0</v>
      </c>
      <c r="S211" t="str">
        <f t="shared" si="3"/>
        <v>Near Main Road</v>
      </c>
      <c r="AH211">
        <v>5233.4197596797394</v>
      </c>
    </row>
    <row r="212" spans="1:34" x14ac:dyDescent="0.35">
      <c r="A212">
        <v>4900000</v>
      </c>
      <c r="B212">
        <v>4646</v>
      </c>
      <c r="C212">
        <v>3</v>
      </c>
      <c r="D212">
        <v>1</v>
      </c>
      <c r="E212">
        <v>2</v>
      </c>
      <c r="F212" t="s">
        <v>18</v>
      </c>
      <c r="G212" t="s">
        <v>18</v>
      </c>
      <c r="H212" t="s">
        <v>18</v>
      </c>
      <c r="I212" t="s">
        <v>19</v>
      </c>
      <c r="J212" t="s">
        <v>19</v>
      </c>
      <c r="K212">
        <v>2</v>
      </c>
      <c r="L212" t="s">
        <v>19</v>
      </c>
      <c r="M212" t="s">
        <v>22</v>
      </c>
      <c r="N212">
        <v>1054.6706839999999</v>
      </c>
      <c r="O212">
        <v>4</v>
      </c>
      <c r="P212" t="s">
        <v>25</v>
      </c>
      <c r="Q212">
        <v>0</v>
      </c>
      <c r="R212">
        <v>2</v>
      </c>
      <c r="S212" t="str">
        <f t="shared" si="3"/>
        <v>Near Main Road</v>
      </c>
      <c r="AH212">
        <v>5233.4197596797394</v>
      </c>
    </row>
    <row r="213" spans="1:34" x14ac:dyDescent="0.35">
      <c r="A213">
        <v>4900000</v>
      </c>
      <c r="B213">
        <v>12900</v>
      </c>
      <c r="C213">
        <v>3</v>
      </c>
      <c r="D213">
        <v>1</v>
      </c>
      <c r="E213">
        <v>1</v>
      </c>
      <c r="F213" t="s">
        <v>18</v>
      </c>
      <c r="G213" t="s">
        <v>19</v>
      </c>
      <c r="H213" t="s">
        <v>19</v>
      </c>
      <c r="I213" t="s">
        <v>19</v>
      </c>
      <c r="J213" t="s">
        <v>19</v>
      </c>
      <c r="K213">
        <v>2</v>
      </c>
      <c r="L213" t="s">
        <v>19</v>
      </c>
      <c r="M213" t="s">
        <v>20</v>
      </c>
      <c r="N213">
        <v>379.8449612</v>
      </c>
      <c r="O213">
        <v>4</v>
      </c>
      <c r="P213" t="s">
        <v>25</v>
      </c>
      <c r="Q213">
        <v>0</v>
      </c>
      <c r="R213">
        <v>0</v>
      </c>
      <c r="S213" t="str">
        <f t="shared" si="3"/>
        <v>Near Main Road</v>
      </c>
      <c r="AH213">
        <v>5233.4197596797394</v>
      </c>
    </row>
    <row r="214" spans="1:34" x14ac:dyDescent="0.35">
      <c r="A214">
        <v>4893000</v>
      </c>
      <c r="B214">
        <v>3420</v>
      </c>
      <c r="C214">
        <v>4</v>
      </c>
      <c r="D214">
        <v>2</v>
      </c>
      <c r="E214">
        <v>2</v>
      </c>
      <c r="F214" t="s">
        <v>18</v>
      </c>
      <c r="G214" t="s">
        <v>19</v>
      </c>
      <c r="H214" t="s">
        <v>18</v>
      </c>
      <c r="I214" t="s">
        <v>19</v>
      </c>
      <c r="J214" t="s">
        <v>18</v>
      </c>
      <c r="K214">
        <v>2</v>
      </c>
      <c r="L214" t="s">
        <v>19</v>
      </c>
      <c r="M214" t="s">
        <v>22</v>
      </c>
      <c r="N214">
        <v>1430.7017539999999</v>
      </c>
      <c r="O214">
        <v>6</v>
      </c>
      <c r="P214" t="s">
        <v>25</v>
      </c>
      <c r="Q214">
        <v>0</v>
      </c>
      <c r="R214">
        <v>2</v>
      </c>
      <c r="S214" t="str">
        <f t="shared" si="3"/>
        <v>Near Main Road</v>
      </c>
      <c r="AH214">
        <v>5233.4197596797394</v>
      </c>
    </row>
    <row r="215" spans="1:34" x14ac:dyDescent="0.35">
      <c r="A215">
        <v>4893000</v>
      </c>
      <c r="B215">
        <v>4995</v>
      </c>
      <c r="C215">
        <v>4</v>
      </c>
      <c r="D215">
        <v>2</v>
      </c>
      <c r="E215">
        <v>1</v>
      </c>
      <c r="F215" t="s">
        <v>18</v>
      </c>
      <c r="G215" t="s">
        <v>19</v>
      </c>
      <c r="H215" t="s">
        <v>18</v>
      </c>
      <c r="I215" t="s">
        <v>19</v>
      </c>
      <c r="J215" t="s">
        <v>19</v>
      </c>
      <c r="K215">
        <v>0</v>
      </c>
      <c r="L215" t="s">
        <v>19</v>
      </c>
      <c r="M215" t="s">
        <v>22</v>
      </c>
      <c r="N215">
        <v>979.57957959999999</v>
      </c>
      <c r="O215">
        <v>6</v>
      </c>
      <c r="P215" t="s">
        <v>25</v>
      </c>
      <c r="Q215">
        <v>0</v>
      </c>
      <c r="R215">
        <v>1</v>
      </c>
      <c r="S215" t="str">
        <f t="shared" si="3"/>
        <v>Near Main Road</v>
      </c>
      <c r="AH215">
        <v>5233.4197596797394</v>
      </c>
    </row>
    <row r="216" spans="1:34" x14ac:dyDescent="0.35">
      <c r="A216">
        <v>4865000</v>
      </c>
      <c r="B216">
        <v>4350</v>
      </c>
      <c r="C216">
        <v>2</v>
      </c>
      <c r="D216">
        <v>1</v>
      </c>
      <c r="E216">
        <v>1</v>
      </c>
      <c r="F216" t="s">
        <v>18</v>
      </c>
      <c r="G216" t="s">
        <v>19</v>
      </c>
      <c r="H216" t="s">
        <v>18</v>
      </c>
      <c r="I216" t="s">
        <v>19</v>
      </c>
      <c r="J216" t="s">
        <v>19</v>
      </c>
      <c r="K216">
        <v>0</v>
      </c>
      <c r="L216" t="s">
        <v>19</v>
      </c>
      <c r="M216" t="s">
        <v>23</v>
      </c>
      <c r="N216">
        <v>1118.390805</v>
      </c>
      <c r="O216">
        <v>3</v>
      </c>
      <c r="P216" t="s">
        <v>25</v>
      </c>
      <c r="Q216">
        <v>0</v>
      </c>
      <c r="R216">
        <v>1</v>
      </c>
      <c r="S216" t="str">
        <f t="shared" si="3"/>
        <v>Near Main Road</v>
      </c>
      <c r="AH216">
        <v>5233.4197596797394</v>
      </c>
    </row>
    <row r="217" spans="1:34" x14ac:dyDescent="0.35">
      <c r="A217">
        <v>4830000</v>
      </c>
      <c r="B217">
        <v>4160</v>
      </c>
      <c r="C217">
        <v>3</v>
      </c>
      <c r="D217">
        <v>1</v>
      </c>
      <c r="E217">
        <v>3</v>
      </c>
      <c r="F217" t="s">
        <v>18</v>
      </c>
      <c r="G217" t="s">
        <v>19</v>
      </c>
      <c r="H217" t="s">
        <v>19</v>
      </c>
      <c r="I217" t="s">
        <v>19</v>
      </c>
      <c r="J217" t="s">
        <v>19</v>
      </c>
      <c r="K217">
        <v>0</v>
      </c>
      <c r="L217" t="s">
        <v>19</v>
      </c>
      <c r="M217" t="s">
        <v>23</v>
      </c>
      <c r="N217">
        <v>1161.0576920000001</v>
      </c>
      <c r="O217">
        <v>4</v>
      </c>
      <c r="P217" t="s">
        <v>25</v>
      </c>
      <c r="Q217">
        <v>0</v>
      </c>
      <c r="R217">
        <v>0</v>
      </c>
      <c r="S217" t="str">
        <f t="shared" si="3"/>
        <v>Near Main Road</v>
      </c>
      <c r="AH217">
        <v>5233.4197596797394</v>
      </c>
    </row>
    <row r="218" spans="1:34" x14ac:dyDescent="0.35">
      <c r="A218">
        <v>4830000</v>
      </c>
      <c r="B218">
        <v>6040</v>
      </c>
      <c r="C218">
        <v>3</v>
      </c>
      <c r="D218">
        <v>1</v>
      </c>
      <c r="E218">
        <v>1</v>
      </c>
      <c r="F218" t="s">
        <v>18</v>
      </c>
      <c r="G218" t="s">
        <v>19</v>
      </c>
      <c r="H218" t="s">
        <v>19</v>
      </c>
      <c r="I218" t="s">
        <v>19</v>
      </c>
      <c r="J218" t="s">
        <v>19</v>
      </c>
      <c r="K218">
        <v>2</v>
      </c>
      <c r="L218" t="s">
        <v>18</v>
      </c>
      <c r="M218" t="s">
        <v>22</v>
      </c>
      <c r="N218">
        <v>799.6688742</v>
      </c>
      <c r="O218">
        <v>4</v>
      </c>
      <c r="P218" t="s">
        <v>25</v>
      </c>
      <c r="Q218">
        <v>0</v>
      </c>
      <c r="R218">
        <v>0</v>
      </c>
      <c r="S218" t="str">
        <f t="shared" si="3"/>
        <v>Near Main Road</v>
      </c>
      <c r="AH218">
        <v>5233.4197596797394</v>
      </c>
    </row>
    <row r="219" spans="1:34" x14ac:dyDescent="0.35">
      <c r="A219">
        <v>4830000</v>
      </c>
      <c r="B219">
        <v>6862</v>
      </c>
      <c r="C219">
        <v>3</v>
      </c>
      <c r="D219">
        <v>1</v>
      </c>
      <c r="E219">
        <v>2</v>
      </c>
      <c r="F219" t="s">
        <v>18</v>
      </c>
      <c r="G219" t="s">
        <v>19</v>
      </c>
      <c r="H219" t="s">
        <v>19</v>
      </c>
      <c r="I219" t="s">
        <v>19</v>
      </c>
      <c r="J219" t="s">
        <v>18</v>
      </c>
      <c r="K219">
        <v>2</v>
      </c>
      <c r="L219" t="s">
        <v>18</v>
      </c>
      <c r="M219" t="s">
        <v>20</v>
      </c>
      <c r="N219">
        <v>703.87642089999997</v>
      </c>
      <c r="O219">
        <v>4</v>
      </c>
      <c r="P219" t="s">
        <v>25</v>
      </c>
      <c r="Q219">
        <v>0</v>
      </c>
      <c r="R219">
        <v>1</v>
      </c>
      <c r="S219" t="str">
        <f t="shared" si="3"/>
        <v>Near Main Road</v>
      </c>
      <c r="AH219">
        <v>5233.4197596797394</v>
      </c>
    </row>
    <row r="220" spans="1:34" x14ac:dyDescent="0.35">
      <c r="A220">
        <v>4830000</v>
      </c>
      <c r="B220">
        <v>4815</v>
      </c>
      <c r="C220">
        <v>2</v>
      </c>
      <c r="D220">
        <v>1</v>
      </c>
      <c r="E220">
        <v>1</v>
      </c>
      <c r="F220" t="s">
        <v>18</v>
      </c>
      <c r="G220" t="s">
        <v>19</v>
      </c>
      <c r="H220" t="s">
        <v>19</v>
      </c>
      <c r="I220" t="s">
        <v>19</v>
      </c>
      <c r="J220" t="s">
        <v>18</v>
      </c>
      <c r="K220">
        <v>0</v>
      </c>
      <c r="L220" t="s">
        <v>18</v>
      </c>
      <c r="M220" t="s">
        <v>22</v>
      </c>
      <c r="N220">
        <v>1003.115265</v>
      </c>
      <c r="O220">
        <v>3</v>
      </c>
      <c r="P220" t="s">
        <v>25</v>
      </c>
      <c r="Q220">
        <v>0</v>
      </c>
      <c r="R220">
        <v>1</v>
      </c>
      <c r="S220" t="str">
        <f t="shared" si="3"/>
        <v>Near Main Road</v>
      </c>
      <c r="AH220">
        <v>5233.4197596797394</v>
      </c>
    </row>
    <row r="221" spans="1:34" x14ac:dyDescent="0.35">
      <c r="A221">
        <v>4795000</v>
      </c>
      <c r="B221">
        <v>7000</v>
      </c>
      <c r="C221">
        <v>3</v>
      </c>
      <c r="D221">
        <v>1</v>
      </c>
      <c r="E221">
        <v>2</v>
      </c>
      <c r="F221" t="s">
        <v>18</v>
      </c>
      <c r="G221" t="s">
        <v>19</v>
      </c>
      <c r="H221" t="s">
        <v>18</v>
      </c>
      <c r="I221" t="s">
        <v>19</v>
      </c>
      <c r="J221" t="s">
        <v>19</v>
      </c>
      <c r="K221">
        <v>0</v>
      </c>
      <c r="L221" t="s">
        <v>19</v>
      </c>
      <c r="M221" t="s">
        <v>23</v>
      </c>
      <c r="N221">
        <v>685</v>
      </c>
      <c r="O221">
        <v>4</v>
      </c>
      <c r="P221" t="s">
        <v>25</v>
      </c>
      <c r="Q221">
        <v>0</v>
      </c>
      <c r="R221">
        <v>1</v>
      </c>
      <c r="S221" t="str">
        <f t="shared" si="3"/>
        <v>Near Main Road</v>
      </c>
      <c r="AH221">
        <v>5233.4197596797394</v>
      </c>
    </row>
    <row r="222" spans="1:34" x14ac:dyDescent="0.35">
      <c r="A222">
        <v>4795000</v>
      </c>
      <c r="B222">
        <v>8100</v>
      </c>
      <c r="C222">
        <v>4</v>
      </c>
      <c r="D222">
        <v>1</v>
      </c>
      <c r="E222">
        <v>4</v>
      </c>
      <c r="F222" t="s">
        <v>18</v>
      </c>
      <c r="G222" t="s">
        <v>19</v>
      </c>
      <c r="H222" t="s">
        <v>18</v>
      </c>
      <c r="I222" t="s">
        <v>19</v>
      </c>
      <c r="J222" t="s">
        <v>18</v>
      </c>
      <c r="K222">
        <v>2</v>
      </c>
      <c r="L222" t="s">
        <v>19</v>
      </c>
      <c r="M222" t="s">
        <v>22</v>
      </c>
      <c r="N222">
        <v>591.97530859999995</v>
      </c>
      <c r="O222">
        <v>5</v>
      </c>
      <c r="P222" t="s">
        <v>25</v>
      </c>
      <c r="Q222">
        <v>0</v>
      </c>
      <c r="R222">
        <v>2</v>
      </c>
      <c r="S222" t="str">
        <f t="shared" si="3"/>
        <v>Near Main Road</v>
      </c>
      <c r="AH222">
        <v>5233.4197596797394</v>
      </c>
    </row>
    <row r="223" spans="1:34" x14ac:dyDescent="0.35">
      <c r="A223">
        <v>4767000</v>
      </c>
      <c r="B223">
        <v>3420</v>
      </c>
      <c r="C223">
        <v>4</v>
      </c>
      <c r="D223">
        <v>2</v>
      </c>
      <c r="E223">
        <v>2</v>
      </c>
      <c r="F223" t="s">
        <v>18</v>
      </c>
      <c r="G223" t="s">
        <v>19</v>
      </c>
      <c r="H223" t="s">
        <v>19</v>
      </c>
      <c r="I223" t="s">
        <v>19</v>
      </c>
      <c r="J223" t="s">
        <v>19</v>
      </c>
      <c r="K223">
        <v>0</v>
      </c>
      <c r="L223" t="s">
        <v>19</v>
      </c>
      <c r="M223" t="s">
        <v>22</v>
      </c>
      <c r="N223">
        <v>1393.859649</v>
      </c>
      <c r="O223">
        <v>6</v>
      </c>
      <c r="P223" t="s">
        <v>25</v>
      </c>
      <c r="Q223">
        <v>0</v>
      </c>
      <c r="R223">
        <v>0</v>
      </c>
      <c r="S223" t="str">
        <f t="shared" si="3"/>
        <v>Near Main Road</v>
      </c>
      <c r="AH223">
        <v>5229.0665965366779</v>
      </c>
    </row>
    <row r="224" spans="1:34" x14ac:dyDescent="0.35">
      <c r="A224">
        <v>4760000</v>
      </c>
      <c r="B224">
        <v>9166</v>
      </c>
      <c r="C224">
        <v>2</v>
      </c>
      <c r="D224">
        <v>1</v>
      </c>
      <c r="E224">
        <v>1</v>
      </c>
      <c r="F224" t="s">
        <v>18</v>
      </c>
      <c r="G224" t="s">
        <v>19</v>
      </c>
      <c r="H224" t="s">
        <v>18</v>
      </c>
      <c r="I224" t="s">
        <v>19</v>
      </c>
      <c r="J224" t="s">
        <v>18</v>
      </c>
      <c r="K224">
        <v>2</v>
      </c>
      <c r="L224" t="s">
        <v>19</v>
      </c>
      <c r="M224" t="s">
        <v>22</v>
      </c>
      <c r="N224">
        <v>519.31049529999996</v>
      </c>
      <c r="O224">
        <v>3</v>
      </c>
      <c r="P224" t="s">
        <v>25</v>
      </c>
      <c r="Q224">
        <v>0</v>
      </c>
      <c r="R224">
        <v>2</v>
      </c>
      <c r="S224" t="str">
        <f t="shared" si="3"/>
        <v>Near Main Road</v>
      </c>
      <c r="AH224">
        <v>5229.0665965366779</v>
      </c>
    </row>
    <row r="225" spans="1:34" x14ac:dyDescent="0.35">
      <c r="A225">
        <v>4760000</v>
      </c>
      <c r="B225">
        <v>6321</v>
      </c>
      <c r="C225">
        <v>3</v>
      </c>
      <c r="D225">
        <v>1</v>
      </c>
      <c r="E225">
        <v>2</v>
      </c>
      <c r="F225" t="s">
        <v>18</v>
      </c>
      <c r="G225" t="s">
        <v>19</v>
      </c>
      <c r="H225" t="s">
        <v>18</v>
      </c>
      <c r="I225" t="s">
        <v>19</v>
      </c>
      <c r="J225" t="s">
        <v>18</v>
      </c>
      <c r="K225">
        <v>1</v>
      </c>
      <c r="L225" t="s">
        <v>19</v>
      </c>
      <c r="M225" t="s">
        <v>20</v>
      </c>
      <c r="N225">
        <v>753.04540420000001</v>
      </c>
      <c r="O225">
        <v>4</v>
      </c>
      <c r="P225" t="s">
        <v>25</v>
      </c>
      <c r="Q225">
        <v>0</v>
      </c>
      <c r="R225">
        <v>2</v>
      </c>
      <c r="S225" t="str">
        <f t="shared" si="3"/>
        <v>Near Main Road</v>
      </c>
      <c r="AH225">
        <v>5211.6539439644321</v>
      </c>
    </row>
    <row r="226" spans="1:34" x14ac:dyDescent="0.35">
      <c r="A226">
        <v>4760000</v>
      </c>
      <c r="B226">
        <v>10240</v>
      </c>
      <c r="C226">
        <v>2</v>
      </c>
      <c r="D226">
        <v>1</v>
      </c>
      <c r="E226">
        <v>1</v>
      </c>
      <c r="F226" t="s">
        <v>18</v>
      </c>
      <c r="G226" t="s">
        <v>19</v>
      </c>
      <c r="H226" t="s">
        <v>19</v>
      </c>
      <c r="I226" t="s">
        <v>19</v>
      </c>
      <c r="J226" t="s">
        <v>18</v>
      </c>
      <c r="K226">
        <v>2</v>
      </c>
      <c r="L226" t="s">
        <v>18</v>
      </c>
      <c r="M226" t="s">
        <v>23</v>
      </c>
      <c r="N226">
        <v>464.84375</v>
      </c>
      <c r="O226">
        <v>3</v>
      </c>
      <c r="P226" t="s">
        <v>25</v>
      </c>
      <c r="Q226">
        <v>0</v>
      </c>
      <c r="R226">
        <v>1</v>
      </c>
      <c r="S226" t="str">
        <f t="shared" si="3"/>
        <v>Near Main Road</v>
      </c>
      <c r="AH226">
        <v>5189.8881282491238</v>
      </c>
    </row>
    <row r="227" spans="1:34" x14ac:dyDescent="0.35">
      <c r="A227">
        <v>4753000</v>
      </c>
      <c r="B227">
        <v>6440</v>
      </c>
      <c r="C227">
        <v>2</v>
      </c>
      <c r="D227">
        <v>1</v>
      </c>
      <c r="E227">
        <v>1</v>
      </c>
      <c r="F227" t="s">
        <v>18</v>
      </c>
      <c r="G227" t="s">
        <v>19</v>
      </c>
      <c r="H227" t="s">
        <v>19</v>
      </c>
      <c r="I227" t="s">
        <v>19</v>
      </c>
      <c r="J227" t="s">
        <v>18</v>
      </c>
      <c r="K227">
        <v>3</v>
      </c>
      <c r="L227" t="s">
        <v>19</v>
      </c>
      <c r="M227" t="s">
        <v>22</v>
      </c>
      <c r="N227">
        <v>738.04347829999995</v>
      </c>
      <c r="O227">
        <v>3</v>
      </c>
      <c r="P227" t="s">
        <v>25</v>
      </c>
      <c r="Q227">
        <v>0</v>
      </c>
      <c r="R227">
        <v>1</v>
      </c>
      <c r="S227" t="str">
        <f t="shared" si="3"/>
        <v>Near Main Road</v>
      </c>
      <c r="AH227">
        <v>5189.8881282491238</v>
      </c>
    </row>
    <row r="228" spans="1:34" x14ac:dyDescent="0.35">
      <c r="A228">
        <v>4690000</v>
      </c>
      <c r="B228">
        <v>5170</v>
      </c>
      <c r="C228">
        <v>3</v>
      </c>
      <c r="D228">
        <v>1</v>
      </c>
      <c r="E228">
        <v>4</v>
      </c>
      <c r="F228" t="s">
        <v>18</v>
      </c>
      <c r="G228" t="s">
        <v>19</v>
      </c>
      <c r="H228" t="s">
        <v>19</v>
      </c>
      <c r="I228" t="s">
        <v>19</v>
      </c>
      <c r="J228" t="s">
        <v>18</v>
      </c>
      <c r="K228">
        <v>0</v>
      </c>
      <c r="L228" t="s">
        <v>19</v>
      </c>
      <c r="M228" t="s">
        <v>22</v>
      </c>
      <c r="N228">
        <v>907.15667310000003</v>
      </c>
      <c r="O228">
        <v>4</v>
      </c>
      <c r="P228" t="s">
        <v>25</v>
      </c>
      <c r="Q228">
        <v>0</v>
      </c>
      <c r="R228">
        <v>1</v>
      </c>
      <c r="S228" t="str">
        <f t="shared" si="3"/>
        <v>Near Main Road</v>
      </c>
      <c r="AH228">
        <v>5189.8881282491238</v>
      </c>
    </row>
    <row r="229" spans="1:34" x14ac:dyDescent="0.35">
      <c r="A229">
        <v>4690000</v>
      </c>
      <c r="B229">
        <v>6000</v>
      </c>
      <c r="C229">
        <v>2</v>
      </c>
      <c r="D229">
        <v>1</v>
      </c>
      <c r="E229">
        <v>1</v>
      </c>
      <c r="F229" t="s">
        <v>18</v>
      </c>
      <c r="G229" t="s">
        <v>19</v>
      </c>
      <c r="H229" t="s">
        <v>18</v>
      </c>
      <c r="I229" t="s">
        <v>19</v>
      </c>
      <c r="J229" t="s">
        <v>18</v>
      </c>
      <c r="K229">
        <v>1</v>
      </c>
      <c r="L229" t="s">
        <v>19</v>
      </c>
      <c r="M229" t="s">
        <v>20</v>
      </c>
      <c r="N229">
        <v>781.66666669999995</v>
      </c>
      <c r="O229">
        <v>3</v>
      </c>
      <c r="P229" t="s">
        <v>25</v>
      </c>
      <c r="Q229">
        <v>0</v>
      </c>
      <c r="R229">
        <v>2</v>
      </c>
      <c r="S229" t="str">
        <f t="shared" si="3"/>
        <v>Near Main Road</v>
      </c>
      <c r="AH229">
        <v>5189.8881282491238</v>
      </c>
    </row>
    <row r="230" spans="1:34" x14ac:dyDescent="0.35">
      <c r="A230">
        <v>4690000</v>
      </c>
      <c r="B230">
        <v>3630</v>
      </c>
      <c r="C230">
        <v>3</v>
      </c>
      <c r="D230">
        <v>1</v>
      </c>
      <c r="E230">
        <v>2</v>
      </c>
      <c r="F230" t="s">
        <v>18</v>
      </c>
      <c r="G230" t="s">
        <v>19</v>
      </c>
      <c r="H230" t="s">
        <v>19</v>
      </c>
      <c r="I230" t="s">
        <v>19</v>
      </c>
      <c r="J230" t="s">
        <v>19</v>
      </c>
      <c r="K230">
        <v>2</v>
      </c>
      <c r="L230" t="s">
        <v>19</v>
      </c>
      <c r="M230" t="s">
        <v>22</v>
      </c>
      <c r="N230">
        <v>1292.011019</v>
      </c>
      <c r="O230">
        <v>4</v>
      </c>
      <c r="P230" t="s">
        <v>25</v>
      </c>
      <c r="Q230">
        <v>0</v>
      </c>
      <c r="R230">
        <v>0</v>
      </c>
      <c r="S230" t="str">
        <f t="shared" si="3"/>
        <v>Near Main Road</v>
      </c>
      <c r="AH230">
        <v>5168.1223125338165</v>
      </c>
    </row>
    <row r="231" spans="1:34" x14ac:dyDescent="0.35">
      <c r="A231">
        <v>4690000</v>
      </c>
      <c r="B231">
        <v>9667</v>
      </c>
      <c r="C231">
        <v>4</v>
      </c>
      <c r="D231">
        <v>2</v>
      </c>
      <c r="E231">
        <v>2</v>
      </c>
      <c r="F231" t="s">
        <v>18</v>
      </c>
      <c r="G231" t="s">
        <v>18</v>
      </c>
      <c r="H231" t="s">
        <v>18</v>
      </c>
      <c r="I231" t="s">
        <v>19</v>
      </c>
      <c r="J231" t="s">
        <v>19</v>
      </c>
      <c r="K231">
        <v>1</v>
      </c>
      <c r="L231" t="s">
        <v>19</v>
      </c>
      <c r="M231" t="s">
        <v>22</v>
      </c>
      <c r="N231">
        <v>485.15568430000002</v>
      </c>
      <c r="O231">
        <v>6</v>
      </c>
      <c r="P231" t="s">
        <v>25</v>
      </c>
      <c r="Q231">
        <v>0</v>
      </c>
      <c r="R231">
        <v>2</v>
      </c>
      <c r="S231" t="str">
        <f t="shared" si="3"/>
        <v>Near Main Road</v>
      </c>
      <c r="AH231">
        <v>5168.1223125338165</v>
      </c>
    </row>
    <row r="232" spans="1:34" x14ac:dyDescent="0.35">
      <c r="A232">
        <v>4690000</v>
      </c>
      <c r="B232">
        <v>5400</v>
      </c>
      <c r="C232">
        <v>2</v>
      </c>
      <c r="D232">
        <v>1</v>
      </c>
      <c r="E232">
        <v>2</v>
      </c>
      <c r="F232" t="s">
        <v>18</v>
      </c>
      <c r="G232" t="s">
        <v>19</v>
      </c>
      <c r="H232" t="s">
        <v>19</v>
      </c>
      <c r="I232" t="s">
        <v>19</v>
      </c>
      <c r="J232" t="s">
        <v>19</v>
      </c>
      <c r="K232">
        <v>0</v>
      </c>
      <c r="L232" t="s">
        <v>18</v>
      </c>
      <c r="M232" t="s">
        <v>22</v>
      </c>
      <c r="N232">
        <v>868.51851850000003</v>
      </c>
      <c r="O232">
        <v>3</v>
      </c>
      <c r="P232" t="s">
        <v>25</v>
      </c>
      <c r="Q232">
        <v>0</v>
      </c>
      <c r="R232">
        <v>0</v>
      </c>
      <c r="S232" t="str">
        <f t="shared" si="3"/>
        <v>Near Main Road</v>
      </c>
      <c r="AH232">
        <v>5150.7096599615707</v>
      </c>
    </row>
    <row r="233" spans="1:34" x14ac:dyDescent="0.35">
      <c r="A233">
        <v>4690000</v>
      </c>
      <c r="B233">
        <v>4320</v>
      </c>
      <c r="C233">
        <v>3</v>
      </c>
      <c r="D233">
        <v>1</v>
      </c>
      <c r="E233">
        <v>1</v>
      </c>
      <c r="F233" t="s">
        <v>18</v>
      </c>
      <c r="G233" t="s">
        <v>19</v>
      </c>
      <c r="H233" t="s">
        <v>19</v>
      </c>
      <c r="I233" t="s">
        <v>19</v>
      </c>
      <c r="J233" t="s">
        <v>19</v>
      </c>
      <c r="K233">
        <v>0</v>
      </c>
      <c r="L233" t="s">
        <v>18</v>
      </c>
      <c r="M233" t="s">
        <v>22</v>
      </c>
      <c r="N233">
        <v>1085.648148</v>
      </c>
      <c r="O233">
        <v>4</v>
      </c>
      <c r="P233" t="s">
        <v>25</v>
      </c>
      <c r="Q233">
        <v>0</v>
      </c>
      <c r="R233">
        <v>0</v>
      </c>
      <c r="S233" t="str">
        <f t="shared" si="3"/>
        <v>Near Main Road</v>
      </c>
      <c r="AH233">
        <v>5146.3564968185092</v>
      </c>
    </row>
    <row r="234" spans="1:34" x14ac:dyDescent="0.35">
      <c r="A234">
        <v>4655000</v>
      </c>
      <c r="B234">
        <v>3745</v>
      </c>
      <c r="C234">
        <v>3</v>
      </c>
      <c r="D234">
        <v>1</v>
      </c>
      <c r="E234">
        <v>2</v>
      </c>
      <c r="F234" t="s">
        <v>18</v>
      </c>
      <c r="G234" t="s">
        <v>19</v>
      </c>
      <c r="H234" t="s">
        <v>18</v>
      </c>
      <c r="I234" t="s">
        <v>19</v>
      </c>
      <c r="J234" t="s">
        <v>19</v>
      </c>
      <c r="K234">
        <v>0</v>
      </c>
      <c r="L234" t="s">
        <v>19</v>
      </c>
      <c r="M234" t="s">
        <v>20</v>
      </c>
      <c r="N234">
        <v>1242.9906539999999</v>
      </c>
      <c r="O234">
        <v>4</v>
      </c>
      <c r="P234" t="s">
        <v>25</v>
      </c>
      <c r="Q234">
        <v>0</v>
      </c>
      <c r="R234">
        <v>1</v>
      </c>
      <c r="S234" t="str">
        <f t="shared" si="3"/>
        <v>Near Main Road</v>
      </c>
      <c r="AH234">
        <v>5146.3564968185092</v>
      </c>
    </row>
    <row r="235" spans="1:34" x14ac:dyDescent="0.35">
      <c r="A235">
        <v>4620000</v>
      </c>
      <c r="B235">
        <v>4160</v>
      </c>
      <c r="C235">
        <v>3</v>
      </c>
      <c r="D235">
        <v>1</v>
      </c>
      <c r="E235">
        <v>1</v>
      </c>
      <c r="F235" t="s">
        <v>18</v>
      </c>
      <c r="G235" t="s">
        <v>18</v>
      </c>
      <c r="H235" t="s">
        <v>18</v>
      </c>
      <c r="I235" t="s">
        <v>19</v>
      </c>
      <c r="J235" t="s">
        <v>18</v>
      </c>
      <c r="K235">
        <v>0</v>
      </c>
      <c r="L235" t="s">
        <v>19</v>
      </c>
      <c r="M235" t="s">
        <v>23</v>
      </c>
      <c r="N235">
        <v>1110.5769230000001</v>
      </c>
      <c r="O235">
        <v>4</v>
      </c>
      <c r="P235" t="s">
        <v>25</v>
      </c>
      <c r="Q235">
        <v>1</v>
      </c>
      <c r="R235">
        <v>3</v>
      </c>
      <c r="S235" t="str">
        <f t="shared" si="3"/>
        <v>Near Main Road</v>
      </c>
      <c r="AH235">
        <v>5146.3564968185092</v>
      </c>
    </row>
    <row r="236" spans="1:34" x14ac:dyDescent="0.35">
      <c r="A236">
        <v>4620000</v>
      </c>
      <c r="B236">
        <v>3880</v>
      </c>
      <c r="C236">
        <v>3</v>
      </c>
      <c r="D236">
        <v>2</v>
      </c>
      <c r="E236">
        <v>2</v>
      </c>
      <c r="F236" t="s">
        <v>18</v>
      </c>
      <c r="G236" t="s">
        <v>19</v>
      </c>
      <c r="H236" t="s">
        <v>18</v>
      </c>
      <c r="I236" t="s">
        <v>19</v>
      </c>
      <c r="J236" t="s">
        <v>19</v>
      </c>
      <c r="K236">
        <v>2</v>
      </c>
      <c r="L236" t="s">
        <v>19</v>
      </c>
      <c r="M236" t="s">
        <v>22</v>
      </c>
      <c r="N236">
        <v>1190.7216490000001</v>
      </c>
      <c r="O236">
        <v>5</v>
      </c>
      <c r="P236" t="s">
        <v>25</v>
      </c>
      <c r="Q236">
        <v>0</v>
      </c>
      <c r="R236">
        <v>1</v>
      </c>
      <c r="S236" t="str">
        <f t="shared" si="3"/>
        <v>Near Main Road</v>
      </c>
      <c r="AH236">
        <v>5142.0033336754477</v>
      </c>
    </row>
    <row r="237" spans="1:34" x14ac:dyDescent="0.35">
      <c r="A237">
        <v>4620000</v>
      </c>
      <c r="B237">
        <v>5680</v>
      </c>
      <c r="C237">
        <v>3</v>
      </c>
      <c r="D237">
        <v>1</v>
      </c>
      <c r="E237">
        <v>2</v>
      </c>
      <c r="F237" t="s">
        <v>18</v>
      </c>
      <c r="G237" t="s">
        <v>18</v>
      </c>
      <c r="H237" t="s">
        <v>19</v>
      </c>
      <c r="I237" t="s">
        <v>19</v>
      </c>
      <c r="J237" t="s">
        <v>18</v>
      </c>
      <c r="K237">
        <v>1</v>
      </c>
      <c r="L237" t="s">
        <v>19</v>
      </c>
      <c r="M237" t="s">
        <v>22</v>
      </c>
      <c r="N237">
        <v>813.38028169999995</v>
      </c>
      <c r="O237">
        <v>4</v>
      </c>
      <c r="P237" t="s">
        <v>25</v>
      </c>
      <c r="Q237">
        <v>1</v>
      </c>
      <c r="R237">
        <v>2</v>
      </c>
      <c r="S237" t="str">
        <f t="shared" si="3"/>
        <v>Near Main Road</v>
      </c>
      <c r="AH237">
        <v>5102.8248653878936</v>
      </c>
    </row>
    <row r="238" spans="1:34" x14ac:dyDescent="0.35">
      <c r="A238">
        <v>4620000</v>
      </c>
      <c r="B238">
        <v>2870</v>
      </c>
      <c r="C238">
        <v>2</v>
      </c>
      <c r="D238">
        <v>1</v>
      </c>
      <c r="E238">
        <v>2</v>
      </c>
      <c r="F238" t="s">
        <v>18</v>
      </c>
      <c r="G238" t="s">
        <v>18</v>
      </c>
      <c r="H238" t="s">
        <v>18</v>
      </c>
      <c r="I238" t="s">
        <v>19</v>
      </c>
      <c r="J238" t="s">
        <v>19</v>
      </c>
      <c r="K238">
        <v>0</v>
      </c>
      <c r="L238" t="s">
        <v>18</v>
      </c>
      <c r="M238" t="s">
        <v>22</v>
      </c>
      <c r="N238">
        <v>1609.7560980000001</v>
      </c>
      <c r="O238">
        <v>3</v>
      </c>
      <c r="P238" t="s">
        <v>25</v>
      </c>
      <c r="Q238">
        <v>0</v>
      </c>
      <c r="R238">
        <v>2</v>
      </c>
      <c r="S238" t="str">
        <f t="shared" si="3"/>
        <v>Near Main Road</v>
      </c>
      <c r="AH238">
        <v>5102.8248653878936</v>
      </c>
    </row>
    <row r="239" spans="1:34" x14ac:dyDescent="0.35">
      <c r="A239">
        <v>4620000</v>
      </c>
      <c r="B239">
        <v>5010</v>
      </c>
      <c r="C239">
        <v>3</v>
      </c>
      <c r="D239">
        <v>1</v>
      </c>
      <c r="E239">
        <v>2</v>
      </c>
      <c r="F239" t="s">
        <v>18</v>
      </c>
      <c r="G239" t="s">
        <v>19</v>
      </c>
      <c r="H239" t="s">
        <v>18</v>
      </c>
      <c r="I239" t="s">
        <v>19</v>
      </c>
      <c r="J239" t="s">
        <v>19</v>
      </c>
      <c r="K239">
        <v>0</v>
      </c>
      <c r="L239" t="s">
        <v>19</v>
      </c>
      <c r="M239" t="s">
        <v>22</v>
      </c>
      <c r="N239">
        <v>922.15568859999996</v>
      </c>
      <c r="O239">
        <v>4</v>
      </c>
      <c r="P239" t="s">
        <v>25</v>
      </c>
      <c r="Q239">
        <v>0</v>
      </c>
      <c r="R239">
        <v>1</v>
      </c>
      <c r="S239" t="str">
        <f t="shared" si="3"/>
        <v>Near Main Road</v>
      </c>
      <c r="AH239">
        <v>5102.8248653878936</v>
      </c>
    </row>
    <row r="240" spans="1:34" x14ac:dyDescent="0.35">
      <c r="A240">
        <v>4613000</v>
      </c>
      <c r="B240">
        <v>4510</v>
      </c>
      <c r="C240">
        <v>4</v>
      </c>
      <c r="D240">
        <v>2</v>
      </c>
      <c r="E240">
        <v>2</v>
      </c>
      <c r="F240" t="s">
        <v>18</v>
      </c>
      <c r="G240" t="s">
        <v>19</v>
      </c>
      <c r="H240" t="s">
        <v>18</v>
      </c>
      <c r="I240" t="s">
        <v>19</v>
      </c>
      <c r="J240" t="s">
        <v>19</v>
      </c>
      <c r="K240">
        <v>0</v>
      </c>
      <c r="L240" t="s">
        <v>19</v>
      </c>
      <c r="M240" t="s">
        <v>22</v>
      </c>
      <c r="N240">
        <v>1022.838137</v>
      </c>
      <c r="O240">
        <v>6</v>
      </c>
      <c r="P240" t="s">
        <v>25</v>
      </c>
      <c r="Q240">
        <v>0</v>
      </c>
      <c r="R240">
        <v>1</v>
      </c>
      <c r="S240" t="str">
        <f t="shared" si="3"/>
        <v>Near Main Road</v>
      </c>
      <c r="AH240">
        <v>5102.8248653878936</v>
      </c>
    </row>
    <row r="241" spans="1:34" x14ac:dyDescent="0.35">
      <c r="A241">
        <v>4585000</v>
      </c>
      <c r="B241">
        <v>4000</v>
      </c>
      <c r="C241">
        <v>3</v>
      </c>
      <c r="D241">
        <v>1</v>
      </c>
      <c r="E241">
        <v>2</v>
      </c>
      <c r="F241" t="s">
        <v>18</v>
      </c>
      <c r="G241" t="s">
        <v>19</v>
      </c>
      <c r="H241" t="s">
        <v>19</v>
      </c>
      <c r="I241" t="s">
        <v>19</v>
      </c>
      <c r="J241" t="s">
        <v>19</v>
      </c>
      <c r="K241">
        <v>1</v>
      </c>
      <c r="L241" t="s">
        <v>19</v>
      </c>
      <c r="M241" t="s">
        <v>20</v>
      </c>
      <c r="N241">
        <v>1146.25</v>
      </c>
      <c r="O241">
        <v>4</v>
      </c>
      <c r="P241" t="s">
        <v>25</v>
      </c>
      <c r="Q241">
        <v>0</v>
      </c>
      <c r="R241">
        <v>0</v>
      </c>
      <c r="S241" t="str">
        <f t="shared" si="3"/>
        <v>Near Main Road</v>
      </c>
      <c r="AH241">
        <v>5102.8248653878936</v>
      </c>
    </row>
    <row r="242" spans="1:34" x14ac:dyDescent="0.35">
      <c r="A242">
        <v>4585000</v>
      </c>
      <c r="B242">
        <v>3840</v>
      </c>
      <c r="C242">
        <v>3</v>
      </c>
      <c r="D242">
        <v>1</v>
      </c>
      <c r="E242">
        <v>2</v>
      </c>
      <c r="F242" t="s">
        <v>18</v>
      </c>
      <c r="G242" t="s">
        <v>19</v>
      </c>
      <c r="H242" t="s">
        <v>19</v>
      </c>
      <c r="I242" t="s">
        <v>19</v>
      </c>
      <c r="J242" t="s">
        <v>19</v>
      </c>
      <c r="K242">
        <v>1</v>
      </c>
      <c r="L242" t="s">
        <v>18</v>
      </c>
      <c r="M242" t="s">
        <v>22</v>
      </c>
      <c r="N242">
        <v>1194.010417</v>
      </c>
      <c r="O242">
        <v>4</v>
      </c>
      <c r="P242" t="s">
        <v>25</v>
      </c>
      <c r="Q242">
        <v>0</v>
      </c>
      <c r="R242">
        <v>0</v>
      </c>
      <c r="S242" t="str">
        <f t="shared" si="3"/>
        <v>Near Main Road</v>
      </c>
      <c r="AH242">
        <v>5102.8248653878936</v>
      </c>
    </row>
    <row r="243" spans="1:34" x14ac:dyDescent="0.35">
      <c r="A243">
        <v>4550000</v>
      </c>
      <c r="B243">
        <v>3760</v>
      </c>
      <c r="C243">
        <v>3</v>
      </c>
      <c r="D243">
        <v>1</v>
      </c>
      <c r="E243">
        <v>1</v>
      </c>
      <c r="F243" t="s">
        <v>18</v>
      </c>
      <c r="G243" t="s">
        <v>19</v>
      </c>
      <c r="H243" t="s">
        <v>19</v>
      </c>
      <c r="I243" t="s">
        <v>19</v>
      </c>
      <c r="J243" t="s">
        <v>19</v>
      </c>
      <c r="K243">
        <v>2</v>
      </c>
      <c r="L243" t="s">
        <v>19</v>
      </c>
      <c r="M243" t="s">
        <v>22</v>
      </c>
      <c r="N243">
        <v>1210.1063830000001</v>
      </c>
      <c r="O243">
        <v>4</v>
      </c>
      <c r="P243" t="s">
        <v>25</v>
      </c>
      <c r="Q243">
        <v>0</v>
      </c>
      <c r="R243">
        <v>0</v>
      </c>
      <c r="S243" t="str">
        <f t="shared" si="3"/>
        <v>Near Main Road</v>
      </c>
      <c r="AH243">
        <v>5081.0590496725863</v>
      </c>
    </row>
    <row r="244" spans="1:34" x14ac:dyDescent="0.35">
      <c r="A244">
        <v>4550000</v>
      </c>
      <c r="B244">
        <v>3640</v>
      </c>
      <c r="C244">
        <v>3</v>
      </c>
      <c r="D244">
        <v>1</v>
      </c>
      <c r="E244">
        <v>2</v>
      </c>
      <c r="F244" t="s">
        <v>18</v>
      </c>
      <c r="G244" t="s">
        <v>19</v>
      </c>
      <c r="H244" t="s">
        <v>19</v>
      </c>
      <c r="I244" t="s">
        <v>19</v>
      </c>
      <c r="J244" t="s">
        <v>18</v>
      </c>
      <c r="K244">
        <v>0</v>
      </c>
      <c r="L244" t="s">
        <v>19</v>
      </c>
      <c r="M244" t="s">
        <v>20</v>
      </c>
      <c r="N244">
        <v>1250</v>
      </c>
      <c r="O244">
        <v>4</v>
      </c>
      <c r="P244" t="s">
        <v>25</v>
      </c>
      <c r="Q244">
        <v>0</v>
      </c>
      <c r="R244">
        <v>1</v>
      </c>
      <c r="S244" t="str">
        <f t="shared" si="3"/>
        <v>Near Main Road</v>
      </c>
      <c r="AH244">
        <v>5059.2932339572781</v>
      </c>
    </row>
    <row r="245" spans="1:34" x14ac:dyDescent="0.35">
      <c r="A245">
        <v>4550000</v>
      </c>
      <c r="B245">
        <v>2550</v>
      </c>
      <c r="C245">
        <v>3</v>
      </c>
      <c r="D245">
        <v>1</v>
      </c>
      <c r="E245">
        <v>2</v>
      </c>
      <c r="F245" t="s">
        <v>18</v>
      </c>
      <c r="G245" t="s">
        <v>19</v>
      </c>
      <c r="H245" t="s">
        <v>18</v>
      </c>
      <c r="I245" t="s">
        <v>19</v>
      </c>
      <c r="J245" t="s">
        <v>19</v>
      </c>
      <c r="K245">
        <v>0</v>
      </c>
      <c r="L245" t="s">
        <v>19</v>
      </c>
      <c r="M245" t="s">
        <v>20</v>
      </c>
      <c r="N245">
        <v>1784.313725</v>
      </c>
      <c r="O245">
        <v>4</v>
      </c>
      <c r="P245" t="s">
        <v>25</v>
      </c>
      <c r="Q245">
        <v>0</v>
      </c>
      <c r="R245">
        <v>1</v>
      </c>
      <c r="S245" t="str">
        <f t="shared" si="3"/>
        <v>Near Main Road</v>
      </c>
      <c r="AH245">
        <v>5059.2932339572781</v>
      </c>
    </row>
    <row r="246" spans="1:34" x14ac:dyDescent="0.35">
      <c r="A246">
        <v>4550000</v>
      </c>
      <c r="B246">
        <v>5320</v>
      </c>
      <c r="C246">
        <v>3</v>
      </c>
      <c r="D246">
        <v>1</v>
      </c>
      <c r="E246">
        <v>2</v>
      </c>
      <c r="F246" t="s">
        <v>18</v>
      </c>
      <c r="G246" t="s">
        <v>18</v>
      </c>
      <c r="H246" t="s">
        <v>18</v>
      </c>
      <c r="I246" t="s">
        <v>19</v>
      </c>
      <c r="J246" t="s">
        <v>19</v>
      </c>
      <c r="K246">
        <v>0</v>
      </c>
      <c r="L246" t="s">
        <v>18</v>
      </c>
      <c r="M246" t="s">
        <v>22</v>
      </c>
      <c r="N246">
        <v>855.26315790000001</v>
      </c>
      <c r="O246">
        <v>4</v>
      </c>
      <c r="P246" t="s">
        <v>25</v>
      </c>
      <c r="Q246">
        <v>0</v>
      </c>
      <c r="R246">
        <v>2</v>
      </c>
      <c r="S246" t="str">
        <f t="shared" si="3"/>
        <v>Near Main Road</v>
      </c>
      <c r="AH246">
        <v>5059.2932339572781</v>
      </c>
    </row>
    <row r="247" spans="1:34" x14ac:dyDescent="0.35">
      <c r="A247">
        <v>4550000</v>
      </c>
      <c r="B247">
        <v>5360</v>
      </c>
      <c r="C247">
        <v>3</v>
      </c>
      <c r="D247">
        <v>1</v>
      </c>
      <c r="E247">
        <v>2</v>
      </c>
      <c r="F247" t="s">
        <v>18</v>
      </c>
      <c r="G247" t="s">
        <v>19</v>
      </c>
      <c r="H247" t="s">
        <v>19</v>
      </c>
      <c r="I247" t="s">
        <v>19</v>
      </c>
      <c r="J247" t="s">
        <v>19</v>
      </c>
      <c r="K247">
        <v>2</v>
      </c>
      <c r="L247" t="s">
        <v>18</v>
      </c>
      <c r="M247" t="s">
        <v>23</v>
      </c>
      <c r="N247">
        <v>848.88059699999997</v>
      </c>
      <c r="O247">
        <v>4</v>
      </c>
      <c r="P247" t="s">
        <v>25</v>
      </c>
      <c r="Q247">
        <v>0</v>
      </c>
      <c r="R247">
        <v>0</v>
      </c>
      <c r="S247" t="str">
        <f t="shared" si="3"/>
        <v>Near Main Road</v>
      </c>
      <c r="AH247">
        <v>5059.2932339572781</v>
      </c>
    </row>
    <row r="248" spans="1:34" x14ac:dyDescent="0.35">
      <c r="A248">
        <v>4550000</v>
      </c>
      <c r="B248">
        <v>3520</v>
      </c>
      <c r="C248">
        <v>3</v>
      </c>
      <c r="D248">
        <v>1</v>
      </c>
      <c r="E248">
        <v>1</v>
      </c>
      <c r="F248" t="s">
        <v>18</v>
      </c>
      <c r="G248" t="s">
        <v>19</v>
      </c>
      <c r="H248" t="s">
        <v>19</v>
      </c>
      <c r="I248" t="s">
        <v>19</v>
      </c>
      <c r="J248" t="s">
        <v>19</v>
      </c>
      <c r="K248">
        <v>0</v>
      </c>
      <c r="L248" t="s">
        <v>18</v>
      </c>
      <c r="M248" t="s">
        <v>22</v>
      </c>
      <c r="N248">
        <v>1292.613636</v>
      </c>
      <c r="O248">
        <v>4</v>
      </c>
      <c r="P248" t="s">
        <v>25</v>
      </c>
      <c r="Q248">
        <v>0</v>
      </c>
      <c r="R248">
        <v>0</v>
      </c>
      <c r="S248" t="str">
        <f t="shared" si="3"/>
        <v>Near Main Road</v>
      </c>
      <c r="AH248">
        <v>5059.2932339572781</v>
      </c>
    </row>
    <row r="249" spans="1:34" x14ac:dyDescent="0.35">
      <c r="A249">
        <v>4550000</v>
      </c>
      <c r="B249">
        <v>8400</v>
      </c>
      <c r="C249">
        <v>4</v>
      </c>
      <c r="D249">
        <v>1</v>
      </c>
      <c r="E249">
        <v>4</v>
      </c>
      <c r="F249" t="s">
        <v>18</v>
      </c>
      <c r="G249" t="s">
        <v>19</v>
      </c>
      <c r="H249" t="s">
        <v>19</v>
      </c>
      <c r="I249" t="s">
        <v>19</v>
      </c>
      <c r="J249" t="s">
        <v>19</v>
      </c>
      <c r="K249">
        <v>3</v>
      </c>
      <c r="L249" t="s">
        <v>19</v>
      </c>
      <c r="M249" t="s">
        <v>23</v>
      </c>
      <c r="N249">
        <v>541.66666669999995</v>
      </c>
      <c r="O249">
        <v>5</v>
      </c>
      <c r="P249" t="s">
        <v>25</v>
      </c>
      <c r="Q249">
        <v>0</v>
      </c>
      <c r="R249">
        <v>0</v>
      </c>
      <c r="S249" t="str">
        <f t="shared" si="3"/>
        <v>Near Main Road</v>
      </c>
      <c r="AH249">
        <v>5054.9400708142166</v>
      </c>
    </row>
    <row r="250" spans="1:34" x14ac:dyDescent="0.35">
      <c r="A250">
        <v>4543000</v>
      </c>
      <c r="B250">
        <v>4100</v>
      </c>
      <c r="C250">
        <v>2</v>
      </c>
      <c r="D250">
        <v>2</v>
      </c>
      <c r="E250">
        <v>1</v>
      </c>
      <c r="F250" t="s">
        <v>18</v>
      </c>
      <c r="G250" t="s">
        <v>18</v>
      </c>
      <c r="H250" t="s">
        <v>18</v>
      </c>
      <c r="I250" t="s">
        <v>19</v>
      </c>
      <c r="J250" t="s">
        <v>19</v>
      </c>
      <c r="K250">
        <v>0</v>
      </c>
      <c r="L250" t="s">
        <v>19</v>
      </c>
      <c r="M250" t="s">
        <v>22</v>
      </c>
      <c r="N250">
        <v>1108.0487800000001</v>
      </c>
      <c r="O250">
        <v>4</v>
      </c>
      <c r="P250" t="s">
        <v>25</v>
      </c>
      <c r="Q250">
        <v>0</v>
      </c>
      <c r="R250">
        <v>2</v>
      </c>
      <c r="S250" t="str">
        <f t="shared" si="3"/>
        <v>Near Main Road</v>
      </c>
      <c r="AH250">
        <v>5037.5274182419707</v>
      </c>
    </row>
    <row r="251" spans="1:34" x14ac:dyDescent="0.35">
      <c r="A251">
        <v>4543000</v>
      </c>
      <c r="B251">
        <v>4990</v>
      </c>
      <c r="C251">
        <v>4</v>
      </c>
      <c r="D251">
        <v>2</v>
      </c>
      <c r="E251">
        <v>2</v>
      </c>
      <c r="F251" t="s">
        <v>18</v>
      </c>
      <c r="G251" t="s">
        <v>18</v>
      </c>
      <c r="H251" t="s">
        <v>18</v>
      </c>
      <c r="I251" t="s">
        <v>19</v>
      </c>
      <c r="J251" t="s">
        <v>19</v>
      </c>
      <c r="K251">
        <v>0</v>
      </c>
      <c r="L251" t="s">
        <v>18</v>
      </c>
      <c r="M251" t="s">
        <v>20</v>
      </c>
      <c r="N251">
        <v>910.42084169999998</v>
      </c>
      <c r="O251">
        <v>6</v>
      </c>
      <c r="P251" t="s">
        <v>25</v>
      </c>
      <c r="Q251">
        <v>0</v>
      </c>
      <c r="R251">
        <v>2</v>
      </c>
      <c r="S251" t="str">
        <f t="shared" si="3"/>
        <v>Near Main Road</v>
      </c>
      <c r="AH251">
        <v>5037.5274182419707</v>
      </c>
    </row>
    <row r="252" spans="1:34" x14ac:dyDescent="0.35">
      <c r="A252">
        <v>4515000</v>
      </c>
      <c r="B252">
        <v>3510</v>
      </c>
      <c r="C252">
        <v>3</v>
      </c>
      <c r="D252">
        <v>1</v>
      </c>
      <c r="E252">
        <v>3</v>
      </c>
      <c r="F252" t="s">
        <v>18</v>
      </c>
      <c r="G252" t="s">
        <v>19</v>
      </c>
      <c r="H252" t="s">
        <v>19</v>
      </c>
      <c r="I252" t="s">
        <v>19</v>
      </c>
      <c r="J252" t="s">
        <v>19</v>
      </c>
      <c r="K252">
        <v>0</v>
      </c>
      <c r="L252" t="s">
        <v>19</v>
      </c>
      <c r="M252" t="s">
        <v>22</v>
      </c>
      <c r="N252">
        <v>1286.3247859999999</v>
      </c>
      <c r="O252">
        <v>4</v>
      </c>
      <c r="P252" t="s">
        <v>25</v>
      </c>
      <c r="Q252">
        <v>0</v>
      </c>
      <c r="R252">
        <v>0</v>
      </c>
      <c r="S252" t="str">
        <f t="shared" si="3"/>
        <v>Near Main Road</v>
      </c>
      <c r="AH252">
        <v>5015.7616025266634</v>
      </c>
    </row>
    <row r="253" spans="1:34" x14ac:dyDescent="0.35">
      <c r="A253">
        <v>4515000</v>
      </c>
      <c r="B253">
        <v>3450</v>
      </c>
      <c r="C253">
        <v>3</v>
      </c>
      <c r="D253">
        <v>1</v>
      </c>
      <c r="E253">
        <v>2</v>
      </c>
      <c r="F253" t="s">
        <v>18</v>
      </c>
      <c r="G253" t="s">
        <v>19</v>
      </c>
      <c r="H253" t="s">
        <v>18</v>
      </c>
      <c r="I253" t="s">
        <v>19</v>
      </c>
      <c r="J253" t="s">
        <v>19</v>
      </c>
      <c r="K253">
        <v>1</v>
      </c>
      <c r="L253" t="s">
        <v>19</v>
      </c>
      <c r="M253" t="s">
        <v>22</v>
      </c>
      <c r="N253">
        <v>1308.6956520000001</v>
      </c>
      <c r="O253">
        <v>4</v>
      </c>
      <c r="P253" t="s">
        <v>25</v>
      </c>
      <c r="Q253">
        <v>0</v>
      </c>
      <c r="R253">
        <v>1</v>
      </c>
      <c r="S253" t="str">
        <f t="shared" si="3"/>
        <v>Near Main Road</v>
      </c>
      <c r="AH253">
        <v>5015.7616025266634</v>
      </c>
    </row>
    <row r="254" spans="1:34" x14ac:dyDescent="0.35">
      <c r="A254">
        <v>4515000</v>
      </c>
      <c r="B254">
        <v>9860</v>
      </c>
      <c r="C254">
        <v>3</v>
      </c>
      <c r="D254">
        <v>1</v>
      </c>
      <c r="E254">
        <v>1</v>
      </c>
      <c r="F254" t="s">
        <v>18</v>
      </c>
      <c r="G254" t="s">
        <v>19</v>
      </c>
      <c r="H254" t="s">
        <v>19</v>
      </c>
      <c r="I254" t="s">
        <v>19</v>
      </c>
      <c r="J254" t="s">
        <v>19</v>
      </c>
      <c r="K254">
        <v>0</v>
      </c>
      <c r="L254" t="s">
        <v>19</v>
      </c>
      <c r="M254" t="s">
        <v>22</v>
      </c>
      <c r="N254">
        <v>457.91075050000001</v>
      </c>
      <c r="O254">
        <v>4</v>
      </c>
      <c r="P254" t="s">
        <v>25</v>
      </c>
      <c r="Q254">
        <v>0</v>
      </c>
      <c r="R254">
        <v>0</v>
      </c>
      <c r="S254" t="str">
        <f t="shared" si="3"/>
        <v>Near Main Road</v>
      </c>
      <c r="AH254">
        <v>5015.7616025266634</v>
      </c>
    </row>
    <row r="255" spans="1:34" x14ac:dyDescent="0.35">
      <c r="A255">
        <v>4515000</v>
      </c>
      <c r="B255">
        <v>3520</v>
      </c>
      <c r="C255">
        <v>2</v>
      </c>
      <c r="D255">
        <v>1</v>
      </c>
      <c r="E255">
        <v>2</v>
      </c>
      <c r="F255" t="s">
        <v>18</v>
      </c>
      <c r="G255" t="s">
        <v>19</v>
      </c>
      <c r="H255" t="s">
        <v>19</v>
      </c>
      <c r="I255" t="s">
        <v>19</v>
      </c>
      <c r="J255" t="s">
        <v>19</v>
      </c>
      <c r="K255">
        <v>0</v>
      </c>
      <c r="L255" t="s">
        <v>18</v>
      </c>
      <c r="M255" t="s">
        <v>20</v>
      </c>
      <c r="N255">
        <v>1282.6704549999999</v>
      </c>
      <c r="O255">
        <v>3</v>
      </c>
      <c r="P255" t="s">
        <v>25</v>
      </c>
      <c r="Q255">
        <v>0</v>
      </c>
      <c r="R255">
        <v>0</v>
      </c>
      <c r="S255" t="str">
        <f t="shared" si="3"/>
        <v>Near Main Road</v>
      </c>
      <c r="AH255">
        <v>5015.7616025266634</v>
      </c>
    </row>
    <row r="256" spans="1:34" x14ac:dyDescent="0.35">
      <c r="A256">
        <v>4480000</v>
      </c>
      <c r="B256">
        <v>4510</v>
      </c>
      <c r="C256">
        <v>4</v>
      </c>
      <c r="D256">
        <v>1</v>
      </c>
      <c r="E256">
        <v>2</v>
      </c>
      <c r="F256" t="s">
        <v>18</v>
      </c>
      <c r="G256" t="s">
        <v>19</v>
      </c>
      <c r="H256" t="s">
        <v>19</v>
      </c>
      <c r="I256" t="s">
        <v>19</v>
      </c>
      <c r="J256" t="s">
        <v>18</v>
      </c>
      <c r="K256">
        <v>2</v>
      </c>
      <c r="L256" t="s">
        <v>19</v>
      </c>
      <c r="M256" t="s">
        <v>22</v>
      </c>
      <c r="N256">
        <v>993.34811530000002</v>
      </c>
      <c r="O256">
        <v>5</v>
      </c>
      <c r="P256" t="s">
        <v>25</v>
      </c>
      <c r="Q256">
        <v>0</v>
      </c>
      <c r="R256">
        <v>1</v>
      </c>
      <c r="S256" t="str">
        <f t="shared" si="3"/>
        <v>Near Main Road</v>
      </c>
      <c r="AH256">
        <v>5015.7616025266634</v>
      </c>
    </row>
    <row r="257" spans="1:34" x14ac:dyDescent="0.35">
      <c r="A257">
        <v>4480000</v>
      </c>
      <c r="B257">
        <v>5885</v>
      </c>
      <c r="C257">
        <v>2</v>
      </c>
      <c r="D257">
        <v>1</v>
      </c>
      <c r="E257">
        <v>1</v>
      </c>
      <c r="F257" t="s">
        <v>18</v>
      </c>
      <c r="G257" t="s">
        <v>19</v>
      </c>
      <c r="H257" t="s">
        <v>19</v>
      </c>
      <c r="I257" t="s">
        <v>19</v>
      </c>
      <c r="J257" t="s">
        <v>18</v>
      </c>
      <c r="K257">
        <v>1</v>
      </c>
      <c r="L257" t="s">
        <v>19</v>
      </c>
      <c r="M257" t="s">
        <v>23</v>
      </c>
      <c r="N257">
        <v>761.25743420000003</v>
      </c>
      <c r="O257">
        <v>3</v>
      </c>
      <c r="P257" t="s">
        <v>25</v>
      </c>
      <c r="Q257">
        <v>0</v>
      </c>
      <c r="R257">
        <v>1</v>
      </c>
      <c r="S257" t="str">
        <f t="shared" si="3"/>
        <v>Near Main Road</v>
      </c>
      <c r="AH257">
        <v>5015.7616025266634</v>
      </c>
    </row>
    <row r="258" spans="1:34" x14ac:dyDescent="0.35">
      <c r="A258">
        <v>4480000</v>
      </c>
      <c r="B258">
        <v>4000</v>
      </c>
      <c r="C258">
        <v>3</v>
      </c>
      <c r="D258">
        <v>1</v>
      </c>
      <c r="E258">
        <v>2</v>
      </c>
      <c r="F258" t="s">
        <v>18</v>
      </c>
      <c r="G258" t="s">
        <v>19</v>
      </c>
      <c r="H258" t="s">
        <v>19</v>
      </c>
      <c r="I258" t="s">
        <v>19</v>
      </c>
      <c r="J258" t="s">
        <v>19</v>
      </c>
      <c r="K258">
        <v>2</v>
      </c>
      <c r="L258" t="s">
        <v>19</v>
      </c>
      <c r="M258" t="s">
        <v>20</v>
      </c>
      <c r="N258">
        <v>1120</v>
      </c>
      <c r="O258">
        <v>4</v>
      </c>
      <c r="P258" t="s">
        <v>25</v>
      </c>
      <c r="Q258">
        <v>0</v>
      </c>
      <c r="R258">
        <v>0</v>
      </c>
      <c r="S258" t="str">
        <f t="shared" si="3"/>
        <v>Near Main Road</v>
      </c>
      <c r="AH258">
        <v>5015.7616025266634</v>
      </c>
    </row>
    <row r="259" spans="1:34" x14ac:dyDescent="0.35">
      <c r="A259">
        <v>4480000</v>
      </c>
      <c r="B259">
        <v>8250</v>
      </c>
      <c r="C259">
        <v>3</v>
      </c>
      <c r="D259">
        <v>1</v>
      </c>
      <c r="E259">
        <v>1</v>
      </c>
      <c r="F259" t="s">
        <v>18</v>
      </c>
      <c r="G259" t="s">
        <v>19</v>
      </c>
      <c r="H259" t="s">
        <v>19</v>
      </c>
      <c r="I259" t="s">
        <v>19</v>
      </c>
      <c r="J259" t="s">
        <v>19</v>
      </c>
      <c r="K259">
        <v>0</v>
      </c>
      <c r="L259" t="s">
        <v>19</v>
      </c>
      <c r="M259" t="s">
        <v>20</v>
      </c>
      <c r="N259">
        <v>543.030303</v>
      </c>
      <c r="O259">
        <v>4</v>
      </c>
      <c r="P259" t="s">
        <v>25</v>
      </c>
      <c r="Q259">
        <v>0</v>
      </c>
      <c r="R259">
        <v>0</v>
      </c>
      <c r="S259" t="str">
        <f t="shared" ref="S259:S322" si="4">IF(F259="Yes","Near Main Road","Away From Main Road")</f>
        <v>Near Main Road</v>
      </c>
      <c r="AH259">
        <v>5011.4084393836019</v>
      </c>
    </row>
    <row r="260" spans="1:34" x14ac:dyDescent="0.35">
      <c r="A260">
        <v>4480000</v>
      </c>
      <c r="B260">
        <v>4040</v>
      </c>
      <c r="C260">
        <v>3</v>
      </c>
      <c r="D260">
        <v>1</v>
      </c>
      <c r="E260">
        <v>2</v>
      </c>
      <c r="F260" t="s">
        <v>18</v>
      </c>
      <c r="G260" t="s">
        <v>19</v>
      </c>
      <c r="H260" t="s">
        <v>19</v>
      </c>
      <c r="I260" t="s">
        <v>19</v>
      </c>
      <c r="J260" t="s">
        <v>19</v>
      </c>
      <c r="K260">
        <v>1</v>
      </c>
      <c r="L260" t="s">
        <v>19</v>
      </c>
      <c r="M260" t="s">
        <v>22</v>
      </c>
      <c r="N260">
        <v>1108.910891</v>
      </c>
      <c r="O260">
        <v>4</v>
      </c>
      <c r="P260" t="s">
        <v>25</v>
      </c>
      <c r="Q260">
        <v>0</v>
      </c>
      <c r="R260">
        <v>0</v>
      </c>
      <c r="S260" t="str">
        <f t="shared" si="4"/>
        <v>Near Main Road</v>
      </c>
      <c r="AH260">
        <v>5011.4084393836019</v>
      </c>
    </row>
    <row r="261" spans="1:34" x14ac:dyDescent="0.35">
      <c r="A261">
        <v>4473000</v>
      </c>
      <c r="B261">
        <v>6360</v>
      </c>
      <c r="C261">
        <v>2</v>
      </c>
      <c r="D261">
        <v>1</v>
      </c>
      <c r="E261">
        <v>1</v>
      </c>
      <c r="F261" t="s">
        <v>18</v>
      </c>
      <c r="G261" t="s">
        <v>19</v>
      </c>
      <c r="H261" t="s">
        <v>18</v>
      </c>
      <c r="I261" t="s">
        <v>19</v>
      </c>
      <c r="J261" t="s">
        <v>18</v>
      </c>
      <c r="K261">
        <v>1</v>
      </c>
      <c r="L261" t="s">
        <v>19</v>
      </c>
      <c r="M261" t="s">
        <v>20</v>
      </c>
      <c r="N261">
        <v>703.30188680000003</v>
      </c>
      <c r="O261">
        <v>3</v>
      </c>
      <c r="P261" t="s">
        <v>25</v>
      </c>
      <c r="Q261">
        <v>0</v>
      </c>
      <c r="R261">
        <v>2</v>
      </c>
      <c r="S261" t="str">
        <f t="shared" si="4"/>
        <v>Near Main Road</v>
      </c>
      <c r="AH261">
        <v>4993.9957868113561</v>
      </c>
    </row>
    <row r="262" spans="1:34" x14ac:dyDescent="0.35">
      <c r="A262">
        <v>4473000</v>
      </c>
      <c r="B262">
        <v>3162</v>
      </c>
      <c r="C262">
        <v>3</v>
      </c>
      <c r="D262">
        <v>1</v>
      </c>
      <c r="E262">
        <v>2</v>
      </c>
      <c r="F262" t="s">
        <v>18</v>
      </c>
      <c r="G262" t="s">
        <v>19</v>
      </c>
      <c r="H262" t="s">
        <v>19</v>
      </c>
      <c r="I262" t="s">
        <v>19</v>
      </c>
      <c r="J262" t="s">
        <v>18</v>
      </c>
      <c r="K262">
        <v>1</v>
      </c>
      <c r="L262" t="s">
        <v>19</v>
      </c>
      <c r="M262" t="s">
        <v>20</v>
      </c>
      <c r="N262">
        <v>1414.6110060000001</v>
      </c>
      <c r="O262">
        <v>4</v>
      </c>
      <c r="P262" t="s">
        <v>25</v>
      </c>
      <c r="Q262">
        <v>0</v>
      </c>
      <c r="R262">
        <v>1</v>
      </c>
      <c r="S262" t="str">
        <f t="shared" si="4"/>
        <v>Near Main Road</v>
      </c>
      <c r="AH262">
        <v>4993.9957868113561</v>
      </c>
    </row>
    <row r="263" spans="1:34" x14ac:dyDescent="0.35">
      <c r="A263">
        <v>4473000</v>
      </c>
      <c r="B263">
        <v>3510</v>
      </c>
      <c r="C263">
        <v>3</v>
      </c>
      <c r="D263">
        <v>1</v>
      </c>
      <c r="E263">
        <v>2</v>
      </c>
      <c r="F263" t="s">
        <v>18</v>
      </c>
      <c r="G263" t="s">
        <v>19</v>
      </c>
      <c r="H263" t="s">
        <v>19</v>
      </c>
      <c r="I263" t="s">
        <v>19</v>
      </c>
      <c r="J263" t="s">
        <v>19</v>
      </c>
      <c r="K263">
        <v>0</v>
      </c>
      <c r="L263" t="s">
        <v>19</v>
      </c>
      <c r="M263" t="s">
        <v>22</v>
      </c>
      <c r="N263">
        <v>1274.358974</v>
      </c>
      <c r="O263">
        <v>4</v>
      </c>
      <c r="P263" t="s">
        <v>25</v>
      </c>
      <c r="Q263">
        <v>0</v>
      </c>
      <c r="R263">
        <v>0</v>
      </c>
      <c r="S263" t="str">
        <f t="shared" si="4"/>
        <v>Near Main Road</v>
      </c>
      <c r="AH263">
        <v>4993.9957868113561</v>
      </c>
    </row>
    <row r="264" spans="1:34" x14ac:dyDescent="0.35">
      <c r="A264">
        <v>4445000</v>
      </c>
      <c r="B264">
        <v>3750</v>
      </c>
      <c r="C264">
        <v>2</v>
      </c>
      <c r="D264">
        <v>1</v>
      </c>
      <c r="E264">
        <v>1</v>
      </c>
      <c r="F264" t="s">
        <v>18</v>
      </c>
      <c r="G264" t="s">
        <v>18</v>
      </c>
      <c r="H264" t="s">
        <v>18</v>
      </c>
      <c r="I264" t="s">
        <v>19</v>
      </c>
      <c r="J264" t="s">
        <v>19</v>
      </c>
      <c r="K264">
        <v>0</v>
      </c>
      <c r="L264" t="s">
        <v>19</v>
      </c>
      <c r="M264" t="s">
        <v>22</v>
      </c>
      <c r="N264">
        <v>1185.333333</v>
      </c>
      <c r="O264">
        <v>3</v>
      </c>
      <c r="P264" t="s">
        <v>25</v>
      </c>
      <c r="Q264">
        <v>0</v>
      </c>
      <c r="R264">
        <v>2</v>
      </c>
      <c r="S264" t="str">
        <f t="shared" si="4"/>
        <v>Near Main Road</v>
      </c>
      <c r="AH264">
        <v>4993.9957868113561</v>
      </c>
    </row>
    <row r="265" spans="1:34" x14ac:dyDescent="0.35">
      <c r="A265">
        <v>4410000</v>
      </c>
      <c r="B265">
        <v>3968</v>
      </c>
      <c r="C265">
        <v>3</v>
      </c>
      <c r="D265">
        <v>1</v>
      </c>
      <c r="E265">
        <v>2</v>
      </c>
      <c r="F265" t="s">
        <v>19</v>
      </c>
      <c r="G265" t="s">
        <v>19</v>
      </c>
      <c r="H265" t="s">
        <v>19</v>
      </c>
      <c r="I265" t="s">
        <v>19</v>
      </c>
      <c r="J265" t="s">
        <v>19</v>
      </c>
      <c r="K265">
        <v>0</v>
      </c>
      <c r="L265" t="s">
        <v>19</v>
      </c>
      <c r="M265" t="s">
        <v>22</v>
      </c>
      <c r="N265">
        <v>1111.3911290000001</v>
      </c>
      <c r="O265">
        <v>4</v>
      </c>
      <c r="P265" t="s">
        <v>25</v>
      </c>
      <c r="Q265">
        <v>0</v>
      </c>
      <c r="R265">
        <v>0</v>
      </c>
      <c r="S265" t="str">
        <f t="shared" si="4"/>
        <v>Away From Main Road</v>
      </c>
      <c r="AH265">
        <v>4972.2299710960478</v>
      </c>
    </row>
    <row r="266" spans="1:34" x14ac:dyDescent="0.35">
      <c r="A266">
        <v>4410000</v>
      </c>
      <c r="B266">
        <v>4900</v>
      </c>
      <c r="C266">
        <v>2</v>
      </c>
      <c r="D266">
        <v>1</v>
      </c>
      <c r="E266">
        <v>2</v>
      </c>
      <c r="F266" t="s">
        <v>18</v>
      </c>
      <c r="G266" t="s">
        <v>19</v>
      </c>
      <c r="H266" t="s">
        <v>18</v>
      </c>
      <c r="I266" t="s">
        <v>19</v>
      </c>
      <c r="J266" t="s">
        <v>19</v>
      </c>
      <c r="K266">
        <v>0</v>
      </c>
      <c r="L266" t="s">
        <v>19</v>
      </c>
      <c r="M266" t="s">
        <v>22</v>
      </c>
      <c r="N266">
        <v>900</v>
      </c>
      <c r="O266">
        <v>3</v>
      </c>
      <c r="P266" t="s">
        <v>25</v>
      </c>
      <c r="Q266">
        <v>0</v>
      </c>
      <c r="R266">
        <v>1</v>
      </c>
      <c r="S266" t="str">
        <f t="shared" si="4"/>
        <v>Near Main Road</v>
      </c>
      <c r="AH266">
        <v>4972.2299710960478</v>
      </c>
    </row>
    <row r="267" spans="1:34" x14ac:dyDescent="0.35">
      <c r="A267">
        <v>4403000</v>
      </c>
      <c r="B267">
        <v>2880</v>
      </c>
      <c r="C267">
        <v>3</v>
      </c>
      <c r="D267">
        <v>1</v>
      </c>
      <c r="E267">
        <v>2</v>
      </c>
      <c r="F267" t="s">
        <v>18</v>
      </c>
      <c r="G267" t="s">
        <v>19</v>
      </c>
      <c r="H267" t="s">
        <v>19</v>
      </c>
      <c r="I267" t="s">
        <v>19</v>
      </c>
      <c r="J267" t="s">
        <v>19</v>
      </c>
      <c r="K267">
        <v>0</v>
      </c>
      <c r="L267" t="s">
        <v>18</v>
      </c>
      <c r="M267" t="s">
        <v>22</v>
      </c>
      <c r="N267">
        <v>1528.819444</v>
      </c>
      <c r="O267">
        <v>4</v>
      </c>
      <c r="P267" t="s">
        <v>25</v>
      </c>
      <c r="Q267">
        <v>0</v>
      </c>
      <c r="R267">
        <v>0</v>
      </c>
      <c r="S267" t="str">
        <f t="shared" si="4"/>
        <v>Near Main Road</v>
      </c>
      <c r="AH267">
        <v>4972.2299710960478</v>
      </c>
    </row>
    <row r="268" spans="1:34" x14ac:dyDescent="0.35">
      <c r="A268">
        <v>4403000</v>
      </c>
      <c r="B268">
        <v>4880</v>
      </c>
      <c r="C268">
        <v>3</v>
      </c>
      <c r="D268">
        <v>1</v>
      </c>
      <c r="E268">
        <v>1</v>
      </c>
      <c r="F268" t="s">
        <v>18</v>
      </c>
      <c r="G268" t="s">
        <v>19</v>
      </c>
      <c r="H268" t="s">
        <v>19</v>
      </c>
      <c r="I268" t="s">
        <v>19</v>
      </c>
      <c r="J268" t="s">
        <v>19</v>
      </c>
      <c r="K268">
        <v>2</v>
      </c>
      <c r="L268" t="s">
        <v>18</v>
      </c>
      <c r="M268" t="s">
        <v>23</v>
      </c>
      <c r="N268">
        <v>902.25409839999998</v>
      </c>
      <c r="O268">
        <v>4</v>
      </c>
      <c r="P268" t="s">
        <v>25</v>
      </c>
      <c r="Q268">
        <v>0</v>
      </c>
      <c r="R268">
        <v>0</v>
      </c>
      <c r="S268" t="str">
        <f t="shared" si="4"/>
        <v>Near Main Road</v>
      </c>
      <c r="AH268">
        <v>4972.2299710960478</v>
      </c>
    </row>
    <row r="269" spans="1:34" x14ac:dyDescent="0.35">
      <c r="A269">
        <v>4403000</v>
      </c>
      <c r="B269">
        <v>4920</v>
      </c>
      <c r="C269">
        <v>3</v>
      </c>
      <c r="D269">
        <v>1</v>
      </c>
      <c r="E269">
        <v>2</v>
      </c>
      <c r="F269" t="s">
        <v>18</v>
      </c>
      <c r="G269" t="s">
        <v>19</v>
      </c>
      <c r="H269" t="s">
        <v>19</v>
      </c>
      <c r="I269" t="s">
        <v>19</v>
      </c>
      <c r="J269" t="s">
        <v>19</v>
      </c>
      <c r="K269">
        <v>1</v>
      </c>
      <c r="L269" t="s">
        <v>19</v>
      </c>
      <c r="M269" t="s">
        <v>22</v>
      </c>
      <c r="N269">
        <v>894.91869919999999</v>
      </c>
      <c r="O269">
        <v>4</v>
      </c>
      <c r="P269" t="s">
        <v>25</v>
      </c>
      <c r="Q269">
        <v>0</v>
      </c>
      <c r="R269">
        <v>0</v>
      </c>
      <c r="S269" t="str">
        <f t="shared" si="4"/>
        <v>Near Main Road</v>
      </c>
      <c r="AH269">
        <v>4972.2299710960478</v>
      </c>
    </row>
    <row r="270" spans="1:34" x14ac:dyDescent="0.35">
      <c r="A270">
        <v>4382000</v>
      </c>
      <c r="B270">
        <v>4950</v>
      </c>
      <c r="C270">
        <v>4</v>
      </c>
      <c r="D270">
        <v>1</v>
      </c>
      <c r="E270">
        <v>2</v>
      </c>
      <c r="F270" t="s">
        <v>18</v>
      </c>
      <c r="G270" t="s">
        <v>19</v>
      </c>
      <c r="H270" t="s">
        <v>19</v>
      </c>
      <c r="I270" t="s">
        <v>19</v>
      </c>
      <c r="J270" t="s">
        <v>18</v>
      </c>
      <c r="K270">
        <v>0</v>
      </c>
      <c r="L270" t="s">
        <v>19</v>
      </c>
      <c r="M270" t="s">
        <v>22</v>
      </c>
      <c r="N270">
        <v>885.2525253</v>
      </c>
      <c r="O270">
        <v>5</v>
      </c>
      <c r="P270" t="s">
        <v>25</v>
      </c>
      <c r="Q270">
        <v>0</v>
      </c>
      <c r="R270">
        <v>1</v>
      </c>
      <c r="S270" t="str">
        <f t="shared" si="4"/>
        <v>Near Main Road</v>
      </c>
      <c r="AH270">
        <v>4967.8768079529864</v>
      </c>
    </row>
    <row r="271" spans="1:34" x14ac:dyDescent="0.35">
      <c r="A271">
        <v>4375000</v>
      </c>
      <c r="B271">
        <v>3900</v>
      </c>
      <c r="C271">
        <v>3</v>
      </c>
      <c r="D271">
        <v>1</v>
      </c>
      <c r="E271">
        <v>2</v>
      </c>
      <c r="F271" t="s">
        <v>18</v>
      </c>
      <c r="G271" t="s">
        <v>19</v>
      </c>
      <c r="H271" t="s">
        <v>19</v>
      </c>
      <c r="I271" t="s">
        <v>19</v>
      </c>
      <c r="J271" t="s">
        <v>19</v>
      </c>
      <c r="K271">
        <v>0</v>
      </c>
      <c r="L271" t="s">
        <v>19</v>
      </c>
      <c r="M271" t="s">
        <v>23</v>
      </c>
      <c r="N271">
        <v>1121.7948719999999</v>
      </c>
      <c r="O271">
        <v>4</v>
      </c>
      <c r="P271" t="s">
        <v>25</v>
      </c>
      <c r="Q271">
        <v>0</v>
      </c>
      <c r="R271">
        <v>0</v>
      </c>
      <c r="S271" t="str">
        <f t="shared" si="4"/>
        <v>Near Main Road</v>
      </c>
      <c r="AH271">
        <v>4967.8768079529864</v>
      </c>
    </row>
    <row r="272" spans="1:34" x14ac:dyDescent="0.35">
      <c r="A272">
        <v>4340000</v>
      </c>
      <c r="B272">
        <v>4500</v>
      </c>
      <c r="C272">
        <v>3</v>
      </c>
      <c r="D272">
        <v>2</v>
      </c>
      <c r="E272">
        <v>3</v>
      </c>
      <c r="F272" t="s">
        <v>18</v>
      </c>
      <c r="G272" t="s">
        <v>19</v>
      </c>
      <c r="H272" t="s">
        <v>19</v>
      </c>
      <c r="I272" t="s">
        <v>18</v>
      </c>
      <c r="J272" t="s">
        <v>19</v>
      </c>
      <c r="K272">
        <v>1</v>
      </c>
      <c r="L272" t="s">
        <v>19</v>
      </c>
      <c r="M272" t="s">
        <v>20</v>
      </c>
      <c r="N272">
        <v>964.44444439999995</v>
      </c>
      <c r="O272">
        <v>5</v>
      </c>
      <c r="P272" t="s">
        <v>25</v>
      </c>
      <c r="Q272">
        <v>0</v>
      </c>
      <c r="R272">
        <v>1</v>
      </c>
      <c r="S272" t="str">
        <f t="shared" si="4"/>
        <v>Near Main Road</v>
      </c>
      <c r="AH272">
        <v>4967.8768079529864</v>
      </c>
    </row>
    <row r="273" spans="1:34" x14ac:dyDescent="0.35">
      <c r="A273">
        <v>4340000</v>
      </c>
      <c r="B273">
        <v>1905</v>
      </c>
      <c r="C273">
        <v>5</v>
      </c>
      <c r="D273">
        <v>1</v>
      </c>
      <c r="E273">
        <v>2</v>
      </c>
      <c r="F273" t="s">
        <v>19</v>
      </c>
      <c r="G273" t="s">
        <v>19</v>
      </c>
      <c r="H273" t="s">
        <v>18</v>
      </c>
      <c r="I273" t="s">
        <v>19</v>
      </c>
      <c r="J273" t="s">
        <v>19</v>
      </c>
      <c r="K273">
        <v>0</v>
      </c>
      <c r="L273" t="s">
        <v>19</v>
      </c>
      <c r="M273" t="s">
        <v>22</v>
      </c>
      <c r="N273">
        <v>2278.2152230000002</v>
      </c>
      <c r="O273">
        <v>6</v>
      </c>
      <c r="P273" t="s">
        <v>25</v>
      </c>
      <c r="Q273">
        <v>0</v>
      </c>
      <c r="R273">
        <v>1</v>
      </c>
      <c r="S273" t="str">
        <f t="shared" si="4"/>
        <v>Away From Main Road</v>
      </c>
      <c r="AH273">
        <v>4950.4641553807396</v>
      </c>
    </row>
    <row r="274" spans="1:34" x14ac:dyDescent="0.35">
      <c r="A274">
        <v>4340000</v>
      </c>
      <c r="B274">
        <v>4075</v>
      </c>
      <c r="C274">
        <v>3</v>
      </c>
      <c r="D274">
        <v>1</v>
      </c>
      <c r="E274">
        <v>1</v>
      </c>
      <c r="F274" t="s">
        <v>18</v>
      </c>
      <c r="G274" t="s">
        <v>18</v>
      </c>
      <c r="H274" t="s">
        <v>18</v>
      </c>
      <c r="I274" t="s">
        <v>19</v>
      </c>
      <c r="J274" t="s">
        <v>19</v>
      </c>
      <c r="K274">
        <v>2</v>
      </c>
      <c r="L274" t="s">
        <v>19</v>
      </c>
      <c r="M274" t="s">
        <v>22</v>
      </c>
      <c r="N274">
        <v>1065.030675</v>
      </c>
      <c r="O274">
        <v>4</v>
      </c>
      <c r="P274" t="s">
        <v>25</v>
      </c>
      <c r="Q274">
        <v>0</v>
      </c>
      <c r="R274">
        <v>2</v>
      </c>
      <c r="S274" t="str">
        <f t="shared" si="4"/>
        <v>Near Main Road</v>
      </c>
      <c r="AH274">
        <v>4928.6983396654323</v>
      </c>
    </row>
    <row r="275" spans="1:34" x14ac:dyDescent="0.35">
      <c r="A275">
        <v>4340000</v>
      </c>
      <c r="B275">
        <v>3500</v>
      </c>
      <c r="C275">
        <v>4</v>
      </c>
      <c r="D275">
        <v>1</v>
      </c>
      <c r="E275">
        <v>2</v>
      </c>
      <c r="F275" t="s">
        <v>18</v>
      </c>
      <c r="G275" t="s">
        <v>19</v>
      </c>
      <c r="H275" t="s">
        <v>19</v>
      </c>
      <c r="I275" t="s">
        <v>19</v>
      </c>
      <c r="J275" t="s">
        <v>19</v>
      </c>
      <c r="K275">
        <v>2</v>
      </c>
      <c r="L275" t="s">
        <v>19</v>
      </c>
      <c r="M275" t="s">
        <v>20</v>
      </c>
      <c r="N275">
        <v>1240</v>
      </c>
      <c r="O275">
        <v>5</v>
      </c>
      <c r="P275" t="s">
        <v>25</v>
      </c>
      <c r="Q275">
        <v>0</v>
      </c>
      <c r="R275">
        <v>0</v>
      </c>
      <c r="S275" t="str">
        <f t="shared" si="4"/>
        <v>Near Main Road</v>
      </c>
      <c r="AH275">
        <v>4928.6983396654323</v>
      </c>
    </row>
    <row r="276" spans="1:34" x14ac:dyDescent="0.35">
      <c r="A276">
        <v>4340000</v>
      </c>
      <c r="B276">
        <v>6450</v>
      </c>
      <c r="C276">
        <v>4</v>
      </c>
      <c r="D276">
        <v>1</v>
      </c>
      <c r="E276">
        <v>2</v>
      </c>
      <c r="F276" t="s">
        <v>18</v>
      </c>
      <c r="G276" t="s">
        <v>19</v>
      </c>
      <c r="H276" t="s">
        <v>19</v>
      </c>
      <c r="I276" t="s">
        <v>19</v>
      </c>
      <c r="J276" t="s">
        <v>19</v>
      </c>
      <c r="K276">
        <v>0</v>
      </c>
      <c r="L276" t="s">
        <v>19</v>
      </c>
      <c r="M276" t="s">
        <v>22</v>
      </c>
      <c r="N276">
        <v>672.86821710000004</v>
      </c>
      <c r="O276">
        <v>5</v>
      </c>
      <c r="P276" t="s">
        <v>25</v>
      </c>
      <c r="Q276">
        <v>0</v>
      </c>
      <c r="R276">
        <v>0</v>
      </c>
      <c r="S276" t="str">
        <f t="shared" si="4"/>
        <v>Near Main Road</v>
      </c>
      <c r="AH276">
        <v>4924.3451765223708</v>
      </c>
    </row>
    <row r="277" spans="1:34" x14ac:dyDescent="0.35">
      <c r="A277">
        <v>4319000</v>
      </c>
      <c r="B277">
        <v>4032</v>
      </c>
      <c r="C277">
        <v>2</v>
      </c>
      <c r="D277">
        <v>1</v>
      </c>
      <c r="E277">
        <v>1</v>
      </c>
      <c r="F277" t="s">
        <v>18</v>
      </c>
      <c r="G277" t="s">
        <v>19</v>
      </c>
      <c r="H277" t="s">
        <v>18</v>
      </c>
      <c r="I277" t="s">
        <v>19</v>
      </c>
      <c r="J277" t="s">
        <v>19</v>
      </c>
      <c r="K277">
        <v>0</v>
      </c>
      <c r="L277" t="s">
        <v>19</v>
      </c>
      <c r="M277" t="s">
        <v>20</v>
      </c>
      <c r="N277">
        <v>1071.180556</v>
      </c>
      <c r="O277">
        <v>3</v>
      </c>
      <c r="P277" t="s">
        <v>25</v>
      </c>
      <c r="Q277">
        <v>0</v>
      </c>
      <c r="R277">
        <v>1</v>
      </c>
      <c r="S277" t="str">
        <f t="shared" si="4"/>
        <v>Near Main Road</v>
      </c>
      <c r="AH277">
        <v>4924.3451765223708</v>
      </c>
    </row>
    <row r="278" spans="1:34" x14ac:dyDescent="0.35">
      <c r="A278">
        <v>4305000</v>
      </c>
      <c r="B278">
        <v>4400</v>
      </c>
      <c r="C278">
        <v>2</v>
      </c>
      <c r="D278">
        <v>1</v>
      </c>
      <c r="E278">
        <v>1</v>
      </c>
      <c r="F278" t="s">
        <v>18</v>
      </c>
      <c r="G278" t="s">
        <v>19</v>
      </c>
      <c r="H278" t="s">
        <v>19</v>
      </c>
      <c r="I278" t="s">
        <v>19</v>
      </c>
      <c r="J278" t="s">
        <v>19</v>
      </c>
      <c r="K278">
        <v>1</v>
      </c>
      <c r="L278" t="s">
        <v>19</v>
      </c>
      <c r="M278" t="s">
        <v>22</v>
      </c>
      <c r="N278">
        <v>978.40909090000002</v>
      </c>
      <c r="O278">
        <v>3</v>
      </c>
      <c r="P278" t="s">
        <v>25</v>
      </c>
      <c r="Q278">
        <v>0</v>
      </c>
      <c r="R278">
        <v>0</v>
      </c>
      <c r="S278" t="str">
        <f t="shared" si="4"/>
        <v>Near Main Road</v>
      </c>
      <c r="AH278">
        <v>4924.3451765223708</v>
      </c>
    </row>
    <row r="279" spans="1:34" x14ac:dyDescent="0.35">
      <c r="A279">
        <v>4305000</v>
      </c>
      <c r="B279">
        <v>10360</v>
      </c>
      <c r="C279">
        <v>2</v>
      </c>
      <c r="D279">
        <v>1</v>
      </c>
      <c r="E279">
        <v>1</v>
      </c>
      <c r="F279" t="s">
        <v>18</v>
      </c>
      <c r="G279" t="s">
        <v>19</v>
      </c>
      <c r="H279" t="s">
        <v>19</v>
      </c>
      <c r="I279" t="s">
        <v>19</v>
      </c>
      <c r="J279" t="s">
        <v>19</v>
      </c>
      <c r="K279">
        <v>1</v>
      </c>
      <c r="L279" t="s">
        <v>18</v>
      </c>
      <c r="M279" t="s">
        <v>22</v>
      </c>
      <c r="N279">
        <v>415.54054050000002</v>
      </c>
      <c r="O279">
        <v>3</v>
      </c>
      <c r="P279" t="s">
        <v>25</v>
      </c>
      <c r="Q279">
        <v>0</v>
      </c>
      <c r="R279">
        <v>0</v>
      </c>
      <c r="S279" t="str">
        <f t="shared" si="4"/>
        <v>Near Main Road</v>
      </c>
      <c r="AH279">
        <v>4911.2856870931864</v>
      </c>
    </row>
    <row r="280" spans="1:34" x14ac:dyDescent="0.35">
      <c r="A280">
        <v>4277000</v>
      </c>
      <c r="B280">
        <v>3400</v>
      </c>
      <c r="C280">
        <v>3</v>
      </c>
      <c r="D280">
        <v>1</v>
      </c>
      <c r="E280">
        <v>2</v>
      </c>
      <c r="F280" t="s">
        <v>18</v>
      </c>
      <c r="G280" t="s">
        <v>19</v>
      </c>
      <c r="H280" t="s">
        <v>18</v>
      </c>
      <c r="I280" t="s">
        <v>19</v>
      </c>
      <c r="J280" t="s">
        <v>19</v>
      </c>
      <c r="K280">
        <v>2</v>
      </c>
      <c r="L280" t="s">
        <v>18</v>
      </c>
      <c r="M280" t="s">
        <v>22</v>
      </c>
      <c r="N280">
        <v>1257.941176</v>
      </c>
      <c r="O280">
        <v>4</v>
      </c>
      <c r="P280" t="s">
        <v>25</v>
      </c>
      <c r="Q280">
        <v>0</v>
      </c>
      <c r="R280">
        <v>1</v>
      </c>
      <c r="S280" t="str">
        <f t="shared" si="4"/>
        <v>Near Main Road</v>
      </c>
      <c r="AH280">
        <v>4906.932523950125</v>
      </c>
    </row>
    <row r="281" spans="1:34" x14ac:dyDescent="0.35">
      <c r="A281">
        <v>4270000</v>
      </c>
      <c r="B281">
        <v>6360</v>
      </c>
      <c r="C281">
        <v>2</v>
      </c>
      <c r="D281">
        <v>1</v>
      </c>
      <c r="E281">
        <v>1</v>
      </c>
      <c r="F281" t="s">
        <v>18</v>
      </c>
      <c r="G281" t="s">
        <v>19</v>
      </c>
      <c r="H281" t="s">
        <v>19</v>
      </c>
      <c r="I281" t="s">
        <v>19</v>
      </c>
      <c r="J281" t="s">
        <v>19</v>
      </c>
      <c r="K281">
        <v>0</v>
      </c>
      <c r="L281" t="s">
        <v>19</v>
      </c>
      <c r="M281" t="s">
        <v>20</v>
      </c>
      <c r="N281">
        <v>671.38364779999995</v>
      </c>
      <c r="O281">
        <v>3</v>
      </c>
      <c r="P281" t="s">
        <v>25</v>
      </c>
      <c r="Q281">
        <v>0</v>
      </c>
      <c r="R281">
        <v>0</v>
      </c>
      <c r="S281" t="str">
        <f t="shared" si="4"/>
        <v>Near Main Road</v>
      </c>
      <c r="AH281">
        <v>4885.1667082348176</v>
      </c>
    </row>
    <row r="282" spans="1:34" x14ac:dyDescent="0.35">
      <c r="A282">
        <v>4270000</v>
      </c>
      <c r="B282">
        <v>6360</v>
      </c>
      <c r="C282">
        <v>2</v>
      </c>
      <c r="D282">
        <v>1</v>
      </c>
      <c r="E282">
        <v>2</v>
      </c>
      <c r="F282" t="s">
        <v>18</v>
      </c>
      <c r="G282" t="s">
        <v>19</v>
      </c>
      <c r="H282" t="s">
        <v>19</v>
      </c>
      <c r="I282" t="s">
        <v>19</v>
      </c>
      <c r="J282" t="s">
        <v>19</v>
      </c>
      <c r="K282">
        <v>0</v>
      </c>
      <c r="L282" t="s">
        <v>19</v>
      </c>
      <c r="M282" t="s">
        <v>23</v>
      </c>
      <c r="N282">
        <v>671.38364779999995</v>
      </c>
      <c r="O282">
        <v>3</v>
      </c>
      <c r="P282" t="s">
        <v>25</v>
      </c>
      <c r="Q282">
        <v>0</v>
      </c>
      <c r="R282">
        <v>0</v>
      </c>
      <c r="S282" t="str">
        <f t="shared" si="4"/>
        <v>Near Main Road</v>
      </c>
      <c r="AH282">
        <v>4885.1667082348176</v>
      </c>
    </row>
    <row r="283" spans="1:34" x14ac:dyDescent="0.35">
      <c r="A283">
        <v>4270000</v>
      </c>
      <c r="B283">
        <v>4500</v>
      </c>
      <c r="C283">
        <v>2</v>
      </c>
      <c r="D283">
        <v>1</v>
      </c>
      <c r="E283">
        <v>1</v>
      </c>
      <c r="F283" t="s">
        <v>18</v>
      </c>
      <c r="G283" t="s">
        <v>19</v>
      </c>
      <c r="H283" t="s">
        <v>19</v>
      </c>
      <c r="I283" t="s">
        <v>19</v>
      </c>
      <c r="J283" t="s">
        <v>18</v>
      </c>
      <c r="K283">
        <v>2</v>
      </c>
      <c r="L283" t="s">
        <v>19</v>
      </c>
      <c r="M283" t="s">
        <v>20</v>
      </c>
      <c r="N283">
        <v>948.88888889999998</v>
      </c>
      <c r="O283">
        <v>3</v>
      </c>
      <c r="P283" t="s">
        <v>25</v>
      </c>
      <c r="Q283">
        <v>0</v>
      </c>
      <c r="R283">
        <v>1</v>
      </c>
      <c r="S283" t="str">
        <f t="shared" si="4"/>
        <v>Near Main Road</v>
      </c>
      <c r="AH283">
        <v>4885.1667082348176</v>
      </c>
    </row>
    <row r="284" spans="1:34" x14ac:dyDescent="0.35">
      <c r="A284">
        <v>4270000</v>
      </c>
      <c r="B284">
        <v>2175</v>
      </c>
      <c r="C284">
        <v>3</v>
      </c>
      <c r="D284">
        <v>1</v>
      </c>
      <c r="E284">
        <v>2</v>
      </c>
      <c r="F284" t="s">
        <v>19</v>
      </c>
      <c r="G284" t="s">
        <v>18</v>
      </c>
      <c r="H284" t="s">
        <v>18</v>
      </c>
      <c r="I284" t="s">
        <v>19</v>
      </c>
      <c r="J284" t="s">
        <v>18</v>
      </c>
      <c r="K284">
        <v>0</v>
      </c>
      <c r="L284" t="s">
        <v>19</v>
      </c>
      <c r="M284" t="s">
        <v>23</v>
      </c>
      <c r="N284">
        <v>1963.2183910000001</v>
      </c>
      <c r="O284">
        <v>4</v>
      </c>
      <c r="P284" t="s">
        <v>25</v>
      </c>
      <c r="Q284">
        <v>1</v>
      </c>
      <c r="R284">
        <v>3</v>
      </c>
      <c r="S284" t="str">
        <f t="shared" si="4"/>
        <v>Away From Main Road</v>
      </c>
      <c r="AH284">
        <v>4885.1667082348176</v>
      </c>
    </row>
    <row r="285" spans="1:34" x14ac:dyDescent="0.35">
      <c r="A285">
        <v>4270000</v>
      </c>
      <c r="B285">
        <v>4360</v>
      </c>
      <c r="C285">
        <v>4</v>
      </c>
      <c r="D285">
        <v>1</v>
      </c>
      <c r="E285">
        <v>2</v>
      </c>
      <c r="F285" t="s">
        <v>18</v>
      </c>
      <c r="G285" t="s">
        <v>19</v>
      </c>
      <c r="H285" t="s">
        <v>19</v>
      </c>
      <c r="I285" t="s">
        <v>19</v>
      </c>
      <c r="J285" t="s">
        <v>19</v>
      </c>
      <c r="K285">
        <v>0</v>
      </c>
      <c r="L285" t="s">
        <v>19</v>
      </c>
      <c r="M285" t="s">
        <v>20</v>
      </c>
      <c r="N285">
        <v>979.35779820000005</v>
      </c>
      <c r="O285">
        <v>5</v>
      </c>
      <c r="P285" t="s">
        <v>25</v>
      </c>
      <c r="Q285">
        <v>0</v>
      </c>
      <c r="R285">
        <v>0</v>
      </c>
      <c r="S285" t="str">
        <f t="shared" si="4"/>
        <v>Near Main Road</v>
      </c>
      <c r="AH285">
        <v>4885.1667082348176</v>
      </c>
    </row>
    <row r="286" spans="1:34" x14ac:dyDescent="0.35">
      <c r="A286">
        <v>4270000</v>
      </c>
      <c r="B286">
        <v>7770</v>
      </c>
      <c r="C286">
        <v>2</v>
      </c>
      <c r="D286">
        <v>1</v>
      </c>
      <c r="E286">
        <v>1</v>
      </c>
      <c r="F286" t="s">
        <v>18</v>
      </c>
      <c r="G286" t="s">
        <v>19</v>
      </c>
      <c r="H286" t="s">
        <v>19</v>
      </c>
      <c r="I286" t="s">
        <v>19</v>
      </c>
      <c r="J286" t="s">
        <v>19</v>
      </c>
      <c r="K286">
        <v>1</v>
      </c>
      <c r="L286" t="s">
        <v>19</v>
      </c>
      <c r="M286" t="s">
        <v>20</v>
      </c>
      <c r="N286">
        <v>549.54954950000001</v>
      </c>
      <c r="O286">
        <v>3</v>
      </c>
      <c r="P286" t="s">
        <v>25</v>
      </c>
      <c r="Q286">
        <v>0</v>
      </c>
      <c r="R286">
        <v>0</v>
      </c>
      <c r="S286" t="str">
        <f t="shared" si="4"/>
        <v>Near Main Road</v>
      </c>
      <c r="AH286">
        <v>4872.1072188056332</v>
      </c>
    </row>
    <row r="287" spans="1:34" x14ac:dyDescent="0.35">
      <c r="A287">
        <v>4235000</v>
      </c>
      <c r="B287">
        <v>6650</v>
      </c>
      <c r="C287">
        <v>3</v>
      </c>
      <c r="D287">
        <v>1</v>
      </c>
      <c r="E287">
        <v>2</v>
      </c>
      <c r="F287" t="s">
        <v>18</v>
      </c>
      <c r="G287" t="s">
        <v>18</v>
      </c>
      <c r="H287" t="s">
        <v>19</v>
      </c>
      <c r="I287" t="s">
        <v>19</v>
      </c>
      <c r="J287" t="s">
        <v>19</v>
      </c>
      <c r="K287">
        <v>0</v>
      </c>
      <c r="L287" t="s">
        <v>19</v>
      </c>
      <c r="M287" t="s">
        <v>22</v>
      </c>
      <c r="N287">
        <v>636.84210529999996</v>
      </c>
      <c r="O287">
        <v>4</v>
      </c>
      <c r="P287" t="s">
        <v>25</v>
      </c>
      <c r="Q287">
        <v>0</v>
      </c>
      <c r="R287">
        <v>1</v>
      </c>
      <c r="S287" t="str">
        <f t="shared" si="4"/>
        <v>Near Main Road</v>
      </c>
      <c r="AH287">
        <v>4863.4008925195103</v>
      </c>
    </row>
    <row r="288" spans="1:34" x14ac:dyDescent="0.35">
      <c r="A288">
        <v>4235000</v>
      </c>
      <c r="B288">
        <v>2787</v>
      </c>
      <c r="C288">
        <v>3</v>
      </c>
      <c r="D288">
        <v>1</v>
      </c>
      <c r="E288">
        <v>1</v>
      </c>
      <c r="F288" t="s">
        <v>18</v>
      </c>
      <c r="G288" t="s">
        <v>19</v>
      </c>
      <c r="H288" t="s">
        <v>18</v>
      </c>
      <c r="I288" t="s">
        <v>19</v>
      </c>
      <c r="J288" t="s">
        <v>19</v>
      </c>
      <c r="K288">
        <v>0</v>
      </c>
      <c r="L288" t="s">
        <v>18</v>
      </c>
      <c r="M288" t="s">
        <v>20</v>
      </c>
      <c r="N288">
        <v>1519.555077</v>
      </c>
      <c r="O288">
        <v>4</v>
      </c>
      <c r="P288" t="s">
        <v>25</v>
      </c>
      <c r="Q288">
        <v>0</v>
      </c>
      <c r="R288">
        <v>1</v>
      </c>
      <c r="S288" t="str">
        <f t="shared" si="4"/>
        <v>Near Main Road</v>
      </c>
      <c r="AH288">
        <v>4863.4008925195103</v>
      </c>
    </row>
    <row r="289" spans="1:34" x14ac:dyDescent="0.35">
      <c r="A289">
        <v>4200000</v>
      </c>
      <c r="B289">
        <v>5500</v>
      </c>
      <c r="C289">
        <v>3</v>
      </c>
      <c r="D289">
        <v>1</v>
      </c>
      <c r="E289">
        <v>2</v>
      </c>
      <c r="F289" t="s">
        <v>18</v>
      </c>
      <c r="G289" t="s">
        <v>19</v>
      </c>
      <c r="H289" t="s">
        <v>19</v>
      </c>
      <c r="I289" t="s">
        <v>19</v>
      </c>
      <c r="J289" t="s">
        <v>18</v>
      </c>
      <c r="K289">
        <v>0</v>
      </c>
      <c r="L289" t="s">
        <v>19</v>
      </c>
      <c r="M289" t="s">
        <v>23</v>
      </c>
      <c r="N289">
        <v>763.63636359999998</v>
      </c>
      <c r="O289">
        <v>4</v>
      </c>
      <c r="P289" t="s">
        <v>25</v>
      </c>
      <c r="Q289">
        <v>0</v>
      </c>
      <c r="R289">
        <v>1</v>
      </c>
      <c r="S289" t="str">
        <f t="shared" si="4"/>
        <v>Near Main Road</v>
      </c>
      <c r="AH289">
        <v>4845.9882399472635</v>
      </c>
    </row>
    <row r="290" spans="1:34" x14ac:dyDescent="0.35">
      <c r="A290">
        <v>4200000</v>
      </c>
      <c r="B290">
        <v>5040</v>
      </c>
      <c r="C290">
        <v>3</v>
      </c>
      <c r="D290">
        <v>1</v>
      </c>
      <c r="E290">
        <v>2</v>
      </c>
      <c r="F290" t="s">
        <v>18</v>
      </c>
      <c r="G290" t="s">
        <v>19</v>
      </c>
      <c r="H290" t="s">
        <v>18</v>
      </c>
      <c r="I290" t="s">
        <v>19</v>
      </c>
      <c r="J290" t="s">
        <v>18</v>
      </c>
      <c r="K290">
        <v>0</v>
      </c>
      <c r="L290" t="s">
        <v>19</v>
      </c>
      <c r="M290" t="s">
        <v>23</v>
      </c>
      <c r="N290">
        <v>833.33333330000005</v>
      </c>
      <c r="O290">
        <v>4</v>
      </c>
      <c r="P290" t="s">
        <v>25</v>
      </c>
      <c r="Q290">
        <v>0</v>
      </c>
      <c r="R290">
        <v>2</v>
      </c>
      <c r="S290" t="str">
        <f t="shared" si="4"/>
        <v>Near Main Road</v>
      </c>
      <c r="AH290">
        <v>4841.6350768042021</v>
      </c>
    </row>
    <row r="291" spans="1:34" x14ac:dyDescent="0.35">
      <c r="A291">
        <v>4200000</v>
      </c>
      <c r="B291">
        <v>5850</v>
      </c>
      <c r="C291">
        <v>2</v>
      </c>
      <c r="D291">
        <v>1</v>
      </c>
      <c r="E291">
        <v>1</v>
      </c>
      <c r="F291" t="s">
        <v>18</v>
      </c>
      <c r="G291" t="s">
        <v>18</v>
      </c>
      <c r="H291" t="s">
        <v>18</v>
      </c>
      <c r="I291" t="s">
        <v>19</v>
      </c>
      <c r="J291" t="s">
        <v>19</v>
      </c>
      <c r="K291">
        <v>2</v>
      </c>
      <c r="L291" t="s">
        <v>19</v>
      </c>
      <c r="M291" t="s">
        <v>22</v>
      </c>
      <c r="N291">
        <v>717.94871790000002</v>
      </c>
      <c r="O291">
        <v>3</v>
      </c>
      <c r="P291" t="s">
        <v>25</v>
      </c>
      <c r="Q291">
        <v>0</v>
      </c>
      <c r="R291">
        <v>2</v>
      </c>
      <c r="S291" t="str">
        <f t="shared" si="4"/>
        <v>Near Main Road</v>
      </c>
      <c r="AH291">
        <v>4841.6350768042021</v>
      </c>
    </row>
    <row r="292" spans="1:34" x14ac:dyDescent="0.35">
      <c r="A292">
        <v>4200000</v>
      </c>
      <c r="B292">
        <v>2610</v>
      </c>
      <c r="C292">
        <v>4</v>
      </c>
      <c r="D292">
        <v>3</v>
      </c>
      <c r="E292">
        <v>2</v>
      </c>
      <c r="F292" t="s">
        <v>19</v>
      </c>
      <c r="G292" t="s">
        <v>19</v>
      </c>
      <c r="H292" t="s">
        <v>19</v>
      </c>
      <c r="I292" t="s">
        <v>19</v>
      </c>
      <c r="J292" t="s">
        <v>19</v>
      </c>
      <c r="K292">
        <v>0</v>
      </c>
      <c r="L292" t="s">
        <v>19</v>
      </c>
      <c r="M292" t="s">
        <v>22</v>
      </c>
      <c r="N292">
        <v>1609.1954020000001</v>
      </c>
      <c r="O292">
        <v>7</v>
      </c>
      <c r="P292" t="s">
        <v>25</v>
      </c>
      <c r="Q292">
        <v>0</v>
      </c>
      <c r="R292">
        <v>0</v>
      </c>
      <c r="S292" t="str">
        <f t="shared" si="4"/>
        <v>Away From Main Road</v>
      </c>
      <c r="AH292">
        <v>4841.6350768042021</v>
      </c>
    </row>
    <row r="293" spans="1:34" x14ac:dyDescent="0.35">
      <c r="A293">
        <v>4200000</v>
      </c>
      <c r="B293">
        <v>2953</v>
      </c>
      <c r="C293">
        <v>3</v>
      </c>
      <c r="D293">
        <v>1</v>
      </c>
      <c r="E293">
        <v>2</v>
      </c>
      <c r="F293" t="s">
        <v>18</v>
      </c>
      <c r="G293" t="s">
        <v>19</v>
      </c>
      <c r="H293" t="s">
        <v>18</v>
      </c>
      <c r="I293" t="s">
        <v>19</v>
      </c>
      <c r="J293" t="s">
        <v>18</v>
      </c>
      <c r="K293">
        <v>0</v>
      </c>
      <c r="L293" t="s">
        <v>19</v>
      </c>
      <c r="M293" t="s">
        <v>23</v>
      </c>
      <c r="N293">
        <v>1422.2824250000001</v>
      </c>
      <c r="O293">
        <v>4</v>
      </c>
      <c r="P293" t="s">
        <v>25</v>
      </c>
      <c r="Q293">
        <v>0</v>
      </c>
      <c r="R293">
        <v>2</v>
      </c>
      <c r="S293" t="str">
        <f t="shared" si="4"/>
        <v>Near Main Road</v>
      </c>
      <c r="AH293">
        <v>4841.6350768042021</v>
      </c>
    </row>
    <row r="294" spans="1:34" x14ac:dyDescent="0.35">
      <c r="A294">
        <v>4200000</v>
      </c>
      <c r="B294">
        <v>2747</v>
      </c>
      <c r="C294">
        <v>4</v>
      </c>
      <c r="D294">
        <v>2</v>
      </c>
      <c r="E294">
        <v>2</v>
      </c>
      <c r="F294" t="s">
        <v>19</v>
      </c>
      <c r="G294" t="s">
        <v>19</v>
      </c>
      <c r="H294" t="s">
        <v>19</v>
      </c>
      <c r="I294" t="s">
        <v>19</v>
      </c>
      <c r="J294" t="s">
        <v>19</v>
      </c>
      <c r="K294">
        <v>0</v>
      </c>
      <c r="L294" t="s">
        <v>19</v>
      </c>
      <c r="M294" t="s">
        <v>22</v>
      </c>
      <c r="N294">
        <v>1528.9406630000001</v>
      </c>
      <c r="O294">
        <v>6</v>
      </c>
      <c r="P294" t="s">
        <v>25</v>
      </c>
      <c r="Q294">
        <v>0</v>
      </c>
      <c r="R294">
        <v>0</v>
      </c>
      <c r="S294" t="str">
        <f t="shared" si="4"/>
        <v>Away From Main Road</v>
      </c>
      <c r="AH294">
        <v>4841.6350768042021</v>
      </c>
    </row>
    <row r="295" spans="1:34" x14ac:dyDescent="0.35">
      <c r="A295">
        <v>4200000</v>
      </c>
      <c r="B295">
        <v>4410</v>
      </c>
      <c r="C295">
        <v>2</v>
      </c>
      <c r="D295">
        <v>1</v>
      </c>
      <c r="E295">
        <v>1</v>
      </c>
      <c r="F295" t="s">
        <v>19</v>
      </c>
      <c r="G295" t="s">
        <v>19</v>
      </c>
      <c r="H295" t="s">
        <v>19</v>
      </c>
      <c r="I295" t="s">
        <v>19</v>
      </c>
      <c r="J295" t="s">
        <v>19</v>
      </c>
      <c r="K295">
        <v>1</v>
      </c>
      <c r="L295" t="s">
        <v>19</v>
      </c>
      <c r="M295" t="s">
        <v>23</v>
      </c>
      <c r="N295">
        <v>952.38095239999996</v>
      </c>
      <c r="O295">
        <v>3</v>
      </c>
      <c r="P295" t="s">
        <v>25</v>
      </c>
      <c r="Q295">
        <v>0</v>
      </c>
      <c r="R295">
        <v>0</v>
      </c>
      <c r="S295" t="str">
        <f t="shared" si="4"/>
        <v>Away From Main Road</v>
      </c>
      <c r="AH295">
        <v>4841.6350768042021</v>
      </c>
    </row>
    <row r="296" spans="1:34" x14ac:dyDescent="0.35">
      <c r="A296">
        <v>4200000</v>
      </c>
      <c r="B296">
        <v>4000</v>
      </c>
      <c r="C296">
        <v>4</v>
      </c>
      <c r="D296">
        <v>2</v>
      </c>
      <c r="E296">
        <v>2</v>
      </c>
      <c r="F296" t="s">
        <v>19</v>
      </c>
      <c r="G296" t="s">
        <v>19</v>
      </c>
      <c r="H296" t="s">
        <v>19</v>
      </c>
      <c r="I296" t="s">
        <v>19</v>
      </c>
      <c r="J296" t="s">
        <v>19</v>
      </c>
      <c r="K296">
        <v>0</v>
      </c>
      <c r="L296" t="s">
        <v>19</v>
      </c>
      <c r="M296" t="s">
        <v>22</v>
      </c>
      <c r="N296">
        <v>1050</v>
      </c>
      <c r="O296">
        <v>6</v>
      </c>
      <c r="P296" t="s">
        <v>25</v>
      </c>
      <c r="Q296">
        <v>0</v>
      </c>
      <c r="R296">
        <v>0</v>
      </c>
      <c r="S296" t="str">
        <f t="shared" si="4"/>
        <v>Away From Main Road</v>
      </c>
      <c r="AH296">
        <v>4819.8692610888938</v>
      </c>
    </row>
    <row r="297" spans="1:34" x14ac:dyDescent="0.35">
      <c r="A297">
        <v>4200000</v>
      </c>
      <c r="B297">
        <v>2325</v>
      </c>
      <c r="C297">
        <v>3</v>
      </c>
      <c r="D297">
        <v>1</v>
      </c>
      <c r="E297">
        <v>2</v>
      </c>
      <c r="F297" t="s">
        <v>19</v>
      </c>
      <c r="G297" t="s">
        <v>19</v>
      </c>
      <c r="H297" t="s">
        <v>19</v>
      </c>
      <c r="I297" t="s">
        <v>19</v>
      </c>
      <c r="J297" t="s">
        <v>19</v>
      </c>
      <c r="K297">
        <v>0</v>
      </c>
      <c r="L297" t="s">
        <v>19</v>
      </c>
      <c r="M297" t="s">
        <v>22</v>
      </c>
      <c r="N297">
        <v>1806.451613</v>
      </c>
      <c r="O297">
        <v>4</v>
      </c>
      <c r="P297" t="s">
        <v>25</v>
      </c>
      <c r="Q297">
        <v>0</v>
      </c>
      <c r="R297">
        <v>0</v>
      </c>
      <c r="S297" t="str">
        <f t="shared" si="4"/>
        <v>Away From Main Road</v>
      </c>
      <c r="AH297">
        <v>4819.8692610888938</v>
      </c>
    </row>
    <row r="298" spans="1:34" x14ac:dyDescent="0.35">
      <c r="A298">
        <v>4200000</v>
      </c>
      <c r="B298">
        <v>4600</v>
      </c>
      <c r="C298">
        <v>3</v>
      </c>
      <c r="D298">
        <v>2</v>
      </c>
      <c r="E298">
        <v>2</v>
      </c>
      <c r="F298" t="s">
        <v>18</v>
      </c>
      <c r="G298" t="s">
        <v>19</v>
      </c>
      <c r="H298" t="s">
        <v>19</v>
      </c>
      <c r="I298" t="s">
        <v>19</v>
      </c>
      <c r="J298" t="s">
        <v>18</v>
      </c>
      <c r="K298">
        <v>1</v>
      </c>
      <c r="L298" t="s">
        <v>19</v>
      </c>
      <c r="M298" t="s">
        <v>22</v>
      </c>
      <c r="N298">
        <v>913.04347829999995</v>
      </c>
      <c r="O298">
        <v>5</v>
      </c>
      <c r="P298" t="s">
        <v>25</v>
      </c>
      <c r="Q298">
        <v>0</v>
      </c>
      <c r="R298">
        <v>1</v>
      </c>
      <c r="S298" t="str">
        <f t="shared" si="4"/>
        <v>Near Main Road</v>
      </c>
      <c r="AH298">
        <v>4798.1034453735865</v>
      </c>
    </row>
    <row r="299" spans="1:34" x14ac:dyDescent="0.35">
      <c r="A299">
        <v>4200000</v>
      </c>
      <c r="B299">
        <v>3640</v>
      </c>
      <c r="C299">
        <v>3</v>
      </c>
      <c r="D299">
        <v>2</v>
      </c>
      <c r="E299">
        <v>2</v>
      </c>
      <c r="F299" t="s">
        <v>18</v>
      </c>
      <c r="G299" t="s">
        <v>19</v>
      </c>
      <c r="H299" t="s">
        <v>18</v>
      </c>
      <c r="I299" t="s">
        <v>19</v>
      </c>
      <c r="J299" t="s">
        <v>19</v>
      </c>
      <c r="K299">
        <v>0</v>
      </c>
      <c r="L299" t="s">
        <v>19</v>
      </c>
      <c r="M299" t="s">
        <v>23</v>
      </c>
      <c r="N299">
        <v>1153.8461540000001</v>
      </c>
      <c r="O299">
        <v>5</v>
      </c>
      <c r="P299" t="s">
        <v>25</v>
      </c>
      <c r="Q299">
        <v>0</v>
      </c>
      <c r="R299">
        <v>1</v>
      </c>
      <c r="S299" t="str">
        <f t="shared" si="4"/>
        <v>Near Main Road</v>
      </c>
      <c r="AH299">
        <v>4798.1034453735865</v>
      </c>
    </row>
    <row r="300" spans="1:34" x14ac:dyDescent="0.35">
      <c r="A300">
        <v>4200000</v>
      </c>
      <c r="B300">
        <v>5800</v>
      </c>
      <c r="C300">
        <v>3</v>
      </c>
      <c r="D300">
        <v>1</v>
      </c>
      <c r="E300">
        <v>1</v>
      </c>
      <c r="F300" t="s">
        <v>18</v>
      </c>
      <c r="G300" t="s">
        <v>19</v>
      </c>
      <c r="H300" t="s">
        <v>19</v>
      </c>
      <c r="I300" t="s">
        <v>18</v>
      </c>
      <c r="J300" t="s">
        <v>19</v>
      </c>
      <c r="K300">
        <v>2</v>
      </c>
      <c r="L300" t="s">
        <v>19</v>
      </c>
      <c r="M300" t="s">
        <v>22</v>
      </c>
      <c r="N300">
        <v>724.13793099999998</v>
      </c>
      <c r="O300">
        <v>4</v>
      </c>
      <c r="P300" t="s">
        <v>25</v>
      </c>
      <c r="Q300">
        <v>0</v>
      </c>
      <c r="R300">
        <v>1</v>
      </c>
      <c r="S300" t="str">
        <f t="shared" si="4"/>
        <v>Near Main Road</v>
      </c>
      <c r="AH300">
        <v>4798.1034453735865</v>
      </c>
    </row>
    <row r="301" spans="1:34" x14ac:dyDescent="0.35">
      <c r="A301">
        <v>4200000</v>
      </c>
      <c r="B301">
        <v>7000</v>
      </c>
      <c r="C301">
        <v>3</v>
      </c>
      <c r="D301">
        <v>1</v>
      </c>
      <c r="E301">
        <v>1</v>
      </c>
      <c r="F301" t="s">
        <v>18</v>
      </c>
      <c r="G301" t="s">
        <v>19</v>
      </c>
      <c r="H301" t="s">
        <v>19</v>
      </c>
      <c r="I301" t="s">
        <v>19</v>
      </c>
      <c r="J301" t="s">
        <v>19</v>
      </c>
      <c r="K301">
        <v>3</v>
      </c>
      <c r="L301" t="s">
        <v>19</v>
      </c>
      <c r="M301" t="s">
        <v>20</v>
      </c>
      <c r="N301">
        <v>600</v>
      </c>
      <c r="O301">
        <v>4</v>
      </c>
      <c r="P301" t="s">
        <v>25</v>
      </c>
      <c r="Q301">
        <v>0</v>
      </c>
      <c r="R301">
        <v>0</v>
      </c>
      <c r="S301" t="str">
        <f t="shared" si="4"/>
        <v>Near Main Road</v>
      </c>
      <c r="AH301">
        <v>4798.1034453735865</v>
      </c>
    </row>
    <row r="302" spans="1:34" x14ac:dyDescent="0.35">
      <c r="A302">
        <v>4200000</v>
      </c>
      <c r="B302">
        <v>4079</v>
      </c>
      <c r="C302">
        <v>3</v>
      </c>
      <c r="D302">
        <v>1</v>
      </c>
      <c r="E302">
        <v>3</v>
      </c>
      <c r="F302" t="s">
        <v>18</v>
      </c>
      <c r="G302" t="s">
        <v>19</v>
      </c>
      <c r="H302" t="s">
        <v>19</v>
      </c>
      <c r="I302" t="s">
        <v>19</v>
      </c>
      <c r="J302" t="s">
        <v>19</v>
      </c>
      <c r="K302">
        <v>0</v>
      </c>
      <c r="L302" t="s">
        <v>19</v>
      </c>
      <c r="M302" t="s">
        <v>22</v>
      </c>
      <c r="N302">
        <v>1029.664133</v>
      </c>
      <c r="O302">
        <v>4</v>
      </c>
      <c r="P302" t="s">
        <v>25</v>
      </c>
      <c r="Q302">
        <v>0</v>
      </c>
      <c r="R302">
        <v>0</v>
      </c>
      <c r="S302" t="str">
        <f t="shared" si="4"/>
        <v>Near Main Road</v>
      </c>
      <c r="AH302">
        <v>4798.1034453735865</v>
      </c>
    </row>
    <row r="303" spans="1:34" x14ac:dyDescent="0.35">
      <c r="A303">
        <v>4200000</v>
      </c>
      <c r="B303">
        <v>3520</v>
      </c>
      <c r="C303">
        <v>3</v>
      </c>
      <c r="D303">
        <v>1</v>
      </c>
      <c r="E303">
        <v>2</v>
      </c>
      <c r="F303" t="s">
        <v>18</v>
      </c>
      <c r="G303" t="s">
        <v>19</v>
      </c>
      <c r="H303" t="s">
        <v>19</v>
      </c>
      <c r="I303" t="s">
        <v>19</v>
      </c>
      <c r="J303" t="s">
        <v>19</v>
      </c>
      <c r="K303">
        <v>0</v>
      </c>
      <c r="L303" t="s">
        <v>18</v>
      </c>
      <c r="M303" t="s">
        <v>22</v>
      </c>
      <c r="N303">
        <v>1193.181818</v>
      </c>
      <c r="O303">
        <v>4</v>
      </c>
      <c r="P303" t="s">
        <v>25</v>
      </c>
      <c r="Q303">
        <v>0</v>
      </c>
      <c r="R303">
        <v>0</v>
      </c>
      <c r="S303" t="str">
        <f t="shared" si="4"/>
        <v>Near Main Road</v>
      </c>
      <c r="AH303">
        <v>4798.1034453735865</v>
      </c>
    </row>
    <row r="304" spans="1:34" x14ac:dyDescent="0.35">
      <c r="A304">
        <v>4200000</v>
      </c>
      <c r="B304">
        <v>2145</v>
      </c>
      <c r="C304">
        <v>3</v>
      </c>
      <c r="D304">
        <v>1</v>
      </c>
      <c r="E304">
        <v>3</v>
      </c>
      <c r="F304" t="s">
        <v>18</v>
      </c>
      <c r="G304" t="s">
        <v>19</v>
      </c>
      <c r="H304" t="s">
        <v>19</v>
      </c>
      <c r="I304" t="s">
        <v>19</v>
      </c>
      <c r="J304" t="s">
        <v>19</v>
      </c>
      <c r="K304">
        <v>1</v>
      </c>
      <c r="L304" t="s">
        <v>18</v>
      </c>
      <c r="M304" t="s">
        <v>23</v>
      </c>
      <c r="N304">
        <v>1958.041958</v>
      </c>
      <c r="O304">
        <v>4</v>
      </c>
      <c r="P304" t="s">
        <v>25</v>
      </c>
      <c r="Q304">
        <v>0</v>
      </c>
      <c r="R304">
        <v>0</v>
      </c>
      <c r="S304" t="str">
        <f t="shared" si="4"/>
        <v>Near Main Road</v>
      </c>
      <c r="AH304">
        <v>4798.1034453735865</v>
      </c>
    </row>
    <row r="305" spans="1:34" x14ac:dyDescent="0.35">
      <c r="A305">
        <v>4200000</v>
      </c>
      <c r="B305">
        <v>4500</v>
      </c>
      <c r="C305">
        <v>3</v>
      </c>
      <c r="D305">
        <v>1</v>
      </c>
      <c r="E305">
        <v>1</v>
      </c>
      <c r="F305" t="s">
        <v>18</v>
      </c>
      <c r="G305" t="s">
        <v>19</v>
      </c>
      <c r="H305" t="s">
        <v>18</v>
      </c>
      <c r="I305" t="s">
        <v>19</v>
      </c>
      <c r="J305" t="s">
        <v>19</v>
      </c>
      <c r="K305">
        <v>0</v>
      </c>
      <c r="L305" t="s">
        <v>19</v>
      </c>
      <c r="M305" t="s">
        <v>20</v>
      </c>
      <c r="N305">
        <v>933.33333330000005</v>
      </c>
      <c r="O305">
        <v>4</v>
      </c>
      <c r="P305" t="s">
        <v>25</v>
      </c>
      <c r="Q305">
        <v>0</v>
      </c>
      <c r="R305">
        <v>1</v>
      </c>
      <c r="S305" t="str">
        <f t="shared" si="4"/>
        <v>Near Main Road</v>
      </c>
      <c r="AH305">
        <v>4798.1034453735865</v>
      </c>
    </row>
    <row r="306" spans="1:34" x14ac:dyDescent="0.35">
      <c r="A306">
        <v>4193000</v>
      </c>
      <c r="B306">
        <v>8250</v>
      </c>
      <c r="C306">
        <v>3</v>
      </c>
      <c r="D306">
        <v>1</v>
      </c>
      <c r="E306">
        <v>1</v>
      </c>
      <c r="F306" t="s">
        <v>18</v>
      </c>
      <c r="G306" t="s">
        <v>19</v>
      </c>
      <c r="H306" t="s">
        <v>18</v>
      </c>
      <c r="I306" t="s">
        <v>19</v>
      </c>
      <c r="J306" t="s">
        <v>19</v>
      </c>
      <c r="K306">
        <v>3</v>
      </c>
      <c r="L306" t="s">
        <v>19</v>
      </c>
      <c r="M306" t="s">
        <v>22</v>
      </c>
      <c r="N306">
        <v>508.24242420000002</v>
      </c>
      <c r="O306">
        <v>4</v>
      </c>
      <c r="P306" t="s">
        <v>25</v>
      </c>
      <c r="Q306">
        <v>0</v>
      </c>
      <c r="R306">
        <v>1</v>
      </c>
      <c r="S306" t="str">
        <f t="shared" si="4"/>
        <v>Near Main Road</v>
      </c>
      <c r="AH306">
        <v>4798.1034453735865</v>
      </c>
    </row>
    <row r="307" spans="1:34" x14ac:dyDescent="0.35">
      <c r="A307">
        <v>4193000</v>
      </c>
      <c r="B307">
        <v>3450</v>
      </c>
      <c r="C307">
        <v>3</v>
      </c>
      <c r="D307">
        <v>1</v>
      </c>
      <c r="E307">
        <v>2</v>
      </c>
      <c r="F307" t="s">
        <v>18</v>
      </c>
      <c r="G307" t="s">
        <v>19</v>
      </c>
      <c r="H307" t="s">
        <v>19</v>
      </c>
      <c r="I307" t="s">
        <v>19</v>
      </c>
      <c r="J307" t="s">
        <v>19</v>
      </c>
      <c r="K307">
        <v>1</v>
      </c>
      <c r="L307" t="s">
        <v>19</v>
      </c>
      <c r="M307" t="s">
        <v>22</v>
      </c>
      <c r="N307">
        <v>1215.3623190000001</v>
      </c>
      <c r="O307">
        <v>4</v>
      </c>
      <c r="P307" t="s">
        <v>25</v>
      </c>
      <c r="Q307">
        <v>0</v>
      </c>
      <c r="R307">
        <v>0</v>
      </c>
      <c r="S307" t="str">
        <f t="shared" si="4"/>
        <v>Near Main Road</v>
      </c>
      <c r="AH307">
        <v>4798.1034453735865</v>
      </c>
    </row>
    <row r="308" spans="1:34" x14ac:dyDescent="0.35">
      <c r="A308">
        <v>4165000</v>
      </c>
      <c r="B308">
        <v>4840</v>
      </c>
      <c r="C308">
        <v>3</v>
      </c>
      <c r="D308">
        <v>1</v>
      </c>
      <c r="E308">
        <v>2</v>
      </c>
      <c r="F308" t="s">
        <v>18</v>
      </c>
      <c r="G308" t="s">
        <v>19</v>
      </c>
      <c r="H308" t="s">
        <v>19</v>
      </c>
      <c r="I308" t="s">
        <v>19</v>
      </c>
      <c r="J308" t="s">
        <v>19</v>
      </c>
      <c r="K308">
        <v>1</v>
      </c>
      <c r="L308" t="s">
        <v>19</v>
      </c>
      <c r="M308" t="s">
        <v>22</v>
      </c>
      <c r="N308">
        <v>860.53719009999998</v>
      </c>
      <c r="O308">
        <v>4</v>
      </c>
      <c r="P308" t="s">
        <v>25</v>
      </c>
      <c r="Q308">
        <v>0</v>
      </c>
      <c r="R308">
        <v>0</v>
      </c>
      <c r="S308" t="str">
        <f t="shared" si="4"/>
        <v>Near Main Road</v>
      </c>
      <c r="AH308">
        <v>4798.1034453735865</v>
      </c>
    </row>
    <row r="309" spans="1:34" x14ac:dyDescent="0.35">
      <c r="A309">
        <v>4165000</v>
      </c>
      <c r="B309">
        <v>4080</v>
      </c>
      <c r="C309">
        <v>3</v>
      </c>
      <c r="D309">
        <v>1</v>
      </c>
      <c r="E309">
        <v>2</v>
      </c>
      <c r="F309" t="s">
        <v>18</v>
      </c>
      <c r="G309" t="s">
        <v>19</v>
      </c>
      <c r="H309" t="s">
        <v>19</v>
      </c>
      <c r="I309" t="s">
        <v>19</v>
      </c>
      <c r="J309" t="s">
        <v>19</v>
      </c>
      <c r="K309">
        <v>2</v>
      </c>
      <c r="L309" t="s">
        <v>19</v>
      </c>
      <c r="M309" t="s">
        <v>22</v>
      </c>
      <c r="N309">
        <v>1020.833333</v>
      </c>
      <c r="O309">
        <v>4</v>
      </c>
      <c r="P309" t="s">
        <v>25</v>
      </c>
      <c r="Q309">
        <v>0</v>
      </c>
      <c r="R309">
        <v>0</v>
      </c>
      <c r="S309" t="str">
        <f t="shared" si="4"/>
        <v>Near Main Road</v>
      </c>
      <c r="AH309">
        <v>4798.1034453735865</v>
      </c>
    </row>
    <row r="310" spans="1:34" x14ac:dyDescent="0.35">
      <c r="A310">
        <v>4165000</v>
      </c>
      <c r="B310">
        <v>4046</v>
      </c>
      <c r="C310">
        <v>3</v>
      </c>
      <c r="D310">
        <v>1</v>
      </c>
      <c r="E310">
        <v>2</v>
      </c>
      <c r="F310" t="s">
        <v>18</v>
      </c>
      <c r="G310" t="s">
        <v>19</v>
      </c>
      <c r="H310" t="s">
        <v>18</v>
      </c>
      <c r="I310" t="s">
        <v>19</v>
      </c>
      <c r="J310" t="s">
        <v>19</v>
      </c>
      <c r="K310">
        <v>1</v>
      </c>
      <c r="L310" t="s">
        <v>19</v>
      </c>
      <c r="M310" t="s">
        <v>22</v>
      </c>
      <c r="N310">
        <v>1029.4117650000001</v>
      </c>
      <c r="O310">
        <v>4</v>
      </c>
      <c r="P310" t="s">
        <v>25</v>
      </c>
      <c r="Q310">
        <v>0</v>
      </c>
      <c r="R310">
        <v>1</v>
      </c>
      <c r="S310" t="str">
        <f t="shared" si="4"/>
        <v>Near Main Road</v>
      </c>
      <c r="AH310">
        <v>4798.1034453735865</v>
      </c>
    </row>
    <row r="311" spans="1:34" x14ac:dyDescent="0.35">
      <c r="A311">
        <v>4130000</v>
      </c>
      <c r="B311">
        <v>4632</v>
      </c>
      <c r="C311">
        <v>4</v>
      </c>
      <c r="D311">
        <v>1</v>
      </c>
      <c r="E311">
        <v>2</v>
      </c>
      <c r="F311" t="s">
        <v>18</v>
      </c>
      <c r="G311" t="s">
        <v>19</v>
      </c>
      <c r="H311" t="s">
        <v>19</v>
      </c>
      <c r="I311" t="s">
        <v>19</v>
      </c>
      <c r="J311" t="s">
        <v>18</v>
      </c>
      <c r="K311">
        <v>0</v>
      </c>
      <c r="L311" t="s">
        <v>19</v>
      </c>
      <c r="M311" t="s">
        <v>22</v>
      </c>
      <c r="N311">
        <v>891.62348880000002</v>
      </c>
      <c r="O311">
        <v>5</v>
      </c>
      <c r="P311" t="s">
        <v>25</v>
      </c>
      <c r="Q311">
        <v>0</v>
      </c>
      <c r="R311">
        <v>1</v>
      </c>
      <c r="S311" t="str">
        <f t="shared" si="4"/>
        <v>Near Main Road</v>
      </c>
      <c r="AH311">
        <v>4798.1034453735865</v>
      </c>
    </row>
    <row r="312" spans="1:34" x14ac:dyDescent="0.35">
      <c r="A312">
        <v>4130000</v>
      </c>
      <c r="B312">
        <v>5985</v>
      </c>
      <c r="C312">
        <v>3</v>
      </c>
      <c r="D312">
        <v>1</v>
      </c>
      <c r="E312">
        <v>1</v>
      </c>
      <c r="F312" t="s">
        <v>18</v>
      </c>
      <c r="G312" t="s">
        <v>19</v>
      </c>
      <c r="H312" t="s">
        <v>18</v>
      </c>
      <c r="I312" t="s">
        <v>19</v>
      </c>
      <c r="J312" t="s">
        <v>19</v>
      </c>
      <c r="K312">
        <v>0</v>
      </c>
      <c r="L312" t="s">
        <v>19</v>
      </c>
      <c r="M312" t="s">
        <v>22</v>
      </c>
      <c r="N312">
        <v>690.05847949999998</v>
      </c>
      <c r="O312">
        <v>4</v>
      </c>
      <c r="P312" t="s">
        <v>25</v>
      </c>
      <c r="Q312">
        <v>0</v>
      </c>
      <c r="R312">
        <v>1</v>
      </c>
      <c r="S312" t="str">
        <f t="shared" si="4"/>
        <v>Near Main Road</v>
      </c>
      <c r="AH312">
        <v>4798.1034453735865</v>
      </c>
    </row>
    <row r="313" spans="1:34" x14ac:dyDescent="0.35">
      <c r="A313">
        <v>4123000</v>
      </c>
      <c r="B313">
        <v>6060</v>
      </c>
      <c r="C313">
        <v>2</v>
      </c>
      <c r="D313">
        <v>1</v>
      </c>
      <c r="E313">
        <v>1</v>
      </c>
      <c r="F313" t="s">
        <v>18</v>
      </c>
      <c r="G313" t="s">
        <v>19</v>
      </c>
      <c r="H313" t="s">
        <v>18</v>
      </c>
      <c r="I313" t="s">
        <v>19</v>
      </c>
      <c r="J313" t="s">
        <v>19</v>
      </c>
      <c r="K313">
        <v>1</v>
      </c>
      <c r="L313" t="s">
        <v>19</v>
      </c>
      <c r="M313" t="s">
        <v>22</v>
      </c>
      <c r="N313">
        <v>680.36303629999998</v>
      </c>
      <c r="O313">
        <v>3</v>
      </c>
      <c r="P313" t="s">
        <v>25</v>
      </c>
      <c r="Q313">
        <v>0</v>
      </c>
      <c r="R313">
        <v>1</v>
      </c>
      <c r="S313" t="str">
        <f t="shared" si="4"/>
        <v>Near Main Road</v>
      </c>
      <c r="AH313">
        <v>4798.1034453735865</v>
      </c>
    </row>
    <row r="314" spans="1:34" x14ac:dyDescent="0.35">
      <c r="A314">
        <v>4098500</v>
      </c>
      <c r="B314">
        <v>3600</v>
      </c>
      <c r="C314">
        <v>3</v>
      </c>
      <c r="D314">
        <v>1</v>
      </c>
      <c r="E314">
        <v>1</v>
      </c>
      <c r="F314" t="s">
        <v>18</v>
      </c>
      <c r="G314" t="s">
        <v>19</v>
      </c>
      <c r="H314" t="s">
        <v>18</v>
      </c>
      <c r="I314" t="s">
        <v>19</v>
      </c>
      <c r="J314" t="s">
        <v>18</v>
      </c>
      <c r="K314">
        <v>0</v>
      </c>
      <c r="L314" t="s">
        <v>18</v>
      </c>
      <c r="M314" t="s">
        <v>20</v>
      </c>
      <c r="N314">
        <v>1138.4722220000001</v>
      </c>
      <c r="O314">
        <v>4</v>
      </c>
      <c r="P314" t="s">
        <v>25</v>
      </c>
      <c r="Q314">
        <v>0</v>
      </c>
      <c r="R314">
        <v>2</v>
      </c>
      <c r="S314" t="str">
        <f t="shared" si="4"/>
        <v>Near Main Road</v>
      </c>
      <c r="AH314">
        <v>4798.1034453735865</v>
      </c>
    </row>
    <row r="315" spans="1:34" x14ac:dyDescent="0.35">
      <c r="A315">
        <v>4095000</v>
      </c>
      <c r="B315">
        <v>3680</v>
      </c>
      <c r="C315">
        <v>3</v>
      </c>
      <c r="D315">
        <v>2</v>
      </c>
      <c r="E315">
        <v>2</v>
      </c>
      <c r="F315" t="s">
        <v>18</v>
      </c>
      <c r="G315" t="s">
        <v>19</v>
      </c>
      <c r="H315" t="s">
        <v>19</v>
      </c>
      <c r="I315" t="s">
        <v>19</v>
      </c>
      <c r="J315" t="s">
        <v>19</v>
      </c>
      <c r="K315">
        <v>0</v>
      </c>
      <c r="L315" t="s">
        <v>19</v>
      </c>
      <c r="M315" t="s">
        <v>22</v>
      </c>
      <c r="N315">
        <v>1112.771739</v>
      </c>
      <c r="O315">
        <v>5</v>
      </c>
      <c r="P315" t="s">
        <v>25</v>
      </c>
      <c r="Q315">
        <v>0</v>
      </c>
      <c r="R315">
        <v>0</v>
      </c>
      <c r="S315" t="str">
        <f t="shared" si="4"/>
        <v>Near Main Road</v>
      </c>
      <c r="AH315">
        <v>4793.750282230525</v>
      </c>
    </row>
    <row r="316" spans="1:34" x14ac:dyDescent="0.35">
      <c r="A316">
        <v>4095000</v>
      </c>
      <c r="B316">
        <v>4040</v>
      </c>
      <c r="C316">
        <v>2</v>
      </c>
      <c r="D316">
        <v>1</v>
      </c>
      <c r="E316">
        <v>2</v>
      </c>
      <c r="F316" t="s">
        <v>18</v>
      </c>
      <c r="G316" t="s">
        <v>19</v>
      </c>
      <c r="H316" t="s">
        <v>19</v>
      </c>
      <c r="I316" t="s">
        <v>19</v>
      </c>
      <c r="J316" t="s">
        <v>19</v>
      </c>
      <c r="K316">
        <v>1</v>
      </c>
      <c r="L316" t="s">
        <v>19</v>
      </c>
      <c r="M316" t="s">
        <v>22</v>
      </c>
      <c r="N316">
        <v>1013.613861</v>
      </c>
      <c r="O316">
        <v>3</v>
      </c>
      <c r="P316" t="s">
        <v>25</v>
      </c>
      <c r="Q316">
        <v>0</v>
      </c>
      <c r="R316">
        <v>0</v>
      </c>
      <c r="S316" t="str">
        <f t="shared" si="4"/>
        <v>Near Main Road</v>
      </c>
      <c r="AH316">
        <v>4793.750282230525</v>
      </c>
    </row>
    <row r="317" spans="1:34" x14ac:dyDescent="0.35">
      <c r="A317">
        <v>4095000</v>
      </c>
      <c r="B317">
        <v>5600</v>
      </c>
      <c r="C317">
        <v>2</v>
      </c>
      <c r="D317">
        <v>1</v>
      </c>
      <c r="E317">
        <v>1</v>
      </c>
      <c r="F317" t="s">
        <v>18</v>
      </c>
      <c r="G317" t="s">
        <v>19</v>
      </c>
      <c r="H317" t="s">
        <v>19</v>
      </c>
      <c r="I317" t="s">
        <v>19</v>
      </c>
      <c r="J317" t="s">
        <v>18</v>
      </c>
      <c r="K317">
        <v>0</v>
      </c>
      <c r="L317" t="s">
        <v>19</v>
      </c>
      <c r="M317" t="s">
        <v>22</v>
      </c>
      <c r="N317">
        <v>731.25</v>
      </c>
      <c r="O317">
        <v>3</v>
      </c>
      <c r="P317" t="s">
        <v>25</v>
      </c>
      <c r="Q317">
        <v>0</v>
      </c>
      <c r="R317">
        <v>1</v>
      </c>
      <c r="S317" t="str">
        <f t="shared" si="4"/>
        <v>Near Main Road</v>
      </c>
      <c r="AH317">
        <v>4776.3376296582792</v>
      </c>
    </row>
    <row r="318" spans="1:34" x14ac:dyDescent="0.35">
      <c r="A318">
        <v>4060000</v>
      </c>
      <c r="B318">
        <v>5900</v>
      </c>
      <c r="C318">
        <v>4</v>
      </c>
      <c r="D318">
        <v>2</v>
      </c>
      <c r="E318">
        <v>2</v>
      </c>
      <c r="F318" t="s">
        <v>19</v>
      </c>
      <c r="G318" t="s">
        <v>19</v>
      </c>
      <c r="H318" t="s">
        <v>18</v>
      </c>
      <c r="I318" t="s">
        <v>19</v>
      </c>
      <c r="J318" t="s">
        <v>19</v>
      </c>
      <c r="K318">
        <v>1</v>
      </c>
      <c r="L318" t="s">
        <v>19</v>
      </c>
      <c r="M318" t="s">
        <v>23</v>
      </c>
      <c r="N318">
        <v>688.13559320000002</v>
      </c>
      <c r="O318">
        <v>6</v>
      </c>
      <c r="P318" t="s">
        <v>25</v>
      </c>
      <c r="Q318">
        <v>0</v>
      </c>
      <c r="R318">
        <v>1</v>
      </c>
      <c r="S318" t="str">
        <f t="shared" si="4"/>
        <v>Away From Main Road</v>
      </c>
      <c r="AH318">
        <v>4776.3376296582792</v>
      </c>
    </row>
    <row r="319" spans="1:34" x14ac:dyDescent="0.35">
      <c r="A319">
        <v>4060000</v>
      </c>
      <c r="B319">
        <v>4992</v>
      </c>
      <c r="C319">
        <v>3</v>
      </c>
      <c r="D319">
        <v>2</v>
      </c>
      <c r="E319">
        <v>2</v>
      </c>
      <c r="F319" t="s">
        <v>18</v>
      </c>
      <c r="G319" t="s">
        <v>19</v>
      </c>
      <c r="H319" t="s">
        <v>19</v>
      </c>
      <c r="I319" t="s">
        <v>19</v>
      </c>
      <c r="J319" t="s">
        <v>19</v>
      </c>
      <c r="K319">
        <v>2</v>
      </c>
      <c r="L319" t="s">
        <v>19</v>
      </c>
      <c r="M319" t="s">
        <v>23</v>
      </c>
      <c r="N319">
        <v>813.30128209999998</v>
      </c>
      <c r="O319">
        <v>5</v>
      </c>
      <c r="P319" t="s">
        <v>25</v>
      </c>
      <c r="Q319">
        <v>0</v>
      </c>
      <c r="R319">
        <v>0</v>
      </c>
      <c r="S319" t="str">
        <f t="shared" si="4"/>
        <v>Near Main Road</v>
      </c>
      <c r="AH319">
        <v>4776.3376296582792</v>
      </c>
    </row>
    <row r="320" spans="1:34" x14ac:dyDescent="0.35">
      <c r="A320">
        <v>4060000</v>
      </c>
      <c r="B320">
        <v>4340</v>
      </c>
      <c r="C320">
        <v>3</v>
      </c>
      <c r="D320">
        <v>1</v>
      </c>
      <c r="E320">
        <v>1</v>
      </c>
      <c r="F320" t="s">
        <v>18</v>
      </c>
      <c r="G320" t="s">
        <v>19</v>
      </c>
      <c r="H320" t="s">
        <v>19</v>
      </c>
      <c r="I320" t="s">
        <v>19</v>
      </c>
      <c r="J320" t="s">
        <v>19</v>
      </c>
      <c r="K320">
        <v>0</v>
      </c>
      <c r="L320" t="s">
        <v>19</v>
      </c>
      <c r="M320" t="s">
        <v>22</v>
      </c>
      <c r="N320">
        <v>935.48387100000002</v>
      </c>
      <c r="O320">
        <v>4</v>
      </c>
      <c r="P320" t="s">
        <v>25</v>
      </c>
      <c r="Q320">
        <v>0</v>
      </c>
      <c r="R320">
        <v>0</v>
      </c>
      <c r="S320" t="str">
        <f t="shared" si="4"/>
        <v>Near Main Road</v>
      </c>
      <c r="AH320">
        <v>4754.5718139429719</v>
      </c>
    </row>
    <row r="321" spans="1:34" x14ac:dyDescent="0.35">
      <c r="A321">
        <v>4060000</v>
      </c>
      <c r="B321">
        <v>3000</v>
      </c>
      <c r="C321">
        <v>4</v>
      </c>
      <c r="D321">
        <v>1</v>
      </c>
      <c r="E321">
        <v>3</v>
      </c>
      <c r="F321" t="s">
        <v>18</v>
      </c>
      <c r="G321" t="s">
        <v>19</v>
      </c>
      <c r="H321" t="s">
        <v>18</v>
      </c>
      <c r="I321" t="s">
        <v>19</v>
      </c>
      <c r="J321" t="s">
        <v>18</v>
      </c>
      <c r="K321">
        <v>2</v>
      </c>
      <c r="L321" t="s">
        <v>19</v>
      </c>
      <c r="M321" t="s">
        <v>22</v>
      </c>
      <c r="N321">
        <v>1353.333333</v>
      </c>
      <c r="O321">
        <v>5</v>
      </c>
      <c r="P321" t="s">
        <v>25</v>
      </c>
      <c r="Q321">
        <v>0</v>
      </c>
      <c r="R321">
        <v>2</v>
      </c>
      <c r="S321" t="str">
        <f t="shared" si="4"/>
        <v>Near Main Road</v>
      </c>
      <c r="AH321">
        <v>4754.5718139429719</v>
      </c>
    </row>
    <row r="322" spans="1:34" x14ac:dyDescent="0.35">
      <c r="A322">
        <v>4060000</v>
      </c>
      <c r="B322">
        <v>4320</v>
      </c>
      <c r="C322">
        <v>3</v>
      </c>
      <c r="D322">
        <v>1</v>
      </c>
      <c r="E322">
        <v>2</v>
      </c>
      <c r="F322" t="s">
        <v>18</v>
      </c>
      <c r="G322" t="s">
        <v>19</v>
      </c>
      <c r="H322" t="s">
        <v>19</v>
      </c>
      <c r="I322" t="s">
        <v>19</v>
      </c>
      <c r="J322" t="s">
        <v>19</v>
      </c>
      <c r="K322">
        <v>2</v>
      </c>
      <c r="L322" t="s">
        <v>18</v>
      </c>
      <c r="M322" t="s">
        <v>20</v>
      </c>
      <c r="N322">
        <v>939.81481480000002</v>
      </c>
      <c r="O322">
        <v>4</v>
      </c>
      <c r="P322" t="s">
        <v>25</v>
      </c>
      <c r="Q322">
        <v>0</v>
      </c>
      <c r="R322">
        <v>0</v>
      </c>
      <c r="S322" t="str">
        <f t="shared" si="4"/>
        <v>Near Main Road</v>
      </c>
      <c r="AH322">
        <v>4750.2186507999104</v>
      </c>
    </row>
    <row r="323" spans="1:34" x14ac:dyDescent="0.35">
      <c r="A323">
        <v>4025000</v>
      </c>
      <c r="B323">
        <v>3630</v>
      </c>
      <c r="C323">
        <v>3</v>
      </c>
      <c r="D323">
        <v>2</v>
      </c>
      <c r="E323">
        <v>2</v>
      </c>
      <c r="F323" t="s">
        <v>18</v>
      </c>
      <c r="G323" t="s">
        <v>19</v>
      </c>
      <c r="H323" t="s">
        <v>19</v>
      </c>
      <c r="I323" t="s">
        <v>18</v>
      </c>
      <c r="J323" t="s">
        <v>19</v>
      </c>
      <c r="K323">
        <v>2</v>
      </c>
      <c r="L323" t="s">
        <v>19</v>
      </c>
      <c r="M323" t="s">
        <v>22</v>
      </c>
      <c r="N323">
        <v>1108.815427</v>
      </c>
      <c r="O323">
        <v>5</v>
      </c>
      <c r="P323" t="s">
        <v>25</v>
      </c>
      <c r="Q323">
        <v>0</v>
      </c>
      <c r="R323">
        <v>1</v>
      </c>
      <c r="S323" t="str">
        <f t="shared" ref="S323:S386" si="5">IF(F323="Yes","Near Main Road","Away From Main Road")</f>
        <v>Near Main Road</v>
      </c>
      <c r="AH323">
        <v>4734.9825797991944</v>
      </c>
    </row>
    <row r="324" spans="1:34" x14ac:dyDescent="0.35">
      <c r="A324">
        <v>4025000</v>
      </c>
      <c r="B324">
        <v>3460</v>
      </c>
      <c r="C324">
        <v>3</v>
      </c>
      <c r="D324">
        <v>2</v>
      </c>
      <c r="E324">
        <v>1</v>
      </c>
      <c r="F324" t="s">
        <v>18</v>
      </c>
      <c r="G324" t="s">
        <v>19</v>
      </c>
      <c r="H324" t="s">
        <v>18</v>
      </c>
      <c r="I324" t="s">
        <v>19</v>
      </c>
      <c r="J324" t="s">
        <v>18</v>
      </c>
      <c r="K324">
        <v>1</v>
      </c>
      <c r="L324" t="s">
        <v>19</v>
      </c>
      <c r="M324" t="s">
        <v>20</v>
      </c>
      <c r="N324">
        <v>1163.2947979999999</v>
      </c>
      <c r="O324">
        <v>5</v>
      </c>
      <c r="P324" t="s">
        <v>25</v>
      </c>
      <c r="Q324">
        <v>0</v>
      </c>
      <c r="R324">
        <v>2</v>
      </c>
      <c r="S324" t="str">
        <f t="shared" si="5"/>
        <v>Near Main Road</v>
      </c>
      <c r="AH324">
        <v>4732.8059982276636</v>
      </c>
    </row>
    <row r="325" spans="1:34" x14ac:dyDescent="0.35">
      <c r="A325">
        <v>4025000</v>
      </c>
      <c r="B325">
        <v>5400</v>
      </c>
      <c r="C325">
        <v>3</v>
      </c>
      <c r="D325">
        <v>1</v>
      </c>
      <c r="E325">
        <v>1</v>
      </c>
      <c r="F325" t="s">
        <v>18</v>
      </c>
      <c r="G325" t="s">
        <v>19</v>
      </c>
      <c r="H325" t="s">
        <v>19</v>
      </c>
      <c r="I325" t="s">
        <v>19</v>
      </c>
      <c r="J325" t="s">
        <v>19</v>
      </c>
      <c r="K325">
        <v>3</v>
      </c>
      <c r="L325" t="s">
        <v>19</v>
      </c>
      <c r="M325" t="s">
        <v>22</v>
      </c>
      <c r="N325">
        <v>745.37037039999996</v>
      </c>
      <c r="O325">
        <v>4</v>
      </c>
      <c r="P325" t="s">
        <v>25</v>
      </c>
      <c r="Q325">
        <v>0</v>
      </c>
      <c r="R325">
        <v>0</v>
      </c>
      <c r="S325" t="str">
        <f t="shared" si="5"/>
        <v>Near Main Road</v>
      </c>
      <c r="AH325">
        <v>4732.8059982276636</v>
      </c>
    </row>
    <row r="326" spans="1:34" x14ac:dyDescent="0.35">
      <c r="A326">
        <v>4007500</v>
      </c>
      <c r="B326">
        <v>4500</v>
      </c>
      <c r="C326">
        <v>3</v>
      </c>
      <c r="D326">
        <v>1</v>
      </c>
      <c r="E326">
        <v>2</v>
      </c>
      <c r="F326" t="s">
        <v>19</v>
      </c>
      <c r="G326" t="s">
        <v>19</v>
      </c>
      <c r="H326" t="s">
        <v>18</v>
      </c>
      <c r="I326" t="s">
        <v>19</v>
      </c>
      <c r="J326" t="s">
        <v>18</v>
      </c>
      <c r="K326">
        <v>0</v>
      </c>
      <c r="L326" t="s">
        <v>19</v>
      </c>
      <c r="M326" t="s">
        <v>22</v>
      </c>
      <c r="N326">
        <v>890.55555560000005</v>
      </c>
      <c r="O326">
        <v>4</v>
      </c>
      <c r="P326" t="s">
        <v>25</v>
      </c>
      <c r="Q326">
        <v>0</v>
      </c>
      <c r="R326">
        <v>2</v>
      </c>
      <c r="S326" t="str">
        <f t="shared" si="5"/>
        <v>Away From Main Road</v>
      </c>
      <c r="AH326">
        <v>4732.8059982276636</v>
      </c>
    </row>
    <row r="327" spans="1:34" x14ac:dyDescent="0.35">
      <c r="A327">
        <v>4007500</v>
      </c>
      <c r="B327">
        <v>3460</v>
      </c>
      <c r="C327">
        <v>4</v>
      </c>
      <c r="D327">
        <v>1</v>
      </c>
      <c r="E327">
        <v>2</v>
      </c>
      <c r="F327" t="s">
        <v>18</v>
      </c>
      <c r="G327" t="s">
        <v>19</v>
      </c>
      <c r="H327" t="s">
        <v>19</v>
      </c>
      <c r="I327" t="s">
        <v>19</v>
      </c>
      <c r="J327" t="s">
        <v>18</v>
      </c>
      <c r="K327">
        <v>0</v>
      </c>
      <c r="L327" t="s">
        <v>19</v>
      </c>
      <c r="M327" t="s">
        <v>22</v>
      </c>
      <c r="N327">
        <v>1158.2369940000001</v>
      </c>
      <c r="O327">
        <v>5</v>
      </c>
      <c r="P327" t="s">
        <v>25</v>
      </c>
      <c r="Q327">
        <v>0</v>
      </c>
      <c r="R327">
        <v>1</v>
      </c>
      <c r="S327" t="str">
        <f t="shared" si="5"/>
        <v>Near Main Road</v>
      </c>
      <c r="AH327">
        <v>4711.0401825123563</v>
      </c>
    </row>
    <row r="328" spans="1:34" x14ac:dyDescent="0.35">
      <c r="A328">
        <v>3990000</v>
      </c>
      <c r="B328">
        <v>4100</v>
      </c>
      <c r="C328">
        <v>4</v>
      </c>
      <c r="D328">
        <v>1</v>
      </c>
      <c r="E328">
        <v>1</v>
      </c>
      <c r="F328" t="s">
        <v>19</v>
      </c>
      <c r="G328" t="s">
        <v>19</v>
      </c>
      <c r="H328" t="s">
        <v>18</v>
      </c>
      <c r="I328" t="s">
        <v>19</v>
      </c>
      <c r="J328" t="s">
        <v>19</v>
      </c>
      <c r="K328">
        <v>0</v>
      </c>
      <c r="L328" t="s">
        <v>19</v>
      </c>
      <c r="M328" t="s">
        <v>23</v>
      </c>
      <c r="N328">
        <v>973.17073170000003</v>
      </c>
      <c r="O328">
        <v>5</v>
      </c>
      <c r="P328" t="s">
        <v>25</v>
      </c>
      <c r="Q328">
        <v>0</v>
      </c>
      <c r="R328">
        <v>1</v>
      </c>
      <c r="S328" t="str">
        <f t="shared" si="5"/>
        <v>Away From Main Road</v>
      </c>
      <c r="AH328">
        <v>4711.0401825123563</v>
      </c>
    </row>
    <row r="329" spans="1:34" x14ac:dyDescent="0.35">
      <c r="A329">
        <v>3990000</v>
      </c>
      <c r="B329">
        <v>6480</v>
      </c>
      <c r="C329">
        <v>3</v>
      </c>
      <c r="D329">
        <v>1</v>
      </c>
      <c r="E329">
        <v>2</v>
      </c>
      <c r="F329" t="s">
        <v>19</v>
      </c>
      <c r="G329" t="s">
        <v>19</v>
      </c>
      <c r="H329" t="s">
        <v>19</v>
      </c>
      <c r="I329" t="s">
        <v>19</v>
      </c>
      <c r="J329" t="s">
        <v>18</v>
      </c>
      <c r="K329">
        <v>1</v>
      </c>
      <c r="L329" t="s">
        <v>19</v>
      </c>
      <c r="M329" t="s">
        <v>22</v>
      </c>
      <c r="N329">
        <v>615.74074069999995</v>
      </c>
      <c r="O329">
        <v>4</v>
      </c>
      <c r="P329" t="s">
        <v>25</v>
      </c>
      <c r="Q329">
        <v>0</v>
      </c>
      <c r="R329">
        <v>1</v>
      </c>
      <c r="S329" t="str">
        <f t="shared" si="5"/>
        <v>Away From Main Road</v>
      </c>
      <c r="AH329">
        <v>4711.0401825123563</v>
      </c>
    </row>
    <row r="330" spans="1:34" x14ac:dyDescent="0.35">
      <c r="A330">
        <v>3990000</v>
      </c>
      <c r="B330">
        <v>4500</v>
      </c>
      <c r="C330">
        <v>3</v>
      </c>
      <c r="D330">
        <v>2</v>
      </c>
      <c r="E330">
        <v>2</v>
      </c>
      <c r="F330" t="s">
        <v>19</v>
      </c>
      <c r="G330" t="s">
        <v>19</v>
      </c>
      <c r="H330" t="s">
        <v>18</v>
      </c>
      <c r="I330" t="s">
        <v>19</v>
      </c>
      <c r="J330" t="s">
        <v>18</v>
      </c>
      <c r="K330">
        <v>0</v>
      </c>
      <c r="L330" t="s">
        <v>19</v>
      </c>
      <c r="M330" t="s">
        <v>22</v>
      </c>
      <c r="N330">
        <v>886.66666669999995</v>
      </c>
      <c r="O330">
        <v>5</v>
      </c>
      <c r="P330" t="s">
        <v>25</v>
      </c>
      <c r="Q330">
        <v>0</v>
      </c>
      <c r="R330">
        <v>2</v>
      </c>
      <c r="S330" t="str">
        <f t="shared" si="5"/>
        <v>Away From Main Road</v>
      </c>
      <c r="AH330">
        <v>4711.0401825123563</v>
      </c>
    </row>
    <row r="331" spans="1:34" x14ac:dyDescent="0.35">
      <c r="A331">
        <v>3990000</v>
      </c>
      <c r="B331">
        <v>3960</v>
      </c>
      <c r="C331">
        <v>3</v>
      </c>
      <c r="D331">
        <v>1</v>
      </c>
      <c r="E331">
        <v>2</v>
      </c>
      <c r="F331" t="s">
        <v>18</v>
      </c>
      <c r="G331" t="s">
        <v>19</v>
      </c>
      <c r="H331" t="s">
        <v>19</v>
      </c>
      <c r="I331" t="s">
        <v>19</v>
      </c>
      <c r="J331" t="s">
        <v>19</v>
      </c>
      <c r="K331">
        <v>0</v>
      </c>
      <c r="L331" t="s">
        <v>19</v>
      </c>
      <c r="M331" t="s">
        <v>20</v>
      </c>
      <c r="N331">
        <v>1007.575758</v>
      </c>
      <c r="O331">
        <v>4</v>
      </c>
      <c r="P331" t="s">
        <v>25</v>
      </c>
      <c r="Q331">
        <v>0</v>
      </c>
      <c r="R331">
        <v>0</v>
      </c>
      <c r="S331" t="str">
        <f t="shared" si="5"/>
        <v>Near Main Road</v>
      </c>
      <c r="AH331">
        <v>4711.0401825123563</v>
      </c>
    </row>
    <row r="332" spans="1:34" x14ac:dyDescent="0.35">
      <c r="A332">
        <v>3990000</v>
      </c>
      <c r="B332">
        <v>4050</v>
      </c>
      <c r="C332">
        <v>2</v>
      </c>
      <c r="D332">
        <v>1</v>
      </c>
      <c r="E332">
        <v>2</v>
      </c>
      <c r="F332" t="s">
        <v>18</v>
      </c>
      <c r="G332" t="s">
        <v>18</v>
      </c>
      <c r="H332" t="s">
        <v>18</v>
      </c>
      <c r="I332" t="s">
        <v>19</v>
      </c>
      <c r="J332" t="s">
        <v>19</v>
      </c>
      <c r="K332">
        <v>0</v>
      </c>
      <c r="L332" t="s">
        <v>18</v>
      </c>
      <c r="M332" t="s">
        <v>23</v>
      </c>
      <c r="N332">
        <v>985.18518519999998</v>
      </c>
      <c r="O332">
        <v>3</v>
      </c>
      <c r="P332" t="s">
        <v>25</v>
      </c>
      <c r="Q332">
        <v>0</v>
      </c>
      <c r="R332">
        <v>2</v>
      </c>
      <c r="S332" t="str">
        <f t="shared" si="5"/>
        <v>Near Main Road</v>
      </c>
      <c r="AH332">
        <v>4689.2743667970481</v>
      </c>
    </row>
    <row r="333" spans="1:34" x14ac:dyDescent="0.35">
      <c r="A333">
        <v>3920000</v>
      </c>
      <c r="B333">
        <v>7260</v>
      </c>
      <c r="C333">
        <v>3</v>
      </c>
      <c r="D333">
        <v>2</v>
      </c>
      <c r="E333">
        <v>1</v>
      </c>
      <c r="F333" t="s">
        <v>18</v>
      </c>
      <c r="G333" t="s">
        <v>18</v>
      </c>
      <c r="H333" t="s">
        <v>18</v>
      </c>
      <c r="I333" t="s">
        <v>19</v>
      </c>
      <c r="J333" t="s">
        <v>19</v>
      </c>
      <c r="K333">
        <v>3</v>
      </c>
      <c r="L333" t="s">
        <v>19</v>
      </c>
      <c r="M333" t="s">
        <v>20</v>
      </c>
      <c r="N333">
        <v>539.94490359999998</v>
      </c>
      <c r="O333">
        <v>5</v>
      </c>
      <c r="P333" t="s">
        <v>25</v>
      </c>
      <c r="Q333">
        <v>0</v>
      </c>
      <c r="R333">
        <v>2</v>
      </c>
      <c r="S333" t="str">
        <f t="shared" si="5"/>
        <v>Near Main Road</v>
      </c>
      <c r="AH333">
        <v>4689.2743667970481</v>
      </c>
    </row>
    <row r="334" spans="1:34" x14ac:dyDescent="0.35">
      <c r="A334">
        <v>3920000</v>
      </c>
      <c r="B334">
        <v>5500</v>
      </c>
      <c r="C334">
        <v>4</v>
      </c>
      <c r="D334">
        <v>1</v>
      </c>
      <c r="E334">
        <v>2</v>
      </c>
      <c r="F334" t="s">
        <v>18</v>
      </c>
      <c r="G334" t="s">
        <v>18</v>
      </c>
      <c r="H334" t="s">
        <v>18</v>
      </c>
      <c r="I334" t="s">
        <v>19</v>
      </c>
      <c r="J334" t="s">
        <v>19</v>
      </c>
      <c r="K334">
        <v>0</v>
      </c>
      <c r="L334" t="s">
        <v>19</v>
      </c>
      <c r="M334" t="s">
        <v>22</v>
      </c>
      <c r="N334">
        <v>712.72727269999996</v>
      </c>
      <c r="O334">
        <v>5</v>
      </c>
      <c r="P334" t="s">
        <v>25</v>
      </c>
      <c r="Q334">
        <v>0</v>
      </c>
      <c r="R334">
        <v>2</v>
      </c>
      <c r="S334" t="str">
        <f t="shared" si="5"/>
        <v>Near Main Road</v>
      </c>
      <c r="AH334">
        <v>4689.2743667970481</v>
      </c>
    </row>
    <row r="335" spans="1:34" x14ac:dyDescent="0.35">
      <c r="A335">
        <v>3920000</v>
      </c>
      <c r="B335">
        <v>3000</v>
      </c>
      <c r="C335">
        <v>3</v>
      </c>
      <c r="D335">
        <v>1</v>
      </c>
      <c r="E335">
        <v>2</v>
      </c>
      <c r="F335" t="s">
        <v>18</v>
      </c>
      <c r="G335" t="s">
        <v>19</v>
      </c>
      <c r="H335" t="s">
        <v>19</v>
      </c>
      <c r="I335" t="s">
        <v>19</v>
      </c>
      <c r="J335" t="s">
        <v>19</v>
      </c>
      <c r="K335">
        <v>0</v>
      </c>
      <c r="L335" t="s">
        <v>19</v>
      </c>
      <c r="M335" t="s">
        <v>22</v>
      </c>
      <c r="N335">
        <v>1306.666667</v>
      </c>
      <c r="O335">
        <v>4</v>
      </c>
      <c r="P335" t="s">
        <v>25</v>
      </c>
      <c r="Q335">
        <v>0</v>
      </c>
      <c r="R335">
        <v>0</v>
      </c>
      <c r="S335" t="str">
        <f t="shared" si="5"/>
        <v>Near Main Road</v>
      </c>
      <c r="AH335">
        <v>4678.3914589393953</v>
      </c>
    </row>
    <row r="336" spans="1:34" x14ac:dyDescent="0.35">
      <c r="A336">
        <v>3920000</v>
      </c>
      <c r="B336">
        <v>3290</v>
      </c>
      <c r="C336">
        <v>2</v>
      </c>
      <c r="D336">
        <v>1</v>
      </c>
      <c r="E336">
        <v>1</v>
      </c>
      <c r="F336" t="s">
        <v>18</v>
      </c>
      <c r="G336" t="s">
        <v>19</v>
      </c>
      <c r="H336" t="s">
        <v>19</v>
      </c>
      <c r="I336" t="s">
        <v>18</v>
      </c>
      <c r="J336" t="s">
        <v>19</v>
      </c>
      <c r="K336">
        <v>1</v>
      </c>
      <c r="L336" t="s">
        <v>19</v>
      </c>
      <c r="M336" t="s">
        <v>20</v>
      </c>
      <c r="N336">
        <v>1191.489362</v>
      </c>
      <c r="O336">
        <v>3</v>
      </c>
      <c r="P336" t="s">
        <v>25</v>
      </c>
      <c r="Q336">
        <v>0</v>
      </c>
      <c r="R336">
        <v>1</v>
      </c>
      <c r="S336" t="str">
        <f t="shared" si="5"/>
        <v>Near Main Road</v>
      </c>
      <c r="AH336">
        <v>4678.3914589393953</v>
      </c>
    </row>
    <row r="337" spans="1:34" x14ac:dyDescent="0.35">
      <c r="A337">
        <v>3920000</v>
      </c>
      <c r="B337">
        <v>3816</v>
      </c>
      <c r="C337">
        <v>2</v>
      </c>
      <c r="D337">
        <v>1</v>
      </c>
      <c r="E337">
        <v>1</v>
      </c>
      <c r="F337" t="s">
        <v>18</v>
      </c>
      <c r="G337" t="s">
        <v>19</v>
      </c>
      <c r="H337" t="s">
        <v>18</v>
      </c>
      <c r="I337" t="s">
        <v>19</v>
      </c>
      <c r="J337" t="s">
        <v>18</v>
      </c>
      <c r="K337">
        <v>2</v>
      </c>
      <c r="L337" t="s">
        <v>19</v>
      </c>
      <c r="M337" t="s">
        <v>20</v>
      </c>
      <c r="N337">
        <v>1027.2536689999999</v>
      </c>
      <c r="O337">
        <v>3</v>
      </c>
      <c r="P337" t="s">
        <v>25</v>
      </c>
      <c r="Q337">
        <v>0</v>
      </c>
      <c r="R337">
        <v>2</v>
      </c>
      <c r="S337" t="str">
        <f t="shared" si="5"/>
        <v>Near Main Road</v>
      </c>
      <c r="AH337">
        <v>4667.5085510817407</v>
      </c>
    </row>
    <row r="338" spans="1:34" x14ac:dyDescent="0.35">
      <c r="A338">
        <v>3920000</v>
      </c>
      <c r="B338">
        <v>8080</v>
      </c>
      <c r="C338">
        <v>3</v>
      </c>
      <c r="D338">
        <v>1</v>
      </c>
      <c r="E338">
        <v>1</v>
      </c>
      <c r="F338" t="s">
        <v>18</v>
      </c>
      <c r="G338" t="s">
        <v>19</v>
      </c>
      <c r="H338" t="s">
        <v>19</v>
      </c>
      <c r="I338" t="s">
        <v>19</v>
      </c>
      <c r="J338" t="s">
        <v>18</v>
      </c>
      <c r="K338">
        <v>2</v>
      </c>
      <c r="L338" t="s">
        <v>19</v>
      </c>
      <c r="M338" t="s">
        <v>22</v>
      </c>
      <c r="N338">
        <v>485.14851490000001</v>
      </c>
      <c r="O338">
        <v>4</v>
      </c>
      <c r="P338" t="s">
        <v>25</v>
      </c>
      <c r="Q338">
        <v>0</v>
      </c>
      <c r="R338">
        <v>1</v>
      </c>
      <c r="S338" t="str">
        <f t="shared" si="5"/>
        <v>Near Main Road</v>
      </c>
      <c r="AH338">
        <v>4667.5085510817407</v>
      </c>
    </row>
    <row r="339" spans="1:34" x14ac:dyDescent="0.35">
      <c r="A339">
        <v>3920000</v>
      </c>
      <c r="B339">
        <v>2145</v>
      </c>
      <c r="C339">
        <v>4</v>
      </c>
      <c r="D339">
        <v>2</v>
      </c>
      <c r="E339">
        <v>1</v>
      </c>
      <c r="F339" t="s">
        <v>18</v>
      </c>
      <c r="G339" t="s">
        <v>19</v>
      </c>
      <c r="H339" t="s">
        <v>18</v>
      </c>
      <c r="I339" t="s">
        <v>19</v>
      </c>
      <c r="J339" t="s">
        <v>19</v>
      </c>
      <c r="K339">
        <v>0</v>
      </c>
      <c r="L339" t="s">
        <v>18</v>
      </c>
      <c r="M339" t="s">
        <v>23</v>
      </c>
      <c r="N339">
        <v>1827.5058280000001</v>
      </c>
      <c r="O339">
        <v>6</v>
      </c>
      <c r="P339" t="s">
        <v>25</v>
      </c>
      <c r="Q339">
        <v>0</v>
      </c>
      <c r="R339">
        <v>1</v>
      </c>
      <c r="S339" t="str">
        <f t="shared" si="5"/>
        <v>Near Main Road</v>
      </c>
      <c r="AH339">
        <v>4667.5085510817407</v>
      </c>
    </row>
    <row r="340" spans="1:34" x14ac:dyDescent="0.35">
      <c r="A340">
        <v>3885000</v>
      </c>
      <c r="B340">
        <v>3780</v>
      </c>
      <c r="C340">
        <v>2</v>
      </c>
      <c r="D340">
        <v>1</v>
      </c>
      <c r="E340">
        <v>2</v>
      </c>
      <c r="F340" t="s">
        <v>18</v>
      </c>
      <c r="G340" t="s">
        <v>18</v>
      </c>
      <c r="H340" t="s">
        <v>18</v>
      </c>
      <c r="I340" t="s">
        <v>19</v>
      </c>
      <c r="J340" t="s">
        <v>19</v>
      </c>
      <c r="K340">
        <v>0</v>
      </c>
      <c r="L340" t="s">
        <v>19</v>
      </c>
      <c r="M340" t="s">
        <v>22</v>
      </c>
      <c r="N340">
        <v>1027.7777779999999</v>
      </c>
      <c r="O340">
        <v>3</v>
      </c>
      <c r="P340" t="s">
        <v>25</v>
      </c>
      <c r="Q340">
        <v>0</v>
      </c>
      <c r="R340">
        <v>2</v>
      </c>
      <c r="S340" t="str">
        <f t="shared" si="5"/>
        <v>Near Main Road</v>
      </c>
      <c r="AH340">
        <v>4667.5085510817407</v>
      </c>
    </row>
    <row r="341" spans="1:34" x14ac:dyDescent="0.35">
      <c r="A341">
        <v>3885000</v>
      </c>
      <c r="B341">
        <v>3180</v>
      </c>
      <c r="C341">
        <v>4</v>
      </c>
      <c r="D341">
        <v>2</v>
      </c>
      <c r="E341">
        <v>2</v>
      </c>
      <c r="F341" t="s">
        <v>18</v>
      </c>
      <c r="G341" t="s">
        <v>19</v>
      </c>
      <c r="H341" t="s">
        <v>19</v>
      </c>
      <c r="I341" t="s">
        <v>19</v>
      </c>
      <c r="J341" t="s">
        <v>19</v>
      </c>
      <c r="K341">
        <v>0</v>
      </c>
      <c r="L341" t="s">
        <v>19</v>
      </c>
      <c r="M341" t="s">
        <v>20</v>
      </c>
      <c r="N341">
        <v>1221.6981129999999</v>
      </c>
      <c r="O341">
        <v>6</v>
      </c>
      <c r="P341" t="s">
        <v>25</v>
      </c>
      <c r="Q341">
        <v>0</v>
      </c>
      <c r="R341">
        <v>0</v>
      </c>
      <c r="S341" t="str">
        <f t="shared" si="5"/>
        <v>Near Main Road</v>
      </c>
      <c r="AH341">
        <v>4667.5085510817407</v>
      </c>
    </row>
    <row r="342" spans="1:34" x14ac:dyDescent="0.35">
      <c r="A342">
        <v>3850000</v>
      </c>
      <c r="B342">
        <v>5300</v>
      </c>
      <c r="C342">
        <v>5</v>
      </c>
      <c r="D342">
        <v>2</v>
      </c>
      <c r="E342">
        <v>2</v>
      </c>
      <c r="F342" t="s">
        <v>18</v>
      </c>
      <c r="G342" t="s">
        <v>19</v>
      </c>
      <c r="H342" t="s">
        <v>19</v>
      </c>
      <c r="I342" t="s">
        <v>19</v>
      </c>
      <c r="J342" t="s">
        <v>19</v>
      </c>
      <c r="K342">
        <v>0</v>
      </c>
      <c r="L342" t="s">
        <v>19</v>
      </c>
      <c r="M342" t="s">
        <v>22</v>
      </c>
      <c r="N342">
        <v>726.41509429999996</v>
      </c>
      <c r="O342">
        <v>7</v>
      </c>
      <c r="P342" t="s">
        <v>25</v>
      </c>
      <c r="Q342">
        <v>0</v>
      </c>
      <c r="R342">
        <v>0</v>
      </c>
      <c r="S342" t="str">
        <f t="shared" si="5"/>
        <v>Near Main Road</v>
      </c>
      <c r="AH342">
        <v>4623.9769196511261</v>
      </c>
    </row>
    <row r="343" spans="1:34" x14ac:dyDescent="0.35">
      <c r="A343">
        <v>3850000</v>
      </c>
      <c r="B343">
        <v>3180</v>
      </c>
      <c r="C343">
        <v>2</v>
      </c>
      <c r="D343">
        <v>2</v>
      </c>
      <c r="E343">
        <v>1</v>
      </c>
      <c r="F343" t="s">
        <v>18</v>
      </c>
      <c r="G343" t="s">
        <v>19</v>
      </c>
      <c r="H343" t="s">
        <v>18</v>
      </c>
      <c r="I343" t="s">
        <v>19</v>
      </c>
      <c r="J343" t="s">
        <v>19</v>
      </c>
      <c r="K343">
        <v>2</v>
      </c>
      <c r="L343" t="s">
        <v>19</v>
      </c>
      <c r="M343" t="s">
        <v>22</v>
      </c>
      <c r="N343">
        <v>1210.691824</v>
      </c>
      <c r="O343">
        <v>4</v>
      </c>
      <c r="P343" t="s">
        <v>25</v>
      </c>
      <c r="Q343">
        <v>0</v>
      </c>
      <c r="R343">
        <v>1</v>
      </c>
      <c r="S343" t="str">
        <f t="shared" si="5"/>
        <v>Near Main Road</v>
      </c>
      <c r="AH343">
        <v>4623.9769196511261</v>
      </c>
    </row>
    <row r="344" spans="1:34" x14ac:dyDescent="0.35">
      <c r="A344">
        <v>3850000</v>
      </c>
      <c r="B344">
        <v>7152</v>
      </c>
      <c r="C344">
        <v>3</v>
      </c>
      <c r="D344">
        <v>1</v>
      </c>
      <c r="E344">
        <v>2</v>
      </c>
      <c r="F344" t="s">
        <v>18</v>
      </c>
      <c r="G344" t="s">
        <v>19</v>
      </c>
      <c r="H344" t="s">
        <v>19</v>
      </c>
      <c r="I344" t="s">
        <v>19</v>
      </c>
      <c r="J344" t="s">
        <v>18</v>
      </c>
      <c r="K344">
        <v>0</v>
      </c>
      <c r="L344" t="s">
        <v>19</v>
      </c>
      <c r="M344" t="s">
        <v>20</v>
      </c>
      <c r="N344">
        <v>538.31096200000002</v>
      </c>
      <c r="O344">
        <v>4</v>
      </c>
      <c r="P344" t="s">
        <v>25</v>
      </c>
      <c r="Q344">
        <v>0</v>
      </c>
      <c r="R344">
        <v>1</v>
      </c>
      <c r="S344" t="str">
        <f t="shared" si="5"/>
        <v>Near Main Road</v>
      </c>
      <c r="AH344">
        <v>4623.9769196511261</v>
      </c>
    </row>
    <row r="345" spans="1:34" x14ac:dyDescent="0.35">
      <c r="A345">
        <v>3850000</v>
      </c>
      <c r="B345">
        <v>4080</v>
      </c>
      <c r="C345">
        <v>2</v>
      </c>
      <c r="D345">
        <v>1</v>
      </c>
      <c r="E345">
        <v>1</v>
      </c>
      <c r="F345" t="s">
        <v>18</v>
      </c>
      <c r="G345" t="s">
        <v>19</v>
      </c>
      <c r="H345" t="s">
        <v>19</v>
      </c>
      <c r="I345" t="s">
        <v>19</v>
      </c>
      <c r="J345" t="s">
        <v>19</v>
      </c>
      <c r="K345">
        <v>0</v>
      </c>
      <c r="L345" t="s">
        <v>19</v>
      </c>
      <c r="M345" t="s">
        <v>22</v>
      </c>
      <c r="N345">
        <v>943.62745099999995</v>
      </c>
      <c r="O345">
        <v>3</v>
      </c>
      <c r="P345" t="s">
        <v>25</v>
      </c>
      <c r="Q345">
        <v>0</v>
      </c>
      <c r="R345">
        <v>0</v>
      </c>
      <c r="S345" t="str">
        <f t="shared" si="5"/>
        <v>Near Main Road</v>
      </c>
      <c r="AH345">
        <v>4623.9769196511261</v>
      </c>
    </row>
    <row r="346" spans="1:34" x14ac:dyDescent="0.35">
      <c r="A346">
        <v>3850000</v>
      </c>
      <c r="B346">
        <v>3850</v>
      </c>
      <c r="C346">
        <v>2</v>
      </c>
      <c r="D346">
        <v>1</v>
      </c>
      <c r="E346">
        <v>1</v>
      </c>
      <c r="F346" t="s">
        <v>18</v>
      </c>
      <c r="G346" t="s">
        <v>19</v>
      </c>
      <c r="H346" t="s">
        <v>19</v>
      </c>
      <c r="I346" t="s">
        <v>19</v>
      </c>
      <c r="J346" t="s">
        <v>19</v>
      </c>
      <c r="K346">
        <v>0</v>
      </c>
      <c r="L346" t="s">
        <v>19</v>
      </c>
      <c r="M346" t="s">
        <v>22</v>
      </c>
      <c r="N346">
        <v>1000</v>
      </c>
      <c r="O346">
        <v>3</v>
      </c>
      <c r="P346" t="s">
        <v>25</v>
      </c>
      <c r="Q346">
        <v>0</v>
      </c>
      <c r="R346">
        <v>0</v>
      </c>
      <c r="S346" t="str">
        <f t="shared" si="5"/>
        <v>Near Main Road</v>
      </c>
      <c r="AH346">
        <v>4623.9769196511261</v>
      </c>
    </row>
    <row r="347" spans="1:34" x14ac:dyDescent="0.35">
      <c r="A347">
        <v>3850000</v>
      </c>
      <c r="B347">
        <v>2015</v>
      </c>
      <c r="C347">
        <v>3</v>
      </c>
      <c r="D347">
        <v>1</v>
      </c>
      <c r="E347">
        <v>2</v>
      </c>
      <c r="F347" t="s">
        <v>18</v>
      </c>
      <c r="G347" t="s">
        <v>19</v>
      </c>
      <c r="H347" t="s">
        <v>18</v>
      </c>
      <c r="I347" t="s">
        <v>19</v>
      </c>
      <c r="J347" t="s">
        <v>19</v>
      </c>
      <c r="K347">
        <v>0</v>
      </c>
      <c r="L347" t="s">
        <v>18</v>
      </c>
      <c r="M347" t="s">
        <v>22</v>
      </c>
      <c r="N347">
        <v>1910.669975</v>
      </c>
      <c r="O347">
        <v>4</v>
      </c>
      <c r="P347" t="s">
        <v>25</v>
      </c>
      <c r="Q347">
        <v>0</v>
      </c>
      <c r="R347">
        <v>1</v>
      </c>
      <c r="S347" t="str">
        <f t="shared" si="5"/>
        <v>Near Main Road</v>
      </c>
      <c r="AH347">
        <v>4623.9769196511261</v>
      </c>
    </row>
    <row r="348" spans="1:34" x14ac:dyDescent="0.35">
      <c r="A348">
        <v>3850000</v>
      </c>
      <c r="B348">
        <v>2176</v>
      </c>
      <c r="C348">
        <v>2</v>
      </c>
      <c r="D348">
        <v>1</v>
      </c>
      <c r="E348">
        <v>2</v>
      </c>
      <c r="F348" t="s">
        <v>18</v>
      </c>
      <c r="G348" t="s">
        <v>18</v>
      </c>
      <c r="H348" t="s">
        <v>19</v>
      </c>
      <c r="I348" t="s">
        <v>19</v>
      </c>
      <c r="J348" t="s">
        <v>19</v>
      </c>
      <c r="K348">
        <v>0</v>
      </c>
      <c r="L348" t="s">
        <v>18</v>
      </c>
      <c r="M348" t="s">
        <v>22</v>
      </c>
      <c r="N348">
        <v>1769.301471</v>
      </c>
      <c r="O348">
        <v>3</v>
      </c>
      <c r="P348" t="s">
        <v>25</v>
      </c>
      <c r="Q348">
        <v>0</v>
      </c>
      <c r="R348">
        <v>1</v>
      </c>
      <c r="S348" t="str">
        <f t="shared" si="5"/>
        <v>Near Main Road</v>
      </c>
      <c r="AH348">
        <v>4623.9769196511261</v>
      </c>
    </row>
    <row r="349" spans="1:34" x14ac:dyDescent="0.35">
      <c r="A349">
        <v>3836000</v>
      </c>
      <c r="B349">
        <v>3350</v>
      </c>
      <c r="C349">
        <v>3</v>
      </c>
      <c r="D349">
        <v>1</v>
      </c>
      <c r="E349">
        <v>2</v>
      </c>
      <c r="F349" t="s">
        <v>18</v>
      </c>
      <c r="G349" t="s">
        <v>19</v>
      </c>
      <c r="H349" t="s">
        <v>19</v>
      </c>
      <c r="I349" t="s">
        <v>19</v>
      </c>
      <c r="J349" t="s">
        <v>19</v>
      </c>
      <c r="K349">
        <v>0</v>
      </c>
      <c r="L349" t="s">
        <v>19</v>
      </c>
      <c r="M349" t="s">
        <v>23</v>
      </c>
      <c r="N349">
        <v>1145.074627</v>
      </c>
      <c r="O349">
        <v>4</v>
      </c>
      <c r="P349" t="s">
        <v>25</v>
      </c>
      <c r="Q349">
        <v>0</v>
      </c>
      <c r="R349">
        <v>0</v>
      </c>
      <c r="S349" t="str">
        <f t="shared" si="5"/>
        <v>Near Main Road</v>
      </c>
      <c r="AH349">
        <v>4602.2111039358178</v>
      </c>
    </row>
    <row r="350" spans="1:34" x14ac:dyDescent="0.35">
      <c r="A350">
        <v>3815000</v>
      </c>
      <c r="B350">
        <v>3150</v>
      </c>
      <c r="C350">
        <v>2</v>
      </c>
      <c r="D350">
        <v>2</v>
      </c>
      <c r="E350">
        <v>1</v>
      </c>
      <c r="F350" t="s">
        <v>19</v>
      </c>
      <c r="G350" t="s">
        <v>19</v>
      </c>
      <c r="H350" t="s">
        <v>18</v>
      </c>
      <c r="I350" t="s">
        <v>19</v>
      </c>
      <c r="J350" t="s">
        <v>19</v>
      </c>
      <c r="K350">
        <v>0</v>
      </c>
      <c r="L350" t="s">
        <v>19</v>
      </c>
      <c r="M350" t="s">
        <v>22</v>
      </c>
      <c r="N350">
        <v>1211.1111109999999</v>
      </c>
      <c r="O350">
        <v>4</v>
      </c>
      <c r="P350" t="s">
        <v>25</v>
      </c>
      <c r="Q350">
        <v>0</v>
      </c>
      <c r="R350">
        <v>1</v>
      </c>
      <c r="S350" t="str">
        <f t="shared" si="5"/>
        <v>Away From Main Road</v>
      </c>
      <c r="AH350">
        <v>4602.2111039358178</v>
      </c>
    </row>
    <row r="351" spans="1:34" x14ac:dyDescent="0.35">
      <c r="A351">
        <v>3780000</v>
      </c>
      <c r="B351">
        <v>4820</v>
      </c>
      <c r="C351">
        <v>3</v>
      </c>
      <c r="D351">
        <v>1</v>
      </c>
      <c r="E351">
        <v>2</v>
      </c>
      <c r="F351" t="s">
        <v>18</v>
      </c>
      <c r="G351" t="s">
        <v>19</v>
      </c>
      <c r="H351" t="s">
        <v>19</v>
      </c>
      <c r="I351" t="s">
        <v>19</v>
      </c>
      <c r="J351" t="s">
        <v>19</v>
      </c>
      <c r="K351">
        <v>0</v>
      </c>
      <c r="L351" t="s">
        <v>19</v>
      </c>
      <c r="M351" t="s">
        <v>22</v>
      </c>
      <c r="N351">
        <v>784.23236510000004</v>
      </c>
      <c r="O351">
        <v>4</v>
      </c>
      <c r="P351" t="s">
        <v>25</v>
      </c>
      <c r="Q351">
        <v>0</v>
      </c>
      <c r="R351">
        <v>0</v>
      </c>
      <c r="S351" t="str">
        <f t="shared" si="5"/>
        <v>Near Main Road</v>
      </c>
      <c r="AH351">
        <v>4580.4452882205105</v>
      </c>
    </row>
    <row r="352" spans="1:34" x14ac:dyDescent="0.35">
      <c r="A352">
        <v>3780000</v>
      </c>
      <c r="B352">
        <v>3420</v>
      </c>
      <c r="C352">
        <v>2</v>
      </c>
      <c r="D352">
        <v>1</v>
      </c>
      <c r="E352">
        <v>2</v>
      </c>
      <c r="F352" t="s">
        <v>18</v>
      </c>
      <c r="G352" t="s">
        <v>19</v>
      </c>
      <c r="H352" t="s">
        <v>19</v>
      </c>
      <c r="I352" t="s">
        <v>18</v>
      </c>
      <c r="J352" t="s">
        <v>19</v>
      </c>
      <c r="K352">
        <v>1</v>
      </c>
      <c r="L352" t="s">
        <v>19</v>
      </c>
      <c r="M352" t="s">
        <v>22</v>
      </c>
      <c r="N352">
        <v>1105.263158</v>
      </c>
      <c r="O352">
        <v>3</v>
      </c>
      <c r="P352" t="s">
        <v>25</v>
      </c>
      <c r="Q352">
        <v>0</v>
      </c>
      <c r="R352">
        <v>1</v>
      </c>
      <c r="S352" t="str">
        <f t="shared" si="5"/>
        <v>Near Main Road</v>
      </c>
      <c r="AH352">
        <v>4580.4452882205105</v>
      </c>
    </row>
    <row r="353" spans="1:34" x14ac:dyDescent="0.35">
      <c r="A353">
        <v>3780000</v>
      </c>
      <c r="B353">
        <v>3600</v>
      </c>
      <c r="C353">
        <v>2</v>
      </c>
      <c r="D353">
        <v>1</v>
      </c>
      <c r="E353">
        <v>1</v>
      </c>
      <c r="F353" t="s">
        <v>18</v>
      </c>
      <c r="G353" t="s">
        <v>19</v>
      </c>
      <c r="H353" t="s">
        <v>19</v>
      </c>
      <c r="I353" t="s">
        <v>19</v>
      </c>
      <c r="J353" t="s">
        <v>19</v>
      </c>
      <c r="K353">
        <v>0</v>
      </c>
      <c r="L353" t="s">
        <v>19</v>
      </c>
      <c r="M353" t="s">
        <v>22</v>
      </c>
      <c r="N353">
        <v>1050</v>
      </c>
      <c r="O353">
        <v>3</v>
      </c>
      <c r="P353" t="s">
        <v>25</v>
      </c>
      <c r="Q353">
        <v>0</v>
      </c>
      <c r="R353">
        <v>0</v>
      </c>
      <c r="S353" t="str">
        <f t="shared" si="5"/>
        <v>Near Main Road</v>
      </c>
      <c r="AH353">
        <v>4580.4452882205105</v>
      </c>
    </row>
    <row r="354" spans="1:34" x14ac:dyDescent="0.35">
      <c r="A354">
        <v>3780000</v>
      </c>
      <c r="B354">
        <v>5830</v>
      </c>
      <c r="C354">
        <v>2</v>
      </c>
      <c r="D354">
        <v>1</v>
      </c>
      <c r="E354">
        <v>1</v>
      </c>
      <c r="F354" t="s">
        <v>18</v>
      </c>
      <c r="G354" t="s">
        <v>19</v>
      </c>
      <c r="H354" t="s">
        <v>19</v>
      </c>
      <c r="I354" t="s">
        <v>19</v>
      </c>
      <c r="J354" t="s">
        <v>19</v>
      </c>
      <c r="K354">
        <v>2</v>
      </c>
      <c r="L354" t="s">
        <v>19</v>
      </c>
      <c r="M354" t="s">
        <v>23</v>
      </c>
      <c r="N354">
        <v>648.37049739999998</v>
      </c>
      <c r="O354">
        <v>3</v>
      </c>
      <c r="P354" t="s">
        <v>25</v>
      </c>
      <c r="Q354">
        <v>0</v>
      </c>
      <c r="R354">
        <v>0</v>
      </c>
      <c r="S354" t="str">
        <f t="shared" si="5"/>
        <v>Near Main Road</v>
      </c>
      <c r="AH354">
        <v>4580.4452882205105</v>
      </c>
    </row>
    <row r="355" spans="1:34" x14ac:dyDescent="0.35">
      <c r="A355">
        <v>3780000</v>
      </c>
      <c r="B355">
        <v>2856</v>
      </c>
      <c r="C355">
        <v>3</v>
      </c>
      <c r="D355">
        <v>1</v>
      </c>
      <c r="E355">
        <v>3</v>
      </c>
      <c r="F355" t="s">
        <v>18</v>
      </c>
      <c r="G355" t="s">
        <v>19</v>
      </c>
      <c r="H355" t="s">
        <v>19</v>
      </c>
      <c r="I355" t="s">
        <v>19</v>
      </c>
      <c r="J355" t="s">
        <v>19</v>
      </c>
      <c r="K355">
        <v>0</v>
      </c>
      <c r="L355" t="s">
        <v>18</v>
      </c>
      <c r="M355" t="s">
        <v>20</v>
      </c>
      <c r="N355">
        <v>1323.5294120000001</v>
      </c>
      <c r="O355">
        <v>4</v>
      </c>
      <c r="P355" t="s">
        <v>25</v>
      </c>
      <c r="Q355">
        <v>0</v>
      </c>
      <c r="R355">
        <v>0</v>
      </c>
      <c r="S355" t="str">
        <f t="shared" si="5"/>
        <v>Near Main Road</v>
      </c>
      <c r="AH355">
        <v>4580.4452882205105</v>
      </c>
    </row>
    <row r="356" spans="1:34" x14ac:dyDescent="0.35">
      <c r="A356">
        <v>3780000</v>
      </c>
      <c r="B356">
        <v>8400</v>
      </c>
      <c r="C356">
        <v>2</v>
      </c>
      <c r="D356">
        <v>1</v>
      </c>
      <c r="E356">
        <v>1</v>
      </c>
      <c r="F356" t="s">
        <v>18</v>
      </c>
      <c r="G356" t="s">
        <v>19</v>
      </c>
      <c r="H356" t="s">
        <v>19</v>
      </c>
      <c r="I356" t="s">
        <v>19</v>
      </c>
      <c r="J356" t="s">
        <v>19</v>
      </c>
      <c r="K356">
        <v>1</v>
      </c>
      <c r="L356" t="s">
        <v>19</v>
      </c>
      <c r="M356" t="s">
        <v>20</v>
      </c>
      <c r="N356">
        <v>450</v>
      </c>
      <c r="O356">
        <v>3</v>
      </c>
      <c r="P356" t="s">
        <v>25</v>
      </c>
      <c r="Q356">
        <v>0</v>
      </c>
      <c r="R356">
        <v>0</v>
      </c>
      <c r="S356" t="str">
        <f t="shared" si="5"/>
        <v>Near Main Road</v>
      </c>
      <c r="AH356">
        <v>4580.4452882205105</v>
      </c>
    </row>
    <row r="357" spans="1:34" x14ac:dyDescent="0.35">
      <c r="A357">
        <v>3773000</v>
      </c>
      <c r="B357">
        <v>8250</v>
      </c>
      <c r="C357">
        <v>3</v>
      </c>
      <c r="D357">
        <v>1</v>
      </c>
      <c r="E357">
        <v>1</v>
      </c>
      <c r="F357" t="s">
        <v>18</v>
      </c>
      <c r="G357" t="s">
        <v>19</v>
      </c>
      <c r="H357" t="s">
        <v>19</v>
      </c>
      <c r="I357" t="s">
        <v>19</v>
      </c>
      <c r="J357" t="s">
        <v>19</v>
      </c>
      <c r="K357">
        <v>2</v>
      </c>
      <c r="L357" t="s">
        <v>19</v>
      </c>
      <c r="M357" t="s">
        <v>20</v>
      </c>
      <c r="N357">
        <v>457.33333329999999</v>
      </c>
      <c r="O357">
        <v>4</v>
      </c>
      <c r="P357" t="s">
        <v>25</v>
      </c>
      <c r="Q357">
        <v>0</v>
      </c>
      <c r="R357">
        <v>0</v>
      </c>
      <c r="S357" t="str">
        <f t="shared" si="5"/>
        <v>Near Main Road</v>
      </c>
      <c r="AH357">
        <v>4580.4452882205105</v>
      </c>
    </row>
    <row r="358" spans="1:34" x14ac:dyDescent="0.35">
      <c r="A358">
        <v>3773000</v>
      </c>
      <c r="B358">
        <v>2520</v>
      </c>
      <c r="C358">
        <v>5</v>
      </c>
      <c r="D358">
        <v>2</v>
      </c>
      <c r="E358">
        <v>1</v>
      </c>
      <c r="F358" t="s">
        <v>19</v>
      </c>
      <c r="G358" t="s">
        <v>19</v>
      </c>
      <c r="H358" t="s">
        <v>18</v>
      </c>
      <c r="I358" t="s">
        <v>19</v>
      </c>
      <c r="J358" t="s">
        <v>18</v>
      </c>
      <c r="K358">
        <v>1</v>
      </c>
      <c r="L358" t="s">
        <v>19</v>
      </c>
      <c r="M358" t="s">
        <v>20</v>
      </c>
      <c r="N358">
        <v>1497.2222220000001</v>
      </c>
      <c r="O358">
        <v>7</v>
      </c>
      <c r="P358" t="s">
        <v>25</v>
      </c>
      <c r="Q358">
        <v>0</v>
      </c>
      <c r="R358">
        <v>2</v>
      </c>
      <c r="S358" t="str">
        <f t="shared" si="5"/>
        <v>Away From Main Road</v>
      </c>
      <c r="AH358">
        <v>4571.7389619343867</v>
      </c>
    </row>
    <row r="359" spans="1:34" x14ac:dyDescent="0.35">
      <c r="A359">
        <v>3773000</v>
      </c>
      <c r="B359">
        <v>6930</v>
      </c>
      <c r="C359">
        <v>4</v>
      </c>
      <c r="D359">
        <v>1</v>
      </c>
      <c r="E359">
        <v>2</v>
      </c>
      <c r="F359" t="s">
        <v>19</v>
      </c>
      <c r="G359" t="s">
        <v>19</v>
      </c>
      <c r="H359" t="s">
        <v>19</v>
      </c>
      <c r="I359" t="s">
        <v>19</v>
      </c>
      <c r="J359" t="s">
        <v>19</v>
      </c>
      <c r="K359">
        <v>1</v>
      </c>
      <c r="L359" t="s">
        <v>19</v>
      </c>
      <c r="M359" t="s">
        <v>20</v>
      </c>
      <c r="N359">
        <v>544.44444439999995</v>
      </c>
      <c r="O359">
        <v>5</v>
      </c>
      <c r="P359" t="s">
        <v>25</v>
      </c>
      <c r="Q359">
        <v>0</v>
      </c>
      <c r="R359">
        <v>0</v>
      </c>
      <c r="S359" t="str">
        <f t="shared" si="5"/>
        <v>Away From Main Road</v>
      </c>
      <c r="AH359">
        <v>4558.6794725052023</v>
      </c>
    </row>
    <row r="360" spans="1:34" x14ac:dyDescent="0.35">
      <c r="A360">
        <v>3745000</v>
      </c>
      <c r="B360">
        <v>3480</v>
      </c>
      <c r="C360">
        <v>2</v>
      </c>
      <c r="D360">
        <v>1</v>
      </c>
      <c r="E360">
        <v>1</v>
      </c>
      <c r="F360" t="s">
        <v>18</v>
      </c>
      <c r="G360" t="s">
        <v>19</v>
      </c>
      <c r="H360" t="s">
        <v>19</v>
      </c>
      <c r="I360" t="s">
        <v>19</v>
      </c>
      <c r="J360" t="s">
        <v>19</v>
      </c>
      <c r="K360">
        <v>0</v>
      </c>
      <c r="L360" t="s">
        <v>18</v>
      </c>
      <c r="M360" t="s">
        <v>22</v>
      </c>
      <c r="N360">
        <v>1076.1494250000001</v>
      </c>
      <c r="O360">
        <v>3</v>
      </c>
      <c r="P360" t="s">
        <v>25</v>
      </c>
      <c r="Q360">
        <v>0</v>
      </c>
      <c r="R360">
        <v>0</v>
      </c>
      <c r="S360" t="str">
        <f t="shared" si="5"/>
        <v>Near Main Road</v>
      </c>
      <c r="AH360">
        <v>4536.913656789895</v>
      </c>
    </row>
    <row r="361" spans="1:34" x14ac:dyDescent="0.35">
      <c r="A361">
        <v>3710000</v>
      </c>
      <c r="B361">
        <v>3600</v>
      </c>
      <c r="C361">
        <v>3</v>
      </c>
      <c r="D361">
        <v>1</v>
      </c>
      <c r="E361">
        <v>1</v>
      </c>
      <c r="F361" t="s">
        <v>18</v>
      </c>
      <c r="G361" t="s">
        <v>19</v>
      </c>
      <c r="H361" t="s">
        <v>19</v>
      </c>
      <c r="I361" t="s">
        <v>19</v>
      </c>
      <c r="J361" t="s">
        <v>19</v>
      </c>
      <c r="K361">
        <v>1</v>
      </c>
      <c r="L361" t="s">
        <v>19</v>
      </c>
      <c r="M361" t="s">
        <v>23</v>
      </c>
      <c r="N361">
        <v>1030.555556</v>
      </c>
      <c r="O361">
        <v>4</v>
      </c>
      <c r="P361" t="s">
        <v>25</v>
      </c>
      <c r="Q361">
        <v>0</v>
      </c>
      <c r="R361">
        <v>0</v>
      </c>
      <c r="S361" t="str">
        <f t="shared" si="5"/>
        <v>Near Main Road</v>
      </c>
      <c r="AH361">
        <v>4536.913656789895</v>
      </c>
    </row>
    <row r="362" spans="1:34" x14ac:dyDescent="0.35">
      <c r="A362">
        <v>3710000</v>
      </c>
      <c r="B362">
        <v>4040</v>
      </c>
      <c r="C362">
        <v>2</v>
      </c>
      <c r="D362">
        <v>1</v>
      </c>
      <c r="E362">
        <v>1</v>
      </c>
      <c r="F362" t="s">
        <v>18</v>
      </c>
      <c r="G362" t="s">
        <v>19</v>
      </c>
      <c r="H362" t="s">
        <v>19</v>
      </c>
      <c r="I362" t="s">
        <v>19</v>
      </c>
      <c r="J362" t="s">
        <v>19</v>
      </c>
      <c r="K362">
        <v>0</v>
      </c>
      <c r="L362" t="s">
        <v>19</v>
      </c>
      <c r="M362" t="s">
        <v>22</v>
      </c>
      <c r="N362">
        <v>918.31683169999997</v>
      </c>
      <c r="O362">
        <v>3</v>
      </c>
      <c r="P362" t="s">
        <v>25</v>
      </c>
      <c r="Q362">
        <v>0</v>
      </c>
      <c r="R362">
        <v>0</v>
      </c>
      <c r="S362" t="str">
        <f t="shared" si="5"/>
        <v>Near Main Road</v>
      </c>
      <c r="AH362">
        <v>4536.913656789895</v>
      </c>
    </row>
    <row r="363" spans="1:34" x14ac:dyDescent="0.35">
      <c r="A363">
        <v>3710000</v>
      </c>
      <c r="B363">
        <v>6020</v>
      </c>
      <c r="C363">
        <v>3</v>
      </c>
      <c r="D363">
        <v>1</v>
      </c>
      <c r="E363">
        <v>1</v>
      </c>
      <c r="F363" t="s">
        <v>18</v>
      </c>
      <c r="G363" t="s">
        <v>19</v>
      </c>
      <c r="H363" t="s">
        <v>19</v>
      </c>
      <c r="I363" t="s">
        <v>19</v>
      </c>
      <c r="J363" t="s">
        <v>19</v>
      </c>
      <c r="K363">
        <v>0</v>
      </c>
      <c r="L363" t="s">
        <v>19</v>
      </c>
      <c r="M363" t="s">
        <v>22</v>
      </c>
      <c r="N363">
        <v>616.2790698</v>
      </c>
      <c r="O363">
        <v>4</v>
      </c>
      <c r="P363" t="s">
        <v>25</v>
      </c>
      <c r="Q363">
        <v>0</v>
      </c>
      <c r="R363">
        <v>0</v>
      </c>
      <c r="S363" t="str">
        <f t="shared" si="5"/>
        <v>Near Main Road</v>
      </c>
      <c r="AH363">
        <v>4536.913656789895</v>
      </c>
    </row>
    <row r="364" spans="1:34" x14ac:dyDescent="0.35">
      <c r="A364">
        <v>3710000</v>
      </c>
      <c r="B364">
        <v>4050</v>
      </c>
      <c r="C364">
        <v>2</v>
      </c>
      <c r="D364">
        <v>1</v>
      </c>
      <c r="E364">
        <v>1</v>
      </c>
      <c r="F364" t="s">
        <v>18</v>
      </c>
      <c r="G364" t="s">
        <v>19</v>
      </c>
      <c r="H364" t="s">
        <v>19</v>
      </c>
      <c r="I364" t="s">
        <v>19</v>
      </c>
      <c r="J364" t="s">
        <v>19</v>
      </c>
      <c r="K364">
        <v>0</v>
      </c>
      <c r="L364" t="s">
        <v>19</v>
      </c>
      <c r="M364" t="s">
        <v>20</v>
      </c>
      <c r="N364">
        <v>916.04938270000002</v>
      </c>
      <c r="O364">
        <v>3</v>
      </c>
      <c r="P364" t="s">
        <v>25</v>
      </c>
      <c r="Q364">
        <v>0</v>
      </c>
      <c r="R364">
        <v>0</v>
      </c>
      <c r="S364" t="str">
        <f t="shared" si="5"/>
        <v>Near Main Road</v>
      </c>
      <c r="AH364">
        <v>4536.913656789895</v>
      </c>
    </row>
    <row r="365" spans="1:34" x14ac:dyDescent="0.35">
      <c r="A365">
        <v>3710000</v>
      </c>
      <c r="B365">
        <v>3584</v>
      </c>
      <c r="C365">
        <v>2</v>
      </c>
      <c r="D365">
        <v>1</v>
      </c>
      <c r="E365">
        <v>1</v>
      </c>
      <c r="F365" t="s">
        <v>18</v>
      </c>
      <c r="G365" t="s">
        <v>19</v>
      </c>
      <c r="H365" t="s">
        <v>19</v>
      </c>
      <c r="I365" t="s">
        <v>18</v>
      </c>
      <c r="J365" t="s">
        <v>19</v>
      </c>
      <c r="K365">
        <v>0</v>
      </c>
      <c r="L365" t="s">
        <v>19</v>
      </c>
      <c r="M365" t="s">
        <v>22</v>
      </c>
      <c r="N365">
        <v>1035.15625</v>
      </c>
      <c r="O365">
        <v>3</v>
      </c>
      <c r="P365" t="s">
        <v>25</v>
      </c>
      <c r="Q365">
        <v>0</v>
      </c>
      <c r="R365">
        <v>1</v>
      </c>
      <c r="S365" t="str">
        <f t="shared" si="5"/>
        <v>Near Main Road</v>
      </c>
      <c r="AH365">
        <v>4536.913656789895</v>
      </c>
    </row>
    <row r="366" spans="1:34" x14ac:dyDescent="0.35">
      <c r="A366">
        <v>3703000</v>
      </c>
      <c r="B366">
        <v>3120</v>
      </c>
      <c r="C366">
        <v>3</v>
      </c>
      <c r="D366">
        <v>1</v>
      </c>
      <c r="E366">
        <v>2</v>
      </c>
      <c r="F366" t="s">
        <v>19</v>
      </c>
      <c r="G366" t="s">
        <v>19</v>
      </c>
      <c r="H366" t="s">
        <v>18</v>
      </c>
      <c r="I366" t="s">
        <v>18</v>
      </c>
      <c r="J366" t="s">
        <v>19</v>
      </c>
      <c r="K366">
        <v>0</v>
      </c>
      <c r="L366" t="s">
        <v>19</v>
      </c>
      <c r="M366" t="s">
        <v>22</v>
      </c>
      <c r="N366">
        <v>1186.858974</v>
      </c>
      <c r="O366">
        <v>4</v>
      </c>
      <c r="P366" t="s">
        <v>25</v>
      </c>
      <c r="Q366">
        <v>0</v>
      </c>
      <c r="R366">
        <v>2</v>
      </c>
      <c r="S366" t="str">
        <f t="shared" si="5"/>
        <v>Away From Main Road</v>
      </c>
      <c r="AH366">
        <v>4532.5604936468335</v>
      </c>
    </row>
    <row r="367" spans="1:34" x14ac:dyDescent="0.35">
      <c r="A367">
        <v>3703000</v>
      </c>
      <c r="B367">
        <v>5450</v>
      </c>
      <c r="C367">
        <v>2</v>
      </c>
      <c r="D367">
        <v>1</v>
      </c>
      <c r="E367">
        <v>1</v>
      </c>
      <c r="F367" t="s">
        <v>18</v>
      </c>
      <c r="G367" t="s">
        <v>19</v>
      </c>
      <c r="H367" t="s">
        <v>19</v>
      </c>
      <c r="I367" t="s">
        <v>19</v>
      </c>
      <c r="J367" t="s">
        <v>19</v>
      </c>
      <c r="K367">
        <v>0</v>
      </c>
      <c r="L367" t="s">
        <v>19</v>
      </c>
      <c r="M367" t="s">
        <v>20</v>
      </c>
      <c r="N367">
        <v>679.44954129999996</v>
      </c>
      <c r="O367">
        <v>3</v>
      </c>
      <c r="P367" t="s">
        <v>25</v>
      </c>
      <c r="Q367">
        <v>0</v>
      </c>
      <c r="R367">
        <v>0</v>
      </c>
      <c r="S367" t="str">
        <f t="shared" si="5"/>
        <v>Near Main Road</v>
      </c>
      <c r="AH367">
        <v>4532.5604936468335</v>
      </c>
    </row>
    <row r="368" spans="1:34" x14ac:dyDescent="0.35">
      <c r="A368">
        <v>3675000</v>
      </c>
      <c r="B368">
        <v>3630</v>
      </c>
      <c r="C368">
        <v>2</v>
      </c>
      <c r="D368">
        <v>1</v>
      </c>
      <c r="E368">
        <v>1</v>
      </c>
      <c r="F368" t="s">
        <v>18</v>
      </c>
      <c r="G368" t="s">
        <v>19</v>
      </c>
      <c r="H368" t="s">
        <v>18</v>
      </c>
      <c r="I368" t="s">
        <v>19</v>
      </c>
      <c r="J368" t="s">
        <v>19</v>
      </c>
      <c r="K368">
        <v>0</v>
      </c>
      <c r="L368" t="s">
        <v>19</v>
      </c>
      <c r="M368" t="s">
        <v>20</v>
      </c>
      <c r="N368">
        <v>1012.396694</v>
      </c>
      <c r="O368">
        <v>3</v>
      </c>
      <c r="P368" t="s">
        <v>25</v>
      </c>
      <c r="Q368">
        <v>0</v>
      </c>
      <c r="R368">
        <v>1</v>
      </c>
      <c r="S368" t="str">
        <f t="shared" si="5"/>
        <v>Near Main Road</v>
      </c>
      <c r="AH368">
        <v>4532.5604936468335</v>
      </c>
    </row>
    <row r="369" spans="1:34" x14ac:dyDescent="0.35">
      <c r="A369">
        <v>3675000</v>
      </c>
      <c r="B369">
        <v>3630</v>
      </c>
      <c r="C369">
        <v>2</v>
      </c>
      <c r="D369">
        <v>1</v>
      </c>
      <c r="E369">
        <v>1</v>
      </c>
      <c r="F369" t="s">
        <v>18</v>
      </c>
      <c r="G369" t="s">
        <v>19</v>
      </c>
      <c r="H369" t="s">
        <v>19</v>
      </c>
      <c r="I369" t="s">
        <v>19</v>
      </c>
      <c r="J369" t="s">
        <v>18</v>
      </c>
      <c r="K369">
        <v>0</v>
      </c>
      <c r="L369" t="s">
        <v>19</v>
      </c>
      <c r="M369" t="s">
        <v>23</v>
      </c>
      <c r="N369">
        <v>1012.396694</v>
      </c>
      <c r="O369">
        <v>3</v>
      </c>
      <c r="P369" t="s">
        <v>25</v>
      </c>
      <c r="Q369">
        <v>0</v>
      </c>
      <c r="R369">
        <v>1</v>
      </c>
      <c r="S369" t="str">
        <f t="shared" si="5"/>
        <v>Near Main Road</v>
      </c>
      <c r="AH369">
        <v>4515.1478410745876</v>
      </c>
    </row>
    <row r="370" spans="1:34" x14ac:dyDescent="0.35">
      <c r="A370">
        <v>3675000</v>
      </c>
      <c r="B370">
        <v>5640</v>
      </c>
      <c r="C370">
        <v>2</v>
      </c>
      <c r="D370">
        <v>1</v>
      </c>
      <c r="E370">
        <v>1</v>
      </c>
      <c r="F370" t="s">
        <v>19</v>
      </c>
      <c r="G370" t="s">
        <v>19</v>
      </c>
      <c r="H370" t="s">
        <v>19</v>
      </c>
      <c r="I370" t="s">
        <v>19</v>
      </c>
      <c r="J370" t="s">
        <v>19</v>
      </c>
      <c r="K370">
        <v>0</v>
      </c>
      <c r="L370" t="s">
        <v>19</v>
      </c>
      <c r="M370" t="s">
        <v>22</v>
      </c>
      <c r="N370">
        <v>651.59574469999995</v>
      </c>
      <c r="O370">
        <v>3</v>
      </c>
      <c r="P370" t="s">
        <v>25</v>
      </c>
      <c r="Q370">
        <v>0</v>
      </c>
      <c r="R370">
        <v>0</v>
      </c>
      <c r="S370" t="str">
        <f t="shared" si="5"/>
        <v>Away From Main Road</v>
      </c>
      <c r="AH370">
        <v>4493.3820253592803</v>
      </c>
    </row>
    <row r="371" spans="1:34" x14ac:dyDescent="0.35">
      <c r="A371">
        <v>3675000</v>
      </c>
      <c r="B371">
        <v>3600</v>
      </c>
      <c r="C371">
        <v>2</v>
      </c>
      <c r="D371">
        <v>1</v>
      </c>
      <c r="E371">
        <v>1</v>
      </c>
      <c r="F371" t="s">
        <v>18</v>
      </c>
      <c r="G371" t="s">
        <v>19</v>
      </c>
      <c r="H371" t="s">
        <v>19</v>
      </c>
      <c r="I371" t="s">
        <v>19</v>
      </c>
      <c r="J371" t="s">
        <v>19</v>
      </c>
      <c r="K371">
        <v>0</v>
      </c>
      <c r="L371" t="s">
        <v>19</v>
      </c>
      <c r="M371" t="s">
        <v>20</v>
      </c>
      <c r="N371">
        <v>1020.833333</v>
      </c>
      <c r="O371">
        <v>3</v>
      </c>
      <c r="P371" t="s">
        <v>25</v>
      </c>
      <c r="Q371">
        <v>0</v>
      </c>
      <c r="R371">
        <v>0</v>
      </c>
      <c r="S371" t="str">
        <f t="shared" si="5"/>
        <v>Near Main Road</v>
      </c>
      <c r="AH371">
        <v>4493.3820253592803</v>
      </c>
    </row>
    <row r="372" spans="1:34" x14ac:dyDescent="0.35">
      <c r="A372">
        <v>3640000</v>
      </c>
      <c r="B372">
        <v>4280</v>
      </c>
      <c r="C372">
        <v>2</v>
      </c>
      <c r="D372">
        <v>1</v>
      </c>
      <c r="E372">
        <v>1</v>
      </c>
      <c r="F372" t="s">
        <v>18</v>
      </c>
      <c r="G372" t="s">
        <v>19</v>
      </c>
      <c r="H372" t="s">
        <v>19</v>
      </c>
      <c r="I372" t="s">
        <v>19</v>
      </c>
      <c r="J372" t="s">
        <v>18</v>
      </c>
      <c r="K372">
        <v>2</v>
      </c>
      <c r="L372" t="s">
        <v>19</v>
      </c>
      <c r="M372" t="s">
        <v>22</v>
      </c>
      <c r="N372">
        <v>850.46728970000004</v>
      </c>
      <c r="O372">
        <v>3</v>
      </c>
      <c r="P372" t="s">
        <v>25</v>
      </c>
      <c r="Q372">
        <v>0</v>
      </c>
      <c r="R372">
        <v>1</v>
      </c>
      <c r="S372" t="str">
        <f t="shared" si="5"/>
        <v>Near Main Road</v>
      </c>
      <c r="AH372">
        <v>4493.3820253592803</v>
      </c>
    </row>
    <row r="373" spans="1:34" x14ac:dyDescent="0.35">
      <c r="A373">
        <v>3640000</v>
      </c>
      <c r="B373">
        <v>3570</v>
      </c>
      <c r="C373">
        <v>3</v>
      </c>
      <c r="D373">
        <v>1</v>
      </c>
      <c r="E373">
        <v>2</v>
      </c>
      <c r="F373" t="s">
        <v>18</v>
      </c>
      <c r="G373" t="s">
        <v>19</v>
      </c>
      <c r="H373" t="s">
        <v>18</v>
      </c>
      <c r="I373" t="s">
        <v>19</v>
      </c>
      <c r="J373" t="s">
        <v>19</v>
      </c>
      <c r="K373">
        <v>0</v>
      </c>
      <c r="L373" t="s">
        <v>19</v>
      </c>
      <c r="M373" t="s">
        <v>22</v>
      </c>
      <c r="N373">
        <v>1019.607843</v>
      </c>
      <c r="O373">
        <v>4</v>
      </c>
      <c r="P373" t="s">
        <v>25</v>
      </c>
      <c r="Q373">
        <v>0</v>
      </c>
      <c r="R373">
        <v>1</v>
      </c>
      <c r="S373" t="str">
        <f t="shared" si="5"/>
        <v>Near Main Road</v>
      </c>
      <c r="AH373">
        <v>4493.3820253592803</v>
      </c>
    </row>
    <row r="374" spans="1:34" x14ac:dyDescent="0.35">
      <c r="A374">
        <v>3640000</v>
      </c>
      <c r="B374">
        <v>3180</v>
      </c>
      <c r="C374">
        <v>3</v>
      </c>
      <c r="D374">
        <v>1</v>
      </c>
      <c r="E374">
        <v>2</v>
      </c>
      <c r="F374" t="s">
        <v>19</v>
      </c>
      <c r="G374" t="s">
        <v>19</v>
      </c>
      <c r="H374" t="s">
        <v>18</v>
      </c>
      <c r="I374" t="s">
        <v>19</v>
      </c>
      <c r="J374" t="s">
        <v>19</v>
      </c>
      <c r="K374">
        <v>0</v>
      </c>
      <c r="L374" t="s">
        <v>19</v>
      </c>
      <c r="M374" t="s">
        <v>22</v>
      </c>
      <c r="N374">
        <v>1144.654088</v>
      </c>
      <c r="O374">
        <v>4</v>
      </c>
      <c r="P374" t="s">
        <v>25</v>
      </c>
      <c r="Q374">
        <v>0</v>
      </c>
      <c r="R374">
        <v>1</v>
      </c>
      <c r="S374" t="str">
        <f t="shared" si="5"/>
        <v>Away From Main Road</v>
      </c>
      <c r="AH374">
        <v>4493.3820253592803</v>
      </c>
    </row>
    <row r="375" spans="1:34" x14ac:dyDescent="0.35">
      <c r="A375">
        <v>3640000</v>
      </c>
      <c r="B375">
        <v>3000</v>
      </c>
      <c r="C375">
        <v>2</v>
      </c>
      <c r="D375">
        <v>1</v>
      </c>
      <c r="E375">
        <v>2</v>
      </c>
      <c r="F375" t="s">
        <v>18</v>
      </c>
      <c r="G375" t="s">
        <v>19</v>
      </c>
      <c r="H375" t="s">
        <v>19</v>
      </c>
      <c r="I375" t="s">
        <v>19</v>
      </c>
      <c r="J375" t="s">
        <v>18</v>
      </c>
      <c r="K375">
        <v>0</v>
      </c>
      <c r="L375" t="s">
        <v>19</v>
      </c>
      <c r="M375" t="s">
        <v>20</v>
      </c>
      <c r="N375">
        <v>1213.333333</v>
      </c>
      <c r="O375">
        <v>3</v>
      </c>
      <c r="P375" t="s">
        <v>25</v>
      </c>
      <c r="Q375">
        <v>0</v>
      </c>
      <c r="R375">
        <v>1</v>
      </c>
      <c r="S375" t="str">
        <f t="shared" si="5"/>
        <v>Near Main Road</v>
      </c>
      <c r="AH375">
        <v>4489.0288622162188</v>
      </c>
    </row>
    <row r="376" spans="1:34" x14ac:dyDescent="0.35">
      <c r="A376">
        <v>3640000</v>
      </c>
      <c r="B376">
        <v>3520</v>
      </c>
      <c r="C376">
        <v>2</v>
      </c>
      <c r="D376">
        <v>2</v>
      </c>
      <c r="E376">
        <v>1</v>
      </c>
      <c r="F376" t="s">
        <v>18</v>
      </c>
      <c r="G376" t="s">
        <v>19</v>
      </c>
      <c r="H376" t="s">
        <v>18</v>
      </c>
      <c r="I376" t="s">
        <v>19</v>
      </c>
      <c r="J376" t="s">
        <v>19</v>
      </c>
      <c r="K376">
        <v>0</v>
      </c>
      <c r="L376" t="s">
        <v>19</v>
      </c>
      <c r="M376" t="s">
        <v>22</v>
      </c>
      <c r="N376">
        <v>1034.090909</v>
      </c>
      <c r="O376">
        <v>4</v>
      </c>
      <c r="P376" t="s">
        <v>25</v>
      </c>
      <c r="Q376">
        <v>0</v>
      </c>
      <c r="R376">
        <v>1</v>
      </c>
      <c r="S376" t="str">
        <f t="shared" si="5"/>
        <v>Near Main Road</v>
      </c>
      <c r="AH376">
        <v>4489.0288622162188</v>
      </c>
    </row>
    <row r="377" spans="1:34" x14ac:dyDescent="0.35">
      <c r="A377">
        <v>3640000</v>
      </c>
      <c r="B377">
        <v>5960</v>
      </c>
      <c r="C377">
        <v>3</v>
      </c>
      <c r="D377">
        <v>1</v>
      </c>
      <c r="E377">
        <v>2</v>
      </c>
      <c r="F377" t="s">
        <v>18</v>
      </c>
      <c r="G377" t="s">
        <v>18</v>
      </c>
      <c r="H377" t="s">
        <v>18</v>
      </c>
      <c r="I377" t="s">
        <v>19</v>
      </c>
      <c r="J377" t="s">
        <v>19</v>
      </c>
      <c r="K377">
        <v>0</v>
      </c>
      <c r="L377" t="s">
        <v>19</v>
      </c>
      <c r="M377" t="s">
        <v>23</v>
      </c>
      <c r="N377">
        <v>610.73825499999998</v>
      </c>
      <c r="O377">
        <v>4</v>
      </c>
      <c r="P377" t="s">
        <v>25</v>
      </c>
      <c r="Q377">
        <v>0</v>
      </c>
      <c r="R377">
        <v>2</v>
      </c>
      <c r="S377" t="str">
        <f t="shared" si="5"/>
        <v>Near Main Road</v>
      </c>
      <c r="AH377">
        <v>4471.6162096439721</v>
      </c>
    </row>
    <row r="378" spans="1:34" x14ac:dyDescent="0.35">
      <c r="A378">
        <v>3640000</v>
      </c>
      <c r="B378">
        <v>4130</v>
      </c>
      <c r="C378">
        <v>3</v>
      </c>
      <c r="D378">
        <v>2</v>
      </c>
      <c r="E378">
        <v>2</v>
      </c>
      <c r="F378" t="s">
        <v>18</v>
      </c>
      <c r="G378" t="s">
        <v>19</v>
      </c>
      <c r="H378" t="s">
        <v>19</v>
      </c>
      <c r="I378" t="s">
        <v>19</v>
      </c>
      <c r="J378" t="s">
        <v>19</v>
      </c>
      <c r="K378">
        <v>2</v>
      </c>
      <c r="L378" t="s">
        <v>19</v>
      </c>
      <c r="M378" t="s">
        <v>22</v>
      </c>
      <c r="N378">
        <v>881.35593219999998</v>
      </c>
      <c r="O378">
        <v>5</v>
      </c>
      <c r="P378" t="s">
        <v>25</v>
      </c>
      <c r="Q378">
        <v>0</v>
      </c>
      <c r="R378">
        <v>0</v>
      </c>
      <c r="S378" t="str">
        <f t="shared" si="5"/>
        <v>Near Main Road</v>
      </c>
      <c r="AH378">
        <v>4471.6162096439721</v>
      </c>
    </row>
    <row r="379" spans="1:34" x14ac:dyDescent="0.35">
      <c r="A379">
        <v>3640000</v>
      </c>
      <c r="B379">
        <v>2850</v>
      </c>
      <c r="C379">
        <v>3</v>
      </c>
      <c r="D379">
        <v>2</v>
      </c>
      <c r="E379">
        <v>2</v>
      </c>
      <c r="F379" t="s">
        <v>19</v>
      </c>
      <c r="G379" t="s">
        <v>19</v>
      </c>
      <c r="H379" t="s">
        <v>18</v>
      </c>
      <c r="I379" t="s">
        <v>19</v>
      </c>
      <c r="J379" t="s">
        <v>19</v>
      </c>
      <c r="K379">
        <v>0</v>
      </c>
      <c r="L379" t="s">
        <v>18</v>
      </c>
      <c r="M379" t="s">
        <v>23</v>
      </c>
      <c r="N379">
        <v>1277.192982</v>
      </c>
      <c r="O379">
        <v>5</v>
      </c>
      <c r="P379" t="s">
        <v>25</v>
      </c>
      <c r="Q379">
        <v>0</v>
      </c>
      <c r="R379">
        <v>1</v>
      </c>
      <c r="S379" t="str">
        <f t="shared" si="5"/>
        <v>Away From Main Road</v>
      </c>
      <c r="AH379">
        <v>4471.6162096439721</v>
      </c>
    </row>
    <row r="380" spans="1:34" x14ac:dyDescent="0.35">
      <c r="A380">
        <v>3640000</v>
      </c>
      <c r="B380">
        <v>2275</v>
      </c>
      <c r="C380">
        <v>3</v>
      </c>
      <c r="D380">
        <v>1</v>
      </c>
      <c r="E380">
        <v>3</v>
      </c>
      <c r="F380" t="s">
        <v>18</v>
      </c>
      <c r="G380" t="s">
        <v>19</v>
      </c>
      <c r="H380" t="s">
        <v>19</v>
      </c>
      <c r="I380" t="s">
        <v>18</v>
      </c>
      <c r="J380" t="s">
        <v>18</v>
      </c>
      <c r="K380">
        <v>0</v>
      </c>
      <c r="L380" t="s">
        <v>18</v>
      </c>
      <c r="M380" t="s">
        <v>22</v>
      </c>
      <c r="N380">
        <v>1600</v>
      </c>
      <c r="O380">
        <v>4</v>
      </c>
      <c r="P380" t="s">
        <v>25</v>
      </c>
      <c r="Q380">
        <v>1</v>
      </c>
      <c r="R380">
        <v>2</v>
      </c>
      <c r="S380" t="str">
        <f t="shared" si="5"/>
        <v>Near Main Road</v>
      </c>
      <c r="AH380">
        <v>4471.6162096439721</v>
      </c>
    </row>
    <row r="381" spans="1:34" x14ac:dyDescent="0.35">
      <c r="A381">
        <v>3633000</v>
      </c>
      <c r="B381">
        <v>3520</v>
      </c>
      <c r="C381">
        <v>3</v>
      </c>
      <c r="D381">
        <v>1</v>
      </c>
      <c r="E381">
        <v>1</v>
      </c>
      <c r="F381" t="s">
        <v>18</v>
      </c>
      <c r="G381" t="s">
        <v>19</v>
      </c>
      <c r="H381" t="s">
        <v>19</v>
      </c>
      <c r="I381" t="s">
        <v>19</v>
      </c>
      <c r="J381" t="s">
        <v>19</v>
      </c>
      <c r="K381">
        <v>2</v>
      </c>
      <c r="L381" t="s">
        <v>18</v>
      </c>
      <c r="M381" t="s">
        <v>23</v>
      </c>
      <c r="N381">
        <v>1032.102273</v>
      </c>
      <c r="O381">
        <v>4</v>
      </c>
      <c r="P381" t="s">
        <v>25</v>
      </c>
      <c r="Q381">
        <v>0</v>
      </c>
      <c r="R381">
        <v>0</v>
      </c>
      <c r="S381" t="str">
        <f t="shared" si="5"/>
        <v>Near Main Road</v>
      </c>
      <c r="AH381">
        <v>4449.8503939286638</v>
      </c>
    </row>
    <row r="382" spans="1:34" x14ac:dyDescent="0.35">
      <c r="A382">
        <v>3605000</v>
      </c>
      <c r="B382">
        <v>4500</v>
      </c>
      <c r="C382">
        <v>2</v>
      </c>
      <c r="D382">
        <v>1</v>
      </c>
      <c r="E382">
        <v>1</v>
      </c>
      <c r="F382" t="s">
        <v>18</v>
      </c>
      <c r="G382" t="s">
        <v>19</v>
      </c>
      <c r="H382" t="s">
        <v>19</v>
      </c>
      <c r="I382" t="s">
        <v>19</v>
      </c>
      <c r="J382" t="s">
        <v>19</v>
      </c>
      <c r="K382">
        <v>0</v>
      </c>
      <c r="L382" t="s">
        <v>19</v>
      </c>
      <c r="M382" t="s">
        <v>22</v>
      </c>
      <c r="N382">
        <v>801.11111110000002</v>
      </c>
      <c r="O382">
        <v>3</v>
      </c>
      <c r="P382" t="s">
        <v>25</v>
      </c>
      <c r="Q382">
        <v>0</v>
      </c>
      <c r="R382">
        <v>0</v>
      </c>
      <c r="S382" t="str">
        <f t="shared" si="5"/>
        <v>Near Main Road</v>
      </c>
      <c r="AH382">
        <v>4449.8503939286638</v>
      </c>
    </row>
    <row r="383" spans="1:34" x14ac:dyDescent="0.35">
      <c r="A383">
        <v>3605000</v>
      </c>
      <c r="B383">
        <v>4000</v>
      </c>
      <c r="C383">
        <v>2</v>
      </c>
      <c r="D383">
        <v>1</v>
      </c>
      <c r="E383">
        <v>1</v>
      </c>
      <c r="F383" t="s">
        <v>18</v>
      </c>
      <c r="G383" t="s">
        <v>19</v>
      </c>
      <c r="H383" t="s">
        <v>19</v>
      </c>
      <c r="I383" t="s">
        <v>19</v>
      </c>
      <c r="J383" t="s">
        <v>19</v>
      </c>
      <c r="K383">
        <v>0</v>
      </c>
      <c r="L383" t="s">
        <v>18</v>
      </c>
      <c r="M383" t="s">
        <v>22</v>
      </c>
      <c r="N383">
        <v>901.25</v>
      </c>
      <c r="O383">
        <v>3</v>
      </c>
      <c r="P383" t="s">
        <v>25</v>
      </c>
      <c r="Q383">
        <v>0</v>
      </c>
      <c r="R383">
        <v>0</v>
      </c>
      <c r="S383" t="str">
        <f t="shared" si="5"/>
        <v>Near Main Road</v>
      </c>
      <c r="AH383">
        <v>4449.8503939286638</v>
      </c>
    </row>
    <row r="384" spans="1:34" x14ac:dyDescent="0.35">
      <c r="A384">
        <v>3570000</v>
      </c>
      <c r="B384">
        <v>3150</v>
      </c>
      <c r="C384">
        <v>3</v>
      </c>
      <c r="D384">
        <v>1</v>
      </c>
      <c r="E384">
        <v>2</v>
      </c>
      <c r="F384" t="s">
        <v>18</v>
      </c>
      <c r="G384" t="s">
        <v>19</v>
      </c>
      <c r="H384" t="s">
        <v>18</v>
      </c>
      <c r="I384" t="s">
        <v>19</v>
      </c>
      <c r="J384" t="s">
        <v>19</v>
      </c>
      <c r="K384">
        <v>0</v>
      </c>
      <c r="L384" t="s">
        <v>19</v>
      </c>
      <c r="M384" t="s">
        <v>20</v>
      </c>
      <c r="N384">
        <v>1133.333333</v>
      </c>
      <c r="O384">
        <v>4</v>
      </c>
      <c r="P384" t="s">
        <v>25</v>
      </c>
      <c r="Q384">
        <v>0</v>
      </c>
      <c r="R384">
        <v>1</v>
      </c>
      <c r="S384" t="str">
        <f t="shared" si="5"/>
        <v>Near Main Road</v>
      </c>
      <c r="AH384">
        <v>4449.8503939286638</v>
      </c>
    </row>
    <row r="385" spans="1:34" x14ac:dyDescent="0.35">
      <c r="A385">
        <v>3570000</v>
      </c>
      <c r="B385">
        <v>4500</v>
      </c>
      <c r="C385">
        <v>4</v>
      </c>
      <c r="D385">
        <v>2</v>
      </c>
      <c r="E385">
        <v>2</v>
      </c>
      <c r="F385" t="s">
        <v>18</v>
      </c>
      <c r="G385" t="s">
        <v>19</v>
      </c>
      <c r="H385" t="s">
        <v>18</v>
      </c>
      <c r="I385" t="s">
        <v>19</v>
      </c>
      <c r="J385" t="s">
        <v>19</v>
      </c>
      <c r="K385">
        <v>2</v>
      </c>
      <c r="L385" t="s">
        <v>19</v>
      </c>
      <c r="M385" t="s">
        <v>20</v>
      </c>
      <c r="N385">
        <v>793.33333330000005</v>
      </c>
      <c r="O385">
        <v>6</v>
      </c>
      <c r="P385" t="s">
        <v>25</v>
      </c>
      <c r="Q385">
        <v>0</v>
      </c>
      <c r="R385">
        <v>1</v>
      </c>
      <c r="S385" t="str">
        <f t="shared" si="5"/>
        <v>Near Main Road</v>
      </c>
      <c r="AH385">
        <v>4449.8503939286638</v>
      </c>
    </row>
    <row r="386" spans="1:34" x14ac:dyDescent="0.35">
      <c r="A386">
        <v>3570000</v>
      </c>
      <c r="B386">
        <v>4500</v>
      </c>
      <c r="C386">
        <v>2</v>
      </c>
      <c r="D386">
        <v>1</v>
      </c>
      <c r="E386">
        <v>1</v>
      </c>
      <c r="F386" t="s">
        <v>19</v>
      </c>
      <c r="G386" t="s">
        <v>19</v>
      </c>
      <c r="H386" t="s">
        <v>19</v>
      </c>
      <c r="I386" t="s">
        <v>19</v>
      </c>
      <c r="J386" t="s">
        <v>19</v>
      </c>
      <c r="K386">
        <v>0</v>
      </c>
      <c r="L386" t="s">
        <v>19</v>
      </c>
      <c r="M386" t="s">
        <v>20</v>
      </c>
      <c r="N386">
        <v>793.33333330000005</v>
      </c>
      <c r="O386">
        <v>3</v>
      </c>
      <c r="P386" t="s">
        <v>25</v>
      </c>
      <c r="Q386">
        <v>0</v>
      </c>
      <c r="R386">
        <v>0</v>
      </c>
      <c r="S386" t="str">
        <f t="shared" si="5"/>
        <v>Away From Main Road</v>
      </c>
      <c r="AH386">
        <v>4449.8503939286638</v>
      </c>
    </row>
    <row r="387" spans="1:34" x14ac:dyDescent="0.35">
      <c r="A387">
        <v>3570000</v>
      </c>
      <c r="B387">
        <v>3640</v>
      </c>
      <c r="C387">
        <v>2</v>
      </c>
      <c r="D387">
        <v>1</v>
      </c>
      <c r="E387">
        <v>1</v>
      </c>
      <c r="F387" t="s">
        <v>18</v>
      </c>
      <c r="G387" t="s">
        <v>19</v>
      </c>
      <c r="H387" t="s">
        <v>19</v>
      </c>
      <c r="I387" t="s">
        <v>19</v>
      </c>
      <c r="J387" t="s">
        <v>19</v>
      </c>
      <c r="K387">
        <v>0</v>
      </c>
      <c r="L387" t="s">
        <v>19</v>
      </c>
      <c r="M387" t="s">
        <v>23</v>
      </c>
      <c r="N387">
        <v>980.76923079999995</v>
      </c>
      <c r="O387">
        <v>3</v>
      </c>
      <c r="P387" t="s">
        <v>25</v>
      </c>
      <c r="Q387">
        <v>0</v>
      </c>
      <c r="R387">
        <v>0</v>
      </c>
      <c r="S387" t="str">
        <f t="shared" ref="S387:S450" si="6">IF(F387="Yes","Near Main Road","Away From Main Road")</f>
        <v>Near Main Road</v>
      </c>
      <c r="AH387">
        <v>4449.8503939286638</v>
      </c>
    </row>
    <row r="388" spans="1:34" x14ac:dyDescent="0.35">
      <c r="A388">
        <v>3535000</v>
      </c>
      <c r="B388">
        <v>3850</v>
      </c>
      <c r="C388">
        <v>3</v>
      </c>
      <c r="D388">
        <v>1</v>
      </c>
      <c r="E388">
        <v>1</v>
      </c>
      <c r="F388" t="s">
        <v>18</v>
      </c>
      <c r="G388" t="s">
        <v>19</v>
      </c>
      <c r="H388" t="s">
        <v>19</v>
      </c>
      <c r="I388" t="s">
        <v>19</v>
      </c>
      <c r="J388" t="s">
        <v>19</v>
      </c>
      <c r="K388">
        <v>2</v>
      </c>
      <c r="L388" t="s">
        <v>19</v>
      </c>
      <c r="M388" t="s">
        <v>23</v>
      </c>
      <c r="N388">
        <v>918.18181819999995</v>
      </c>
      <c r="O388">
        <v>4</v>
      </c>
      <c r="P388" t="s">
        <v>25</v>
      </c>
      <c r="Q388">
        <v>0</v>
      </c>
      <c r="R388">
        <v>0</v>
      </c>
      <c r="S388" t="str">
        <f t="shared" si="6"/>
        <v>Near Main Road</v>
      </c>
      <c r="AH388">
        <v>4449.8503939286638</v>
      </c>
    </row>
    <row r="389" spans="1:34" x14ac:dyDescent="0.35">
      <c r="A389">
        <v>3500000</v>
      </c>
      <c r="B389">
        <v>4240</v>
      </c>
      <c r="C389">
        <v>3</v>
      </c>
      <c r="D389">
        <v>1</v>
      </c>
      <c r="E389">
        <v>2</v>
      </c>
      <c r="F389" t="s">
        <v>18</v>
      </c>
      <c r="G389" t="s">
        <v>19</v>
      </c>
      <c r="H389" t="s">
        <v>19</v>
      </c>
      <c r="I389" t="s">
        <v>19</v>
      </c>
      <c r="J389" t="s">
        <v>18</v>
      </c>
      <c r="K389">
        <v>0</v>
      </c>
      <c r="L389" t="s">
        <v>19</v>
      </c>
      <c r="M389" t="s">
        <v>22</v>
      </c>
      <c r="N389">
        <v>825.47169810000003</v>
      </c>
      <c r="O389">
        <v>4</v>
      </c>
      <c r="P389" t="s">
        <v>25</v>
      </c>
      <c r="Q389">
        <v>0</v>
      </c>
      <c r="R389">
        <v>1</v>
      </c>
      <c r="S389" t="str">
        <f t="shared" si="6"/>
        <v>Near Main Road</v>
      </c>
      <c r="AH389">
        <v>4449.8503939286638</v>
      </c>
    </row>
    <row r="390" spans="1:34" x14ac:dyDescent="0.35">
      <c r="A390">
        <v>3500000</v>
      </c>
      <c r="B390">
        <v>3650</v>
      </c>
      <c r="C390">
        <v>3</v>
      </c>
      <c r="D390">
        <v>1</v>
      </c>
      <c r="E390">
        <v>2</v>
      </c>
      <c r="F390" t="s">
        <v>18</v>
      </c>
      <c r="G390" t="s">
        <v>19</v>
      </c>
      <c r="H390" t="s">
        <v>19</v>
      </c>
      <c r="I390" t="s">
        <v>19</v>
      </c>
      <c r="J390" t="s">
        <v>19</v>
      </c>
      <c r="K390">
        <v>0</v>
      </c>
      <c r="L390" t="s">
        <v>19</v>
      </c>
      <c r="M390" t="s">
        <v>23</v>
      </c>
      <c r="N390">
        <v>958.90410959999997</v>
      </c>
      <c r="O390">
        <v>4</v>
      </c>
      <c r="P390" t="s">
        <v>25</v>
      </c>
      <c r="Q390">
        <v>0</v>
      </c>
      <c r="R390">
        <v>0</v>
      </c>
      <c r="S390" t="str">
        <f t="shared" si="6"/>
        <v>Near Main Road</v>
      </c>
      <c r="AH390">
        <v>4445.4972307856024</v>
      </c>
    </row>
    <row r="391" spans="1:34" x14ac:dyDescent="0.35">
      <c r="A391">
        <v>3500000</v>
      </c>
      <c r="B391">
        <v>4600</v>
      </c>
      <c r="C391">
        <v>4</v>
      </c>
      <c r="D391">
        <v>1</v>
      </c>
      <c r="E391">
        <v>2</v>
      </c>
      <c r="F391" t="s">
        <v>18</v>
      </c>
      <c r="G391" t="s">
        <v>19</v>
      </c>
      <c r="H391" t="s">
        <v>19</v>
      </c>
      <c r="I391" t="s">
        <v>19</v>
      </c>
      <c r="J391" t="s">
        <v>19</v>
      </c>
      <c r="K391">
        <v>0</v>
      </c>
      <c r="L391" t="s">
        <v>19</v>
      </c>
      <c r="M391" t="s">
        <v>22</v>
      </c>
      <c r="N391">
        <v>760.86956520000001</v>
      </c>
      <c r="O391">
        <v>5</v>
      </c>
      <c r="P391" t="s">
        <v>25</v>
      </c>
      <c r="Q391">
        <v>0</v>
      </c>
      <c r="R391">
        <v>0</v>
      </c>
      <c r="S391" t="str">
        <f t="shared" si="6"/>
        <v>Near Main Road</v>
      </c>
      <c r="AH391">
        <v>4428.0845782133565</v>
      </c>
    </row>
    <row r="392" spans="1:34" x14ac:dyDescent="0.35">
      <c r="A392">
        <v>3500000</v>
      </c>
      <c r="B392">
        <v>2135</v>
      </c>
      <c r="C392">
        <v>3</v>
      </c>
      <c r="D392">
        <v>2</v>
      </c>
      <c r="E392">
        <v>2</v>
      </c>
      <c r="F392" t="s">
        <v>19</v>
      </c>
      <c r="G392" t="s">
        <v>19</v>
      </c>
      <c r="H392" t="s">
        <v>19</v>
      </c>
      <c r="I392" t="s">
        <v>19</v>
      </c>
      <c r="J392" t="s">
        <v>19</v>
      </c>
      <c r="K392">
        <v>0</v>
      </c>
      <c r="L392" t="s">
        <v>19</v>
      </c>
      <c r="M392" t="s">
        <v>23</v>
      </c>
      <c r="N392">
        <v>1639.3442620000001</v>
      </c>
      <c r="O392">
        <v>5</v>
      </c>
      <c r="P392" t="s">
        <v>25</v>
      </c>
      <c r="Q392">
        <v>0</v>
      </c>
      <c r="R392">
        <v>0</v>
      </c>
      <c r="S392" t="str">
        <f t="shared" si="6"/>
        <v>Away From Main Road</v>
      </c>
      <c r="AH392">
        <v>4428.0845782133565</v>
      </c>
    </row>
    <row r="393" spans="1:34" x14ac:dyDescent="0.35">
      <c r="A393">
        <v>3500000</v>
      </c>
      <c r="B393">
        <v>3036</v>
      </c>
      <c r="C393">
        <v>3</v>
      </c>
      <c r="D393">
        <v>1</v>
      </c>
      <c r="E393">
        <v>2</v>
      </c>
      <c r="F393" t="s">
        <v>18</v>
      </c>
      <c r="G393" t="s">
        <v>19</v>
      </c>
      <c r="H393" t="s">
        <v>18</v>
      </c>
      <c r="I393" t="s">
        <v>19</v>
      </c>
      <c r="J393" t="s">
        <v>19</v>
      </c>
      <c r="K393">
        <v>0</v>
      </c>
      <c r="L393" t="s">
        <v>19</v>
      </c>
      <c r="M393" t="s">
        <v>22</v>
      </c>
      <c r="N393">
        <v>1152.8326750000001</v>
      </c>
      <c r="O393">
        <v>4</v>
      </c>
      <c r="P393" t="s">
        <v>25</v>
      </c>
      <c r="Q393">
        <v>0</v>
      </c>
      <c r="R393">
        <v>1</v>
      </c>
      <c r="S393" t="str">
        <f t="shared" si="6"/>
        <v>Near Main Road</v>
      </c>
      <c r="AH393">
        <v>4406.3187624980492</v>
      </c>
    </row>
    <row r="394" spans="1:34" x14ac:dyDescent="0.35">
      <c r="A394">
        <v>3500000</v>
      </c>
      <c r="B394">
        <v>3990</v>
      </c>
      <c r="C394">
        <v>3</v>
      </c>
      <c r="D394">
        <v>1</v>
      </c>
      <c r="E394">
        <v>2</v>
      </c>
      <c r="F394" t="s">
        <v>18</v>
      </c>
      <c r="G394" t="s">
        <v>19</v>
      </c>
      <c r="H394" t="s">
        <v>19</v>
      </c>
      <c r="I394" t="s">
        <v>19</v>
      </c>
      <c r="J394" t="s">
        <v>19</v>
      </c>
      <c r="K394">
        <v>0</v>
      </c>
      <c r="L394" t="s">
        <v>19</v>
      </c>
      <c r="M394" t="s">
        <v>22</v>
      </c>
      <c r="N394">
        <v>877.19298249999997</v>
      </c>
      <c r="O394">
        <v>4</v>
      </c>
      <c r="P394" t="s">
        <v>25</v>
      </c>
      <c r="Q394">
        <v>0</v>
      </c>
      <c r="R394">
        <v>0</v>
      </c>
      <c r="S394" t="str">
        <f t="shared" si="6"/>
        <v>Near Main Road</v>
      </c>
      <c r="AH394">
        <v>4406.3187624980492</v>
      </c>
    </row>
    <row r="395" spans="1:34" x14ac:dyDescent="0.35">
      <c r="A395">
        <v>3500000</v>
      </c>
      <c r="B395">
        <v>7424</v>
      </c>
      <c r="C395">
        <v>3</v>
      </c>
      <c r="D395">
        <v>1</v>
      </c>
      <c r="E395">
        <v>1</v>
      </c>
      <c r="F395" t="s">
        <v>19</v>
      </c>
      <c r="G395" t="s">
        <v>19</v>
      </c>
      <c r="H395" t="s">
        <v>19</v>
      </c>
      <c r="I395" t="s">
        <v>19</v>
      </c>
      <c r="J395" t="s">
        <v>19</v>
      </c>
      <c r="K395">
        <v>0</v>
      </c>
      <c r="L395" t="s">
        <v>19</v>
      </c>
      <c r="M395" t="s">
        <v>23</v>
      </c>
      <c r="N395">
        <v>471.44396549999999</v>
      </c>
      <c r="O395">
        <v>4</v>
      </c>
      <c r="P395" t="s">
        <v>25</v>
      </c>
      <c r="Q395">
        <v>0</v>
      </c>
      <c r="R395">
        <v>0</v>
      </c>
      <c r="S395" t="str">
        <f t="shared" si="6"/>
        <v>Away From Main Road</v>
      </c>
      <c r="AH395">
        <v>4406.3187624980492</v>
      </c>
    </row>
    <row r="396" spans="1:34" x14ac:dyDescent="0.35">
      <c r="A396">
        <v>3500000</v>
      </c>
      <c r="B396">
        <v>3480</v>
      </c>
      <c r="C396">
        <v>3</v>
      </c>
      <c r="D396">
        <v>1</v>
      </c>
      <c r="E396">
        <v>1</v>
      </c>
      <c r="F396" t="s">
        <v>19</v>
      </c>
      <c r="G396" t="s">
        <v>19</v>
      </c>
      <c r="H396" t="s">
        <v>19</v>
      </c>
      <c r="I396" t="s">
        <v>19</v>
      </c>
      <c r="J396" t="s">
        <v>18</v>
      </c>
      <c r="K396">
        <v>0</v>
      </c>
      <c r="L396" t="s">
        <v>19</v>
      </c>
      <c r="M396" t="s">
        <v>23</v>
      </c>
      <c r="N396">
        <v>1005.747126</v>
      </c>
      <c r="O396">
        <v>4</v>
      </c>
      <c r="P396" t="s">
        <v>25</v>
      </c>
      <c r="Q396">
        <v>0</v>
      </c>
      <c r="R396">
        <v>1</v>
      </c>
      <c r="S396" t="str">
        <f t="shared" si="6"/>
        <v>Away From Main Road</v>
      </c>
      <c r="AH396">
        <v>4406.3187624980492</v>
      </c>
    </row>
    <row r="397" spans="1:34" x14ac:dyDescent="0.35">
      <c r="A397">
        <v>3500000</v>
      </c>
      <c r="B397">
        <v>3600</v>
      </c>
      <c r="C397">
        <v>6</v>
      </c>
      <c r="D397">
        <v>1</v>
      </c>
      <c r="E397">
        <v>2</v>
      </c>
      <c r="F397" t="s">
        <v>18</v>
      </c>
      <c r="G397" t="s">
        <v>19</v>
      </c>
      <c r="H397" t="s">
        <v>19</v>
      </c>
      <c r="I397" t="s">
        <v>19</v>
      </c>
      <c r="J397" t="s">
        <v>19</v>
      </c>
      <c r="K397">
        <v>1</v>
      </c>
      <c r="L397" t="s">
        <v>19</v>
      </c>
      <c r="M397" t="s">
        <v>23</v>
      </c>
      <c r="N397">
        <v>972.22222220000003</v>
      </c>
      <c r="O397">
        <v>7</v>
      </c>
      <c r="P397" t="s">
        <v>25</v>
      </c>
      <c r="Q397">
        <v>0</v>
      </c>
      <c r="R397">
        <v>0</v>
      </c>
      <c r="S397" t="str">
        <f t="shared" si="6"/>
        <v>Near Main Road</v>
      </c>
      <c r="AH397">
        <v>4384.5529467827419</v>
      </c>
    </row>
    <row r="398" spans="1:34" x14ac:dyDescent="0.35">
      <c r="A398">
        <v>3500000</v>
      </c>
      <c r="B398">
        <v>3640</v>
      </c>
      <c r="C398">
        <v>2</v>
      </c>
      <c r="D398">
        <v>1</v>
      </c>
      <c r="E398">
        <v>1</v>
      </c>
      <c r="F398" t="s">
        <v>18</v>
      </c>
      <c r="G398" t="s">
        <v>19</v>
      </c>
      <c r="H398" t="s">
        <v>19</v>
      </c>
      <c r="I398" t="s">
        <v>19</v>
      </c>
      <c r="J398" t="s">
        <v>19</v>
      </c>
      <c r="K398">
        <v>1</v>
      </c>
      <c r="L398" t="s">
        <v>19</v>
      </c>
      <c r="M398" t="s">
        <v>22</v>
      </c>
      <c r="N398">
        <v>961.53846150000004</v>
      </c>
      <c r="O398">
        <v>3</v>
      </c>
      <c r="P398" t="s">
        <v>25</v>
      </c>
      <c r="Q398">
        <v>0</v>
      </c>
      <c r="R398">
        <v>0</v>
      </c>
      <c r="S398" t="str">
        <f t="shared" si="6"/>
        <v>Near Main Road</v>
      </c>
      <c r="AH398">
        <v>4362.7871310674345</v>
      </c>
    </row>
    <row r="399" spans="1:34" x14ac:dyDescent="0.35">
      <c r="A399">
        <v>3500000</v>
      </c>
      <c r="B399">
        <v>5900</v>
      </c>
      <c r="C399">
        <v>2</v>
      </c>
      <c r="D399">
        <v>1</v>
      </c>
      <c r="E399">
        <v>1</v>
      </c>
      <c r="F399" t="s">
        <v>18</v>
      </c>
      <c r="G399" t="s">
        <v>19</v>
      </c>
      <c r="H399" t="s">
        <v>19</v>
      </c>
      <c r="I399" t="s">
        <v>19</v>
      </c>
      <c r="J399" t="s">
        <v>19</v>
      </c>
      <c r="K399">
        <v>1</v>
      </c>
      <c r="L399" t="s">
        <v>19</v>
      </c>
      <c r="M399" t="s">
        <v>20</v>
      </c>
      <c r="N399">
        <v>593.22033899999997</v>
      </c>
      <c r="O399">
        <v>3</v>
      </c>
      <c r="P399" t="s">
        <v>25</v>
      </c>
      <c r="Q399">
        <v>0</v>
      </c>
      <c r="R399">
        <v>0</v>
      </c>
      <c r="S399" t="str">
        <f t="shared" si="6"/>
        <v>Near Main Road</v>
      </c>
      <c r="AH399">
        <v>4362.7871310674345</v>
      </c>
    </row>
    <row r="400" spans="1:34" x14ac:dyDescent="0.35">
      <c r="A400">
        <v>3500000</v>
      </c>
      <c r="B400">
        <v>3120</v>
      </c>
      <c r="C400">
        <v>3</v>
      </c>
      <c r="D400">
        <v>1</v>
      </c>
      <c r="E400">
        <v>2</v>
      </c>
      <c r="F400" t="s">
        <v>18</v>
      </c>
      <c r="G400" t="s">
        <v>19</v>
      </c>
      <c r="H400" t="s">
        <v>19</v>
      </c>
      <c r="I400" t="s">
        <v>19</v>
      </c>
      <c r="J400" t="s">
        <v>19</v>
      </c>
      <c r="K400">
        <v>1</v>
      </c>
      <c r="L400" t="s">
        <v>19</v>
      </c>
      <c r="M400" t="s">
        <v>23</v>
      </c>
      <c r="N400">
        <v>1121.7948719999999</v>
      </c>
      <c r="O400">
        <v>4</v>
      </c>
      <c r="P400" t="s">
        <v>25</v>
      </c>
      <c r="Q400">
        <v>0</v>
      </c>
      <c r="R400">
        <v>0</v>
      </c>
      <c r="S400" t="str">
        <f t="shared" si="6"/>
        <v>Near Main Road</v>
      </c>
      <c r="AH400">
        <v>4362.7871310674345</v>
      </c>
    </row>
    <row r="401" spans="1:34" x14ac:dyDescent="0.35">
      <c r="A401">
        <v>3500000</v>
      </c>
      <c r="B401">
        <v>7350</v>
      </c>
      <c r="C401">
        <v>2</v>
      </c>
      <c r="D401">
        <v>1</v>
      </c>
      <c r="E401">
        <v>1</v>
      </c>
      <c r="F401" t="s">
        <v>18</v>
      </c>
      <c r="G401" t="s">
        <v>19</v>
      </c>
      <c r="H401" t="s">
        <v>19</v>
      </c>
      <c r="I401" t="s">
        <v>19</v>
      </c>
      <c r="J401" t="s">
        <v>19</v>
      </c>
      <c r="K401">
        <v>1</v>
      </c>
      <c r="L401" t="s">
        <v>19</v>
      </c>
      <c r="M401" t="s">
        <v>22</v>
      </c>
      <c r="N401">
        <v>476.19047619999998</v>
      </c>
      <c r="O401">
        <v>3</v>
      </c>
      <c r="P401" t="s">
        <v>25</v>
      </c>
      <c r="Q401">
        <v>0</v>
      </c>
      <c r="R401">
        <v>0</v>
      </c>
      <c r="S401" t="str">
        <f t="shared" si="6"/>
        <v>Near Main Road</v>
      </c>
      <c r="AH401">
        <v>4362.7871310674345</v>
      </c>
    </row>
    <row r="402" spans="1:34" x14ac:dyDescent="0.35">
      <c r="A402">
        <v>3500000</v>
      </c>
      <c r="B402">
        <v>3512</v>
      </c>
      <c r="C402">
        <v>2</v>
      </c>
      <c r="D402">
        <v>1</v>
      </c>
      <c r="E402">
        <v>1</v>
      </c>
      <c r="F402" t="s">
        <v>18</v>
      </c>
      <c r="G402" t="s">
        <v>19</v>
      </c>
      <c r="H402" t="s">
        <v>19</v>
      </c>
      <c r="I402" t="s">
        <v>19</v>
      </c>
      <c r="J402" t="s">
        <v>19</v>
      </c>
      <c r="K402">
        <v>1</v>
      </c>
      <c r="L402" t="s">
        <v>18</v>
      </c>
      <c r="M402" t="s">
        <v>23</v>
      </c>
      <c r="N402">
        <v>996.58314350000001</v>
      </c>
      <c r="O402">
        <v>3</v>
      </c>
      <c r="P402" t="s">
        <v>25</v>
      </c>
      <c r="Q402">
        <v>0</v>
      </c>
      <c r="R402">
        <v>0</v>
      </c>
      <c r="S402" t="str">
        <f t="shared" si="6"/>
        <v>Near Main Road</v>
      </c>
      <c r="AH402">
        <v>4362.7871310674345</v>
      </c>
    </row>
    <row r="403" spans="1:34" x14ac:dyDescent="0.35">
      <c r="A403">
        <v>3500000</v>
      </c>
      <c r="B403">
        <v>9500</v>
      </c>
      <c r="C403">
        <v>3</v>
      </c>
      <c r="D403">
        <v>1</v>
      </c>
      <c r="E403">
        <v>2</v>
      </c>
      <c r="F403" t="s">
        <v>18</v>
      </c>
      <c r="G403" t="s">
        <v>19</v>
      </c>
      <c r="H403" t="s">
        <v>19</v>
      </c>
      <c r="I403" t="s">
        <v>19</v>
      </c>
      <c r="J403" t="s">
        <v>19</v>
      </c>
      <c r="K403">
        <v>3</v>
      </c>
      <c r="L403" t="s">
        <v>18</v>
      </c>
      <c r="M403" t="s">
        <v>23</v>
      </c>
      <c r="N403">
        <v>368.4210526</v>
      </c>
      <c r="O403">
        <v>4</v>
      </c>
      <c r="P403" t="s">
        <v>25</v>
      </c>
      <c r="Q403">
        <v>0</v>
      </c>
      <c r="R403">
        <v>0</v>
      </c>
      <c r="S403" t="str">
        <f t="shared" si="6"/>
        <v>Near Main Road</v>
      </c>
      <c r="AH403">
        <v>4362.7871310674345</v>
      </c>
    </row>
    <row r="404" spans="1:34" x14ac:dyDescent="0.35">
      <c r="A404">
        <v>3500000</v>
      </c>
      <c r="B404">
        <v>5880</v>
      </c>
      <c r="C404">
        <v>2</v>
      </c>
      <c r="D404">
        <v>1</v>
      </c>
      <c r="E404">
        <v>1</v>
      </c>
      <c r="F404" t="s">
        <v>18</v>
      </c>
      <c r="G404" t="s">
        <v>19</v>
      </c>
      <c r="H404" t="s">
        <v>19</v>
      </c>
      <c r="I404" t="s">
        <v>19</v>
      </c>
      <c r="J404" t="s">
        <v>19</v>
      </c>
      <c r="K404">
        <v>0</v>
      </c>
      <c r="L404" t="s">
        <v>19</v>
      </c>
      <c r="M404" t="s">
        <v>23</v>
      </c>
      <c r="N404">
        <v>595.23809519999998</v>
      </c>
      <c r="O404">
        <v>3</v>
      </c>
      <c r="P404" t="s">
        <v>25</v>
      </c>
      <c r="Q404">
        <v>0</v>
      </c>
      <c r="R404">
        <v>0</v>
      </c>
      <c r="S404" t="str">
        <f t="shared" si="6"/>
        <v>Near Main Road</v>
      </c>
      <c r="AH404">
        <v>4362.7871310674345</v>
      </c>
    </row>
    <row r="405" spans="1:34" x14ac:dyDescent="0.35">
      <c r="A405">
        <v>3500000</v>
      </c>
      <c r="B405">
        <v>12944</v>
      </c>
      <c r="C405">
        <v>3</v>
      </c>
      <c r="D405">
        <v>1</v>
      </c>
      <c r="E405">
        <v>1</v>
      </c>
      <c r="F405" t="s">
        <v>18</v>
      </c>
      <c r="G405" t="s">
        <v>19</v>
      </c>
      <c r="H405" t="s">
        <v>19</v>
      </c>
      <c r="I405" t="s">
        <v>19</v>
      </c>
      <c r="J405" t="s">
        <v>19</v>
      </c>
      <c r="K405">
        <v>0</v>
      </c>
      <c r="L405" t="s">
        <v>19</v>
      </c>
      <c r="M405" t="s">
        <v>23</v>
      </c>
      <c r="N405">
        <v>270.39555009999998</v>
      </c>
      <c r="O405">
        <v>4</v>
      </c>
      <c r="P405" t="s">
        <v>25</v>
      </c>
      <c r="Q405">
        <v>0</v>
      </c>
      <c r="R405">
        <v>0</v>
      </c>
      <c r="S405" t="str">
        <f t="shared" si="6"/>
        <v>Near Main Road</v>
      </c>
      <c r="AH405">
        <v>4362.7871310674345</v>
      </c>
    </row>
    <row r="406" spans="1:34" x14ac:dyDescent="0.35">
      <c r="A406">
        <v>3493000</v>
      </c>
      <c r="B406">
        <v>4900</v>
      </c>
      <c r="C406">
        <v>3</v>
      </c>
      <c r="D406">
        <v>1</v>
      </c>
      <c r="E406">
        <v>2</v>
      </c>
      <c r="F406" t="s">
        <v>19</v>
      </c>
      <c r="G406" t="s">
        <v>19</v>
      </c>
      <c r="H406" t="s">
        <v>19</v>
      </c>
      <c r="I406" t="s">
        <v>19</v>
      </c>
      <c r="J406" t="s">
        <v>19</v>
      </c>
      <c r="K406">
        <v>0</v>
      </c>
      <c r="L406" t="s">
        <v>19</v>
      </c>
      <c r="M406" t="s">
        <v>23</v>
      </c>
      <c r="N406">
        <v>712.85714289999999</v>
      </c>
      <c r="O406">
        <v>4</v>
      </c>
      <c r="P406" t="s">
        <v>25</v>
      </c>
      <c r="Q406">
        <v>0</v>
      </c>
      <c r="R406">
        <v>0</v>
      </c>
      <c r="S406" t="str">
        <f t="shared" si="6"/>
        <v>Away From Main Road</v>
      </c>
      <c r="AH406">
        <v>4362.7871310674345</v>
      </c>
    </row>
    <row r="407" spans="1:34" x14ac:dyDescent="0.35">
      <c r="A407">
        <v>3465000</v>
      </c>
      <c r="B407">
        <v>3060</v>
      </c>
      <c r="C407">
        <v>3</v>
      </c>
      <c r="D407">
        <v>1</v>
      </c>
      <c r="E407">
        <v>1</v>
      </c>
      <c r="F407" t="s">
        <v>18</v>
      </c>
      <c r="G407" t="s">
        <v>19</v>
      </c>
      <c r="H407" t="s">
        <v>19</v>
      </c>
      <c r="I407" t="s">
        <v>19</v>
      </c>
      <c r="J407" t="s">
        <v>19</v>
      </c>
      <c r="K407">
        <v>0</v>
      </c>
      <c r="L407" t="s">
        <v>19</v>
      </c>
      <c r="M407" t="s">
        <v>23</v>
      </c>
      <c r="N407">
        <v>1132.3529410000001</v>
      </c>
      <c r="O407">
        <v>4</v>
      </c>
      <c r="P407" t="s">
        <v>25</v>
      </c>
      <c r="Q407">
        <v>0</v>
      </c>
      <c r="R407">
        <v>0</v>
      </c>
      <c r="S407" t="str">
        <f t="shared" si="6"/>
        <v>Near Main Road</v>
      </c>
      <c r="AH407">
        <v>4362.7871310674345</v>
      </c>
    </row>
    <row r="408" spans="1:34" x14ac:dyDescent="0.35">
      <c r="A408">
        <v>3465000</v>
      </c>
      <c r="B408">
        <v>5320</v>
      </c>
      <c r="C408">
        <v>2</v>
      </c>
      <c r="D408">
        <v>1</v>
      </c>
      <c r="E408">
        <v>1</v>
      </c>
      <c r="F408" t="s">
        <v>18</v>
      </c>
      <c r="G408" t="s">
        <v>19</v>
      </c>
      <c r="H408" t="s">
        <v>19</v>
      </c>
      <c r="I408" t="s">
        <v>19</v>
      </c>
      <c r="J408" t="s">
        <v>19</v>
      </c>
      <c r="K408">
        <v>1</v>
      </c>
      <c r="L408" t="s">
        <v>18</v>
      </c>
      <c r="M408" t="s">
        <v>23</v>
      </c>
      <c r="N408">
        <v>651.31578950000005</v>
      </c>
      <c r="O408">
        <v>3</v>
      </c>
      <c r="P408" t="s">
        <v>25</v>
      </c>
      <c r="Q408">
        <v>0</v>
      </c>
      <c r="R408">
        <v>0</v>
      </c>
      <c r="S408" t="str">
        <f t="shared" si="6"/>
        <v>Near Main Road</v>
      </c>
      <c r="AH408">
        <v>4362.7871310674345</v>
      </c>
    </row>
    <row r="409" spans="1:34" x14ac:dyDescent="0.35">
      <c r="A409">
        <v>3465000</v>
      </c>
      <c r="B409">
        <v>2145</v>
      </c>
      <c r="C409">
        <v>3</v>
      </c>
      <c r="D409">
        <v>1</v>
      </c>
      <c r="E409">
        <v>3</v>
      </c>
      <c r="F409" t="s">
        <v>18</v>
      </c>
      <c r="G409" t="s">
        <v>19</v>
      </c>
      <c r="H409" t="s">
        <v>19</v>
      </c>
      <c r="I409" t="s">
        <v>19</v>
      </c>
      <c r="J409" t="s">
        <v>19</v>
      </c>
      <c r="K409">
        <v>0</v>
      </c>
      <c r="L409" t="s">
        <v>18</v>
      </c>
      <c r="M409" t="s">
        <v>20</v>
      </c>
      <c r="N409">
        <v>1615.3846149999999</v>
      </c>
      <c r="O409">
        <v>4</v>
      </c>
      <c r="P409" t="s">
        <v>25</v>
      </c>
      <c r="Q409">
        <v>0</v>
      </c>
      <c r="R409">
        <v>0</v>
      </c>
      <c r="S409" t="str">
        <f t="shared" si="6"/>
        <v>Near Main Road</v>
      </c>
      <c r="AH409">
        <v>4362.7871310674345</v>
      </c>
    </row>
    <row r="410" spans="1:34" x14ac:dyDescent="0.35">
      <c r="A410">
        <v>3430000</v>
      </c>
      <c r="B410">
        <v>4000</v>
      </c>
      <c r="C410">
        <v>2</v>
      </c>
      <c r="D410">
        <v>1</v>
      </c>
      <c r="E410">
        <v>1</v>
      </c>
      <c r="F410" t="s">
        <v>18</v>
      </c>
      <c r="G410" t="s">
        <v>19</v>
      </c>
      <c r="H410" t="s">
        <v>19</v>
      </c>
      <c r="I410" t="s">
        <v>19</v>
      </c>
      <c r="J410" t="s">
        <v>19</v>
      </c>
      <c r="K410">
        <v>0</v>
      </c>
      <c r="L410" t="s">
        <v>19</v>
      </c>
      <c r="M410" t="s">
        <v>23</v>
      </c>
      <c r="N410">
        <v>857.5</v>
      </c>
      <c r="O410">
        <v>3</v>
      </c>
      <c r="P410" t="s">
        <v>25</v>
      </c>
      <c r="Q410">
        <v>0</v>
      </c>
      <c r="R410">
        <v>0</v>
      </c>
      <c r="S410" t="str">
        <f t="shared" si="6"/>
        <v>Near Main Road</v>
      </c>
      <c r="AH410">
        <v>4362.7871310674345</v>
      </c>
    </row>
    <row r="411" spans="1:34" x14ac:dyDescent="0.35">
      <c r="A411">
        <v>3430000</v>
      </c>
      <c r="B411">
        <v>3185</v>
      </c>
      <c r="C411">
        <v>2</v>
      </c>
      <c r="D411">
        <v>1</v>
      </c>
      <c r="E411">
        <v>1</v>
      </c>
      <c r="F411" t="s">
        <v>18</v>
      </c>
      <c r="G411" t="s">
        <v>19</v>
      </c>
      <c r="H411" t="s">
        <v>19</v>
      </c>
      <c r="I411" t="s">
        <v>19</v>
      </c>
      <c r="J411" t="s">
        <v>19</v>
      </c>
      <c r="K411">
        <v>2</v>
      </c>
      <c r="L411" t="s">
        <v>19</v>
      </c>
      <c r="M411" t="s">
        <v>23</v>
      </c>
      <c r="N411">
        <v>1076.9230769999999</v>
      </c>
      <c r="O411">
        <v>3</v>
      </c>
      <c r="P411" t="s">
        <v>25</v>
      </c>
      <c r="Q411">
        <v>0</v>
      </c>
      <c r="R411">
        <v>0</v>
      </c>
      <c r="S411" t="str">
        <f t="shared" si="6"/>
        <v>Near Main Road</v>
      </c>
      <c r="AH411">
        <v>4362.7871310674345</v>
      </c>
    </row>
    <row r="412" spans="1:34" x14ac:dyDescent="0.35">
      <c r="A412">
        <v>3430000</v>
      </c>
      <c r="B412">
        <v>3850</v>
      </c>
      <c r="C412">
        <v>3</v>
      </c>
      <c r="D412">
        <v>1</v>
      </c>
      <c r="E412">
        <v>1</v>
      </c>
      <c r="F412" t="s">
        <v>18</v>
      </c>
      <c r="G412" t="s">
        <v>19</v>
      </c>
      <c r="H412" t="s">
        <v>19</v>
      </c>
      <c r="I412" t="s">
        <v>19</v>
      </c>
      <c r="J412" t="s">
        <v>19</v>
      </c>
      <c r="K412">
        <v>0</v>
      </c>
      <c r="L412" t="s">
        <v>19</v>
      </c>
      <c r="M412" t="s">
        <v>23</v>
      </c>
      <c r="N412">
        <v>890.90909090000002</v>
      </c>
      <c r="O412">
        <v>4</v>
      </c>
      <c r="P412" t="s">
        <v>25</v>
      </c>
      <c r="Q412">
        <v>0</v>
      </c>
      <c r="R412">
        <v>0</v>
      </c>
      <c r="S412" t="str">
        <f t="shared" si="6"/>
        <v>Near Main Road</v>
      </c>
      <c r="AH412">
        <v>4362.7871310674345</v>
      </c>
    </row>
    <row r="413" spans="1:34" x14ac:dyDescent="0.35">
      <c r="A413">
        <v>3430000</v>
      </c>
      <c r="B413">
        <v>2145</v>
      </c>
      <c r="C413">
        <v>3</v>
      </c>
      <c r="D413">
        <v>1</v>
      </c>
      <c r="E413">
        <v>3</v>
      </c>
      <c r="F413" t="s">
        <v>18</v>
      </c>
      <c r="G413" t="s">
        <v>19</v>
      </c>
      <c r="H413" t="s">
        <v>19</v>
      </c>
      <c r="I413" t="s">
        <v>19</v>
      </c>
      <c r="J413" t="s">
        <v>19</v>
      </c>
      <c r="K413">
        <v>0</v>
      </c>
      <c r="L413" t="s">
        <v>18</v>
      </c>
      <c r="M413" t="s">
        <v>20</v>
      </c>
      <c r="N413">
        <v>1599.067599</v>
      </c>
      <c r="O413">
        <v>4</v>
      </c>
      <c r="P413" t="s">
        <v>25</v>
      </c>
      <c r="Q413">
        <v>0</v>
      </c>
      <c r="R413">
        <v>0</v>
      </c>
      <c r="S413" t="str">
        <f t="shared" si="6"/>
        <v>Near Main Road</v>
      </c>
      <c r="AH413">
        <v>4362.7871310674345</v>
      </c>
    </row>
    <row r="414" spans="1:34" x14ac:dyDescent="0.35">
      <c r="A414">
        <v>3430000</v>
      </c>
      <c r="B414">
        <v>2610</v>
      </c>
      <c r="C414">
        <v>3</v>
      </c>
      <c r="D414">
        <v>1</v>
      </c>
      <c r="E414">
        <v>2</v>
      </c>
      <c r="F414" t="s">
        <v>18</v>
      </c>
      <c r="G414" t="s">
        <v>19</v>
      </c>
      <c r="H414" t="s">
        <v>18</v>
      </c>
      <c r="I414" t="s">
        <v>19</v>
      </c>
      <c r="J414" t="s">
        <v>19</v>
      </c>
      <c r="K414">
        <v>0</v>
      </c>
      <c r="L414" t="s">
        <v>18</v>
      </c>
      <c r="M414" t="s">
        <v>23</v>
      </c>
      <c r="N414">
        <v>1314.1762450000001</v>
      </c>
      <c r="O414">
        <v>4</v>
      </c>
      <c r="P414" t="s">
        <v>25</v>
      </c>
      <c r="Q414">
        <v>0</v>
      </c>
      <c r="R414">
        <v>1</v>
      </c>
      <c r="S414" t="str">
        <f t="shared" si="6"/>
        <v>Near Main Road</v>
      </c>
      <c r="AH414">
        <v>4362.7871310674345</v>
      </c>
    </row>
    <row r="415" spans="1:34" x14ac:dyDescent="0.35">
      <c r="A415">
        <v>3430000</v>
      </c>
      <c r="B415">
        <v>1950</v>
      </c>
      <c r="C415">
        <v>3</v>
      </c>
      <c r="D415">
        <v>2</v>
      </c>
      <c r="E415">
        <v>2</v>
      </c>
      <c r="F415" t="s">
        <v>18</v>
      </c>
      <c r="G415" t="s">
        <v>19</v>
      </c>
      <c r="H415" t="s">
        <v>18</v>
      </c>
      <c r="I415" t="s">
        <v>19</v>
      </c>
      <c r="J415" t="s">
        <v>19</v>
      </c>
      <c r="K415">
        <v>0</v>
      </c>
      <c r="L415" t="s">
        <v>18</v>
      </c>
      <c r="M415" t="s">
        <v>23</v>
      </c>
      <c r="N415">
        <v>1758.974359</v>
      </c>
      <c r="O415">
        <v>5</v>
      </c>
      <c r="P415" t="s">
        <v>25</v>
      </c>
      <c r="Q415">
        <v>0</v>
      </c>
      <c r="R415">
        <v>1</v>
      </c>
      <c r="S415" t="str">
        <f t="shared" si="6"/>
        <v>Near Main Road</v>
      </c>
      <c r="AH415">
        <v>4358.4339679243722</v>
      </c>
    </row>
    <row r="416" spans="1:34" x14ac:dyDescent="0.35">
      <c r="A416">
        <v>3423000</v>
      </c>
      <c r="B416">
        <v>4040</v>
      </c>
      <c r="C416">
        <v>2</v>
      </c>
      <c r="D416">
        <v>1</v>
      </c>
      <c r="E416">
        <v>1</v>
      </c>
      <c r="F416" t="s">
        <v>18</v>
      </c>
      <c r="G416" t="s">
        <v>19</v>
      </c>
      <c r="H416" t="s">
        <v>19</v>
      </c>
      <c r="I416" t="s">
        <v>19</v>
      </c>
      <c r="J416" t="s">
        <v>19</v>
      </c>
      <c r="K416">
        <v>0</v>
      </c>
      <c r="L416" t="s">
        <v>19</v>
      </c>
      <c r="M416" t="s">
        <v>23</v>
      </c>
      <c r="N416">
        <v>847.27722770000003</v>
      </c>
      <c r="O416">
        <v>3</v>
      </c>
      <c r="P416" t="s">
        <v>25</v>
      </c>
      <c r="Q416">
        <v>0</v>
      </c>
      <c r="R416">
        <v>0</v>
      </c>
      <c r="S416" t="str">
        <f t="shared" si="6"/>
        <v>Near Main Road</v>
      </c>
      <c r="AH416">
        <v>4341.0213153521263</v>
      </c>
    </row>
    <row r="417" spans="1:34" x14ac:dyDescent="0.35">
      <c r="A417">
        <v>3395000</v>
      </c>
      <c r="B417">
        <v>4785</v>
      </c>
      <c r="C417">
        <v>3</v>
      </c>
      <c r="D417">
        <v>1</v>
      </c>
      <c r="E417">
        <v>2</v>
      </c>
      <c r="F417" t="s">
        <v>18</v>
      </c>
      <c r="G417" t="s">
        <v>18</v>
      </c>
      <c r="H417" t="s">
        <v>18</v>
      </c>
      <c r="I417" t="s">
        <v>19</v>
      </c>
      <c r="J417" t="s">
        <v>18</v>
      </c>
      <c r="K417">
        <v>1</v>
      </c>
      <c r="L417" t="s">
        <v>19</v>
      </c>
      <c r="M417" t="s">
        <v>20</v>
      </c>
      <c r="N417">
        <v>709.50888190000001</v>
      </c>
      <c r="O417">
        <v>4</v>
      </c>
      <c r="P417" t="s">
        <v>25</v>
      </c>
      <c r="Q417">
        <v>1</v>
      </c>
      <c r="R417">
        <v>3</v>
      </c>
      <c r="S417" t="str">
        <f t="shared" si="6"/>
        <v>Near Main Road</v>
      </c>
      <c r="AH417">
        <v>4341.0213153521263</v>
      </c>
    </row>
    <row r="418" spans="1:34" x14ac:dyDescent="0.35">
      <c r="A418">
        <v>3395000</v>
      </c>
      <c r="B418">
        <v>3450</v>
      </c>
      <c r="C418">
        <v>3</v>
      </c>
      <c r="D418">
        <v>1</v>
      </c>
      <c r="E418">
        <v>1</v>
      </c>
      <c r="F418" t="s">
        <v>18</v>
      </c>
      <c r="G418" t="s">
        <v>19</v>
      </c>
      <c r="H418" t="s">
        <v>18</v>
      </c>
      <c r="I418" t="s">
        <v>19</v>
      </c>
      <c r="J418" t="s">
        <v>19</v>
      </c>
      <c r="K418">
        <v>2</v>
      </c>
      <c r="L418" t="s">
        <v>19</v>
      </c>
      <c r="M418" t="s">
        <v>23</v>
      </c>
      <c r="N418">
        <v>984.05797099999995</v>
      </c>
      <c r="O418">
        <v>4</v>
      </c>
      <c r="P418" t="s">
        <v>25</v>
      </c>
      <c r="Q418">
        <v>0</v>
      </c>
      <c r="R418">
        <v>1</v>
      </c>
      <c r="S418" t="str">
        <f t="shared" si="6"/>
        <v>Near Main Road</v>
      </c>
      <c r="AH418">
        <v>4341.0213153521263</v>
      </c>
    </row>
    <row r="419" spans="1:34" x14ac:dyDescent="0.35">
      <c r="A419">
        <v>3395000</v>
      </c>
      <c r="B419">
        <v>3640</v>
      </c>
      <c r="C419">
        <v>2</v>
      </c>
      <c r="D419">
        <v>1</v>
      </c>
      <c r="E419">
        <v>1</v>
      </c>
      <c r="F419" t="s">
        <v>18</v>
      </c>
      <c r="G419" t="s">
        <v>19</v>
      </c>
      <c r="H419" t="s">
        <v>19</v>
      </c>
      <c r="I419" t="s">
        <v>19</v>
      </c>
      <c r="J419" t="s">
        <v>19</v>
      </c>
      <c r="K419">
        <v>0</v>
      </c>
      <c r="L419" t="s">
        <v>19</v>
      </c>
      <c r="M419" t="s">
        <v>20</v>
      </c>
      <c r="N419">
        <v>932.69230770000001</v>
      </c>
      <c r="O419">
        <v>3</v>
      </c>
      <c r="P419" t="s">
        <v>25</v>
      </c>
      <c r="Q419">
        <v>0</v>
      </c>
      <c r="R419">
        <v>0</v>
      </c>
      <c r="S419" t="str">
        <f t="shared" si="6"/>
        <v>Near Main Road</v>
      </c>
      <c r="AH419">
        <v>4319.2554996368181</v>
      </c>
    </row>
    <row r="420" spans="1:34" x14ac:dyDescent="0.35">
      <c r="A420">
        <v>3360000</v>
      </c>
      <c r="B420">
        <v>3500</v>
      </c>
      <c r="C420">
        <v>4</v>
      </c>
      <c r="D420">
        <v>1</v>
      </c>
      <c r="E420">
        <v>2</v>
      </c>
      <c r="F420" t="s">
        <v>18</v>
      </c>
      <c r="G420" t="s">
        <v>19</v>
      </c>
      <c r="H420" t="s">
        <v>19</v>
      </c>
      <c r="I420" t="s">
        <v>19</v>
      </c>
      <c r="J420" t="s">
        <v>18</v>
      </c>
      <c r="K420">
        <v>2</v>
      </c>
      <c r="L420" t="s">
        <v>19</v>
      </c>
      <c r="M420" t="s">
        <v>23</v>
      </c>
      <c r="N420">
        <v>960</v>
      </c>
      <c r="O420">
        <v>5</v>
      </c>
      <c r="P420" t="s">
        <v>25</v>
      </c>
      <c r="Q420">
        <v>0</v>
      </c>
      <c r="R420">
        <v>1</v>
      </c>
      <c r="S420" t="str">
        <f t="shared" si="6"/>
        <v>Near Main Road</v>
      </c>
      <c r="AH420">
        <v>4319.2554996368181</v>
      </c>
    </row>
    <row r="421" spans="1:34" x14ac:dyDescent="0.35">
      <c r="A421">
        <v>3360000</v>
      </c>
      <c r="B421">
        <v>4960</v>
      </c>
      <c r="C421">
        <v>4</v>
      </c>
      <c r="D421">
        <v>1</v>
      </c>
      <c r="E421">
        <v>3</v>
      </c>
      <c r="F421" t="s">
        <v>19</v>
      </c>
      <c r="G421" t="s">
        <v>19</v>
      </c>
      <c r="H421" t="s">
        <v>19</v>
      </c>
      <c r="I421" t="s">
        <v>19</v>
      </c>
      <c r="J421" t="s">
        <v>19</v>
      </c>
      <c r="K421">
        <v>0</v>
      </c>
      <c r="L421" t="s">
        <v>19</v>
      </c>
      <c r="M421" t="s">
        <v>22</v>
      </c>
      <c r="N421">
        <v>677.41935479999995</v>
      </c>
      <c r="O421">
        <v>5</v>
      </c>
      <c r="P421" t="s">
        <v>25</v>
      </c>
      <c r="Q421">
        <v>0</v>
      </c>
      <c r="R421">
        <v>0</v>
      </c>
      <c r="S421" t="str">
        <f t="shared" si="6"/>
        <v>Away From Main Road</v>
      </c>
      <c r="AH421">
        <v>4319.2554996368181</v>
      </c>
    </row>
    <row r="422" spans="1:34" x14ac:dyDescent="0.35">
      <c r="A422">
        <v>3360000</v>
      </c>
      <c r="B422">
        <v>4120</v>
      </c>
      <c r="C422">
        <v>2</v>
      </c>
      <c r="D422">
        <v>1</v>
      </c>
      <c r="E422">
        <v>2</v>
      </c>
      <c r="F422" t="s">
        <v>18</v>
      </c>
      <c r="G422" t="s">
        <v>19</v>
      </c>
      <c r="H422" t="s">
        <v>19</v>
      </c>
      <c r="I422" t="s">
        <v>19</v>
      </c>
      <c r="J422" t="s">
        <v>19</v>
      </c>
      <c r="K422">
        <v>0</v>
      </c>
      <c r="L422" t="s">
        <v>19</v>
      </c>
      <c r="M422" t="s">
        <v>23</v>
      </c>
      <c r="N422">
        <v>815.53398059999995</v>
      </c>
      <c r="O422">
        <v>3</v>
      </c>
      <c r="P422" t="s">
        <v>25</v>
      </c>
      <c r="Q422">
        <v>0</v>
      </c>
      <c r="R422">
        <v>0</v>
      </c>
      <c r="S422" t="str">
        <f t="shared" si="6"/>
        <v>Near Main Road</v>
      </c>
      <c r="AH422">
        <v>4319.2554996368181</v>
      </c>
    </row>
    <row r="423" spans="1:34" x14ac:dyDescent="0.35">
      <c r="A423">
        <v>3360000</v>
      </c>
      <c r="B423">
        <v>4750</v>
      </c>
      <c r="C423">
        <v>2</v>
      </c>
      <c r="D423">
        <v>1</v>
      </c>
      <c r="E423">
        <v>1</v>
      </c>
      <c r="F423" t="s">
        <v>18</v>
      </c>
      <c r="G423" t="s">
        <v>19</v>
      </c>
      <c r="H423" t="s">
        <v>19</v>
      </c>
      <c r="I423" t="s">
        <v>19</v>
      </c>
      <c r="J423" t="s">
        <v>19</v>
      </c>
      <c r="K423">
        <v>0</v>
      </c>
      <c r="L423" t="s">
        <v>19</v>
      </c>
      <c r="M423" t="s">
        <v>23</v>
      </c>
      <c r="N423">
        <v>707.36842109999998</v>
      </c>
      <c r="O423">
        <v>3</v>
      </c>
      <c r="P423" t="s">
        <v>25</v>
      </c>
      <c r="Q423">
        <v>0</v>
      </c>
      <c r="R423">
        <v>0</v>
      </c>
      <c r="S423" t="str">
        <f t="shared" si="6"/>
        <v>Near Main Road</v>
      </c>
      <c r="AH423">
        <v>4319.2554996368181</v>
      </c>
    </row>
    <row r="424" spans="1:34" x14ac:dyDescent="0.35">
      <c r="A424">
        <v>3360000</v>
      </c>
      <c r="B424">
        <v>3720</v>
      </c>
      <c r="C424">
        <v>2</v>
      </c>
      <c r="D424">
        <v>1</v>
      </c>
      <c r="E424">
        <v>1</v>
      </c>
      <c r="F424" t="s">
        <v>19</v>
      </c>
      <c r="G424" t="s">
        <v>19</v>
      </c>
      <c r="H424" t="s">
        <v>19</v>
      </c>
      <c r="I424" t="s">
        <v>19</v>
      </c>
      <c r="J424" t="s">
        <v>18</v>
      </c>
      <c r="K424">
        <v>0</v>
      </c>
      <c r="L424" t="s">
        <v>19</v>
      </c>
      <c r="M424" t="s">
        <v>23</v>
      </c>
      <c r="N424">
        <v>903.22580649999998</v>
      </c>
      <c r="O424">
        <v>3</v>
      </c>
      <c r="P424" t="s">
        <v>25</v>
      </c>
      <c r="Q424">
        <v>0</v>
      </c>
      <c r="R424">
        <v>1</v>
      </c>
      <c r="S424" t="str">
        <f t="shared" si="6"/>
        <v>Away From Main Road</v>
      </c>
      <c r="AH424">
        <v>4319.2554996368181</v>
      </c>
    </row>
    <row r="425" spans="1:34" x14ac:dyDescent="0.35">
      <c r="A425">
        <v>3360000</v>
      </c>
      <c r="B425">
        <v>3750</v>
      </c>
      <c r="C425">
        <v>3</v>
      </c>
      <c r="D425">
        <v>1</v>
      </c>
      <c r="E425">
        <v>1</v>
      </c>
      <c r="F425" t="s">
        <v>18</v>
      </c>
      <c r="G425" t="s">
        <v>19</v>
      </c>
      <c r="H425" t="s">
        <v>19</v>
      </c>
      <c r="I425" t="s">
        <v>19</v>
      </c>
      <c r="J425" t="s">
        <v>19</v>
      </c>
      <c r="K425">
        <v>0</v>
      </c>
      <c r="L425" t="s">
        <v>19</v>
      </c>
      <c r="M425" t="s">
        <v>23</v>
      </c>
      <c r="N425">
        <v>896</v>
      </c>
      <c r="O425">
        <v>4</v>
      </c>
      <c r="P425" t="s">
        <v>25</v>
      </c>
      <c r="Q425">
        <v>0</v>
      </c>
      <c r="R425">
        <v>0</v>
      </c>
      <c r="S425" t="str">
        <f t="shared" si="6"/>
        <v>Near Main Road</v>
      </c>
      <c r="AH425">
        <v>4314.9023364937566</v>
      </c>
    </row>
    <row r="426" spans="1:34" x14ac:dyDescent="0.35">
      <c r="A426">
        <v>3360000</v>
      </c>
      <c r="B426">
        <v>3100</v>
      </c>
      <c r="C426">
        <v>3</v>
      </c>
      <c r="D426">
        <v>1</v>
      </c>
      <c r="E426">
        <v>2</v>
      </c>
      <c r="F426" t="s">
        <v>19</v>
      </c>
      <c r="G426" t="s">
        <v>19</v>
      </c>
      <c r="H426" t="s">
        <v>18</v>
      </c>
      <c r="I426" t="s">
        <v>19</v>
      </c>
      <c r="J426" t="s">
        <v>19</v>
      </c>
      <c r="K426">
        <v>0</v>
      </c>
      <c r="L426" t="s">
        <v>19</v>
      </c>
      <c r="M426" t="s">
        <v>22</v>
      </c>
      <c r="N426">
        <v>1083.8709679999999</v>
      </c>
      <c r="O426">
        <v>4</v>
      </c>
      <c r="P426" t="s">
        <v>25</v>
      </c>
      <c r="Q426">
        <v>0</v>
      </c>
      <c r="R426">
        <v>1</v>
      </c>
      <c r="S426" t="str">
        <f t="shared" si="6"/>
        <v>Away From Main Road</v>
      </c>
      <c r="AH426">
        <v>4297.4896839215107</v>
      </c>
    </row>
    <row r="427" spans="1:34" x14ac:dyDescent="0.35">
      <c r="A427">
        <v>3360000</v>
      </c>
      <c r="B427">
        <v>3185</v>
      </c>
      <c r="C427">
        <v>2</v>
      </c>
      <c r="D427">
        <v>1</v>
      </c>
      <c r="E427">
        <v>1</v>
      </c>
      <c r="F427" t="s">
        <v>18</v>
      </c>
      <c r="G427" t="s">
        <v>19</v>
      </c>
      <c r="H427" t="s">
        <v>18</v>
      </c>
      <c r="I427" t="s">
        <v>19</v>
      </c>
      <c r="J427" t="s">
        <v>19</v>
      </c>
      <c r="K427">
        <v>2</v>
      </c>
      <c r="L427" t="s">
        <v>19</v>
      </c>
      <c r="M427" t="s">
        <v>20</v>
      </c>
      <c r="N427">
        <v>1054.9450549999999</v>
      </c>
      <c r="O427">
        <v>3</v>
      </c>
      <c r="P427" t="s">
        <v>25</v>
      </c>
      <c r="Q427">
        <v>0</v>
      </c>
      <c r="R427">
        <v>1</v>
      </c>
      <c r="S427" t="str">
        <f t="shared" si="6"/>
        <v>Near Main Road</v>
      </c>
      <c r="AH427">
        <v>4297.4896839215107</v>
      </c>
    </row>
    <row r="428" spans="1:34" x14ac:dyDescent="0.35">
      <c r="A428">
        <v>3353000</v>
      </c>
      <c r="B428">
        <v>2700</v>
      </c>
      <c r="C428">
        <v>3</v>
      </c>
      <c r="D428">
        <v>1</v>
      </c>
      <c r="E428">
        <v>1</v>
      </c>
      <c r="F428" t="s">
        <v>19</v>
      </c>
      <c r="G428" t="s">
        <v>19</v>
      </c>
      <c r="H428" t="s">
        <v>19</v>
      </c>
      <c r="I428" t="s">
        <v>19</v>
      </c>
      <c r="J428" t="s">
        <v>19</v>
      </c>
      <c r="K428">
        <v>0</v>
      </c>
      <c r="L428" t="s">
        <v>19</v>
      </c>
      <c r="M428" t="s">
        <v>20</v>
      </c>
      <c r="N428">
        <v>1241.851852</v>
      </c>
      <c r="O428">
        <v>4</v>
      </c>
      <c r="P428" t="s">
        <v>25</v>
      </c>
      <c r="Q428">
        <v>0</v>
      </c>
      <c r="R428">
        <v>0</v>
      </c>
      <c r="S428" t="str">
        <f t="shared" si="6"/>
        <v>Away From Main Road</v>
      </c>
      <c r="AH428">
        <v>4297.4896839215107</v>
      </c>
    </row>
    <row r="429" spans="1:34" x14ac:dyDescent="0.35">
      <c r="A429">
        <v>3332000</v>
      </c>
      <c r="B429">
        <v>2145</v>
      </c>
      <c r="C429">
        <v>3</v>
      </c>
      <c r="D429">
        <v>1</v>
      </c>
      <c r="E429">
        <v>2</v>
      </c>
      <c r="F429" t="s">
        <v>18</v>
      </c>
      <c r="G429" t="s">
        <v>19</v>
      </c>
      <c r="H429" t="s">
        <v>18</v>
      </c>
      <c r="I429" t="s">
        <v>19</v>
      </c>
      <c r="J429" t="s">
        <v>19</v>
      </c>
      <c r="K429">
        <v>0</v>
      </c>
      <c r="L429" t="s">
        <v>18</v>
      </c>
      <c r="M429" t="s">
        <v>20</v>
      </c>
      <c r="N429">
        <v>1553.3799529999999</v>
      </c>
      <c r="O429">
        <v>4</v>
      </c>
      <c r="P429" t="s">
        <v>25</v>
      </c>
      <c r="Q429">
        <v>0</v>
      </c>
      <c r="R429">
        <v>1</v>
      </c>
      <c r="S429" t="str">
        <f t="shared" si="6"/>
        <v>Near Main Road</v>
      </c>
      <c r="AH429">
        <v>4275.7238682062034</v>
      </c>
    </row>
    <row r="430" spans="1:34" x14ac:dyDescent="0.35">
      <c r="A430">
        <v>3325000</v>
      </c>
      <c r="B430">
        <v>4040</v>
      </c>
      <c r="C430">
        <v>2</v>
      </c>
      <c r="D430">
        <v>1</v>
      </c>
      <c r="E430">
        <v>1</v>
      </c>
      <c r="F430" t="s">
        <v>18</v>
      </c>
      <c r="G430" t="s">
        <v>19</v>
      </c>
      <c r="H430" t="s">
        <v>19</v>
      </c>
      <c r="I430" t="s">
        <v>19</v>
      </c>
      <c r="J430" t="s">
        <v>19</v>
      </c>
      <c r="K430">
        <v>1</v>
      </c>
      <c r="L430" t="s">
        <v>19</v>
      </c>
      <c r="M430" t="s">
        <v>23</v>
      </c>
      <c r="N430">
        <v>823.01980200000003</v>
      </c>
      <c r="O430">
        <v>3</v>
      </c>
      <c r="P430" t="s">
        <v>25</v>
      </c>
      <c r="Q430">
        <v>0</v>
      </c>
      <c r="R430">
        <v>0</v>
      </c>
      <c r="S430" t="str">
        <f t="shared" si="6"/>
        <v>Near Main Road</v>
      </c>
      <c r="AH430">
        <v>4275.7238682062034</v>
      </c>
    </row>
    <row r="431" spans="1:34" x14ac:dyDescent="0.35">
      <c r="A431">
        <v>3325000</v>
      </c>
      <c r="B431">
        <v>4775</v>
      </c>
      <c r="C431">
        <v>4</v>
      </c>
      <c r="D431">
        <v>1</v>
      </c>
      <c r="E431">
        <v>2</v>
      </c>
      <c r="F431" t="s">
        <v>18</v>
      </c>
      <c r="G431" t="s">
        <v>19</v>
      </c>
      <c r="H431" t="s">
        <v>19</v>
      </c>
      <c r="I431" t="s">
        <v>19</v>
      </c>
      <c r="J431" t="s">
        <v>19</v>
      </c>
      <c r="K431">
        <v>0</v>
      </c>
      <c r="L431" t="s">
        <v>19</v>
      </c>
      <c r="M431" t="s">
        <v>23</v>
      </c>
      <c r="N431">
        <v>696.33507850000001</v>
      </c>
      <c r="O431">
        <v>5</v>
      </c>
      <c r="P431" t="s">
        <v>25</v>
      </c>
      <c r="Q431">
        <v>0</v>
      </c>
      <c r="R431">
        <v>0</v>
      </c>
      <c r="S431" t="str">
        <f t="shared" si="6"/>
        <v>Near Main Road</v>
      </c>
      <c r="AH431">
        <v>4275.7238682062034</v>
      </c>
    </row>
    <row r="432" spans="1:34" x14ac:dyDescent="0.35">
      <c r="A432">
        <v>3290000</v>
      </c>
      <c r="B432">
        <v>2500</v>
      </c>
      <c r="C432">
        <v>2</v>
      </c>
      <c r="D432">
        <v>1</v>
      </c>
      <c r="E432">
        <v>1</v>
      </c>
      <c r="F432" t="s">
        <v>19</v>
      </c>
      <c r="G432" t="s">
        <v>19</v>
      </c>
      <c r="H432" t="s">
        <v>19</v>
      </c>
      <c r="I432" t="s">
        <v>19</v>
      </c>
      <c r="J432" t="s">
        <v>18</v>
      </c>
      <c r="K432">
        <v>0</v>
      </c>
      <c r="L432" t="s">
        <v>19</v>
      </c>
      <c r="M432" t="s">
        <v>23</v>
      </c>
      <c r="N432">
        <v>1316</v>
      </c>
      <c r="O432">
        <v>3</v>
      </c>
      <c r="P432" t="s">
        <v>25</v>
      </c>
      <c r="Q432">
        <v>0</v>
      </c>
      <c r="R432">
        <v>1</v>
      </c>
      <c r="S432" t="str">
        <f t="shared" si="6"/>
        <v>Away From Main Road</v>
      </c>
      <c r="AH432">
        <v>4275.7238682062034</v>
      </c>
    </row>
    <row r="433" spans="1:34" x14ac:dyDescent="0.35">
      <c r="A433">
        <v>3290000</v>
      </c>
      <c r="B433">
        <v>3180</v>
      </c>
      <c r="C433">
        <v>4</v>
      </c>
      <c r="D433">
        <v>1</v>
      </c>
      <c r="E433">
        <v>2</v>
      </c>
      <c r="F433" t="s">
        <v>18</v>
      </c>
      <c r="G433" t="s">
        <v>19</v>
      </c>
      <c r="H433" t="s">
        <v>18</v>
      </c>
      <c r="I433" t="s">
        <v>19</v>
      </c>
      <c r="J433" t="s">
        <v>18</v>
      </c>
      <c r="K433">
        <v>0</v>
      </c>
      <c r="L433" t="s">
        <v>19</v>
      </c>
      <c r="M433" t="s">
        <v>23</v>
      </c>
      <c r="N433">
        <v>1034.591195</v>
      </c>
      <c r="O433">
        <v>5</v>
      </c>
      <c r="P433" t="s">
        <v>25</v>
      </c>
      <c r="Q433">
        <v>0</v>
      </c>
      <c r="R433">
        <v>2</v>
      </c>
      <c r="S433" t="str">
        <f t="shared" si="6"/>
        <v>Near Main Road</v>
      </c>
      <c r="AH433">
        <v>4275.7238682062034</v>
      </c>
    </row>
    <row r="434" spans="1:34" x14ac:dyDescent="0.35">
      <c r="A434">
        <v>3290000</v>
      </c>
      <c r="B434">
        <v>6060</v>
      </c>
      <c r="C434">
        <v>3</v>
      </c>
      <c r="D434">
        <v>1</v>
      </c>
      <c r="E434">
        <v>1</v>
      </c>
      <c r="F434" t="s">
        <v>18</v>
      </c>
      <c r="G434" t="s">
        <v>18</v>
      </c>
      <c r="H434" t="s">
        <v>18</v>
      </c>
      <c r="I434" t="s">
        <v>19</v>
      </c>
      <c r="J434" t="s">
        <v>19</v>
      </c>
      <c r="K434">
        <v>0</v>
      </c>
      <c r="L434" t="s">
        <v>19</v>
      </c>
      <c r="M434" t="s">
        <v>20</v>
      </c>
      <c r="N434">
        <v>542.90429040000004</v>
      </c>
      <c r="O434">
        <v>4</v>
      </c>
      <c r="P434" t="s">
        <v>25</v>
      </c>
      <c r="Q434">
        <v>0</v>
      </c>
      <c r="R434">
        <v>2</v>
      </c>
      <c r="S434" t="str">
        <f t="shared" si="6"/>
        <v>Near Main Road</v>
      </c>
      <c r="AH434">
        <v>4275.7238682062034</v>
      </c>
    </row>
    <row r="435" spans="1:34" x14ac:dyDescent="0.35">
      <c r="A435">
        <v>3290000</v>
      </c>
      <c r="B435">
        <v>3480</v>
      </c>
      <c r="C435">
        <v>4</v>
      </c>
      <c r="D435">
        <v>1</v>
      </c>
      <c r="E435">
        <v>2</v>
      </c>
      <c r="F435" t="s">
        <v>19</v>
      </c>
      <c r="G435" t="s">
        <v>19</v>
      </c>
      <c r="H435" t="s">
        <v>19</v>
      </c>
      <c r="I435" t="s">
        <v>19</v>
      </c>
      <c r="J435" t="s">
        <v>19</v>
      </c>
      <c r="K435">
        <v>1</v>
      </c>
      <c r="L435" t="s">
        <v>19</v>
      </c>
      <c r="M435" t="s">
        <v>22</v>
      </c>
      <c r="N435">
        <v>945.40229890000001</v>
      </c>
      <c r="O435">
        <v>5</v>
      </c>
      <c r="P435" t="s">
        <v>25</v>
      </c>
      <c r="Q435">
        <v>0</v>
      </c>
      <c r="R435">
        <v>0</v>
      </c>
      <c r="S435" t="str">
        <f t="shared" si="6"/>
        <v>Away From Main Road</v>
      </c>
      <c r="AH435">
        <v>4275.7238682062034</v>
      </c>
    </row>
    <row r="436" spans="1:34" x14ac:dyDescent="0.35">
      <c r="A436">
        <v>3290000</v>
      </c>
      <c r="B436">
        <v>3792</v>
      </c>
      <c r="C436">
        <v>4</v>
      </c>
      <c r="D436">
        <v>1</v>
      </c>
      <c r="E436">
        <v>2</v>
      </c>
      <c r="F436" t="s">
        <v>18</v>
      </c>
      <c r="G436" t="s">
        <v>19</v>
      </c>
      <c r="H436" t="s">
        <v>19</v>
      </c>
      <c r="I436" t="s">
        <v>19</v>
      </c>
      <c r="J436" t="s">
        <v>19</v>
      </c>
      <c r="K436">
        <v>0</v>
      </c>
      <c r="L436" t="s">
        <v>19</v>
      </c>
      <c r="M436" t="s">
        <v>22</v>
      </c>
      <c r="N436">
        <v>867.61603379999997</v>
      </c>
      <c r="O436">
        <v>5</v>
      </c>
      <c r="P436" t="s">
        <v>25</v>
      </c>
      <c r="Q436">
        <v>0</v>
      </c>
      <c r="R436">
        <v>0</v>
      </c>
      <c r="S436" t="str">
        <f t="shared" si="6"/>
        <v>Near Main Road</v>
      </c>
      <c r="AH436">
        <v>4275.7238682062034</v>
      </c>
    </row>
    <row r="437" spans="1:34" x14ac:dyDescent="0.35">
      <c r="A437">
        <v>3290000</v>
      </c>
      <c r="B437">
        <v>4040</v>
      </c>
      <c r="C437">
        <v>2</v>
      </c>
      <c r="D437">
        <v>1</v>
      </c>
      <c r="E437">
        <v>1</v>
      </c>
      <c r="F437" t="s">
        <v>18</v>
      </c>
      <c r="G437" t="s">
        <v>19</v>
      </c>
      <c r="H437" t="s">
        <v>19</v>
      </c>
      <c r="I437" t="s">
        <v>19</v>
      </c>
      <c r="J437" t="s">
        <v>19</v>
      </c>
      <c r="K437">
        <v>0</v>
      </c>
      <c r="L437" t="s">
        <v>19</v>
      </c>
      <c r="M437" t="s">
        <v>23</v>
      </c>
      <c r="N437">
        <v>814.35643560000005</v>
      </c>
      <c r="O437">
        <v>3</v>
      </c>
      <c r="P437" t="s">
        <v>25</v>
      </c>
      <c r="Q437">
        <v>0</v>
      </c>
      <c r="R437">
        <v>0</v>
      </c>
      <c r="S437" t="str">
        <f t="shared" si="6"/>
        <v>Near Main Road</v>
      </c>
      <c r="AH437">
        <v>4271.3707050631419</v>
      </c>
    </row>
    <row r="438" spans="1:34" x14ac:dyDescent="0.35">
      <c r="A438">
        <v>3290000</v>
      </c>
      <c r="B438">
        <v>2145</v>
      </c>
      <c r="C438">
        <v>3</v>
      </c>
      <c r="D438">
        <v>1</v>
      </c>
      <c r="E438">
        <v>2</v>
      </c>
      <c r="F438" t="s">
        <v>18</v>
      </c>
      <c r="G438" t="s">
        <v>19</v>
      </c>
      <c r="H438" t="s">
        <v>18</v>
      </c>
      <c r="I438" t="s">
        <v>19</v>
      </c>
      <c r="J438" t="s">
        <v>19</v>
      </c>
      <c r="K438">
        <v>0</v>
      </c>
      <c r="L438" t="s">
        <v>18</v>
      </c>
      <c r="M438" t="s">
        <v>20</v>
      </c>
      <c r="N438">
        <v>1533.799534</v>
      </c>
      <c r="O438">
        <v>4</v>
      </c>
      <c r="P438" t="s">
        <v>25</v>
      </c>
      <c r="Q438">
        <v>0</v>
      </c>
      <c r="R438">
        <v>1</v>
      </c>
      <c r="S438" t="str">
        <f t="shared" si="6"/>
        <v>Near Main Road</v>
      </c>
      <c r="AH438">
        <v>4258.3112156339575</v>
      </c>
    </row>
    <row r="439" spans="1:34" x14ac:dyDescent="0.35">
      <c r="A439">
        <v>3290000</v>
      </c>
      <c r="B439">
        <v>5880</v>
      </c>
      <c r="C439">
        <v>3</v>
      </c>
      <c r="D439">
        <v>1</v>
      </c>
      <c r="E439">
        <v>1</v>
      </c>
      <c r="F439" t="s">
        <v>18</v>
      </c>
      <c r="G439" t="s">
        <v>19</v>
      </c>
      <c r="H439" t="s">
        <v>19</v>
      </c>
      <c r="I439" t="s">
        <v>19</v>
      </c>
      <c r="J439" t="s">
        <v>19</v>
      </c>
      <c r="K439">
        <v>1</v>
      </c>
      <c r="L439" t="s">
        <v>19</v>
      </c>
      <c r="M439" t="s">
        <v>23</v>
      </c>
      <c r="N439">
        <v>559.52380949999997</v>
      </c>
      <c r="O439">
        <v>4</v>
      </c>
      <c r="P439" t="s">
        <v>25</v>
      </c>
      <c r="Q439">
        <v>0</v>
      </c>
      <c r="R439">
        <v>0</v>
      </c>
      <c r="S439" t="str">
        <f t="shared" si="6"/>
        <v>Near Main Road</v>
      </c>
      <c r="AH439">
        <v>4253.9580524908961</v>
      </c>
    </row>
    <row r="440" spans="1:34" x14ac:dyDescent="0.35">
      <c r="A440">
        <v>3255000</v>
      </c>
      <c r="B440">
        <v>4500</v>
      </c>
      <c r="C440">
        <v>2</v>
      </c>
      <c r="D440">
        <v>1</v>
      </c>
      <c r="E440">
        <v>1</v>
      </c>
      <c r="F440" t="s">
        <v>19</v>
      </c>
      <c r="G440" t="s">
        <v>19</v>
      </c>
      <c r="H440" t="s">
        <v>19</v>
      </c>
      <c r="I440" t="s">
        <v>19</v>
      </c>
      <c r="J440" t="s">
        <v>19</v>
      </c>
      <c r="K440">
        <v>0</v>
      </c>
      <c r="L440" t="s">
        <v>19</v>
      </c>
      <c r="M440" t="s">
        <v>22</v>
      </c>
      <c r="N440">
        <v>723.33333330000005</v>
      </c>
      <c r="O440">
        <v>3</v>
      </c>
      <c r="P440" t="s">
        <v>25</v>
      </c>
      <c r="Q440">
        <v>0</v>
      </c>
      <c r="R440">
        <v>0</v>
      </c>
      <c r="S440" t="str">
        <f t="shared" si="6"/>
        <v>Away From Main Road</v>
      </c>
      <c r="AH440">
        <v>4253.9580524908961</v>
      </c>
    </row>
    <row r="441" spans="1:34" x14ac:dyDescent="0.35">
      <c r="A441">
        <v>3255000</v>
      </c>
      <c r="B441">
        <v>3930</v>
      </c>
      <c r="C441">
        <v>2</v>
      </c>
      <c r="D441">
        <v>1</v>
      </c>
      <c r="E441">
        <v>1</v>
      </c>
      <c r="F441" t="s">
        <v>19</v>
      </c>
      <c r="G441" t="s">
        <v>19</v>
      </c>
      <c r="H441" t="s">
        <v>19</v>
      </c>
      <c r="I441" t="s">
        <v>19</v>
      </c>
      <c r="J441" t="s">
        <v>19</v>
      </c>
      <c r="K441">
        <v>0</v>
      </c>
      <c r="L441" t="s">
        <v>19</v>
      </c>
      <c r="M441" t="s">
        <v>23</v>
      </c>
      <c r="N441">
        <v>828.24427479999997</v>
      </c>
      <c r="O441">
        <v>3</v>
      </c>
      <c r="P441" t="s">
        <v>25</v>
      </c>
      <c r="Q441">
        <v>0</v>
      </c>
      <c r="R441">
        <v>0</v>
      </c>
      <c r="S441" t="str">
        <f t="shared" si="6"/>
        <v>Away From Main Road</v>
      </c>
      <c r="AH441">
        <v>4232.1922367755878</v>
      </c>
    </row>
    <row r="442" spans="1:34" x14ac:dyDescent="0.35">
      <c r="A442">
        <v>3234000</v>
      </c>
      <c r="B442">
        <v>3640</v>
      </c>
      <c r="C442">
        <v>4</v>
      </c>
      <c r="D442">
        <v>1</v>
      </c>
      <c r="E442">
        <v>2</v>
      </c>
      <c r="F442" t="s">
        <v>18</v>
      </c>
      <c r="G442" t="s">
        <v>19</v>
      </c>
      <c r="H442" t="s">
        <v>18</v>
      </c>
      <c r="I442" t="s">
        <v>19</v>
      </c>
      <c r="J442" t="s">
        <v>19</v>
      </c>
      <c r="K442">
        <v>0</v>
      </c>
      <c r="L442" t="s">
        <v>19</v>
      </c>
      <c r="M442" t="s">
        <v>23</v>
      </c>
      <c r="N442">
        <v>888.46153849999996</v>
      </c>
      <c r="O442">
        <v>5</v>
      </c>
      <c r="P442" t="s">
        <v>25</v>
      </c>
      <c r="Q442">
        <v>0</v>
      </c>
      <c r="R442">
        <v>1</v>
      </c>
      <c r="S442" t="str">
        <f t="shared" si="6"/>
        <v>Near Main Road</v>
      </c>
      <c r="AH442">
        <v>4232.1922367755878</v>
      </c>
    </row>
    <row r="443" spans="1:34" x14ac:dyDescent="0.35">
      <c r="A443">
        <v>3220000</v>
      </c>
      <c r="B443">
        <v>4370</v>
      </c>
      <c r="C443">
        <v>3</v>
      </c>
      <c r="D443">
        <v>1</v>
      </c>
      <c r="E443">
        <v>2</v>
      </c>
      <c r="F443" t="s">
        <v>18</v>
      </c>
      <c r="G443" t="s">
        <v>19</v>
      </c>
      <c r="H443" t="s">
        <v>19</v>
      </c>
      <c r="I443" t="s">
        <v>19</v>
      </c>
      <c r="J443" t="s">
        <v>19</v>
      </c>
      <c r="K443">
        <v>0</v>
      </c>
      <c r="L443" t="s">
        <v>19</v>
      </c>
      <c r="M443" t="s">
        <v>23</v>
      </c>
      <c r="N443">
        <v>736.84210529999996</v>
      </c>
      <c r="O443">
        <v>4</v>
      </c>
      <c r="P443" t="s">
        <v>25</v>
      </c>
      <c r="Q443">
        <v>0</v>
      </c>
      <c r="R443">
        <v>0</v>
      </c>
      <c r="S443" t="str">
        <f t="shared" si="6"/>
        <v>Near Main Road</v>
      </c>
      <c r="AH443">
        <v>4232.1922367755878</v>
      </c>
    </row>
    <row r="444" spans="1:34" x14ac:dyDescent="0.35">
      <c r="A444">
        <v>3220000</v>
      </c>
      <c r="B444">
        <v>2684</v>
      </c>
      <c r="C444">
        <v>2</v>
      </c>
      <c r="D444">
        <v>1</v>
      </c>
      <c r="E444">
        <v>1</v>
      </c>
      <c r="F444" t="s">
        <v>18</v>
      </c>
      <c r="G444" t="s">
        <v>19</v>
      </c>
      <c r="H444" t="s">
        <v>19</v>
      </c>
      <c r="I444" t="s">
        <v>19</v>
      </c>
      <c r="J444" t="s">
        <v>18</v>
      </c>
      <c r="K444">
        <v>1</v>
      </c>
      <c r="L444" t="s">
        <v>19</v>
      </c>
      <c r="M444" t="s">
        <v>23</v>
      </c>
      <c r="N444">
        <v>1199.701937</v>
      </c>
      <c r="O444">
        <v>3</v>
      </c>
      <c r="P444" t="s">
        <v>25</v>
      </c>
      <c r="Q444">
        <v>0</v>
      </c>
      <c r="R444">
        <v>1</v>
      </c>
      <c r="S444" t="str">
        <f t="shared" si="6"/>
        <v>Near Main Road</v>
      </c>
      <c r="AH444">
        <v>4232.1922367755878</v>
      </c>
    </row>
    <row r="445" spans="1:34" x14ac:dyDescent="0.35">
      <c r="A445">
        <v>3220000</v>
      </c>
      <c r="B445">
        <v>4320</v>
      </c>
      <c r="C445">
        <v>3</v>
      </c>
      <c r="D445">
        <v>1</v>
      </c>
      <c r="E445">
        <v>1</v>
      </c>
      <c r="F445" t="s">
        <v>19</v>
      </c>
      <c r="G445" t="s">
        <v>19</v>
      </c>
      <c r="H445" t="s">
        <v>19</v>
      </c>
      <c r="I445" t="s">
        <v>19</v>
      </c>
      <c r="J445" t="s">
        <v>19</v>
      </c>
      <c r="K445">
        <v>1</v>
      </c>
      <c r="L445" t="s">
        <v>19</v>
      </c>
      <c r="M445" t="s">
        <v>23</v>
      </c>
      <c r="N445">
        <v>745.37037039999996</v>
      </c>
      <c r="O445">
        <v>4</v>
      </c>
      <c r="P445" t="s">
        <v>25</v>
      </c>
      <c r="Q445">
        <v>0</v>
      </c>
      <c r="R445">
        <v>0</v>
      </c>
      <c r="S445" t="str">
        <f t="shared" si="6"/>
        <v>Away From Main Road</v>
      </c>
      <c r="AH445">
        <v>4232.1922367755878</v>
      </c>
    </row>
    <row r="446" spans="1:34" x14ac:dyDescent="0.35">
      <c r="A446">
        <v>3220000</v>
      </c>
      <c r="B446">
        <v>3120</v>
      </c>
      <c r="C446">
        <v>3</v>
      </c>
      <c r="D446">
        <v>1</v>
      </c>
      <c r="E446">
        <v>2</v>
      </c>
      <c r="F446" t="s">
        <v>19</v>
      </c>
      <c r="G446" t="s">
        <v>19</v>
      </c>
      <c r="H446" t="s">
        <v>19</v>
      </c>
      <c r="I446" t="s">
        <v>19</v>
      </c>
      <c r="J446" t="s">
        <v>19</v>
      </c>
      <c r="K446">
        <v>0</v>
      </c>
      <c r="L446" t="s">
        <v>19</v>
      </c>
      <c r="M446" t="s">
        <v>20</v>
      </c>
      <c r="N446">
        <v>1032.0512819999999</v>
      </c>
      <c r="O446">
        <v>4</v>
      </c>
      <c r="P446" t="s">
        <v>25</v>
      </c>
      <c r="Q446">
        <v>0</v>
      </c>
      <c r="R446">
        <v>0</v>
      </c>
      <c r="S446" t="str">
        <f t="shared" si="6"/>
        <v>Away From Main Road</v>
      </c>
      <c r="AH446">
        <v>4232.1922367755878</v>
      </c>
    </row>
    <row r="447" spans="1:34" x14ac:dyDescent="0.35">
      <c r="A447">
        <v>3150000</v>
      </c>
      <c r="B447">
        <v>3450</v>
      </c>
      <c r="C447">
        <v>1</v>
      </c>
      <c r="D447">
        <v>1</v>
      </c>
      <c r="E447">
        <v>1</v>
      </c>
      <c r="F447" t="s">
        <v>18</v>
      </c>
      <c r="G447" t="s">
        <v>19</v>
      </c>
      <c r="H447" t="s">
        <v>19</v>
      </c>
      <c r="I447" t="s">
        <v>19</v>
      </c>
      <c r="J447" t="s">
        <v>19</v>
      </c>
      <c r="K447">
        <v>0</v>
      </c>
      <c r="L447" t="s">
        <v>19</v>
      </c>
      <c r="M447" t="s">
        <v>20</v>
      </c>
      <c r="N447">
        <v>913.04347829999995</v>
      </c>
      <c r="O447">
        <v>2</v>
      </c>
      <c r="P447" t="s">
        <v>25</v>
      </c>
      <c r="Q447">
        <v>0</v>
      </c>
      <c r="R447">
        <v>0</v>
      </c>
      <c r="S447" t="str">
        <f t="shared" si="6"/>
        <v>Near Main Road</v>
      </c>
      <c r="AH447">
        <v>4232.1922367755878</v>
      </c>
    </row>
    <row r="448" spans="1:34" x14ac:dyDescent="0.35">
      <c r="A448">
        <v>3150000</v>
      </c>
      <c r="B448">
        <v>3986</v>
      </c>
      <c r="C448">
        <v>2</v>
      </c>
      <c r="D448">
        <v>2</v>
      </c>
      <c r="E448">
        <v>1</v>
      </c>
      <c r="F448" t="s">
        <v>19</v>
      </c>
      <c r="G448" t="s">
        <v>18</v>
      </c>
      <c r="H448" t="s">
        <v>18</v>
      </c>
      <c r="I448" t="s">
        <v>19</v>
      </c>
      <c r="J448" t="s">
        <v>19</v>
      </c>
      <c r="K448">
        <v>1</v>
      </c>
      <c r="L448" t="s">
        <v>19</v>
      </c>
      <c r="M448" t="s">
        <v>23</v>
      </c>
      <c r="N448">
        <v>790.26593079999998</v>
      </c>
      <c r="O448">
        <v>4</v>
      </c>
      <c r="P448" t="s">
        <v>25</v>
      </c>
      <c r="Q448">
        <v>0</v>
      </c>
      <c r="R448">
        <v>2</v>
      </c>
      <c r="S448" t="str">
        <f t="shared" si="6"/>
        <v>Away From Main Road</v>
      </c>
      <c r="AH448">
        <v>4232.1922367755878</v>
      </c>
    </row>
    <row r="449" spans="1:34" x14ac:dyDescent="0.35">
      <c r="A449">
        <v>3150000</v>
      </c>
      <c r="B449">
        <v>3500</v>
      </c>
      <c r="C449">
        <v>2</v>
      </c>
      <c r="D449">
        <v>1</v>
      </c>
      <c r="E449">
        <v>1</v>
      </c>
      <c r="F449" t="s">
        <v>19</v>
      </c>
      <c r="G449" t="s">
        <v>19</v>
      </c>
      <c r="H449" t="s">
        <v>18</v>
      </c>
      <c r="I449" t="s">
        <v>19</v>
      </c>
      <c r="J449" t="s">
        <v>19</v>
      </c>
      <c r="K449">
        <v>0</v>
      </c>
      <c r="L449" t="s">
        <v>19</v>
      </c>
      <c r="M449" t="s">
        <v>22</v>
      </c>
      <c r="N449">
        <v>900</v>
      </c>
      <c r="O449">
        <v>3</v>
      </c>
      <c r="P449" t="s">
        <v>25</v>
      </c>
      <c r="Q449">
        <v>0</v>
      </c>
      <c r="R449">
        <v>1</v>
      </c>
      <c r="S449" t="str">
        <f t="shared" si="6"/>
        <v>Away From Main Road</v>
      </c>
      <c r="AH449">
        <v>4210.4264210602805</v>
      </c>
    </row>
    <row r="450" spans="1:34" x14ac:dyDescent="0.35">
      <c r="A450">
        <v>3150000</v>
      </c>
      <c r="B450">
        <v>4095</v>
      </c>
      <c r="C450">
        <v>2</v>
      </c>
      <c r="D450">
        <v>1</v>
      </c>
      <c r="E450">
        <v>1</v>
      </c>
      <c r="F450" t="s">
        <v>18</v>
      </c>
      <c r="G450" t="s">
        <v>19</v>
      </c>
      <c r="H450" t="s">
        <v>19</v>
      </c>
      <c r="I450" t="s">
        <v>19</v>
      </c>
      <c r="J450" t="s">
        <v>19</v>
      </c>
      <c r="K450">
        <v>2</v>
      </c>
      <c r="L450" t="s">
        <v>19</v>
      </c>
      <c r="M450" t="s">
        <v>22</v>
      </c>
      <c r="N450">
        <v>769.23076920000005</v>
      </c>
      <c r="O450">
        <v>3</v>
      </c>
      <c r="P450" t="s">
        <v>25</v>
      </c>
      <c r="Q450">
        <v>0</v>
      </c>
      <c r="R450">
        <v>0</v>
      </c>
      <c r="S450" t="str">
        <f t="shared" si="6"/>
        <v>Near Main Road</v>
      </c>
      <c r="AH450">
        <v>4210.4264210602805</v>
      </c>
    </row>
    <row r="451" spans="1:34" x14ac:dyDescent="0.35">
      <c r="A451">
        <v>3150000</v>
      </c>
      <c r="B451">
        <v>1650</v>
      </c>
      <c r="C451">
        <v>3</v>
      </c>
      <c r="D451">
        <v>1</v>
      </c>
      <c r="E451">
        <v>2</v>
      </c>
      <c r="F451" t="s">
        <v>19</v>
      </c>
      <c r="G451" t="s">
        <v>19</v>
      </c>
      <c r="H451" t="s">
        <v>18</v>
      </c>
      <c r="I451" t="s">
        <v>19</v>
      </c>
      <c r="J451" t="s">
        <v>19</v>
      </c>
      <c r="K451">
        <v>0</v>
      </c>
      <c r="L451" t="s">
        <v>19</v>
      </c>
      <c r="M451" t="s">
        <v>23</v>
      </c>
      <c r="N451">
        <v>1909.090909</v>
      </c>
      <c r="O451">
        <v>4</v>
      </c>
      <c r="P451" t="s">
        <v>25</v>
      </c>
      <c r="Q451">
        <v>0</v>
      </c>
      <c r="R451">
        <v>1</v>
      </c>
      <c r="S451" t="str">
        <f t="shared" ref="S451:S514" si="7">IF(F451="Yes","Near Main Road","Away From Main Road")</f>
        <v>Away From Main Road</v>
      </c>
      <c r="AH451">
        <v>4197.3669316310961</v>
      </c>
    </row>
    <row r="452" spans="1:34" x14ac:dyDescent="0.35">
      <c r="A452">
        <v>3150000</v>
      </c>
      <c r="B452">
        <v>3450</v>
      </c>
      <c r="C452">
        <v>3</v>
      </c>
      <c r="D452">
        <v>1</v>
      </c>
      <c r="E452">
        <v>2</v>
      </c>
      <c r="F452" t="s">
        <v>18</v>
      </c>
      <c r="G452" t="s">
        <v>19</v>
      </c>
      <c r="H452" t="s">
        <v>18</v>
      </c>
      <c r="I452" t="s">
        <v>19</v>
      </c>
      <c r="J452" t="s">
        <v>19</v>
      </c>
      <c r="K452">
        <v>0</v>
      </c>
      <c r="L452" t="s">
        <v>19</v>
      </c>
      <c r="M452" t="s">
        <v>22</v>
      </c>
      <c r="N452">
        <v>913.04347829999995</v>
      </c>
      <c r="O452">
        <v>4</v>
      </c>
      <c r="P452" t="s">
        <v>25</v>
      </c>
      <c r="Q452">
        <v>0</v>
      </c>
      <c r="R452">
        <v>1</v>
      </c>
      <c r="S452" t="str">
        <f t="shared" si="7"/>
        <v>Near Main Road</v>
      </c>
      <c r="AH452">
        <v>4188.6606053449723</v>
      </c>
    </row>
    <row r="453" spans="1:34" x14ac:dyDescent="0.35">
      <c r="A453">
        <v>3150000</v>
      </c>
      <c r="B453">
        <v>6750</v>
      </c>
      <c r="C453">
        <v>2</v>
      </c>
      <c r="D453">
        <v>1</v>
      </c>
      <c r="E453">
        <v>1</v>
      </c>
      <c r="F453" t="s">
        <v>18</v>
      </c>
      <c r="G453" t="s">
        <v>19</v>
      </c>
      <c r="H453" t="s">
        <v>19</v>
      </c>
      <c r="I453" t="s">
        <v>19</v>
      </c>
      <c r="J453" t="s">
        <v>19</v>
      </c>
      <c r="K453">
        <v>0</v>
      </c>
      <c r="L453" t="s">
        <v>19</v>
      </c>
      <c r="M453" t="s">
        <v>22</v>
      </c>
      <c r="N453">
        <v>466.66666670000001</v>
      </c>
      <c r="O453">
        <v>3</v>
      </c>
      <c r="P453" t="s">
        <v>25</v>
      </c>
      <c r="Q453">
        <v>0</v>
      </c>
      <c r="R453">
        <v>0</v>
      </c>
      <c r="S453" t="str">
        <f t="shared" si="7"/>
        <v>Near Main Road</v>
      </c>
      <c r="AH453">
        <v>4188.6606053449723</v>
      </c>
    </row>
    <row r="454" spans="1:34" x14ac:dyDescent="0.35">
      <c r="A454">
        <v>3150000</v>
      </c>
      <c r="B454">
        <v>9000</v>
      </c>
      <c r="C454">
        <v>3</v>
      </c>
      <c r="D454">
        <v>1</v>
      </c>
      <c r="E454">
        <v>2</v>
      </c>
      <c r="F454" t="s">
        <v>18</v>
      </c>
      <c r="G454" t="s">
        <v>19</v>
      </c>
      <c r="H454" t="s">
        <v>19</v>
      </c>
      <c r="I454" t="s">
        <v>19</v>
      </c>
      <c r="J454" t="s">
        <v>19</v>
      </c>
      <c r="K454">
        <v>2</v>
      </c>
      <c r="L454" t="s">
        <v>19</v>
      </c>
      <c r="M454" t="s">
        <v>22</v>
      </c>
      <c r="N454">
        <v>350</v>
      </c>
      <c r="O454">
        <v>4</v>
      </c>
      <c r="P454" t="s">
        <v>25</v>
      </c>
      <c r="Q454">
        <v>0</v>
      </c>
      <c r="R454">
        <v>0</v>
      </c>
      <c r="S454" t="str">
        <f t="shared" si="7"/>
        <v>Near Main Road</v>
      </c>
      <c r="AH454">
        <v>4188.6606053449723</v>
      </c>
    </row>
    <row r="455" spans="1:34" x14ac:dyDescent="0.35">
      <c r="A455">
        <v>3150000</v>
      </c>
      <c r="B455">
        <v>3069</v>
      </c>
      <c r="C455">
        <v>2</v>
      </c>
      <c r="D455">
        <v>1</v>
      </c>
      <c r="E455">
        <v>1</v>
      </c>
      <c r="F455" t="s">
        <v>18</v>
      </c>
      <c r="G455" t="s">
        <v>19</v>
      </c>
      <c r="H455" t="s">
        <v>19</v>
      </c>
      <c r="I455" t="s">
        <v>19</v>
      </c>
      <c r="J455" t="s">
        <v>19</v>
      </c>
      <c r="K455">
        <v>1</v>
      </c>
      <c r="L455" t="s">
        <v>19</v>
      </c>
      <c r="M455" t="s">
        <v>23</v>
      </c>
      <c r="N455">
        <v>1026.3929619999999</v>
      </c>
      <c r="O455">
        <v>3</v>
      </c>
      <c r="P455" t="s">
        <v>25</v>
      </c>
      <c r="Q455">
        <v>0</v>
      </c>
      <c r="R455">
        <v>0</v>
      </c>
      <c r="S455" t="str">
        <f t="shared" si="7"/>
        <v>Near Main Road</v>
      </c>
      <c r="AH455">
        <v>4188.6606053449723</v>
      </c>
    </row>
    <row r="456" spans="1:34" x14ac:dyDescent="0.35">
      <c r="A456">
        <v>3143000</v>
      </c>
      <c r="B456">
        <v>4500</v>
      </c>
      <c r="C456">
        <v>3</v>
      </c>
      <c r="D456">
        <v>1</v>
      </c>
      <c r="E456">
        <v>2</v>
      </c>
      <c r="F456" t="s">
        <v>18</v>
      </c>
      <c r="G456" t="s">
        <v>19</v>
      </c>
      <c r="H456" t="s">
        <v>19</v>
      </c>
      <c r="I456" t="s">
        <v>19</v>
      </c>
      <c r="J456" t="s">
        <v>18</v>
      </c>
      <c r="K456">
        <v>0</v>
      </c>
      <c r="L456" t="s">
        <v>19</v>
      </c>
      <c r="M456" t="s">
        <v>23</v>
      </c>
      <c r="N456">
        <v>698.44444439999995</v>
      </c>
      <c r="O456">
        <v>4</v>
      </c>
      <c r="P456" t="s">
        <v>25</v>
      </c>
      <c r="Q456">
        <v>0</v>
      </c>
      <c r="R456">
        <v>1</v>
      </c>
      <c r="S456" t="str">
        <f t="shared" si="7"/>
        <v>Near Main Road</v>
      </c>
      <c r="AH456">
        <v>4145.1289739143576</v>
      </c>
    </row>
    <row r="457" spans="1:34" x14ac:dyDescent="0.35">
      <c r="A457">
        <v>3129000</v>
      </c>
      <c r="B457">
        <v>5495</v>
      </c>
      <c r="C457">
        <v>3</v>
      </c>
      <c r="D457">
        <v>1</v>
      </c>
      <c r="E457">
        <v>1</v>
      </c>
      <c r="F457" t="s">
        <v>18</v>
      </c>
      <c r="G457" t="s">
        <v>19</v>
      </c>
      <c r="H457" t="s">
        <v>18</v>
      </c>
      <c r="I457" t="s">
        <v>19</v>
      </c>
      <c r="J457" t="s">
        <v>19</v>
      </c>
      <c r="K457">
        <v>0</v>
      </c>
      <c r="L457" t="s">
        <v>19</v>
      </c>
      <c r="M457" t="s">
        <v>23</v>
      </c>
      <c r="N457">
        <v>569.42675159999999</v>
      </c>
      <c r="O457">
        <v>4</v>
      </c>
      <c r="P457" t="s">
        <v>25</v>
      </c>
      <c r="Q457">
        <v>0</v>
      </c>
      <c r="R457">
        <v>1</v>
      </c>
      <c r="S457" t="str">
        <f t="shared" si="7"/>
        <v>Near Main Road</v>
      </c>
      <c r="AH457">
        <v>4145.1289739143576</v>
      </c>
    </row>
    <row r="458" spans="1:34" x14ac:dyDescent="0.35">
      <c r="A458">
        <v>3118850</v>
      </c>
      <c r="B458">
        <v>2398</v>
      </c>
      <c r="C458">
        <v>3</v>
      </c>
      <c r="D458">
        <v>1</v>
      </c>
      <c r="E458">
        <v>1</v>
      </c>
      <c r="F458" t="s">
        <v>18</v>
      </c>
      <c r="G458" t="s">
        <v>19</v>
      </c>
      <c r="H458" t="s">
        <v>19</v>
      </c>
      <c r="I458" t="s">
        <v>19</v>
      </c>
      <c r="J458" t="s">
        <v>19</v>
      </c>
      <c r="K458">
        <v>0</v>
      </c>
      <c r="L458" t="s">
        <v>18</v>
      </c>
      <c r="M458" t="s">
        <v>22</v>
      </c>
      <c r="N458">
        <v>1300.6046710000001</v>
      </c>
      <c r="O458">
        <v>4</v>
      </c>
      <c r="P458" t="s">
        <v>25</v>
      </c>
      <c r="Q458">
        <v>0</v>
      </c>
      <c r="R458">
        <v>0</v>
      </c>
      <c r="S458" t="str">
        <f t="shared" si="7"/>
        <v>Near Main Road</v>
      </c>
      <c r="AH458">
        <v>4145.1289739143576</v>
      </c>
    </row>
    <row r="459" spans="1:34" x14ac:dyDescent="0.35">
      <c r="A459">
        <v>3115000</v>
      </c>
      <c r="B459">
        <v>3000</v>
      </c>
      <c r="C459">
        <v>3</v>
      </c>
      <c r="D459">
        <v>1</v>
      </c>
      <c r="E459">
        <v>1</v>
      </c>
      <c r="F459" t="s">
        <v>19</v>
      </c>
      <c r="G459" t="s">
        <v>19</v>
      </c>
      <c r="H459" t="s">
        <v>19</v>
      </c>
      <c r="I459" t="s">
        <v>19</v>
      </c>
      <c r="J459" t="s">
        <v>18</v>
      </c>
      <c r="K459">
        <v>0</v>
      </c>
      <c r="L459" t="s">
        <v>19</v>
      </c>
      <c r="M459" t="s">
        <v>23</v>
      </c>
      <c r="N459">
        <v>1038.333333</v>
      </c>
      <c r="O459">
        <v>4</v>
      </c>
      <c r="P459" t="s">
        <v>25</v>
      </c>
      <c r="Q459">
        <v>0</v>
      </c>
      <c r="R459">
        <v>1</v>
      </c>
      <c r="S459" t="str">
        <f t="shared" si="7"/>
        <v>Away From Main Road</v>
      </c>
      <c r="AH459">
        <v>4145.1289739143576</v>
      </c>
    </row>
    <row r="460" spans="1:34" x14ac:dyDescent="0.35">
      <c r="A460">
        <v>3115000</v>
      </c>
      <c r="B460">
        <v>3850</v>
      </c>
      <c r="C460">
        <v>3</v>
      </c>
      <c r="D460">
        <v>1</v>
      </c>
      <c r="E460">
        <v>2</v>
      </c>
      <c r="F460" t="s">
        <v>18</v>
      </c>
      <c r="G460" t="s">
        <v>19</v>
      </c>
      <c r="H460" t="s">
        <v>19</v>
      </c>
      <c r="I460" t="s">
        <v>19</v>
      </c>
      <c r="J460" t="s">
        <v>19</v>
      </c>
      <c r="K460">
        <v>0</v>
      </c>
      <c r="L460" t="s">
        <v>19</v>
      </c>
      <c r="M460" t="s">
        <v>23</v>
      </c>
      <c r="N460">
        <v>809.09090909999998</v>
      </c>
      <c r="O460">
        <v>4</v>
      </c>
      <c r="P460" t="s">
        <v>25</v>
      </c>
      <c r="Q460">
        <v>0</v>
      </c>
      <c r="R460">
        <v>0</v>
      </c>
      <c r="S460" t="str">
        <f t="shared" si="7"/>
        <v>Near Main Road</v>
      </c>
      <c r="AH460">
        <v>4145.1289739143576</v>
      </c>
    </row>
    <row r="461" spans="1:34" x14ac:dyDescent="0.35">
      <c r="A461">
        <v>3115000</v>
      </c>
      <c r="B461">
        <v>3500</v>
      </c>
      <c r="C461">
        <v>2</v>
      </c>
      <c r="D461">
        <v>1</v>
      </c>
      <c r="E461">
        <v>1</v>
      </c>
      <c r="F461" t="s">
        <v>18</v>
      </c>
      <c r="G461" t="s">
        <v>19</v>
      </c>
      <c r="H461" t="s">
        <v>19</v>
      </c>
      <c r="I461" t="s">
        <v>19</v>
      </c>
      <c r="J461" t="s">
        <v>19</v>
      </c>
      <c r="K461">
        <v>0</v>
      </c>
      <c r="L461" t="s">
        <v>19</v>
      </c>
      <c r="M461" t="s">
        <v>23</v>
      </c>
      <c r="N461">
        <v>890</v>
      </c>
      <c r="O461">
        <v>3</v>
      </c>
      <c r="P461" t="s">
        <v>25</v>
      </c>
      <c r="Q461">
        <v>0</v>
      </c>
      <c r="R461">
        <v>0</v>
      </c>
      <c r="S461" t="str">
        <f t="shared" si="7"/>
        <v>Near Main Road</v>
      </c>
      <c r="AH461">
        <v>4145.1289739143576</v>
      </c>
    </row>
    <row r="462" spans="1:34" x14ac:dyDescent="0.35">
      <c r="A462">
        <v>3087000</v>
      </c>
      <c r="B462">
        <v>8100</v>
      </c>
      <c r="C462">
        <v>2</v>
      </c>
      <c r="D462">
        <v>1</v>
      </c>
      <c r="E462">
        <v>1</v>
      </c>
      <c r="F462" t="s">
        <v>18</v>
      </c>
      <c r="G462" t="s">
        <v>19</v>
      </c>
      <c r="H462" t="s">
        <v>19</v>
      </c>
      <c r="I462" t="s">
        <v>19</v>
      </c>
      <c r="J462" t="s">
        <v>19</v>
      </c>
      <c r="K462">
        <v>1</v>
      </c>
      <c r="L462" t="s">
        <v>19</v>
      </c>
      <c r="M462" t="s">
        <v>23</v>
      </c>
      <c r="N462">
        <v>381.11111110000002</v>
      </c>
      <c r="O462">
        <v>3</v>
      </c>
      <c r="P462" t="s">
        <v>25</v>
      </c>
      <c r="Q462">
        <v>0</v>
      </c>
      <c r="R462">
        <v>0</v>
      </c>
      <c r="S462" t="str">
        <f t="shared" si="7"/>
        <v>Near Main Road</v>
      </c>
      <c r="AH462">
        <v>4145.1289739143576</v>
      </c>
    </row>
    <row r="463" spans="1:34" x14ac:dyDescent="0.35">
      <c r="A463">
        <v>3080000</v>
      </c>
      <c r="B463">
        <v>4960</v>
      </c>
      <c r="C463">
        <v>2</v>
      </c>
      <c r="D463">
        <v>1</v>
      </c>
      <c r="E463">
        <v>1</v>
      </c>
      <c r="F463" t="s">
        <v>18</v>
      </c>
      <c r="G463" t="s">
        <v>19</v>
      </c>
      <c r="H463" t="s">
        <v>18</v>
      </c>
      <c r="I463" t="s">
        <v>19</v>
      </c>
      <c r="J463" t="s">
        <v>18</v>
      </c>
      <c r="K463">
        <v>0</v>
      </c>
      <c r="L463" t="s">
        <v>19</v>
      </c>
      <c r="M463" t="s">
        <v>23</v>
      </c>
      <c r="N463">
        <v>620.96774189999996</v>
      </c>
      <c r="O463">
        <v>3</v>
      </c>
      <c r="P463" t="s">
        <v>25</v>
      </c>
      <c r="Q463">
        <v>0</v>
      </c>
      <c r="R463">
        <v>2</v>
      </c>
      <c r="S463" t="str">
        <f t="shared" si="7"/>
        <v>Near Main Road</v>
      </c>
      <c r="AH463">
        <v>4145.1289739143576</v>
      </c>
    </row>
    <row r="464" spans="1:34" x14ac:dyDescent="0.35">
      <c r="A464">
        <v>3080000</v>
      </c>
      <c r="B464">
        <v>2160</v>
      </c>
      <c r="C464">
        <v>3</v>
      </c>
      <c r="D464">
        <v>1</v>
      </c>
      <c r="E464">
        <v>2</v>
      </c>
      <c r="F464" t="s">
        <v>19</v>
      </c>
      <c r="G464" t="s">
        <v>19</v>
      </c>
      <c r="H464" t="s">
        <v>18</v>
      </c>
      <c r="I464" t="s">
        <v>19</v>
      </c>
      <c r="J464" t="s">
        <v>19</v>
      </c>
      <c r="K464">
        <v>0</v>
      </c>
      <c r="L464" t="s">
        <v>19</v>
      </c>
      <c r="M464" t="s">
        <v>22</v>
      </c>
      <c r="N464">
        <v>1425.9259259999999</v>
      </c>
      <c r="O464">
        <v>4</v>
      </c>
      <c r="P464" t="s">
        <v>25</v>
      </c>
      <c r="Q464">
        <v>0</v>
      </c>
      <c r="R464">
        <v>1</v>
      </c>
      <c r="S464" t="str">
        <f t="shared" si="7"/>
        <v>Away From Main Road</v>
      </c>
      <c r="AH464">
        <v>4145.1289739143576</v>
      </c>
    </row>
    <row r="465" spans="1:34" x14ac:dyDescent="0.35">
      <c r="A465">
        <v>3080000</v>
      </c>
      <c r="B465">
        <v>3090</v>
      </c>
      <c r="C465">
        <v>2</v>
      </c>
      <c r="D465">
        <v>1</v>
      </c>
      <c r="E465">
        <v>1</v>
      </c>
      <c r="F465" t="s">
        <v>18</v>
      </c>
      <c r="G465" t="s">
        <v>18</v>
      </c>
      <c r="H465" t="s">
        <v>18</v>
      </c>
      <c r="I465" t="s">
        <v>19</v>
      </c>
      <c r="J465" t="s">
        <v>19</v>
      </c>
      <c r="K465">
        <v>0</v>
      </c>
      <c r="L465" t="s">
        <v>19</v>
      </c>
      <c r="M465" t="s">
        <v>23</v>
      </c>
      <c r="N465">
        <v>996.76375399999995</v>
      </c>
      <c r="O465">
        <v>3</v>
      </c>
      <c r="P465" t="s">
        <v>25</v>
      </c>
      <c r="Q465">
        <v>0</v>
      </c>
      <c r="R465">
        <v>2</v>
      </c>
      <c r="S465" t="str">
        <f t="shared" si="7"/>
        <v>Near Main Road</v>
      </c>
      <c r="AH465">
        <v>4140.7758107712962</v>
      </c>
    </row>
    <row r="466" spans="1:34" x14ac:dyDescent="0.35">
      <c r="A466">
        <v>3080000</v>
      </c>
      <c r="B466">
        <v>4500</v>
      </c>
      <c r="C466">
        <v>2</v>
      </c>
      <c r="D466">
        <v>1</v>
      </c>
      <c r="E466">
        <v>2</v>
      </c>
      <c r="F466" t="s">
        <v>18</v>
      </c>
      <c r="G466" t="s">
        <v>19</v>
      </c>
      <c r="H466" t="s">
        <v>19</v>
      </c>
      <c r="I466" t="s">
        <v>18</v>
      </c>
      <c r="J466" t="s">
        <v>19</v>
      </c>
      <c r="K466">
        <v>1</v>
      </c>
      <c r="L466" t="s">
        <v>19</v>
      </c>
      <c r="M466" t="s">
        <v>22</v>
      </c>
      <c r="N466">
        <v>684.44444439999995</v>
      </c>
      <c r="O466">
        <v>3</v>
      </c>
      <c r="P466" t="s">
        <v>25</v>
      </c>
      <c r="Q466">
        <v>0</v>
      </c>
      <c r="R466">
        <v>1</v>
      </c>
      <c r="S466" t="str">
        <f t="shared" si="7"/>
        <v>Near Main Road</v>
      </c>
      <c r="AH466">
        <v>4132.0694844851732</v>
      </c>
    </row>
    <row r="467" spans="1:34" x14ac:dyDescent="0.35">
      <c r="A467">
        <v>3045000</v>
      </c>
      <c r="B467">
        <v>3800</v>
      </c>
      <c r="C467">
        <v>2</v>
      </c>
      <c r="D467">
        <v>1</v>
      </c>
      <c r="E467">
        <v>1</v>
      </c>
      <c r="F467" t="s">
        <v>18</v>
      </c>
      <c r="G467" t="s">
        <v>19</v>
      </c>
      <c r="H467" t="s">
        <v>19</v>
      </c>
      <c r="I467" t="s">
        <v>19</v>
      </c>
      <c r="J467" t="s">
        <v>19</v>
      </c>
      <c r="K467">
        <v>0</v>
      </c>
      <c r="L467" t="s">
        <v>19</v>
      </c>
      <c r="M467" t="s">
        <v>23</v>
      </c>
      <c r="N467">
        <v>801.31578950000005</v>
      </c>
      <c r="O467">
        <v>3</v>
      </c>
      <c r="P467" t="s">
        <v>25</v>
      </c>
      <c r="Q467">
        <v>0</v>
      </c>
      <c r="R467">
        <v>0</v>
      </c>
      <c r="S467" t="str">
        <f t="shared" si="7"/>
        <v>Near Main Road</v>
      </c>
      <c r="AH467">
        <v>4125.7573979277331</v>
      </c>
    </row>
    <row r="468" spans="1:34" x14ac:dyDescent="0.35">
      <c r="A468">
        <v>3010000</v>
      </c>
      <c r="B468">
        <v>3090</v>
      </c>
      <c r="C468">
        <v>3</v>
      </c>
      <c r="D468">
        <v>1</v>
      </c>
      <c r="E468">
        <v>2</v>
      </c>
      <c r="F468" t="s">
        <v>19</v>
      </c>
      <c r="G468" t="s">
        <v>19</v>
      </c>
      <c r="H468" t="s">
        <v>19</v>
      </c>
      <c r="I468" t="s">
        <v>19</v>
      </c>
      <c r="J468" t="s">
        <v>19</v>
      </c>
      <c r="K468">
        <v>0</v>
      </c>
      <c r="L468" t="s">
        <v>19</v>
      </c>
      <c r="M468" t="s">
        <v>22</v>
      </c>
      <c r="N468">
        <v>974.11003240000002</v>
      </c>
      <c r="O468">
        <v>4</v>
      </c>
      <c r="P468" t="s">
        <v>25</v>
      </c>
      <c r="Q468">
        <v>0</v>
      </c>
      <c r="R468">
        <v>0</v>
      </c>
      <c r="S468" t="str">
        <f t="shared" si="7"/>
        <v>Away From Main Road</v>
      </c>
      <c r="AH468">
        <v>4123.3631581990503</v>
      </c>
    </row>
    <row r="469" spans="1:34" x14ac:dyDescent="0.35">
      <c r="A469">
        <v>3010000</v>
      </c>
      <c r="B469">
        <v>3240</v>
      </c>
      <c r="C469">
        <v>3</v>
      </c>
      <c r="D469">
        <v>1</v>
      </c>
      <c r="E469">
        <v>2</v>
      </c>
      <c r="F469" t="s">
        <v>18</v>
      </c>
      <c r="G469" t="s">
        <v>19</v>
      </c>
      <c r="H469" t="s">
        <v>19</v>
      </c>
      <c r="I469" t="s">
        <v>19</v>
      </c>
      <c r="J469" t="s">
        <v>19</v>
      </c>
      <c r="K469">
        <v>2</v>
      </c>
      <c r="L469" t="s">
        <v>19</v>
      </c>
      <c r="M469" t="s">
        <v>22</v>
      </c>
      <c r="N469">
        <v>929.01234569999997</v>
      </c>
      <c r="O469">
        <v>4</v>
      </c>
      <c r="P469" t="s">
        <v>25</v>
      </c>
      <c r="Q469">
        <v>0</v>
      </c>
      <c r="R469">
        <v>0</v>
      </c>
      <c r="S469" t="str">
        <f t="shared" si="7"/>
        <v>Near Main Road</v>
      </c>
      <c r="AH469">
        <v>4123.3631581990503</v>
      </c>
    </row>
    <row r="470" spans="1:34" x14ac:dyDescent="0.35">
      <c r="A470">
        <v>3010000</v>
      </c>
      <c r="B470">
        <v>2835</v>
      </c>
      <c r="C470">
        <v>2</v>
      </c>
      <c r="D470">
        <v>1</v>
      </c>
      <c r="E470">
        <v>1</v>
      </c>
      <c r="F470" t="s">
        <v>18</v>
      </c>
      <c r="G470" t="s">
        <v>19</v>
      </c>
      <c r="H470" t="s">
        <v>19</v>
      </c>
      <c r="I470" t="s">
        <v>19</v>
      </c>
      <c r="J470" t="s">
        <v>19</v>
      </c>
      <c r="K470">
        <v>0</v>
      </c>
      <c r="L470" t="s">
        <v>19</v>
      </c>
      <c r="M470" t="s">
        <v>22</v>
      </c>
      <c r="N470">
        <v>1061.7283950000001</v>
      </c>
      <c r="O470">
        <v>3</v>
      </c>
      <c r="P470" t="s">
        <v>25</v>
      </c>
      <c r="Q470">
        <v>0</v>
      </c>
      <c r="R470">
        <v>0</v>
      </c>
      <c r="S470" t="str">
        <f t="shared" si="7"/>
        <v>Near Main Road</v>
      </c>
      <c r="AH470">
        <v>4123.3631581990503</v>
      </c>
    </row>
    <row r="471" spans="1:34" x14ac:dyDescent="0.35">
      <c r="A471">
        <v>3010000</v>
      </c>
      <c r="B471">
        <v>4600</v>
      </c>
      <c r="C471">
        <v>2</v>
      </c>
      <c r="D471">
        <v>1</v>
      </c>
      <c r="E471">
        <v>1</v>
      </c>
      <c r="F471" t="s">
        <v>18</v>
      </c>
      <c r="G471" t="s">
        <v>19</v>
      </c>
      <c r="H471" t="s">
        <v>19</v>
      </c>
      <c r="I471" t="s">
        <v>19</v>
      </c>
      <c r="J471" t="s">
        <v>19</v>
      </c>
      <c r="K471">
        <v>0</v>
      </c>
      <c r="L471" t="s">
        <v>19</v>
      </c>
      <c r="M471" t="s">
        <v>20</v>
      </c>
      <c r="N471">
        <v>654.34782610000002</v>
      </c>
      <c r="O471">
        <v>3</v>
      </c>
      <c r="P471" t="s">
        <v>25</v>
      </c>
      <c r="Q471">
        <v>0</v>
      </c>
      <c r="R471">
        <v>0</v>
      </c>
      <c r="S471" t="str">
        <f t="shared" si="7"/>
        <v>Near Main Road</v>
      </c>
      <c r="AH471">
        <v>4105.9505056268035</v>
      </c>
    </row>
    <row r="472" spans="1:34" x14ac:dyDescent="0.35">
      <c r="A472">
        <v>3010000</v>
      </c>
      <c r="B472">
        <v>5076</v>
      </c>
      <c r="C472">
        <v>3</v>
      </c>
      <c r="D472">
        <v>1</v>
      </c>
      <c r="E472">
        <v>1</v>
      </c>
      <c r="F472" t="s">
        <v>19</v>
      </c>
      <c r="G472" t="s">
        <v>19</v>
      </c>
      <c r="H472" t="s">
        <v>19</v>
      </c>
      <c r="I472" t="s">
        <v>19</v>
      </c>
      <c r="J472" t="s">
        <v>19</v>
      </c>
      <c r="K472">
        <v>0</v>
      </c>
      <c r="L472" t="s">
        <v>19</v>
      </c>
      <c r="M472" t="s">
        <v>23</v>
      </c>
      <c r="N472">
        <v>592.98660359999997</v>
      </c>
      <c r="O472">
        <v>4</v>
      </c>
      <c r="P472" t="s">
        <v>25</v>
      </c>
      <c r="Q472">
        <v>0</v>
      </c>
      <c r="R472">
        <v>0</v>
      </c>
      <c r="S472" t="str">
        <f t="shared" si="7"/>
        <v>Away From Main Road</v>
      </c>
      <c r="AH472">
        <v>4101.5973424837421</v>
      </c>
    </row>
    <row r="473" spans="1:34" x14ac:dyDescent="0.35">
      <c r="A473">
        <v>3010000</v>
      </c>
      <c r="B473">
        <v>3750</v>
      </c>
      <c r="C473">
        <v>3</v>
      </c>
      <c r="D473">
        <v>1</v>
      </c>
      <c r="E473">
        <v>2</v>
      </c>
      <c r="F473" t="s">
        <v>18</v>
      </c>
      <c r="G473" t="s">
        <v>19</v>
      </c>
      <c r="H473" t="s">
        <v>19</v>
      </c>
      <c r="I473" t="s">
        <v>19</v>
      </c>
      <c r="J473" t="s">
        <v>19</v>
      </c>
      <c r="K473">
        <v>0</v>
      </c>
      <c r="L473" t="s">
        <v>19</v>
      </c>
      <c r="M473" t="s">
        <v>23</v>
      </c>
      <c r="N473">
        <v>802.66666669999995</v>
      </c>
      <c r="O473">
        <v>4</v>
      </c>
      <c r="P473" t="s">
        <v>25</v>
      </c>
      <c r="Q473">
        <v>0</v>
      </c>
      <c r="R473">
        <v>0</v>
      </c>
      <c r="S473" t="str">
        <f t="shared" si="7"/>
        <v>Near Main Road</v>
      </c>
      <c r="AH473">
        <v>4101.5973424837421</v>
      </c>
    </row>
    <row r="474" spans="1:34" x14ac:dyDescent="0.35">
      <c r="A474">
        <v>3010000</v>
      </c>
      <c r="B474">
        <v>3630</v>
      </c>
      <c r="C474">
        <v>4</v>
      </c>
      <c r="D474">
        <v>1</v>
      </c>
      <c r="E474">
        <v>2</v>
      </c>
      <c r="F474" t="s">
        <v>18</v>
      </c>
      <c r="G474" t="s">
        <v>19</v>
      </c>
      <c r="H474" t="s">
        <v>19</v>
      </c>
      <c r="I474" t="s">
        <v>19</v>
      </c>
      <c r="J474" t="s">
        <v>19</v>
      </c>
      <c r="K474">
        <v>3</v>
      </c>
      <c r="L474" t="s">
        <v>19</v>
      </c>
      <c r="M474" t="s">
        <v>22</v>
      </c>
      <c r="N474">
        <v>829.20110190000003</v>
      </c>
      <c r="O474">
        <v>5</v>
      </c>
      <c r="P474" t="s">
        <v>25</v>
      </c>
      <c r="Q474">
        <v>0</v>
      </c>
      <c r="R474">
        <v>0</v>
      </c>
      <c r="S474" t="str">
        <f t="shared" si="7"/>
        <v>Near Main Road</v>
      </c>
      <c r="AH474">
        <v>4101.5973424837421</v>
      </c>
    </row>
    <row r="475" spans="1:34" x14ac:dyDescent="0.35">
      <c r="A475">
        <v>3003000</v>
      </c>
      <c r="B475">
        <v>8050</v>
      </c>
      <c r="C475">
        <v>2</v>
      </c>
      <c r="D475">
        <v>1</v>
      </c>
      <c r="E475">
        <v>1</v>
      </c>
      <c r="F475" t="s">
        <v>18</v>
      </c>
      <c r="G475" t="s">
        <v>19</v>
      </c>
      <c r="H475" t="s">
        <v>19</v>
      </c>
      <c r="I475" t="s">
        <v>19</v>
      </c>
      <c r="J475" t="s">
        <v>19</v>
      </c>
      <c r="K475">
        <v>0</v>
      </c>
      <c r="L475" t="s">
        <v>19</v>
      </c>
      <c r="M475" t="s">
        <v>23</v>
      </c>
      <c r="N475">
        <v>373.0434783</v>
      </c>
      <c r="O475">
        <v>3</v>
      </c>
      <c r="P475" t="s">
        <v>25</v>
      </c>
      <c r="Q475">
        <v>0</v>
      </c>
      <c r="R475">
        <v>0</v>
      </c>
      <c r="S475" t="str">
        <f t="shared" si="7"/>
        <v>Near Main Road</v>
      </c>
      <c r="AH475">
        <v>4101.5973424837421</v>
      </c>
    </row>
    <row r="476" spans="1:34" x14ac:dyDescent="0.35">
      <c r="A476">
        <v>2975000</v>
      </c>
      <c r="B476">
        <v>4352</v>
      </c>
      <c r="C476">
        <v>4</v>
      </c>
      <c r="D476">
        <v>1</v>
      </c>
      <c r="E476">
        <v>2</v>
      </c>
      <c r="F476" t="s">
        <v>19</v>
      </c>
      <c r="G476" t="s">
        <v>19</v>
      </c>
      <c r="H476" t="s">
        <v>19</v>
      </c>
      <c r="I476" t="s">
        <v>19</v>
      </c>
      <c r="J476" t="s">
        <v>19</v>
      </c>
      <c r="K476">
        <v>1</v>
      </c>
      <c r="L476" t="s">
        <v>19</v>
      </c>
      <c r="M476" t="s">
        <v>23</v>
      </c>
      <c r="N476">
        <v>683.59375</v>
      </c>
      <c r="O476">
        <v>5</v>
      </c>
      <c r="P476" t="s">
        <v>25</v>
      </c>
      <c r="Q476">
        <v>0</v>
      </c>
      <c r="R476">
        <v>0</v>
      </c>
      <c r="S476" t="str">
        <f t="shared" si="7"/>
        <v>Away From Main Road</v>
      </c>
      <c r="AH476">
        <v>4079.8315267684347</v>
      </c>
    </row>
    <row r="477" spans="1:34" x14ac:dyDescent="0.35">
      <c r="A477">
        <v>2961000</v>
      </c>
      <c r="B477">
        <v>3000</v>
      </c>
      <c r="C477">
        <v>2</v>
      </c>
      <c r="D477">
        <v>1</v>
      </c>
      <c r="E477">
        <v>2</v>
      </c>
      <c r="F477" t="s">
        <v>18</v>
      </c>
      <c r="G477" t="s">
        <v>19</v>
      </c>
      <c r="H477" t="s">
        <v>19</v>
      </c>
      <c r="I477" t="s">
        <v>19</v>
      </c>
      <c r="J477" t="s">
        <v>19</v>
      </c>
      <c r="K477">
        <v>0</v>
      </c>
      <c r="L477" t="s">
        <v>19</v>
      </c>
      <c r="M477" t="s">
        <v>22</v>
      </c>
      <c r="N477">
        <v>987</v>
      </c>
      <c r="O477">
        <v>3</v>
      </c>
      <c r="P477" t="s">
        <v>25</v>
      </c>
      <c r="Q477">
        <v>0</v>
      </c>
      <c r="R477">
        <v>0</v>
      </c>
      <c r="S477" t="str">
        <f t="shared" si="7"/>
        <v>Near Main Road</v>
      </c>
      <c r="AH477">
        <v>4058.065711053127</v>
      </c>
    </row>
    <row r="478" spans="1:34" x14ac:dyDescent="0.35">
      <c r="A478">
        <v>2940000</v>
      </c>
      <c r="B478">
        <v>5850</v>
      </c>
      <c r="C478">
        <v>3</v>
      </c>
      <c r="D478">
        <v>1</v>
      </c>
      <c r="E478">
        <v>2</v>
      </c>
      <c r="F478" t="s">
        <v>18</v>
      </c>
      <c r="G478" t="s">
        <v>19</v>
      </c>
      <c r="H478" t="s">
        <v>18</v>
      </c>
      <c r="I478" t="s">
        <v>19</v>
      </c>
      <c r="J478" t="s">
        <v>19</v>
      </c>
      <c r="K478">
        <v>1</v>
      </c>
      <c r="L478" t="s">
        <v>19</v>
      </c>
      <c r="M478" t="s">
        <v>23</v>
      </c>
      <c r="N478">
        <v>502.56410260000001</v>
      </c>
      <c r="O478">
        <v>4</v>
      </c>
      <c r="P478" t="s">
        <v>25</v>
      </c>
      <c r="Q478">
        <v>0</v>
      </c>
      <c r="R478">
        <v>1</v>
      </c>
      <c r="S478" t="str">
        <f t="shared" si="7"/>
        <v>Near Main Road</v>
      </c>
      <c r="AH478">
        <v>4058.065711053127</v>
      </c>
    </row>
    <row r="479" spans="1:34" x14ac:dyDescent="0.35">
      <c r="A479">
        <v>2940000</v>
      </c>
      <c r="B479">
        <v>4960</v>
      </c>
      <c r="C479">
        <v>2</v>
      </c>
      <c r="D479">
        <v>1</v>
      </c>
      <c r="E479">
        <v>1</v>
      </c>
      <c r="F479" t="s">
        <v>18</v>
      </c>
      <c r="G479" t="s">
        <v>19</v>
      </c>
      <c r="H479" t="s">
        <v>19</v>
      </c>
      <c r="I479" t="s">
        <v>19</v>
      </c>
      <c r="J479" t="s">
        <v>19</v>
      </c>
      <c r="K479">
        <v>0</v>
      </c>
      <c r="L479" t="s">
        <v>19</v>
      </c>
      <c r="M479" t="s">
        <v>23</v>
      </c>
      <c r="N479">
        <v>592.74193549999995</v>
      </c>
      <c r="O479">
        <v>3</v>
      </c>
      <c r="P479" t="s">
        <v>25</v>
      </c>
      <c r="Q479">
        <v>0</v>
      </c>
      <c r="R479">
        <v>0</v>
      </c>
      <c r="S479" t="str">
        <f t="shared" si="7"/>
        <v>Near Main Road</v>
      </c>
      <c r="AH479">
        <v>4058.065711053127</v>
      </c>
    </row>
    <row r="480" spans="1:34" x14ac:dyDescent="0.35">
      <c r="A480">
        <v>2940000</v>
      </c>
      <c r="B480">
        <v>3600</v>
      </c>
      <c r="C480">
        <v>3</v>
      </c>
      <c r="D480">
        <v>1</v>
      </c>
      <c r="E480">
        <v>2</v>
      </c>
      <c r="F480" t="s">
        <v>19</v>
      </c>
      <c r="G480" t="s">
        <v>19</v>
      </c>
      <c r="H480" t="s">
        <v>19</v>
      </c>
      <c r="I480" t="s">
        <v>19</v>
      </c>
      <c r="J480" t="s">
        <v>19</v>
      </c>
      <c r="K480">
        <v>1</v>
      </c>
      <c r="L480" t="s">
        <v>19</v>
      </c>
      <c r="M480" t="s">
        <v>23</v>
      </c>
      <c r="N480">
        <v>816.66666669999995</v>
      </c>
      <c r="O480">
        <v>4</v>
      </c>
      <c r="P480" t="s">
        <v>25</v>
      </c>
      <c r="Q480">
        <v>0</v>
      </c>
      <c r="R480">
        <v>0</v>
      </c>
      <c r="S480" t="str">
        <f t="shared" si="7"/>
        <v>Away From Main Road</v>
      </c>
      <c r="AH480">
        <v>4058.065711053127</v>
      </c>
    </row>
    <row r="481" spans="1:34" x14ac:dyDescent="0.35">
      <c r="A481">
        <v>2940000</v>
      </c>
      <c r="B481">
        <v>3660</v>
      </c>
      <c r="C481">
        <v>4</v>
      </c>
      <c r="D481">
        <v>1</v>
      </c>
      <c r="E481">
        <v>2</v>
      </c>
      <c r="F481" t="s">
        <v>19</v>
      </c>
      <c r="G481" t="s">
        <v>19</v>
      </c>
      <c r="H481" t="s">
        <v>19</v>
      </c>
      <c r="I481" t="s">
        <v>19</v>
      </c>
      <c r="J481" t="s">
        <v>19</v>
      </c>
      <c r="K481">
        <v>0</v>
      </c>
      <c r="L481" t="s">
        <v>19</v>
      </c>
      <c r="M481" t="s">
        <v>23</v>
      </c>
      <c r="N481">
        <v>803.27868850000004</v>
      </c>
      <c r="O481">
        <v>5</v>
      </c>
      <c r="P481" t="s">
        <v>25</v>
      </c>
      <c r="Q481">
        <v>0</v>
      </c>
      <c r="R481">
        <v>0</v>
      </c>
      <c r="S481" t="str">
        <f t="shared" si="7"/>
        <v>Away From Main Road</v>
      </c>
      <c r="AH481">
        <v>4058.065711053127</v>
      </c>
    </row>
    <row r="482" spans="1:34" x14ac:dyDescent="0.35">
      <c r="A482">
        <v>2940000</v>
      </c>
      <c r="B482">
        <v>3480</v>
      </c>
      <c r="C482">
        <v>3</v>
      </c>
      <c r="D482">
        <v>1</v>
      </c>
      <c r="E482">
        <v>2</v>
      </c>
      <c r="F482" t="s">
        <v>19</v>
      </c>
      <c r="G482" t="s">
        <v>19</v>
      </c>
      <c r="H482" t="s">
        <v>19</v>
      </c>
      <c r="I482" t="s">
        <v>19</v>
      </c>
      <c r="J482" t="s">
        <v>19</v>
      </c>
      <c r="K482">
        <v>1</v>
      </c>
      <c r="L482" t="s">
        <v>19</v>
      </c>
      <c r="M482" t="s">
        <v>22</v>
      </c>
      <c r="N482">
        <v>844.82758620000004</v>
      </c>
      <c r="O482">
        <v>4</v>
      </c>
      <c r="P482" t="s">
        <v>25</v>
      </c>
      <c r="Q482">
        <v>0</v>
      </c>
      <c r="R482">
        <v>0</v>
      </c>
      <c r="S482" t="str">
        <f t="shared" si="7"/>
        <v>Away From Main Road</v>
      </c>
      <c r="AH482">
        <v>4058.065711053127</v>
      </c>
    </row>
    <row r="483" spans="1:34" x14ac:dyDescent="0.35">
      <c r="A483">
        <v>2940000</v>
      </c>
      <c r="B483">
        <v>2700</v>
      </c>
      <c r="C483">
        <v>2</v>
      </c>
      <c r="D483">
        <v>1</v>
      </c>
      <c r="E483">
        <v>1</v>
      </c>
      <c r="F483" t="s">
        <v>19</v>
      </c>
      <c r="G483" t="s">
        <v>19</v>
      </c>
      <c r="H483" t="s">
        <v>19</v>
      </c>
      <c r="I483" t="s">
        <v>19</v>
      </c>
      <c r="J483" t="s">
        <v>19</v>
      </c>
      <c r="K483">
        <v>0</v>
      </c>
      <c r="L483" t="s">
        <v>19</v>
      </c>
      <c r="M483" t="s">
        <v>20</v>
      </c>
      <c r="N483">
        <v>1088.8888890000001</v>
      </c>
      <c r="O483">
        <v>3</v>
      </c>
      <c r="P483" t="s">
        <v>25</v>
      </c>
      <c r="Q483">
        <v>0</v>
      </c>
      <c r="R483">
        <v>0</v>
      </c>
      <c r="S483" t="str">
        <f t="shared" si="7"/>
        <v>Away From Main Road</v>
      </c>
      <c r="AH483">
        <v>4058.065711053127</v>
      </c>
    </row>
    <row r="484" spans="1:34" x14ac:dyDescent="0.35">
      <c r="A484">
        <v>2940000</v>
      </c>
      <c r="B484">
        <v>3150</v>
      </c>
      <c r="C484">
        <v>3</v>
      </c>
      <c r="D484">
        <v>1</v>
      </c>
      <c r="E484">
        <v>2</v>
      </c>
      <c r="F484" t="s">
        <v>19</v>
      </c>
      <c r="G484" t="s">
        <v>19</v>
      </c>
      <c r="H484" t="s">
        <v>19</v>
      </c>
      <c r="I484" t="s">
        <v>19</v>
      </c>
      <c r="J484" t="s">
        <v>19</v>
      </c>
      <c r="K484">
        <v>0</v>
      </c>
      <c r="L484" t="s">
        <v>19</v>
      </c>
      <c r="M484" t="s">
        <v>23</v>
      </c>
      <c r="N484">
        <v>933.33333330000005</v>
      </c>
      <c r="O484">
        <v>4</v>
      </c>
      <c r="P484" t="s">
        <v>25</v>
      </c>
      <c r="Q484">
        <v>0</v>
      </c>
      <c r="R484">
        <v>0</v>
      </c>
      <c r="S484" t="str">
        <f t="shared" si="7"/>
        <v>Away From Main Road</v>
      </c>
      <c r="AH484">
        <v>4053.712547910065</v>
      </c>
    </row>
    <row r="485" spans="1:34" x14ac:dyDescent="0.35">
      <c r="A485">
        <v>2940000</v>
      </c>
      <c r="B485">
        <v>6615</v>
      </c>
      <c r="C485">
        <v>3</v>
      </c>
      <c r="D485">
        <v>1</v>
      </c>
      <c r="E485">
        <v>2</v>
      </c>
      <c r="F485" t="s">
        <v>18</v>
      </c>
      <c r="G485" t="s">
        <v>19</v>
      </c>
      <c r="H485" t="s">
        <v>19</v>
      </c>
      <c r="I485" t="s">
        <v>19</v>
      </c>
      <c r="J485" t="s">
        <v>19</v>
      </c>
      <c r="K485">
        <v>0</v>
      </c>
      <c r="L485" t="s">
        <v>19</v>
      </c>
      <c r="M485" t="s">
        <v>22</v>
      </c>
      <c r="N485">
        <v>444.44444440000001</v>
      </c>
      <c r="O485">
        <v>4</v>
      </c>
      <c r="P485" t="s">
        <v>25</v>
      </c>
      <c r="Q485">
        <v>0</v>
      </c>
      <c r="R485">
        <v>0</v>
      </c>
      <c r="S485" t="str">
        <f t="shared" si="7"/>
        <v>Near Main Road</v>
      </c>
      <c r="AH485">
        <v>4036.2998953378192</v>
      </c>
    </row>
    <row r="486" spans="1:34" x14ac:dyDescent="0.35">
      <c r="A486">
        <v>2870000</v>
      </c>
      <c r="B486">
        <v>3040</v>
      </c>
      <c r="C486">
        <v>2</v>
      </c>
      <c r="D486">
        <v>1</v>
      </c>
      <c r="E486">
        <v>1</v>
      </c>
      <c r="F486" t="s">
        <v>19</v>
      </c>
      <c r="G486" t="s">
        <v>19</v>
      </c>
      <c r="H486" t="s">
        <v>19</v>
      </c>
      <c r="I486" t="s">
        <v>19</v>
      </c>
      <c r="J486" t="s">
        <v>19</v>
      </c>
      <c r="K486">
        <v>0</v>
      </c>
      <c r="L486" t="s">
        <v>19</v>
      </c>
      <c r="M486" t="s">
        <v>23</v>
      </c>
      <c r="N486">
        <v>944.07894739999995</v>
      </c>
      <c r="O486">
        <v>3</v>
      </c>
      <c r="P486" t="s">
        <v>25</v>
      </c>
      <c r="Q486">
        <v>0</v>
      </c>
      <c r="R486">
        <v>0</v>
      </c>
      <c r="S486" t="str">
        <f t="shared" si="7"/>
        <v>Away From Main Road</v>
      </c>
      <c r="AH486">
        <v>4027.5935690516962</v>
      </c>
    </row>
    <row r="487" spans="1:34" x14ac:dyDescent="0.35">
      <c r="A487">
        <v>2870000</v>
      </c>
      <c r="B487">
        <v>3630</v>
      </c>
      <c r="C487">
        <v>2</v>
      </c>
      <c r="D487">
        <v>1</v>
      </c>
      <c r="E487">
        <v>1</v>
      </c>
      <c r="F487" t="s">
        <v>18</v>
      </c>
      <c r="G487" t="s">
        <v>19</v>
      </c>
      <c r="H487" t="s">
        <v>19</v>
      </c>
      <c r="I487" t="s">
        <v>19</v>
      </c>
      <c r="J487" t="s">
        <v>19</v>
      </c>
      <c r="K487">
        <v>0</v>
      </c>
      <c r="L487" t="s">
        <v>19</v>
      </c>
      <c r="M487" t="s">
        <v>23</v>
      </c>
      <c r="N487">
        <v>790.63360880000005</v>
      </c>
      <c r="O487">
        <v>3</v>
      </c>
      <c r="P487" t="s">
        <v>25</v>
      </c>
      <c r="Q487">
        <v>0</v>
      </c>
      <c r="R487">
        <v>0</v>
      </c>
      <c r="S487" t="str">
        <f t="shared" si="7"/>
        <v>Near Main Road</v>
      </c>
      <c r="AH487">
        <v>4014.5340796225119</v>
      </c>
    </row>
    <row r="488" spans="1:34" x14ac:dyDescent="0.35">
      <c r="A488">
        <v>2870000</v>
      </c>
      <c r="B488">
        <v>6000</v>
      </c>
      <c r="C488">
        <v>2</v>
      </c>
      <c r="D488">
        <v>1</v>
      </c>
      <c r="E488">
        <v>1</v>
      </c>
      <c r="F488" t="s">
        <v>18</v>
      </c>
      <c r="G488" t="s">
        <v>19</v>
      </c>
      <c r="H488" t="s">
        <v>19</v>
      </c>
      <c r="I488" t="s">
        <v>19</v>
      </c>
      <c r="J488" t="s">
        <v>19</v>
      </c>
      <c r="K488">
        <v>0</v>
      </c>
      <c r="L488" t="s">
        <v>19</v>
      </c>
      <c r="M488" t="s">
        <v>22</v>
      </c>
      <c r="N488">
        <v>478.33333329999999</v>
      </c>
      <c r="O488">
        <v>3</v>
      </c>
      <c r="P488" t="s">
        <v>25</v>
      </c>
      <c r="Q488">
        <v>0</v>
      </c>
      <c r="R488">
        <v>0</v>
      </c>
      <c r="S488" t="str">
        <f t="shared" si="7"/>
        <v>Near Main Road</v>
      </c>
      <c r="AH488">
        <v>4014.5340796225119</v>
      </c>
    </row>
    <row r="489" spans="1:34" x14ac:dyDescent="0.35">
      <c r="A489">
        <v>2870000</v>
      </c>
      <c r="B489">
        <v>5400</v>
      </c>
      <c r="C489">
        <v>4</v>
      </c>
      <c r="D489">
        <v>1</v>
      </c>
      <c r="E489">
        <v>2</v>
      </c>
      <c r="F489" t="s">
        <v>18</v>
      </c>
      <c r="G489" t="s">
        <v>19</v>
      </c>
      <c r="H489" t="s">
        <v>19</v>
      </c>
      <c r="I489" t="s">
        <v>19</v>
      </c>
      <c r="J489" t="s">
        <v>19</v>
      </c>
      <c r="K489">
        <v>0</v>
      </c>
      <c r="L489" t="s">
        <v>19</v>
      </c>
      <c r="M489" t="s">
        <v>23</v>
      </c>
      <c r="N489">
        <v>531.48148149999997</v>
      </c>
      <c r="O489">
        <v>5</v>
      </c>
      <c r="P489" t="s">
        <v>25</v>
      </c>
      <c r="Q489">
        <v>0</v>
      </c>
      <c r="R489">
        <v>0</v>
      </c>
      <c r="S489" t="str">
        <f t="shared" si="7"/>
        <v>Near Main Road</v>
      </c>
      <c r="AH489">
        <v>4014.5340796225119</v>
      </c>
    </row>
    <row r="490" spans="1:34" x14ac:dyDescent="0.35">
      <c r="A490">
        <v>2852500</v>
      </c>
      <c r="B490">
        <v>5200</v>
      </c>
      <c r="C490">
        <v>4</v>
      </c>
      <c r="D490">
        <v>1</v>
      </c>
      <c r="E490">
        <v>3</v>
      </c>
      <c r="F490" t="s">
        <v>18</v>
      </c>
      <c r="G490" t="s">
        <v>19</v>
      </c>
      <c r="H490" t="s">
        <v>19</v>
      </c>
      <c r="I490" t="s">
        <v>19</v>
      </c>
      <c r="J490" t="s">
        <v>19</v>
      </c>
      <c r="K490">
        <v>0</v>
      </c>
      <c r="L490" t="s">
        <v>19</v>
      </c>
      <c r="M490" t="s">
        <v>23</v>
      </c>
      <c r="N490">
        <v>548.55769229999999</v>
      </c>
      <c r="O490">
        <v>5</v>
      </c>
      <c r="P490" t="s">
        <v>25</v>
      </c>
      <c r="Q490">
        <v>0</v>
      </c>
      <c r="R490">
        <v>0</v>
      </c>
      <c r="S490" t="str">
        <f t="shared" si="7"/>
        <v>Near Main Road</v>
      </c>
      <c r="AH490">
        <v>4014.5340796225119</v>
      </c>
    </row>
    <row r="491" spans="1:34" x14ac:dyDescent="0.35">
      <c r="A491">
        <v>2835000</v>
      </c>
      <c r="B491">
        <v>3300</v>
      </c>
      <c r="C491">
        <v>3</v>
      </c>
      <c r="D491">
        <v>1</v>
      </c>
      <c r="E491">
        <v>2</v>
      </c>
      <c r="F491" t="s">
        <v>19</v>
      </c>
      <c r="G491" t="s">
        <v>19</v>
      </c>
      <c r="H491" t="s">
        <v>19</v>
      </c>
      <c r="I491" t="s">
        <v>19</v>
      </c>
      <c r="J491" t="s">
        <v>19</v>
      </c>
      <c r="K491">
        <v>1</v>
      </c>
      <c r="L491" t="s">
        <v>19</v>
      </c>
      <c r="M491" t="s">
        <v>22</v>
      </c>
      <c r="N491">
        <v>859.09090909999998</v>
      </c>
      <c r="O491">
        <v>4</v>
      </c>
      <c r="P491" t="s">
        <v>25</v>
      </c>
      <c r="Q491">
        <v>0</v>
      </c>
      <c r="R491">
        <v>0</v>
      </c>
      <c r="S491" t="str">
        <f t="shared" si="7"/>
        <v>Away From Main Road</v>
      </c>
      <c r="AH491">
        <v>4014.5340796225119</v>
      </c>
    </row>
    <row r="492" spans="1:34" x14ac:dyDescent="0.35">
      <c r="A492">
        <v>2835000</v>
      </c>
      <c r="B492">
        <v>4350</v>
      </c>
      <c r="C492">
        <v>3</v>
      </c>
      <c r="D492">
        <v>1</v>
      </c>
      <c r="E492">
        <v>2</v>
      </c>
      <c r="F492" t="s">
        <v>19</v>
      </c>
      <c r="G492" t="s">
        <v>19</v>
      </c>
      <c r="H492" t="s">
        <v>19</v>
      </c>
      <c r="I492" t="s">
        <v>18</v>
      </c>
      <c r="J492" t="s">
        <v>19</v>
      </c>
      <c r="K492">
        <v>1</v>
      </c>
      <c r="L492" t="s">
        <v>19</v>
      </c>
      <c r="M492" t="s">
        <v>23</v>
      </c>
      <c r="N492">
        <v>651.72413789999996</v>
      </c>
      <c r="O492">
        <v>4</v>
      </c>
      <c r="P492" t="s">
        <v>25</v>
      </c>
      <c r="Q492">
        <v>0</v>
      </c>
      <c r="R492">
        <v>1</v>
      </c>
      <c r="S492" t="str">
        <f t="shared" si="7"/>
        <v>Away From Main Road</v>
      </c>
      <c r="AH492">
        <v>4014.5340796225119</v>
      </c>
    </row>
    <row r="493" spans="1:34" x14ac:dyDescent="0.35">
      <c r="A493">
        <v>2835000</v>
      </c>
      <c r="B493">
        <v>2640</v>
      </c>
      <c r="C493">
        <v>2</v>
      </c>
      <c r="D493">
        <v>1</v>
      </c>
      <c r="E493">
        <v>1</v>
      </c>
      <c r="F493" t="s">
        <v>19</v>
      </c>
      <c r="G493" t="s">
        <v>19</v>
      </c>
      <c r="H493" t="s">
        <v>19</v>
      </c>
      <c r="I493" t="s">
        <v>19</v>
      </c>
      <c r="J493" t="s">
        <v>19</v>
      </c>
      <c r="K493">
        <v>1</v>
      </c>
      <c r="L493" t="s">
        <v>19</v>
      </c>
      <c r="M493" t="s">
        <v>20</v>
      </c>
      <c r="N493">
        <v>1073.863636</v>
      </c>
      <c r="O493">
        <v>3</v>
      </c>
      <c r="P493" t="s">
        <v>25</v>
      </c>
      <c r="Q493">
        <v>0</v>
      </c>
      <c r="R493">
        <v>0</v>
      </c>
      <c r="S493" t="str">
        <f t="shared" si="7"/>
        <v>Away From Main Road</v>
      </c>
      <c r="AH493">
        <v>4014.5340796225119</v>
      </c>
    </row>
    <row r="494" spans="1:34" x14ac:dyDescent="0.35">
      <c r="A494">
        <v>2800000</v>
      </c>
      <c r="B494">
        <v>2650</v>
      </c>
      <c r="C494">
        <v>3</v>
      </c>
      <c r="D494">
        <v>1</v>
      </c>
      <c r="E494">
        <v>2</v>
      </c>
      <c r="F494" t="s">
        <v>18</v>
      </c>
      <c r="G494" t="s">
        <v>19</v>
      </c>
      <c r="H494" t="s">
        <v>18</v>
      </c>
      <c r="I494" t="s">
        <v>19</v>
      </c>
      <c r="J494" t="s">
        <v>19</v>
      </c>
      <c r="K494">
        <v>1</v>
      </c>
      <c r="L494" t="s">
        <v>19</v>
      </c>
      <c r="M494" t="s">
        <v>23</v>
      </c>
      <c r="N494">
        <v>1056.6037739999999</v>
      </c>
      <c r="O494">
        <v>4</v>
      </c>
      <c r="P494" t="s">
        <v>25</v>
      </c>
      <c r="Q494">
        <v>0</v>
      </c>
      <c r="R494">
        <v>1</v>
      </c>
      <c r="S494" t="str">
        <f t="shared" si="7"/>
        <v>Near Main Road</v>
      </c>
      <c r="AH494">
        <v>4014.5340796225119</v>
      </c>
    </row>
    <row r="495" spans="1:34" x14ac:dyDescent="0.35">
      <c r="A495">
        <v>2800000</v>
      </c>
      <c r="B495">
        <v>3960</v>
      </c>
      <c r="C495">
        <v>3</v>
      </c>
      <c r="D495">
        <v>1</v>
      </c>
      <c r="E495">
        <v>1</v>
      </c>
      <c r="F495" t="s">
        <v>18</v>
      </c>
      <c r="G495" t="s">
        <v>19</v>
      </c>
      <c r="H495" t="s">
        <v>19</v>
      </c>
      <c r="I495" t="s">
        <v>19</v>
      </c>
      <c r="J495" t="s">
        <v>19</v>
      </c>
      <c r="K495">
        <v>0</v>
      </c>
      <c r="L495" t="s">
        <v>19</v>
      </c>
      <c r="M495" t="s">
        <v>20</v>
      </c>
      <c r="N495">
        <v>707.07070710000005</v>
      </c>
      <c r="O495">
        <v>4</v>
      </c>
      <c r="P495" t="s">
        <v>25</v>
      </c>
      <c r="Q495">
        <v>0</v>
      </c>
      <c r="R495">
        <v>0</v>
      </c>
      <c r="S495" t="str">
        <f t="shared" si="7"/>
        <v>Near Main Road</v>
      </c>
      <c r="AH495">
        <v>3971.0024481918963</v>
      </c>
    </row>
    <row r="496" spans="1:34" x14ac:dyDescent="0.35">
      <c r="A496">
        <v>2730000</v>
      </c>
      <c r="B496">
        <v>6800</v>
      </c>
      <c r="C496">
        <v>2</v>
      </c>
      <c r="D496">
        <v>1</v>
      </c>
      <c r="E496">
        <v>1</v>
      </c>
      <c r="F496" t="s">
        <v>18</v>
      </c>
      <c r="G496" t="s">
        <v>19</v>
      </c>
      <c r="H496" t="s">
        <v>19</v>
      </c>
      <c r="I496" t="s">
        <v>19</v>
      </c>
      <c r="J496" t="s">
        <v>19</v>
      </c>
      <c r="K496">
        <v>0</v>
      </c>
      <c r="L496" t="s">
        <v>19</v>
      </c>
      <c r="M496" t="s">
        <v>23</v>
      </c>
      <c r="N496">
        <v>401.47058820000001</v>
      </c>
      <c r="O496">
        <v>3</v>
      </c>
      <c r="P496" t="s">
        <v>25</v>
      </c>
      <c r="Q496">
        <v>0</v>
      </c>
      <c r="R496">
        <v>0</v>
      </c>
      <c r="S496" t="str">
        <f t="shared" si="7"/>
        <v>Near Main Road</v>
      </c>
      <c r="AH496">
        <v>3971.0024481918963</v>
      </c>
    </row>
    <row r="497" spans="1:34" x14ac:dyDescent="0.35">
      <c r="A497">
        <v>2730000</v>
      </c>
      <c r="B497">
        <v>4000</v>
      </c>
      <c r="C497">
        <v>3</v>
      </c>
      <c r="D497">
        <v>1</v>
      </c>
      <c r="E497">
        <v>2</v>
      </c>
      <c r="F497" t="s">
        <v>18</v>
      </c>
      <c r="G497" t="s">
        <v>19</v>
      </c>
      <c r="H497" t="s">
        <v>19</v>
      </c>
      <c r="I497" t="s">
        <v>19</v>
      </c>
      <c r="J497" t="s">
        <v>19</v>
      </c>
      <c r="K497">
        <v>1</v>
      </c>
      <c r="L497" t="s">
        <v>19</v>
      </c>
      <c r="M497" t="s">
        <v>23</v>
      </c>
      <c r="N497">
        <v>682.5</v>
      </c>
      <c r="O497">
        <v>4</v>
      </c>
      <c r="P497" t="s">
        <v>25</v>
      </c>
      <c r="Q497">
        <v>0</v>
      </c>
      <c r="R497">
        <v>0</v>
      </c>
      <c r="S497" t="str">
        <f t="shared" si="7"/>
        <v>Near Main Road</v>
      </c>
      <c r="AH497">
        <v>3971.0024481918963</v>
      </c>
    </row>
    <row r="498" spans="1:34" x14ac:dyDescent="0.35">
      <c r="A498">
        <v>2695000</v>
      </c>
      <c r="B498">
        <v>4000</v>
      </c>
      <c r="C498">
        <v>2</v>
      </c>
      <c r="D498">
        <v>1</v>
      </c>
      <c r="E498">
        <v>1</v>
      </c>
      <c r="F498" t="s">
        <v>18</v>
      </c>
      <c r="G498" t="s">
        <v>19</v>
      </c>
      <c r="H498" t="s">
        <v>19</v>
      </c>
      <c r="I498" t="s">
        <v>19</v>
      </c>
      <c r="J498" t="s">
        <v>19</v>
      </c>
      <c r="K498">
        <v>0</v>
      </c>
      <c r="L498" t="s">
        <v>19</v>
      </c>
      <c r="M498" t="s">
        <v>23</v>
      </c>
      <c r="N498">
        <v>673.75</v>
      </c>
      <c r="O498">
        <v>3</v>
      </c>
      <c r="P498" t="s">
        <v>25</v>
      </c>
      <c r="Q498">
        <v>0</v>
      </c>
      <c r="R498">
        <v>0</v>
      </c>
      <c r="S498" t="str">
        <f t="shared" si="7"/>
        <v>Near Main Road</v>
      </c>
      <c r="AH498">
        <v>3971.0024481918963</v>
      </c>
    </row>
    <row r="499" spans="1:34" x14ac:dyDescent="0.35">
      <c r="A499">
        <v>2660000</v>
      </c>
      <c r="B499">
        <v>3934</v>
      </c>
      <c r="C499">
        <v>2</v>
      </c>
      <c r="D499">
        <v>1</v>
      </c>
      <c r="E499">
        <v>1</v>
      </c>
      <c r="F499" t="s">
        <v>18</v>
      </c>
      <c r="G499" t="s">
        <v>19</v>
      </c>
      <c r="H499" t="s">
        <v>19</v>
      </c>
      <c r="I499" t="s">
        <v>19</v>
      </c>
      <c r="J499" t="s">
        <v>19</v>
      </c>
      <c r="K499">
        <v>0</v>
      </c>
      <c r="L499" t="s">
        <v>19</v>
      </c>
      <c r="M499" t="s">
        <v>23</v>
      </c>
      <c r="N499">
        <v>676.15658359999998</v>
      </c>
      <c r="O499">
        <v>3</v>
      </c>
      <c r="P499" t="s">
        <v>25</v>
      </c>
      <c r="Q499">
        <v>0</v>
      </c>
      <c r="R499">
        <v>0</v>
      </c>
      <c r="S499" t="str">
        <f t="shared" si="7"/>
        <v>Near Main Road</v>
      </c>
      <c r="AH499">
        <v>3960.1195403342426</v>
      </c>
    </row>
    <row r="500" spans="1:34" x14ac:dyDescent="0.35">
      <c r="A500">
        <v>2660000</v>
      </c>
      <c r="B500">
        <v>2000</v>
      </c>
      <c r="C500">
        <v>2</v>
      </c>
      <c r="D500">
        <v>1</v>
      </c>
      <c r="E500">
        <v>2</v>
      </c>
      <c r="F500" t="s">
        <v>18</v>
      </c>
      <c r="G500" t="s">
        <v>19</v>
      </c>
      <c r="H500" t="s">
        <v>19</v>
      </c>
      <c r="I500" t="s">
        <v>19</v>
      </c>
      <c r="J500" t="s">
        <v>19</v>
      </c>
      <c r="K500">
        <v>0</v>
      </c>
      <c r="L500" t="s">
        <v>19</v>
      </c>
      <c r="M500" t="s">
        <v>22</v>
      </c>
      <c r="N500">
        <v>1330</v>
      </c>
      <c r="O500">
        <v>3</v>
      </c>
      <c r="P500" t="s">
        <v>25</v>
      </c>
      <c r="Q500">
        <v>0</v>
      </c>
      <c r="R500">
        <v>0</v>
      </c>
      <c r="S500" t="str">
        <f t="shared" si="7"/>
        <v>Near Main Road</v>
      </c>
      <c r="AH500">
        <v>3949.236632476589</v>
      </c>
    </row>
    <row r="501" spans="1:34" x14ac:dyDescent="0.35">
      <c r="A501">
        <v>2660000</v>
      </c>
      <c r="B501">
        <v>3630</v>
      </c>
      <c r="C501">
        <v>3</v>
      </c>
      <c r="D501">
        <v>3</v>
      </c>
      <c r="E501">
        <v>2</v>
      </c>
      <c r="F501" t="s">
        <v>19</v>
      </c>
      <c r="G501" t="s">
        <v>18</v>
      </c>
      <c r="H501" t="s">
        <v>19</v>
      </c>
      <c r="I501" t="s">
        <v>19</v>
      </c>
      <c r="J501" t="s">
        <v>19</v>
      </c>
      <c r="K501">
        <v>0</v>
      </c>
      <c r="L501" t="s">
        <v>19</v>
      </c>
      <c r="M501" t="s">
        <v>23</v>
      </c>
      <c r="N501">
        <v>732.78236909999998</v>
      </c>
      <c r="O501">
        <v>6</v>
      </c>
      <c r="P501" t="s">
        <v>25</v>
      </c>
      <c r="Q501">
        <v>0</v>
      </c>
      <c r="R501">
        <v>1</v>
      </c>
      <c r="S501" t="str">
        <f t="shared" si="7"/>
        <v>Away From Main Road</v>
      </c>
      <c r="AH501">
        <v>3949.236632476589</v>
      </c>
    </row>
    <row r="502" spans="1:34" x14ac:dyDescent="0.35">
      <c r="A502">
        <v>2660000</v>
      </c>
      <c r="B502">
        <v>2800</v>
      </c>
      <c r="C502">
        <v>3</v>
      </c>
      <c r="D502">
        <v>1</v>
      </c>
      <c r="E502">
        <v>1</v>
      </c>
      <c r="F502" t="s">
        <v>18</v>
      </c>
      <c r="G502" t="s">
        <v>19</v>
      </c>
      <c r="H502" t="s">
        <v>19</v>
      </c>
      <c r="I502" t="s">
        <v>19</v>
      </c>
      <c r="J502" t="s">
        <v>19</v>
      </c>
      <c r="K502">
        <v>0</v>
      </c>
      <c r="L502" t="s">
        <v>19</v>
      </c>
      <c r="M502" t="s">
        <v>23</v>
      </c>
      <c r="N502">
        <v>950</v>
      </c>
      <c r="O502">
        <v>4</v>
      </c>
      <c r="P502" t="s">
        <v>25</v>
      </c>
      <c r="Q502">
        <v>0</v>
      </c>
      <c r="R502">
        <v>0</v>
      </c>
      <c r="S502" t="str">
        <f t="shared" si="7"/>
        <v>Near Main Road</v>
      </c>
      <c r="AH502">
        <v>3949.236632476589</v>
      </c>
    </row>
    <row r="503" spans="1:34" x14ac:dyDescent="0.35">
      <c r="A503">
        <v>2660000</v>
      </c>
      <c r="B503">
        <v>2430</v>
      </c>
      <c r="C503">
        <v>3</v>
      </c>
      <c r="D503">
        <v>1</v>
      </c>
      <c r="E503">
        <v>1</v>
      </c>
      <c r="F503" t="s">
        <v>19</v>
      </c>
      <c r="G503" t="s">
        <v>19</v>
      </c>
      <c r="H503" t="s">
        <v>19</v>
      </c>
      <c r="I503" t="s">
        <v>19</v>
      </c>
      <c r="J503" t="s">
        <v>19</v>
      </c>
      <c r="K503">
        <v>0</v>
      </c>
      <c r="L503" t="s">
        <v>19</v>
      </c>
      <c r="M503" t="s">
        <v>23</v>
      </c>
      <c r="N503">
        <v>1094.650206</v>
      </c>
      <c r="O503">
        <v>4</v>
      </c>
      <c r="P503" t="s">
        <v>25</v>
      </c>
      <c r="Q503">
        <v>0</v>
      </c>
      <c r="R503">
        <v>0</v>
      </c>
      <c r="S503" t="str">
        <f t="shared" si="7"/>
        <v>Away From Main Road</v>
      </c>
      <c r="AH503">
        <v>3927.4708167612807</v>
      </c>
    </row>
    <row r="504" spans="1:34" x14ac:dyDescent="0.35">
      <c r="A504">
        <v>2660000</v>
      </c>
      <c r="B504">
        <v>3480</v>
      </c>
      <c r="C504">
        <v>2</v>
      </c>
      <c r="D504">
        <v>1</v>
      </c>
      <c r="E504">
        <v>1</v>
      </c>
      <c r="F504" t="s">
        <v>18</v>
      </c>
      <c r="G504" t="s">
        <v>19</v>
      </c>
      <c r="H504" t="s">
        <v>19</v>
      </c>
      <c r="I504" t="s">
        <v>19</v>
      </c>
      <c r="J504" t="s">
        <v>19</v>
      </c>
      <c r="K504">
        <v>1</v>
      </c>
      <c r="L504" t="s">
        <v>19</v>
      </c>
      <c r="M504" t="s">
        <v>22</v>
      </c>
      <c r="N504">
        <v>764.36781610000003</v>
      </c>
      <c r="O504">
        <v>3</v>
      </c>
      <c r="P504" t="s">
        <v>25</v>
      </c>
      <c r="Q504">
        <v>0</v>
      </c>
      <c r="R504">
        <v>0</v>
      </c>
      <c r="S504" t="str">
        <f t="shared" si="7"/>
        <v>Near Main Road</v>
      </c>
      <c r="AH504">
        <v>3927.4708167612807</v>
      </c>
    </row>
    <row r="505" spans="1:34" x14ac:dyDescent="0.35">
      <c r="A505">
        <v>2660000</v>
      </c>
      <c r="B505">
        <v>4000</v>
      </c>
      <c r="C505">
        <v>3</v>
      </c>
      <c r="D505">
        <v>1</v>
      </c>
      <c r="E505">
        <v>1</v>
      </c>
      <c r="F505" t="s">
        <v>18</v>
      </c>
      <c r="G505" t="s">
        <v>19</v>
      </c>
      <c r="H505" t="s">
        <v>19</v>
      </c>
      <c r="I505" t="s">
        <v>19</v>
      </c>
      <c r="J505" t="s">
        <v>19</v>
      </c>
      <c r="K505">
        <v>0</v>
      </c>
      <c r="L505" t="s">
        <v>19</v>
      </c>
      <c r="M505" t="s">
        <v>22</v>
      </c>
      <c r="N505">
        <v>665</v>
      </c>
      <c r="O505">
        <v>4</v>
      </c>
      <c r="P505" t="s">
        <v>25</v>
      </c>
      <c r="Q505">
        <v>0</v>
      </c>
      <c r="R505">
        <v>0</v>
      </c>
      <c r="S505" t="str">
        <f t="shared" si="7"/>
        <v>Near Main Road</v>
      </c>
      <c r="AH505">
        <v>3883.9391853306661</v>
      </c>
    </row>
    <row r="506" spans="1:34" x14ac:dyDescent="0.35">
      <c r="A506">
        <v>2653000</v>
      </c>
      <c r="B506">
        <v>3185</v>
      </c>
      <c r="C506">
        <v>2</v>
      </c>
      <c r="D506">
        <v>1</v>
      </c>
      <c r="E506">
        <v>1</v>
      </c>
      <c r="F506" t="s">
        <v>18</v>
      </c>
      <c r="G506" t="s">
        <v>19</v>
      </c>
      <c r="H506" t="s">
        <v>19</v>
      </c>
      <c r="I506" t="s">
        <v>19</v>
      </c>
      <c r="J506" t="s">
        <v>18</v>
      </c>
      <c r="K506">
        <v>0</v>
      </c>
      <c r="L506" t="s">
        <v>19</v>
      </c>
      <c r="M506" t="s">
        <v>23</v>
      </c>
      <c r="N506">
        <v>832.96703300000001</v>
      </c>
      <c r="O506">
        <v>3</v>
      </c>
      <c r="P506" t="s">
        <v>25</v>
      </c>
      <c r="Q506">
        <v>0</v>
      </c>
      <c r="R506">
        <v>1</v>
      </c>
      <c r="S506" t="str">
        <f t="shared" si="7"/>
        <v>Near Main Road</v>
      </c>
      <c r="AH506">
        <v>3883.9391853306661</v>
      </c>
    </row>
    <row r="507" spans="1:34" x14ac:dyDescent="0.35">
      <c r="A507">
        <v>2653000</v>
      </c>
      <c r="B507">
        <v>4000</v>
      </c>
      <c r="C507">
        <v>3</v>
      </c>
      <c r="D507">
        <v>1</v>
      </c>
      <c r="E507">
        <v>2</v>
      </c>
      <c r="F507" t="s">
        <v>18</v>
      </c>
      <c r="G507" t="s">
        <v>19</v>
      </c>
      <c r="H507" t="s">
        <v>19</v>
      </c>
      <c r="I507" t="s">
        <v>19</v>
      </c>
      <c r="J507" t="s">
        <v>18</v>
      </c>
      <c r="K507">
        <v>0</v>
      </c>
      <c r="L507" t="s">
        <v>19</v>
      </c>
      <c r="M507" t="s">
        <v>23</v>
      </c>
      <c r="N507">
        <v>663.25</v>
      </c>
      <c r="O507">
        <v>4</v>
      </c>
      <c r="P507" t="s">
        <v>25</v>
      </c>
      <c r="Q507">
        <v>0</v>
      </c>
      <c r="R507">
        <v>1</v>
      </c>
      <c r="S507" t="str">
        <f t="shared" si="7"/>
        <v>Near Main Road</v>
      </c>
      <c r="AH507">
        <v>3862.1733696153578</v>
      </c>
    </row>
    <row r="508" spans="1:34" x14ac:dyDescent="0.35">
      <c r="A508">
        <v>2604000</v>
      </c>
      <c r="B508">
        <v>2910</v>
      </c>
      <c r="C508">
        <v>2</v>
      </c>
      <c r="D508">
        <v>1</v>
      </c>
      <c r="E508">
        <v>1</v>
      </c>
      <c r="F508" t="s">
        <v>19</v>
      </c>
      <c r="G508" t="s">
        <v>19</v>
      </c>
      <c r="H508" t="s">
        <v>19</v>
      </c>
      <c r="I508" t="s">
        <v>19</v>
      </c>
      <c r="J508" t="s">
        <v>19</v>
      </c>
      <c r="K508">
        <v>0</v>
      </c>
      <c r="L508" t="s">
        <v>19</v>
      </c>
      <c r="M508" t="s">
        <v>23</v>
      </c>
      <c r="N508">
        <v>894.84536079999998</v>
      </c>
      <c r="O508">
        <v>3</v>
      </c>
      <c r="P508" t="s">
        <v>25</v>
      </c>
      <c r="Q508">
        <v>0</v>
      </c>
      <c r="R508">
        <v>0</v>
      </c>
      <c r="S508" t="str">
        <f t="shared" si="7"/>
        <v>Away From Main Road</v>
      </c>
      <c r="AH508">
        <v>3840.4075539000505</v>
      </c>
    </row>
    <row r="509" spans="1:34" x14ac:dyDescent="0.35">
      <c r="A509">
        <v>2590000</v>
      </c>
      <c r="B509">
        <v>3600</v>
      </c>
      <c r="C509">
        <v>2</v>
      </c>
      <c r="D509">
        <v>1</v>
      </c>
      <c r="E509">
        <v>1</v>
      </c>
      <c r="F509" t="s">
        <v>18</v>
      </c>
      <c r="G509" t="s">
        <v>19</v>
      </c>
      <c r="H509" t="s">
        <v>19</v>
      </c>
      <c r="I509" t="s">
        <v>19</v>
      </c>
      <c r="J509" t="s">
        <v>19</v>
      </c>
      <c r="K509">
        <v>0</v>
      </c>
      <c r="L509" t="s">
        <v>19</v>
      </c>
      <c r="M509" t="s">
        <v>23</v>
      </c>
      <c r="N509">
        <v>719.44444439999995</v>
      </c>
      <c r="O509">
        <v>3</v>
      </c>
      <c r="P509" t="s">
        <v>25</v>
      </c>
      <c r="Q509">
        <v>0</v>
      </c>
      <c r="R509">
        <v>0</v>
      </c>
      <c r="S509" t="str">
        <f t="shared" si="7"/>
        <v>Near Main Road</v>
      </c>
      <c r="AH509">
        <v>3840.4075539000505</v>
      </c>
    </row>
    <row r="510" spans="1:34" x14ac:dyDescent="0.35">
      <c r="A510">
        <v>2590000</v>
      </c>
      <c r="B510">
        <v>4400</v>
      </c>
      <c r="C510">
        <v>2</v>
      </c>
      <c r="D510">
        <v>1</v>
      </c>
      <c r="E510">
        <v>1</v>
      </c>
      <c r="F510" t="s">
        <v>18</v>
      </c>
      <c r="G510" t="s">
        <v>19</v>
      </c>
      <c r="H510" t="s">
        <v>19</v>
      </c>
      <c r="I510" t="s">
        <v>19</v>
      </c>
      <c r="J510" t="s">
        <v>19</v>
      </c>
      <c r="K510">
        <v>0</v>
      </c>
      <c r="L510" t="s">
        <v>19</v>
      </c>
      <c r="M510" t="s">
        <v>23</v>
      </c>
      <c r="N510">
        <v>588.63636359999998</v>
      </c>
      <c r="O510">
        <v>3</v>
      </c>
      <c r="P510" t="s">
        <v>25</v>
      </c>
      <c r="Q510">
        <v>0</v>
      </c>
      <c r="R510">
        <v>0</v>
      </c>
      <c r="S510" t="str">
        <f t="shared" si="7"/>
        <v>Near Main Road</v>
      </c>
      <c r="AH510">
        <v>3840.4075539000505</v>
      </c>
    </row>
    <row r="511" spans="1:34" x14ac:dyDescent="0.35">
      <c r="A511">
        <v>2590000</v>
      </c>
      <c r="B511">
        <v>3600</v>
      </c>
      <c r="C511">
        <v>2</v>
      </c>
      <c r="D511">
        <v>2</v>
      </c>
      <c r="E511">
        <v>2</v>
      </c>
      <c r="F511" t="s">
        <v>18</v>
      </c>
      <c r="G511" t="s">
        <v>19</v>
      </c>
      <c r="H511" t="s">
        <v>18</v>
      </c>
      <c r="I511" t="s">
        <v>19</v>
      </c>
      <c r="J511" t="s">
        <v>19</v>
      </c>
      <c r="K511">
        <v>1</v>
      </c>
      <c r="L511" t="s">
        <v>19</v>
      </c>
      <c r="M511" t="s">
        <v>20</v>
      </c>
      <c r="N511">
        <v>719.44444439999995</v>
      </c>
      <c r="O511">
        <v>4</v>
      </c>
      <c r="P511" t="s">
        <v>25</v>
      </c>
      <c r="Q511">
        <v>0</v>
      </c>
      <c r="R511">
        <v>1</v>
      </c>
      <c r="S511" t="str">
        <f t="shared" si="7"/>
        <v>Near Main Road</v>
      </c>
      <c r="AH511">
        <v>3840.4075539000505</v>
      </c>
    </row>
    <row r="512" spans="1:34" x14ac:dyDescent="0.35">
      <c r="A512">
        <v>2520000</v>
      </c>
      <c r="B512">
        <v>2880</v>
      </c>
      <c r="C512">
        <v>3</v>
      </c>
      <c r="D512">
        <v>1</v>
      </c>
      <c r="E512">
        <v>1</v>
      </c>
      <c r="F512" t="s">
        <v>19</v>
      </c>
      <c r="G512" t="s">
        <v>19</v>
      </c>
      <c r="H512" t="s">
        <v>19</v>
      </c>
      <c r="I512" t="s">
        <v>19</v>
      </c>
      <c r="J512" t="s">
        <v>19</v>
      </c>
      <c r="K512">
        <v>0</v>
      </c>
      <c r="L512" t="s">
        <v>19</v>
      </c>
      <c r="M512" t="s">
        <v>23</v>
      </c>
      <c r="N512">
        <v>875</v>
      </c>
      <c r="O512">
        <v>4</v>
      </c>
      <c r="P512" t="s">
        <v>25</v>
      </c>
      <c r="Q512">
        <v>0</v>
      </c>
      <c r="R512">
        <v>0</v>
      </c>
      <c r="S512" t="str">
        <f t="shared" si="7"/>
        <v>Away From Main Road</v>
      </c>
      <c r="AH512">
        <v>3840.4075539000505</v>
      </c>
    </row>
    <row r="513" spans="1:34" x14ac:dyDescent="0.35">
      <c r="A513">
        <v>2520000</v>
      </c>
      <c r="B513">
        <v>3180</v>
      </c>
      <c r="C513">
        <v>3</v>
      </c>
      <c r="D513">
        <v>1</v>
      </c>
      <c r="E513">
        <v>1</v>
      </c>
      <c r="F513" t="s">
        <v>19</v>
      </c>
      <c r="G513" t="s">
        <v>19</v>
      </c>
      <c r="H513" t="s">
        <v>19</v>
      </c>
      <c r="I513" t="s">
        <v>19</v>
      </c>
      <c r="J513" t="s">
        <v>19</v>
      </c>
      <c r="K513">
        <v>0</v>
      </c>
      <c r="L513" t="s">
        <v>19</v>
      </c>
      <c r="M513" t="s">
        <v>23</v>
      </c>
      <c r="N513">
        <v>792.45283019999999</v>
      </c>
      <c r="O513">
        <v>4</v>
      </c>
      <c r="P513" t="s">
        <v>25</v>
      </c>
      <c r="Q513">
        <v>0</v>
      </c>
      <c r="R513">
        <v>0</v>
      </c>
      <c r="S513" t="str">
        <f t="shared" si="7"/>
        <v>Away From Main Road</v>
      </c>
      <c r="AH513">
        <v>3840.4075539000505</v>
      </c>
    </row>
    <row r="514" spans="1:34" x14ac:dyDescent="0.35">
      <c r="A514">
        <v>2520000</v>
      </c>
      <c r="B514">
        <v>3000</v>
      </c>
      <c r="C514">
        <v>2</v>
      </c>
      <c r="D514">
        <v>1</v>
      </c>
      <c r="E514">
        <v>2</v>
      </c>
      <c r="F514" t="s">
        <v>18</v>
      </c>
      <c r="G514" t="s">
        <v>19</v>
      </c>
      <c r="H514" t="s">
        <v>19</v>
      </c>
      <c r="I514" t="s">
        <v>19</v>
      </c>
      <c r="J514" t="s">
        <v>19</v>
      </c>
      <c r="K514">
        <v>0</v>
      </c>
      <c r="L514" t="s">
        <v>19</v>
      </c>
      <c r="M514" t="s">
        <v>20</v>
      </c>
      <c r="N514">
        <v>840</v>
      </c>
      <c r="O514">
        <v>3</v>
      </c>
      <c r="P514" t="s">
        <v>25</v>
      </c>
      <c r="Q514">
        <v>0</v>
      </c>
      <c r="R514">
        <v>0</v>
      </c>
      <c r="S514" t="str">
        <f t="shared" si="7"/>
        <v>Near Main Road</v>
      </c>
      <c r="AH514">
        <v>3840.4075539000505</v>
      </c>
    </row>
    <row r="515" spans="1:34" x14ac:dyDescent="0.35">
      <c r="A515">
        <v>2485000</v>
      </c>
      <c r="B515">
        <v>4400</v>
      </c>
      <c r="C515">
        <v>3</v>
      </c>
      <c r="D515">
        <v>1</v>
      </c>
      <c r="E515">
        <v>2</v>
      </c>
      <c r="F515" t="s">
        <v>18</v>
      </c>
      <c r="G515" t="s">
        <v>19</v>
      </c>
      <c r="H515" t="s">
        <v>19</v>
      </c>
      <c r="I515" t="s">
        <v>19</v>
      </c>
      <c r="J515" t="s">
        <v>19</v>
      </c>
      <c r="K515">
        <v>0</v>
      </c>
      <c r="L515" t="s">
        <v>19</v>
      </c>
      <c r="M515" t="s">
        <v>23</v>
      </c>
      <c r="N515">
        <v>564.77272730000004</v>
      </c>
      <c r="O515">
        <v>4</v>
      </c>
      <c r="P515" t="s">
        <v>25</v>
      </c>
      <c r="Q515">
        <v>0</v>
      </c>
      <c r="R515">
        <v>0</v>
      </c>
      <c r="S515" t="str">
        <f t="shared" ref="S515:S546" si="8">IF(F515="Yes","Near Main Road","Away From Main Road")</f>
        <v>Near Main Road</v>
      </c>
      <c r="AH515">
        <v>3836.0543907569891</v>
      </c>
    </row>
    <row r="516" spans="1:34" x14ac:dyDescent="0.35">
      <c r="A516">
        <v>2485000</v>
      </c>
      <c r="B516">
        <v>3000</v>
      </c>
      <c r="C516">
        <v>3</v>
      </c>
      <c r="D516">
        <v>1</v>
      </c>
      <c r="E516">
        <v>2</v>
      </c>
      <c r="F516" t="s">
        <v>19</v>
      </c>
      <c r="G516" t="s">
        <v>19</v>
      </c>
      <c r="H516" t="s">
        <v>19</v>
      </c>
      <c r="I516" t="s">
        <v>19</v>
      </c>
      <c r="J516" t="s">
        <v>19</v>
      </c>
      <c r="K516">
        <v>0</v>
      </c>
      <c r="L516" t="s">
        <v>19</v>
      </c>
      <c r="M516" t="s">
        <v>22</v>
      </c>
      <c r="N516">
        <v>828.33333330000005</v>
      </c>
      <c r="O516">
        <v>4</v>
      </c>
      <c r="P516" t="s">
        <v>25</v>
      </c>
      <c r="Q516">
        <v>0</v>
      </c>
      <c r="R516">
        <v>0</v>
      </c>
      <c r="S516" t="str">
        <f t="shared" si="8"/>
        <v>Away From Main Road</v>
      </c>
      <c r="AH516">
        <v>3836.0543907569891</v>
      </c>
    </row>
    <row r="517" spans="1:34" x14ac:dyDescent="0.35">
      <c r="A517">
        <v>2450000</v>
      </c>
      <c r="B517">
        <v>3210</v>
      </c>
      <c r="C517">
        <v>3</v>
      </c>
      <c r="D517">
        <v>1</v>
      </c>
      <c r="E517">
        <v>2</v>
      </c>
      <c r="F517" t="s">
        <v>18</v>
      </c>
      <c r="G517" t="s">
        <v>19</v>
      </c>
      <c r="H517" t="s">
        <v>18</v>
      </c>
      <c r="I517" t="s">
        <v>19</v>
      </c>
      <c r="J517" t="s">
        <v>19</v>
      </c>
      <c r="K517">
        <v>0</v>
      </c>
      <c r="L517" t="s">
        <v>19</v>
      </c>
      <c r="M517" t="s">
        <v>23</v>
      </c>
      <c r="N517">
        <v>763.23987539999996</v>
      </c>
      <c r="O517">
        <v>4</v>
      </c>
      <c r="P517" t="s">
        <v>25</v>
      </c>
      <c r="Q517">
        <v>0</v>
      </c>
      <c r="R517">
        <v>1</v>
      </c>
      <c r="S517" t="str">
        <f t="shared" si="8"/>
        <v>Near Main Road</v>
      </c>
      <c r="AH517">
        <v>3805.5822487555583</v>
      </c>
    </row>
    <row r="518" spans="1:34" x14ac:dyDescent="0.35">
      <c r="A518">
        <v>2450000</v>
      </c>
      <c r="B518">
        <v>3240</v>
      </c>
      <c r="C518">
        <v>2</v>
      </c>
      <c r="D518">
        <v>1</v>
      </c>
      <c r="E518">
        <v>1</v>
      </c>
      <c r="F518" t="s">
        <v>19</v>
      </c>
      <c r="G518" t="s">
        <v>18</v>
      </c>
      <c r="H518" t="s">
        <v>19</v>
      </c>
      <c r="I518" t="s">
        <v>19</v>
      </c>
      <c r="J518" t="s">
        <v>19</v>
      </c>
      <c r="K518">
        <v>1</v>
      </c>
      <c r="L518" t="s">
        <v>19</v>
      </c>
      <c r="M518" t="s">
        <v>23</v>
      </c>
      <c r="N518">
        <v>756.17283950000001</v>
      </c>
      <c r="O518">
        <v>3</v>
      </c>
      <c r="P518" t="s">
        <v>25</v>
      </c>
      <c r="Q518">
        <v>0</v>
      </c>
      <c r="R518">
        <v>1</v>
      </c>
      <c r="S518" t="str">
        <f t="shared" si="8"/>
        <v>Away From Main Road</v>
      </c>
      <c r="AH518">
        <v>3796.875922469435</v>
      </c>
    </row>
    <row r="519" spans="1:34" x14ac:dyDescent="0.35">
      <c r="A519">
        <v>2450000</v>
      </c>
      <c r="B519">
        <v>3000</v>
      </c>
      <c r="C519">
        <v>2</v>
      </c>
      <c r="D519">
        <v>1</v>
      </c>
      <c r="E519">
        <v>1</v>
      </c>
      <c r="F519" t="s">
        <v>18</v>
      </c>
      <c r="G519" t="s">
        <v>19</v>
      </c>
      <c r="H519" t="s">
        <v>19</v>
      </c>
      <c r="I519" t="s">
        <v>19</v>
      </c>
      <c r="J519" t="s">
        <v>19</v>
      </c>
      <c r="K519">
        <v>1</v>
      </c>
      <c r="L519" t="s">
        <v>19</v>
      </c>
      <c r="M519" t="s">
        <v>23</v>
      </c>
      <c r="N519">
        <v>816.66666669999995</v>
      </c>
      <c r="O519">
        <v>3</v>
      </c>
      <c r="P519" t="s">
        <v>25</v>
      </c>
      <c r="Q519">
        <v>0</v>
      </c>
      <c r="R519">
        <v>0</v>
      </c>
      <c r="S519" t="str">
        <f t="shared" si="8"/>
        <v>Near Main Road</v>
      </c>
      <c r="AH519">
        <v>3796.875922469435</v>
      </c>
    </row>
    <row r="520" spans="1:34" x14ac:dyDescent="0.35">
      <c r="A520">
        <v>2450000</v>
      </c>
      <c r="B520">
        <v>3500</v>
      </c>
      <c r="C520">
        <v>2</v>
      </c>
      <c r="D520">
        <v>1</v>
      </c>
      <c r="E520">
        <v>1</v>
      </c>
      <c r="F520" t="s">
        <v>18</v>
      </c>
      <c r="G520" t="s">
        <v>18</v>
      </c>
      <c r="H520" t="s">
        <v>19</v>
      </c>
      <c r="I520" t="s">
        <v>19</v>
      </c>
      <c r="J520" t="s">
        <v>19</v>
      </c>
      <c r="K520">
        <v>0</v>
      </c>
      <c r="L520" t="s">
        <v>19</v>
      </c>
      <c r="M520" t="s">
        <v>23</v>
      </c>
      <c r="N520">
        <v>700</v>
      </c>
      <c r="O520">
        <v>3</v>
      </c>
      <c r="P520" t="s">
        <v>25</v>
      </c>
      <c r="Q520">
        <v>0</v>
      </c>
      <c r="R520">
        <v>1</v>
      </c>
      <c r="S520" t="str">
        <f t="shared" si="8"/>
        <v>Near Main Road</v>
      </c>
      <c r="AH520">
        <v>3796.875922469435</v>
      </c>
    </row>
    <row r="521" spans="1:34" x14ac:dyDescent="0.35">
      <c r="A521">
        <v>2450000</v>
      </c>
      <c r="B521">
        <v>4840</v>
      </c>
      <c r="C521">
        <v>2</v>
      </c>
      <c r="D521">
        <v>1</v>
      </c>
      <c r="E521">
        <v>2</v>
      </c>
      <c r="F521" t="s">
        <v>18</v>
      </c>
      <c r="G521" t="s">
        <v>19</v>
      </c>
      <c r="H521" t="s">
        <v>19</v>
      </c>
      <c r="I521" t="s">
        <v>19</v>
      </c>
      <c r="J521" t="s">
        <v>19</v>
      </c>
      <c r="K521">
        <v>0</v>
      </c>
      <c r="L521" t="s">
        <v>19</v>
      </c>
      <c r="M521" t="s">
        <v>23</v>
      </c>
      <c r="N521">
        <v>506.19834709999998</v>
      </c>
      <c r="O521">
        <v>3</v>
      </c>
      <c r="P521" t="s">
        <v>25</v>
      </c>
      <c r="Q521">
        <v>0</v>
      </c>
      <c r="R521">
        <v>0</v>
      </c>
      <c r="S521" t="str">
        <f t="shared" si="8"/>
        <v>Near Main Road</v>
      </c>
      <c r="AH521">
        <v>3753.3442910388198</v>
      </c>
    </row>
    <row r="522" spans="1:34" x14ac:dyDescent="0.35">
      <c r="A522">
        <v>2450000</v>
      </c>
      <c r="B522">
        <v>7700</v>
      </c>
      <c r="C522">
        <v>2</v>
      </c>
      <c r="D522">
        <v>1</v>
      </c>
      <c r="E522">
        <v>1</v>
      </c>
      <c r="F522" t="s">
        <v>18</v>
      </c>
      <c r="G522" t="s">
        <v>19</v>
      </c>
      <c r="H522" t="s">
        <v>19</v>
      </c>
      <c r="I522" t="s">
        <v>19</v>
      </c>
      <c r="J522" t="s">
        <v>19</v>
      </c>
      <c r="K522">
        <v>0</v>
      </c>
      <c r="L522" t="s">
        <v>19</v>
      </c>
      <c r="M522" t="s">
        <v>23</v>
      </c>
      <c r="N522">
        <v>318.18181820000001</v>
      </c>
      <c r="O522">
        <v>3</v>
      </c>
      <c r="P522" t="s">
        <v>25</v>
      </c>
      <c r="Q522">
        <v>0</v>
      </c>
      <c r="R522">
        <v>0</v>
      </c>
      <c r="S522" t="str">
        <f t="shared" si="8"/>
        <v>Near Main Road</v>
      </c>
      <c r="AH522">
        <v>3753.3442910388198</v>
      </c>
    </row>
    <row r="523" spans="1:34" x14ac:dyDescent="0.35">
      <c r="A523">
        <v>2408000</v>
      </c>
      <c r="B523">
        <v>3635</v>
      </c>
      <c r="C523">
        <v>2</v>
      </c>
      <c r="D523">
        <v>1</v>
      </c>
      <c r="E523">
        <v>1</v>
      </c>
      <c r="F523" t="s">
        <v>19</v>
      </c>
      <c r="G523" t="s">
        <v>19</v>
      </c>
      <c r="H523" t="s">
        <v>19</v>
      </c>
      <c r="I523" t="s">
        <v>19</v>
      </c>
      <c r="J523" t="s">
        <v>19</v>
      </c>
      <c r="K523">
        <v>0</v>
      </c>
      <c r="L523" t="s">
        <v>19</v>
      </c>
      <c r="M523" t="s">
        <v>23</v>
      </c>
      <c r="N523">
        <v>662.44841819999999</v>
      </c>
      <c r="O523">
        <v>3</v>
      </c>
      <c r="P523" t="s">
        <v>25</v>
      </c>
      <c r="Q523">
        <v>0</v>
      </c>
      <c r="R523">
        <v>0</v>
      </c>
      <c r="S523" t="str">
        <f t="shared" si="8"/>
        <v>Away From Main Road</v>
      </c>
      <c r="AH523">
        <v>3753.3442910388198</v>
      </c>
    </row>
    <row r="524" spans="1:34" x14ac:dyDescent="0.35">
      <c r="A524">
        <v>2380000</v>
      </c>
      <c r="B524">
        <v>2475</v>
      </c>
      <c r="C524">
        <v>3</v>
      </c>
      <c r="D524">
        <v>1</v>
      </c>
      <c r="E524">
        <v>2</v>
      </c>
      <c r="F524" t="s">
        <v>18</v>
      </c>
      <c r="G524" t="s">
        <v>19</v>
      </c>
      <c r="H524" t="s">
        <v>19</v>
      </c>
      <c r="I524" t="s">
        <v>19</v>
      </c>
      <c r="J524" t="s">
        <v>19</v>
      </c>
      <c r="K524">
        <v>0</v>
      </c>
      <c r="L524" t="s">
        <v>19</v>
      </c>
      <c r="M524" t="s">
        <v>20</v>
      </c>
      <c r="N524">
        <v>961.61616160000005</v>
      </c>
      <c r="O524">
        <v>4</v>
      </c>
      <c r="P524" t="s">
        <v>25</v>
      </c>
      <c r="Q524">
        <v>0</v>
      </c>
      <c r="R524">
        <v>0</v>
      </c>
      <c r="S524" t="str">
        <f t="shared" si="8"/>
        <v>Near Main Road</v>
      </c>
      <c r="AH524">
        <v>3731.5784753235121</v>
      </c>
    </row>
    <row r="525" spans="1:34" x14ac:dyDescent="0.35">
      <c r="A525">
        <v>2380000</v>
      </c>
      <c r="B525">
        <v>2787</v>
      </c>
      <c r="C525">
        <v>4</v>
      </c>
      <c r="D525">
        <v>2</v>
      </c>
      <c r="E525">
        <v>2</v>
      </c>
      <c r="F525" t="s">
        <v>18</v>
      </c>
      <c r="G525" t="s">
        <v>19</v>
      </c>
      <c r="H525" t="s">
        <v>19</v>
      </c>
      <c r="I525" t="s">
        <v>19</v>
      </c>
      <c r="J525" t="s">
        <v>19</v>
      </c>
      <c r="K525">
        <v>0</v>
      </c>
      <c r="L525" t="s">
        <v>19</v>
      </c>
      <c r="M525" t="s">
        <v>20</v>
      </c>
      <c r="N525">
        <v>853.96483669999998</v>
      </c>
      <c r="O525">
        <v>6</v>
      </c>
      <c r="P525" t="s">
        <v>25</v>
      </c>
      <c r="Q525">
        <v>0</v>
      </c>
      <c r="R525">
        <v>0</v>
      </c>
      <c r="S525" t="str">
        <f t="shared" si="8"/>
        <v>Near Main Road</v>
      </c>
      <c r="AH525">
        <v>3731.5784753235121</v>
      </c>
    </row>
    <row r="526" spans="1:34" x14ac:dyDescent="0.35">
      <c r="A526">
        <v>2380000</v>
      </c>
      <c r="B526">
        <v>3264</v>
      </c>
      <c r="C526">
        <v>2</v>
      </c>
      <c r="D526">
        <v>1</v>
      </c>
      <c r="E526">
        <v>1</v>
      </c>
      <c r="F526" t="s">
        <v>18</v>
      </c>
      <c r="G526" t="s">
        <v>19</v>
      </c>
      <c r="H526" t="s">
        <v>19</v>
      </c>
      <c r="I526" t="s">
        <v>19</v>
      </c>
      <c r="J526" t="s">
        <v>19</v>
      </c>
      <c r="K526">
        <v>0</v>
      </c>
      <c r="L526" t="s">
        <v>19</v>
      </c>
      <c r="M526" t="s">
        <v>23</v>
      </c>
      <c r="N526">
        <v>729.16666669999995</v>
      </c>
      <c r="O526">
        <v>3</v>
      </c>
      <c r="P526" t="s">
        <v>25</v>
      </c>
      <c r="Q526">
        <v>0</v>
      </c>
      <c r="R526">
        <v>0</v>
      </c>
      <c r="S526" t="str">
        <f t="shared" si="8"/>
        <v>Near Main Road</v>
      </c>
      <c r="AH526">
        <v>3709.8126596082047</v>
      </c>
    </row>
    <row r="527" spans="1:34" x14ac:dyDescent="0.35">
      <c r="A527">
        <v>2345000</v>
      </c>
      <c r="B527">
        <v>3640</v>
      </c>
      <c r="C527">
        <v>2</v>
      </c>
      <c r="D527">
        <v>1</v>
      </c>
      <c r="E527">
        <v>1</v>
      </c>
      <c r="F527" t="s">
        <v>18</v>
      </c>
      <c r="G527" t="s">
        <v>19</v>
      </c>
      <c r="H527" t="s">
        <v>19</v>
      </c>
      <c r="I527" t="s">
        <v>19</v>
      </c>
      <c r="J527" t="s">
        <v>19</v>
      </c>
      <c r="K527">
        <v>0</v>
      </c>
      <c r="L527" t="s">
        <v>19</v>
      </c>
      <c r="M527" t="s">
        <v>23</v>
      </c>
      <c r="N527">
        <v>644.23076920000005</v>
      </c>
      <c r="O527">
        <v>3</v>
      </c>
      <c r="P527" t="s">
        <v>25</v>
      </c>
      <c r="Q527">
        <v>0</v>
      </c>
      <c r="R527">
        <v>0</v>
      </c>
      <c r="S527" t="str">
        <f t="shared" si="8"/>
        <v>Near Main Road</v>
      </c>
      <c r="AH527">
        <v>3709.8126596082047</v>
      </c>
    </row>
    <row r="528" spans="1:34" x14ac:dyDescent="0.35">
      <c r="A528">
        <v>2310000</v>
      </c>
      <c r="B528">
        <v>3180</v>
      </c>
      <c r="C528">
        <v>2</v>
      </c>
      <c r="D528">
        <v>1</v>
      </c>
      <c r="E528">
        <v>1</v>
      </c>
      <c r="F528" t="s">
        <v>18</v>
      </c>
      <c r="G528" t="s">
        <v>19</v>
      </c>
      <c r="H528" t="s">
        <v>19</v>
      </c>
      <c r="I528" t="s">
        <v>19</v>
      </c>
      <c r="J528" t="s">
        <v>19</v>
      </c>
      <c r="K528">
        <v>0</v>
      </c>
      <c r="L528" t="s">
        <v>19</v>
      </c>
      <c r="M528" t="s">
        <v>23</v>
      </c>
      <c r="N528">
        <v>726.41509429999996</v>
      </c>
      <c r="O528">
        <v>3</v>
      </c>
      <c r="P528" t="s">
        <v>25</v>
      </c>
      <c r="Q528">
        <v>0</v>
      </c>
      <c r="R528">
        <v>0</v>
      </c>
      <c r="S528" t="str">
        <f t="shared" si="8"/>
        <v>Near Main Road</v>
      </c>
      <c r="AH528">
        <v>3709.8126596082047</v>
      </c>
    </row>
    <row r="529" spans="1:34" x14ac:dyDescent="0.35">
      <c r="A529">
        <v>2275000</v>
      </c>
      <c r="B529">
        <v>1836</v>
      </c>
      <c r="C529">
        <v>2</v>
      </c>
      <c r="D529">
        <v>1</v>
      </c>
      <c r="E529">
        <v>1</v>
      </c>
      <c r="F529" t="s">
        <v>19</v>
      </c>
      <c r="G529" t="s">
        <v>19</v>
      </c>
      <c r="H529" t="s">
        <v>18</v>
      </c>
      <c r="I529" t="s">
        <v>19</v>
      </c>
      <c r="J529" t="s">
        <v>19</v>
      </c>
      <c r="K529">
        <v>0</v>
      </c>
      <c r="L529" t="s">
        <v>19</v>
      </c>
      <c r="M529" t="s">
        <v>22</v>
      </c>
      <c r="N529">
        <v>1239.1067539999999</v>
      </c>
      <c r="O529">
        <v>3</v>
      </c>
      <c r="P529" t="s">
        <v>25</v>
      </c>
      <c r="Q529">
        <v>0</v>
      </c>
      <c r="R529">
        <v>1</v>
      </c>
      <c r="S529" t="str">
        <f t="shared" si="8"/>
        <v>Away From Main Road</v>
      </c>
      <c r="AH529">
        <v>3709.8126596082047</v>
      </c>
    </row>
    <row r="530" spans="1:34" x14ac:dyDescent="0.35">
      <c r="A530">
        <v>2275000</v>
      </c>
      <c r="B530">
        <v>3970</v>
      </c>
      <c r="C530">
        <v>1</v>
      </c>
      <c r="D530">
        <v>1</v>
      </c>
      <c r="E530">
        <v>1</v>
      </c>
      <c r="F530" t="s">
        <v>19</v>
      </c>
      <c r="G530" t="s">
        <v>19</v>
      </c>
      <c r="H530" t="s">
        <v>19</v>
      </c>
      <c r="I530" t="s">
        <v>19</v>
      </c>
      <c r="J530" t="s">
        <v>19</v>
      </c>
      <c r="K530">
        <v>0</v>
      </c>
      <c r="L530" t="s">
        <v>19</v>
      </c>
      <c r="M530" t="s">
        <v>23</v>
      </c>
      <c r="N530">
        <v>573.04785890000005</v>
      </c>
      <c r="O530">
        <v>2</v>
      </c>
      <c r="P530" t="s">
        <v>25</v>
      </c>
      <c r="Q530">
        <v>0</v>
      </c>
      <c r="R530">
        <v>0</v>
      </c>
      <c r="S530" t="str">
        <f t="shared" si="8"/>
        <v>Away From Main Road</v>
      </c>
      <c r="AH530">
        <v>3709.8126596082047</v>
      </c>
    </row>
    <row r="531" spans="1:34" x14ac:dyDescent="0.35">
      <c r="A531">
        <v>2275000</v>
      </c>
      <c r="B531">
        <v>3970</v>
      </c>
      <c r="C531">
        <v>3</v>
      </c>
      <c r="D531">
        <v>1</v>
      </c>
      <c r="E531">
        <v>2</v>
      </c>
      <c r="F531" t="s">
        <v>18</v>
      </c>
      <c r="G531" t="s">
        <v>19</v>
      </c>
      <c r="H531" t="s">
        <v>18</v>
      </c>
      <c r="I531" t="s">
        <v>19</v>
      </c>
      <c r="J531" t="s">
        <v>19</v>
      </c>
      <c r="K531">
        <v>0</v>
      </c>
      <c r="L531" t="s">
        <v>19</v>
      </c>
      <c r="M531" t="s">
        <v>23</v>
      </c>
      <c r="N531">
        <v>573.04785890000005</v>
      </c>
      <c r="O531">
        <v>4</v>
      </c>
      <c r="P531" t="s">
        <v>25</v>
      </c>
      <c r="Q531">
        <v>0</v>
      </c>
      <c r="R531">
        <v>1</v>
      </c>
      <c r="S531" t="str">
        <f t="shared" si="8"/>
        <v>Near Main Road</v>
      </c>
      <c r="AH531">
        <v>3709.8126596082047</v>
      </c>
    </row>
    <row r="532" spans="1:34" x14ac:dyDescent="0.35">
      <c r="A532">
        <v>2240000</v>
      </c>
      <c r="B532">
        <v>1950</v>
      </c>
      <c r="C532">
        <v>3</v>
      </c>
      <c r="D532">
        <v>1</v>
      </c>
      <c r="E532">
        <v>1</v>
      </c>
      <c r="F532" t="s">
        <v>19</v>
      </c>
      <c r="G532" t="s">
        <v>19</v>
      </c>
      <c r="H532" t="s">
        <v>19</v>
      </c>
      <c r="I532" t="s">
        <v>18</v>
      </c>
      <c r="J532" t="s">
        <v>19</v>
      </c>
      <c r="K532">
        <v>0</v>
      </c>
      <c r="L532" t="s">
        <v>19</v>
      </c>
      <c r="M532" t="s">
        <v>23</v>
      </c>
      <c r="N532">
        <v>1148.7179490000001</v>
      </c>
      <c r="O532">
        <v>4</v>
      </c>
      <c r="P532" t="s">
        <v>25</v>
      </c>
      <c r="Q532">
        <v>0</v>
      </c>
      <c r="R532">
        <v>1</v>
      </c>
      <c r="S532" t="str">
        <f t="shared" si="8"/>
        <v>Away From Main Road</v>
      </c>
      <c r="AH532">
        <v>3683.6936807498355</v>
      </c>
    </row>
    <row r="533" spans="1:34" x14ac:dyDescent="0.35">
      <c r="A533">
        <v>2233000</v>
      </c>
      <c r="B533">
        <v>5300</v>
      </c>
      <c r="C533">
        <v>3</v>
      </c>
      <c r="D533">
        <v>1</v>
      </c>
      <c r="E533">
        <v>1</v>
      </c>
      <c r="F533" t="s">
        <v>19</v>
      </c>
      <c r="G533" t="s">
        <v>19</v>
      </c>
      <c r="H533" t="s">
        <v>19</v>
      </c>
      <c r="I533" t="s">
        <v>19</v>
      </c>
      <c r="J533" t="s">
        <v>18</v>
      </c>
      <c r="K533">
        <v>0</v>
      </c>
      <c r="L533" t="s">
        <v>18</v>
      </c>
      <c r="M533" t="s">
        <v>23</v>
      </c>
      <c r="N533">
        <v>421.32075470000001</v>
      </c>
      <c r="O533">
        <v>4</v>
      </c>
      <c r="P533" t="s">
        <v>25</v>
      </c>
      <c r="Q533">
        <v>0</v>
      </c>
      <c r="R533">
        <v>1</v>
      </c>
      <c r="S533" t="str">
        <f t="shared" si="8"/>
        <v>Away From Main Road</v>
      </c>
      <c r="AH533">
        <v>3666.2810281775892</v>
      </c>
    </row>
    <row r="534" spans="1:34" x14ac:dyDescent="0.35">
      <c r="A534">
        <v>2135000</v>
      </c>
      <c r="B534">
        <v>3000</v>
      </c>
      <c r="C534">
        <v>2</v>
      </c>
      <c r="D534">
        <v>1</v>
      </c>
      <c r="E534">
        <v>1</v>
      </c>
      <c r="F534" t="s">
        <v>19</v>
      </c>
      <c r="G534" t="s">
        <v>19</v>
      </c>
      <c r="H534" t="s">
        <v>19</v>
      </c>
      <c r="I534" t="s">
        <v>19</v>
      </c>
      <c r="J534" t="s">
        <v>19</v>
      </c>
      <c r="K534">
        <v>0</v>
      </c>
      <c r="L534" t="s">
        <v>19</v>
      </c>
      <c r="M534" t="s">
        <v>23</v>
      </c>
      <c r="N534">
        <v>711.66666669999995</v>
      </c>
      <c r="O534">
        <v>3</v>
      </c>
      <c r="P534" t="s">
        <v>25</v>
      </c>
      <c r="Q534">
        <v>0</v>
      </c>
      <c r="R534">
        <v>0</v>
      </c>
      <c r="S534" t="str">
        <f t="shared" si="8"/>
        <v>Away From Main Road</v>
      </c>
      <c r="AH534">
        <v>3666.2810281775892</v>
      </c>
    </row>
    <row r="535" spans="1:34" x14ac:dyDescent="0.35">
      <c r="A535">
        <v>2100000</v>
      </c>
      <c r="B535">
        <v>2400</v>
      </c>
      <c r="C535">
        <v>3</v>
      </c>
      <c r="D535">
        <v>1</v>
      </c>
      <c r="E535">
        <v>2</v>
      </c>
      <c r="F535" t="s">
        <v>18</v>
      </c>
      <c r="G535" t="s">
        <v>19</v>
      </c>
      <c r="H535" t="s">
        <v>19</v>
      </c>
      <c r="I535" t="s">
        <v>19</v>
      </c>
      <c r="J535" t="s">
        <v>19</v>
      </c>
      <c r="K535">
        <v>0</v>
      </c>
      <c r="L535" t="s">
        <v>19</v>
      </c>
      <c r="M535" t="s">
        <v>23</v>
      </c>
      <c r="N535">
        <v>875</v>
      </c>
      <c r="O535">
        <v>4</v>
      </c>
      <c r="P535" t="s">
        <v>25</v>
      </c>
      <c r="Q535">
        <v>0</v>
      </c>
      <c r="R535">
        <v>0</v>
      </c>
      <c r="S535" t="str">
        <f t="shared" si="8"/>
        <v>Near Main Road</v>
      </c>
      <c r="AH535">
        <v>3666.2810281775892</v>
      </c>
    </row>
    <row r="536" spans="1:34" x14ac:dyDescent="0.35">
      <c r="A536">
        <v>2100000</v>
      </c>
      <c r="B536">
        <v>3000</v>
      </c>
      <c r="C536">
        <v>4</v>
      </c>
      <c r="D536">
        <v>1</v>
      </c>
      <c r="E536">
        <v>2</v>
      </c>
      <c r="F536" t="s">
        <v>18</v>
      </c>
      <c r="G536" t="s">
        <v>19</v>
      </c>
      <c r="H536" t="s">
        <v>19</v>
      </c>
      <c r="I536" t="s">
        <v>19</v>
      </c>
      <c r="J536" t="s">
        <v>19</v>
      </c>
      <c r="K536">
        <v>0</v>
      </c>
      <c r="L536" t="s">
        <v>19</v>
      </c>
      <c r="M536" t="s">
        <v>23</v>
      </c>
      <c r="N536">
        <v>700</v>
      </c>
      <c r="O536">
        <v>5</v>
      </c>
      <c r="P536" t="s">
        <v>25</v>
      </c>
      <c r="Q536">
        <v>0</v>
      </c>
      <c r="R536">
        <v>0</v>
      </c>
      <c r="S536" t="str">
        <f t="shared" si="8"/>
        <v>Near Main Road</v>
      </c>
      <c r="AH536">
        <v>3644.5152124622819</v>
      </c>
    </row>
    <row r="537" spans="1:34" x14ac:dyDescent="0.35">
      <c r="A537">
        <v>2100000</v>
      </c>
      <c r="B537">
        <v>3360</v>
      </c>
      <c r="C537">
        <v>2</v>
      </c>
      <c r="D537">
        <v>1</v>
      </c>
      <c r="E537">
        <v>1</v>
      </c>
      <c r="F537" t="s">
        <v>18</v>
      </c>
      <c r="G537" t="s">
        <v>19</v>
      </c>
      <c r="H537" t="s">
        <v>19</v>
      </c>
      <c r="I537" t="s">
        <v>19</v>
      </c>
      <c r="J537" t="s">
        <v>19</v>
      </c>
      <c r="K537">
        <v>1</v>
      </c>
      <c r="L537" t="s">
        <v>19</v>
      </c>
      <c r="M537" t="s">
        <v>23</v>
      </c>
      <c r="N537">
        <v>625</v>
      </c>
      <c r="O537">
        <v>3</v>
      </c>
      <c r="P537" t="s">
        <v>25</v>
      </c>
      <c r="Q537">
        <v>0</v>
      </c>
      <c r="R537">
        <v>0</v>
      </c>
      <c r="S537" t="str">
        <f t="shared" si="8"/>
        <v>Near Main Road</v>
      </c>
      <c r="AH537">
        <v>3622.7493967469741</v>
      </c>
    </row>
    <row r="538" spans="1:34" x14ac:dyDescent="0.35">
      <c r="A538">
        <v>1960000</v>
      </c>
      <c r="B538">
        <v>3420</v>
      </c>
      <c r="C538">
        <v>5</v>
      </c>
      <c r="D538">
        <v>1</v>
      </c>
      <c r="E538">
        <v>2</v>
      </c>
      <c r="F538" t="s">
        <v>19</v>
      </c>
      <c r="G538" t="s">
        <v>19</v>
      </c>
      <c r="H538" t="s">
        <v>19</v>
      </c>
      <c r="I538" t="s">
        <v>19</v>
      </c>
      <c r="J538" t="s">
        <v>19</v>
      </c>
      <c r="K538">
        <v>0</v>
      </c>
      <c r="L538" t="s">
        <v>19</v>
      </c>
      <c r="M538" t="s">
        <v>23</v>
      </c>
      <c r="N538">
        <v>573.09941519999995</v>
      </c>
      <c r="O538">
        <v>6</v>
      </c>
      <c r="P538" t="s">
        <v>25</v>
      </c>
      <c r="Q538">
        <v>0</v>
      </c>
      <c r="R538">
        <v>0</v>
      </c>
      <c r="S538" t="str">
        <f t="shared" si="8"/>
        <v>Away From Main Road</v>
      </c>
      <c r="AH538">
        <v>3600.9835810316663</v>
      </c>
    </row>
    <row r="539" spans="1:34" x14ac:dyDescent="0.35">
      <c r="A539">
        <v>1890000</v>
      </c>
      <c r="B539">
        <v>1700</v>
      </c>
      <c r="C539">
        <v>3</v>
      </c>
      <c r="D539">
        <v>1</v>
      </c>
      <c r="E539">
        <v>2</v>
      </c>
      <c r="F539" t="s">
        <v>18</v>
      </c>
      <c r="G539" t="s">
        <v>19</v>
      </c>
      <c r="H539" t="s">
        <v>19</v>
      </c>
      <c r="I539" t="s">
        <v>19</v>
      </c>
      <c r="J539" t="s">
        <v>19</v>
      </c>
      <c r="K539">
        <v>0</v>
      </c>
      <c r="L539" t="s">
        <v>19</v>
      </c>
      <c r="M539" t="s">
        <v>23</v>
      </c>
      <c r="N539">
        <v>1111.7647059999999</v>
      </c>
      <c r="O539">
        <v>4</v>
      </c>
      <c r="P539" t="s">
        <v>25</v>
      </c>
      <c r="Q539">
        <v>0</v>
      </c>
      <c r="R539">
        <v>0</v>
      </c>
      <c r="S539" t="str">
        <f t="shared" si="8"/>
        <v>Near Main Road</v>
      </c>
      <c r="AH539">
        <v>3600.9835810316663</v>
      </c>
    </row>
    <row r="540" spans="1:34" x14ac:dyDescent="0.35">
      <c r="A540">
        <v>1890000</v>
      </c>
      <c r="B540">
        <v>3649</v>
      </c>
      <c r="C540">
        <v>2</v>
      </c>
      <c r="D540">
        <v>1</v>
      </c>
      <c r="E540">
        <v>1</v>
      </c>
      <c r="F540" t="s">
        <v>18</v>
      </c>
      <c r="G540" t="s">
        <v>19</v>
      </c>
      <c r="H540" t="s">
        <v>19</v>
      </c>
      <c r="I540" t="s">
        <v>19</v>
      </c>
      <c r="J540" t="s">
        <v>19</v>
      </c>
      <c r="K540">
        <v>0</v>
      </c>
      <c r="L540" t="s">
        <v>19</v>
      </c>
      <c r="M540" t="s">
        <v>23</v>
      </c>
      <c r="N540">
        <v>517.95012329999997</v>
      </c>
      <c r="O540">
        <v>3</v>
      </c>
      <c r="P540" t="s">
        <v>25</v>
      </c>
      <c r="Q540">
        <v>0</v>
      </c>
      <c r="R540">
        <v>0</v>
      </c>
      <c r="S540" t="str">
        <f t="shared" si="8"/>
        <v>Near Main Road</v>
      </c>
      <c r="AH540">
        <v>3600.9835810316663</v>
      </c>
    </row>
    <row r="541" spans="1:34" x14ac:dyDescent="0.35">
      <c r="A541">
        <v>1855000</v>
      </c>
      <c r="B541">
        <v>2990</v>
      </c>
      <c r="C541">
        <v>2</v>
      </c>
      <c r="D541">
        <v>1</v>
      </c>
      <c r="E541">
        <v>1</v>
      </c>
      <c r="F541" t="s">
        <v>19</v>
      </c>
      <c r="G541" t="s">
        <v>19</v>
      </c>
      <c r="H541" t="s">
        <v>19</v>
      </c>
      <c r="I541" t="s">
        <v>19</v>
      </c>
      <c r="J541" t="s">
        <v>19</v>
      </c>
      <c r="K541">
        <v>1</v>
      </c>
      <c r="L541" t="s">
        <v>19</v>
      </c>
      <c r="M541" t="s">
        <v>23</v>
      </c>
      <c r="N541">
        <v>620.40133779999996</v>
      </c>
      <c r="O541">
        <v>3</v>
      </c>
      <c r="P541" t="s">
        <v>25</v>
      </c>
      <c r="Q541">
        <v>0</v>
      </c>
      <c r="R541">
        <v>0</v>
      </c>
      <c r="S541" t="str">
        <f t="shared" si="8"/>
        <v>Away From Main Road</v>
      </c>
      <c r="AH541">
        <v>3579.217765316359</v>
      </c>
    </row>
    <row r="542" spans="1:34" x14ac:dyDescent="0.35">
      <c r="A542">
        <v>1820000</v>
      </c>
      <c r="B542">
        <v>3000</v>
      </c>
      <c r="C542">
        <v>2</v>
      </c>
      <c r="D542">
        <v>1</v>
      </c>
      <c r="E542">
        <v>1</v>
      </c>
      <c r="F542" t="s">
        <v>18</v>
      </c>
      <c r="G542" t="s">
        <v>19</v>
      </c>
      <c r="H542" t="s">
        <v>18</v>
      </c>
      <c r="I542" t="s">
        <v>19</v>
      </c>
      <c r="J542" t="s">
        <v>19</v>
      </c>
      <c r="K542">
        <v>2</v>
      </c>
      <c r="L542" t="s">
        <v>19</v>
      </c>
      <c r="M542" t="s">
        <v>23</v>
      </c>
      <c r="N542">
        <v>606.66666669999995</v>
      </c>
      <c r="O542">
        <v>3</v>
      </c>
      <c r="P542" t="s">
        <v>25</v>
      </c>
      <c r="Q542">
        <v>0</v>
      </c>
      <c r="R542">
        <v>1</v>
      </c>
      <c r="S542" t="str">
        <f t="shared" si="8"/>
        <v>Near Main Road</v>
      </c>
      <c r="AH542">
        <v>3574.8646021732975</v>
      </c>
    </row>
    <row r="543" spans="1:34" x14ac:dyDescent="0.35">
      <c r="A543">
        <v>1767150</v>
      </c>
      <c r="B543">
        <v>2400</v>
      </c>
      <c r="C543">
        <v>3</v>
      </c>
      <c r="D543">
        <v>1</v>
      </c>
      <c r="E543">
        <v>1</v>
      </c>
      <c r="F543" t="s">
        <v>19</v>
      </c>
      <c r="G543" t="s">
        <v>19</v>
      </c>
      <c r="H543" t="s">
        <v>19</v>
      </c>
      <c r="I543" t="s">
        <v>19</v>
      </c>
      <c r="J543" t="s">
        <v>19</v>
      </c>
      <c r="K543">
        <v>0</v>
      </c>
      <c r="L543" t="s">
        <v>19</v>
      </c>
      <c r="M543" t="s">
        <v>22</v>
      </c>
      <c r="N543">
        <v>736.3125</v>
      </c>
      <c r="O543">
        <v>4</v>
      </c>
      <c r="P543" t="s">
        <v>25</v>
      </c>
      <c r="Q543">
        <v>0</v>
      </c>
      <c r="R543">
        <v>0</v>
      </c>
      <c r="S543" t="str">
        <f t="shared" si="8"/>
        <v>Away From Main Road</v>
      </c>
      <c r="AH543">
        <v>3513.9203181704361</v>
      </c>
    </row>
    <row r="544" spans="1:34" x14ac:dyDescent="0.35">
      <c r="A544">
        <v>1750000</v>
      </c>
      <c r="B544">
        <v>3620</v>
      </c>
      <c r="C544">
        <v>2</v>
      </c>
      <c r="D544">
        <v>1</v>
      </c>
      <c r="E544">
        <v>1</v>
      </c>
      <c r="F544" t="s">
        <v>18</v>
      </c>
      <c r="G544" t="s">
        <v>19</v>
      </c>
      <c r="H544" t="s">
        <v>19</v>
      </c>
      <c r="I544" t="s">
        <v>19</v>
      </c>
      <c r="J544" t="s">
        <v>19</v>
      </c>
      <c r="K544">
        <v>0</v>
      </c>
      <c r="L544" t="s">
        <v>19</v>
      </c>
      <c r="M544" t="s">
        <v>23</v>
      </c>
      <c r="N544">
        <v>483.42541440000002</v>
      </c>
      <c r="O544">
        <v>3</v>
      </c>
      <c r="P544" t="s">
        <v>25</v>
      </c>
      <c r="Q544">
        <v>0</v>
      </c>
      <c r="R544">
        <v>0</v>
      </c>
      <c r="S544" t="str">
        <f t="shared" si="8"/>
        <v>Near Main Road</v>
      </c>
      <c r="AH544">
        <v>3492.1545024551278</v>
      </c>
    </row>
    <row r="545" spans="1:34" x14ac:dyDescent="0.35">
      <c r="A545">
        <v>1750000</v>
      </c>
      <c r="B545">
        <v>2910</v>
      </c>
      <c r="C545">
        <v>3</v>
      </c>
      <c r="D545">
        <v>1</v>
      </c>
      <c r="E545">
        <v>1</v>
      </c>
      <c r="F545" t="s">
        <v>19</v>
      </c>
      <c r="G545" t="s">
        <v>19</v>
      </c>
      <c r="H545" t="s">
        <v>19</v>
      </c>
      <c r="I545" t="s">
        <v>19</v>
      </c>
      <c r="J545" t="s">
        <v>19</v>
      </c>
      <c r="K545">
        <v>0</v>
      </c>
      <c r="L545" t="s">
        <v>19</v>
      </c>
      <c r="M545" t="s">
        <v>20</v>
      </c>
      <c r="N545">
        <v>601.37457040000004</v>
      </c>
      <c r="O545">
        <v>4</v>
      </c>
      <c r="P545" t="s">
        <v>25</v>
      </c>
      <c r="Q545">
        <v>0</v>
      </c>
      <c r="R545">
        <v>0</v>
      </c>
      <c r="S545" t="str">
        <f t="shared" si="8"/>
        <v>Away From Main Road</v>
      </c>
      <c r="AH545">
        <v>3492.1545024551278</v>
      </c>
    </row>
    <row r="546" spans="1:34" x14ac:dyDescent="0.35">
      <c r="A546">
        <v>1750000</v>
      </c>
      <c r="B546">
        <v>3850</v>
      </c>
      <c r="C546">
        <v>3</v>
      </c>
      <c r="D546">
        <v>1</v>
      </c>
      <c r="E546">
        <v>2</v>
      </c>
      <c r="F546" t="s">
        <v>18</v>
      </c>
      <c r="G546" t="s">
        <v>19</v>
      </c>
      <c r="H546" t="s">
        <v>19</v>
      </c>
      <c r="I546" t="s">
        <v>19</v>
      </c>
      <c r="J546" t="s">
        <v>19</v>
      </c>
      <c r="K546">
        <v>0</v>
      </c>
      <c r="L546" t="s">
        <v>19</v>
      </c>
      <c r="M546" t="s">
        <v>23</v>
      </c>
      <c r="N546">
        <v>454.54545450000001</v>
      </c>
      <c r="O546">
        <v>4</v>
      </c>
      <c r="P546" t="s">
        <v>25</v>
      </c>
      <c r="Q546">
        <v>0</v>
      </c>
      <c r="R546">
        <v>0</v>
      </c>
      <c r="S546" t="str">
        <f t="shared" si="8"/>
        <v>Near Main Road</v>
      </c>
      <c r="AH546">
        <v>3492.1545024551278</v>
      </c>
    </row>
    <row r="547" spans="1:34" x14ac:dyDescent="0.35">
      <c r="AH547">
        <v>3405.0912395938976</v>
      </c>
    </row>
    <row r="548" spans="1:34" x14ac:dyDescent="0.35">
      <c r="AH548">
        <v>3361.5596081632821</v>
      </c>
    </row>
    <row r="549" spans="1:34" x14ac:dyDescent="0.35">
      <c r="AH549">
        <v>3361.5596081632821</v>
      </c>
    </row>
    <row r="550" spans="1:34" x14ac:dyDescent="0.35">
      <c r="AH550">
        <v>3339.7937924479747</v>
      </c>
    </row>
    <row r="551" spans="1:34" x14ac:dyDescent="0.35">
      <c r="AH551">
        <v>3318.027976732667</v>
      </c>
    </row>
    <row r="552" spans="1:34" x14ac:dyDescent="0.35">
      <c r="AH552">
        <v>3285.1615950025525</v>
      </c>
    </row>
    <row r="553" spans="1:34" x14ac:dyDescent="0.35">
      <c r="AH553">
        <v>3274.4963453020519</v>
      </c>
    </row>
    <row r="554" spans="1:34" x14ac:dyDescent="0.35">
      <c r="AH554">
        <v>3274.4963453020519</v>
      </c>
    </row>
    <row r="555" spans="1:34" x14ac:dyDescent="0.35">
      <c r="AH555">
        <v>3274.4963453020519</v>
      </c>
    </row>
  </sheetData>
  <conditionalFormatting sqref="AC3:AC7">
    <cfRule type="colorScale" priority="1">
      <colorScale>
        <cfvo type="min"/>
        <cfvo type="percentile" val="50"/>
        <cfvo type="max"/>
        <color rgb="FFF8696B"/>
        <color rgb="FFFCFCFF"/>
        <color rgb="FF5A8AC6"/>
      </colorScale>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E0A2D-6E99-4B6F-8CEB-3334E3F2D8D6}">
  <sheetPr codeName="Sheet13"/>
  <dimension ref="P10:AA70"/>
  <sheetViews>
    <sheetView showGridLines="0" tabSelected="1" topLeftCell="D16" zoomScale="66" zoomScaleNormal="65" workbookViewId="0">
      <selection activeCell="AD40" sqref="AD40"/>
    </sheetView>
  </sheetViews>
  <sheetFormatPr defaultRowHeight="14.5" x14ac:dyDescent="0.35"/>
  <cols>
    <col min="1" max="23" width="8.7265625" style="28"/>
    <col min="24" max="24" width="14.453125" style="28" customWidth="1"/>
    <col min="25" max="25" width="9.81640625" style="28" bestFit="1" customWidth="1"/>
    <col min="26" max="26" width="8.81640625" style="28" bestFit="1" customWidth="1"/>
    <col min="27" max="27" width="17.08984375" style="28" customWidth="1"/>
    <col min="28" max="16384" width="8.7265625" style="28"/>
  </cols>
  <sheetData>
    <row r="10" spans="24:24" x14ac:dyDescent="0.35">
      <c r="X10" s="28" t="s">
        <v>126</v>
      </c>
    </row>
    <row r="26" spans="24:27" x14ac:dyDescent="0.35">
      <c r="X26" s="29"/>
      <c r="Y26" s="29"/>
      <c r="Z26" s="29"/>
      <c r="AA26" s="29"/>
    </row>
    <row r="27" spans="24:27" x14ac:dyDescent="0.35">
      <c r="X27" s="29"/>
      <c r="Y27" s="29"/>
      <c r="Z27" s="29"/>
      <c r="AA27" s="29"/>
    </row>
    <row r="28" spans="24:27" x14ac:dyDescent="0.35">
      <c r="X28" s="29"/>
      <c r="Y28" s="29"/>
      <c r="Z28" s="29"/>
      <c r="AA28" s="29"/>
    </row>
    <row r="29" spans="24:27" x14ac:dyDescent="0.35">
      <c r="X29" s="29"/>
      <c r="Y29" s="29"/>
      <c r="Z29" s="29"/>
      <c r="AA29" s="29"/>
    </row>
    <row r="30" spans="24:27" x14ac:dyDescent="0.35">
      <c r="X30" s="29"/>
      <c r="Y30" s="29"/>
      <c r="Z30" s="29"/>
      <c r="AA30" s="29"/>
    </row>
    <row r="31" spans="24:27" x14ac:dyDescent="0.35">
      <c r="X31" s="29"/>
      <c r="Y31" s="29"/>
      <c r="Z31" s="29"/>
      <c r="AA31" s="29"/>
    </row>
    <row r="32" spans="24:27" x14ac:dyDescent="0.35">
      <c r="X32" s="29"/>
      <c r="Y32" s="29"/>
      <c r="Z32" s="29"/>
      <c r="AA32" s="29"/>
    </row>
    <row r="33" spans="24:27" x14ac:dyDescent="0.35">
      <c r="X33" s="29"/>
      <c r="Y33" s="29"/>
      <c r="Z33" s="29"/>
      <c r="AA33" s="29"/>
    </row>
    <row r="34" spans="24:27" x14ac:dyDescent="0.35">
      <c r="X34" s="29"/>
      <c r="Y34" s="29"/>
      <c r="Z34" s="29"/>
      <c r="AA34" s="29"/>
    </row>
    <row r="35" spans="24:27" x14ac:dyDescent="0.35">
      <c r="X35" s="29"/>
      <c r="Y35" s="29"/>
      <c r="Z35" s="29"/>
      <c r="AA35" s="29"/>
    </row>
    <row r="36" spans="24:27" x14ac:dyDescent="0.35">
      <c r="X36" s="29"/>
      <c r="Y36" s="29"/>
      <c r="Z36" s="29"/>
      <c r="AA36" s="29"/>
    </row>
    <row r="70" spans="16:16" x14ac:dyDescent="0.35">
      <c r="P70" s="28" t="s">
        <v>126</v>
      </c>
    </row>
  </sheetData>
  <phoneticPr fontId="25" type="noConversion"/>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6A82-38C0-44C2-85AE-26DD0CF3256D}">
  <sheetPr codeName="Sheet14"/>
  <dimension ref="B2:H37"/>
  <sheetViews>
    <sheetView workbookViewId="0">
      <selection activeCell="C13" sqref="C13"/>
    </sheetView>
  </sheetViews>
  <sheetFormatPr defaultRowHeight="15.5" x14ac:dyDescent="0.35"/>
  <cols>
    <col min="2" max="2" width="29.90625" style="24" customWidth="1"/>
    <col min="3" max="3" width="13.6328125" style="24" customWidth="1"/>
    <col min="4" max="5" width="8.7265625" style="24"/>
    <col min="6" max="6" width="48" style="24" customWidth="1"/>
    <col min="7" max="7" width="25.26953125" style="24" customWidth="1"/>
    <col min="8" max="8" width="8.7265625" style="24"/>
  </cols>
  <sheetData>
    <row r="2" spans="2:7" x14ac:dyDescent="0.35">
      <c r="B2" s="23" t="s">
        <v>73</v>
      </c>
      <c r="C2" s="24" t="s">
        <v>28</v>
      </c>
      <c r="F2" s="23" t="s">
        <v>74</v>
      </c>
      <c r="G2" s="24" t="s">
        <v>28</v>
      </c>
    </row>
    <row r="4" spans="2:7" x14ac:dyDescent="0.35">
      <c r="B4" s="24" t="s">
        <v>75</v>
      </c>
      <c r="C4" s="24">
        <v>0.53600000000000003</v>
      </c>
      <c r="F4" s="24" t="s">
        <v>76</v>
      </c>
    </row>
    <row r="5" spans="2:7" x14ac:dyDescent="0.35">
      <c r="B5" s="24" t="s">
        <v>77</v>
      </c>
      <c r="C5" s="24">
        <v>0.36599999999999999</v>
      </c>
      <c r="F5" s="24" t="s">
        <v>78</v>
      </c>
      <c r="G5" s="24" t="s">
        <v>79</v>
      </c>
    </row>
    <row r="6" spans="2:7" x14ac:dyDescent="0.35">
      <c r="B6" s="24" t="s">
        <v>80</v>
      </c>
      <c r="C6" s="24">
        <v>0.51800000000000002</v>
      </c>
      <c r="F6" s="24" t="s">
        <v>81</v>
      </c>
      <c r="G6" s="25">
        <v>3398905</v>
      </c>
    </row>
    <row r="7" spans="2:7" x14ac:dyDescent="0.35">
      <c r="B7" s="24" t="s">
        <v>82</v>
      </c>
      <c r="C7" s="24">
        <v>0.42099999999999999</v>
      </c>
    </row>
    <row r="8" spans="2:7" x14ac:dyDescent="0.35">
      <c r="B8" s="24" t="s">
        <v>83</v>
      </c>
      <c r="C8" s="24">
        <v>-0.46600000000000003</v>
      </c>
      <c r="F8" s="24" t="s">
        <v>84</v>
      </c>
    </row>
    <row r="9" spans="2:7" x14ac:dyDescent="0.35">
      <c r="F9" s="24" t="s">
        <v>78</v>
      </c>
      <c r="G9" s="24" t="s">
        <v>85</v>
      </c>
    </row>
    <row r="10" spans="2:7" x14ac:dyDescent="0.35">
      <c r="F10" s="24" t="s">
        <v>81</v>
      </c>
      <c r="G10" s="25">
        <v>4991777</v>
      </c>
    </row>
    <row r="11" spans="2:7" x14ac:dyDescent="0.35">
      <c r="B11" s="23" t="s">
        <v>86</v>
      </c>
      <c r="C11" s="24" t="s">
        <v>28</v>
      </c>
    </row>
    <row r="13" spans="2:7" x14ac:dyDescent="0.35">
      <c r="B13" s="24" t="s">
        <v>87</v>
      </c>
      <c r="C13" s="25">
        <v>4766729</v>
      </c>
      <c r="F13" s="23" t="s">
        <v>88</v>
      </c>
      <c r="G13" s="24" t="s">
        <v>28</v>
      </c>
    </row>
    <row r="14" spans="2:7" x14ac:dyDescent="0.35">
      <c r="B14" s="24" t="s">
        <v>89</v>
      </c>
      <c r="C14" s="25">
        <v>4340000</v>
      </c>
    </row>
    <row r="15" spans="2:7" x14ac:dyDescent="0.35">
      <c r="B15" s="24" t="s">
        <v>90</v>
      </c>
      <c r="C15" s="25">
        <v>3500000</v>
      </c>
      <c r="F15" s="24" t="s">
        <v>40</v>
      </c>
      <c r="G15" s="24" t="s">
        <v>91</v>
      </c>
    </row>
    <row r="16" spans="2:7" x14ac:dyDescent="0.35">
      <c r="B16" s="24" t="s">
        <v>92</v>
      </c>
      <c r="C16" s="24" t="s">
        <v>93</v>
      </c>
      <c r="F16" s="24" t="s">
        <v>94</v>
      </c>
      <c r="G16" s="24" t="s">
        <v>95</v>
      </c>
    </row>
    <row r="17" spans="2:7" x14ac:dyDescent="0.35">
      <c r="B17" s="24" t="s">
        <v>96</v>
      </c>
      <c r="C17" s="24" t="s">
        <v>97</v>
      </c>
      <c r="F17" s="24" t="s">
        <v>98</v>
      </c>
      <c r="G17" s="24" t="s">
        <v>99</v>
      </c>
    </row>
    <row r="18" spans="2:7" x14ac:dyDescent="0.35">
      <c r="B18" s="24" t="s">
        <v>100</v>
      </c>
      <c r="C18" s="24" t="s">
        <v>101</v>
      </c>
    </row>
    <row r="21" spans="2:7" x14ac:dyDescent="0.35">
      <c r="B21" s="24" t="s">
        <v>28</v>
      </c>
      <c r="C21" s="24" t="s">
        <v>116</v>
      </c>
    </row>
    <row r="22" spans="2:7" x14ac:dyDescent="0.35">
      <c r="B22" s="24" t="s">
        <v>102</v>
      </c>
      <c r="C22" s="24" t="s">
        <v>103</v>
      </c>
    </row>
    <row r="23" spans="2:7" x14ac:dyDescent="0.35">
      <c r="B23" s="24" t="s">
        <v>104</v>
      </c>
      <c r="C23" s="24" t="s">
        <v>105</v>
      </c>
    </row>
    <row r="24" spans="2:7" x14ac:dyDescent="0.35">
      <c r="B24" s="24" t="s">
        <v>106</v>
      </c>
      <c r="C24" s="24" t="s">
        <v>107</v>
      </c>
    </row>
    <row r="26" spans="2:7" x14ac:dyDescent="0.35">
      <c r="B26" s="23" t="s">
        <v>108</v>
      </c>
      <c r="C26" s="24" t="s">
        <v>28</v>
      </c>
      <c r="E26" s="24">
        <f>F30</f>
        <v>0</v>
      </c>
    </row>
    <row r="28" spans="2:7" x14ac:dyDescent="0.35">
      <c r="B28" s="24" t="s">
        <v>109</v>
      </c>
      <c r="C28" s="25">
        <v>4170659</v>
      </c>
    </row>
    <row r="29" spans="2:7" x14ac:dyDescent="0.35">
      <c r="B29" s="24" t="s">
        <v>110</v>
      </c>
      <c r="C29" s="25">
        <v>4764074</v>
      </c>
    </row>
    <row r="30" spans="2:7" x14ac:dyDescent="0.35">
      <c r="B30" s="24" t="s">
        <v>111</v>
      </c>
      <c r="C30" s="25">
        <v>5685436</v>
      </c>
    </row>
    <row r="31" spans="2:7" x14ac:dyDescent="0.35">
      <c r="B31" s="24" t="s">
        <v>112</v>
      </c>
      <c r="C31" s="25">
        <v>7208450</v>
      </c>
    </row>
    <row r="34" spans="2:3" x14ac:dyDescent="0.35">
      <c r="B34" s="23" t="s">
        <v>113</v>
      </c>
      <c r="C34" s="24" t="s">
        <v>28</v>
      </c>
    </row>
    <row r="36" spans="2:3" x14ac:dyDescent="0.35">
      <c r="B36" s="24" t="s">
        <v>114</v>
      </c>
      <c r="C36" s="25">
        <v>4191940</v>
      </c>
    </row>
    <row r="37" spans="2:3" x14ac:dyDescent="0.35">
      <c r="B37" s="24" t="s">
        <v>115</v>
      </c>
      <c r="C37" s="25">
        <v>6013221</v>
      </c>
    </row>
  </sheetData>
  <pageMargins left="0.7" right="0.7" top="0.75" bottom="0.75" header="0.3" footer="0.3"/>
  <tableParts count="7">
    <tablePart r:id="rId1"/>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3CFA1600-62D1-42C3-BBE2-9E33E88D0972}">
  <ds:schemaRefs/>
</ds:datastoreItem>
</file>

<file path=customXml/itemProps2.xml><?xml version="1.0" encoding="utf-8"?>
<ds:datastoreItem xmlns:ds="http://schemas.openxmlformats.org/officeDocument/2006/customXml" ds:itemID="{605C1218-F048-4219-86D4-87368916F1BC}">
  <ds:schemaRefs/>
</ds:datastoreItem>
</file>

<file path=customXml/itemProps3.xml><?xml version="1.0" encoding="utf-8"?>
<ds:datastoreItem xmlns:ds="http://schemas.openxmlformats.org/officeDocument/2006/customXml" ds:itemID="{236DD290-F54C-4D91-A36B-8968ACFC6DD6}">
  <ds:schemaRefs/>
</ds:datastoreItem>
</file>

<file path=customXml/itemProps4.xml><?xml version="1.0" encoding="utf-8"?>
<ds:datastoreItem xmlns:ds="http://schemas.openxmlformats.org/officeDocument/2006/customXml" ds:itemID="{59EB60F3-F33B-46C4-ADCD-D7FD76868544}">
  <ds:schemaRefs/>
</ds:datastoreItem>
</file>

<file path=customXml/itemProps5.xml><?xml version="1.0" encoding="utf-8"?>
<ds:datastoreItem xmlns:ds="http://schemas.openxmlformats.org/officeDocument/2006/customXml" ds:itemID="{9BC1789E-A4C8-4D35-BE28-C43E3423DA5B}">
  <ds:schemaRefs/>
</ds:datastoreItem>
</file>

<file path=customXml/itemProps6.xml><?xml version="1.0" encoding="utf-8"?>
<ds:datastoreItem xmlns:ds="http://schemas.openxmlformats.org/officeDocument/2006/customXml" ds:itemID="{3536E728-188D-44F8-B4FF-C9F59F7ADFC7}">
  <ds:schemaRefs/>
</ds:datastoreItem>
</file>

<file path=customXml/itemProps7.xml><?xml version="1.0" encoding="utf-8"?>
<ds:datastoreItem xmlns:ds="http://schemas.openxmlformats.org/officeDocument/2006/customXml" ds:itemID="{FAA73626-5CE0-4C0D-A10C-AC7030EF1683}">
  <ds:schemaRefs/>
</ds:datastoreItem>
</file>

<file path=customXml/itemProps8.xml><?xml version="1.0" encoding="utf-8"?>
<ds:datastoreItem xmlns:ds="http://schemas.openxmlformats.org/officeDocument/2006/customXml" ds:itemID="{40B9475D-9635-4C58-B16E-26D93020EC71}">
  <ds:schemaRefs/>
</ds:datastoreItem>
</file>

<file path=customXml/itemProps9.xml><?xml version="1.0" encoding="utf-8"?>
<ds:datastoreItem xmlns:ds="http://schemas.openxmlformats.org/officeDocument/2006/customXml" ds:itemID="{727027BE-4DD8-4CC1-B36E-3DBEA2F96889}">
  <ds:schemaRefs/>
</ds:datastoreItem>
</file>

<file path=customXml/itemProps10.xml><?xml version="1.0" encoding="utf-8"?>
<ds:datastoreItem xmlns:ds="http://schemas.openxmlformats.org/officeDocument/2006/customXml" ds:itemID="{0A36654D-7B27-4D1D-941E-84DD20B59BF5}">
  <ds:schemaRefs/>
</ds:datastoreItem>
</file>

<file path=customXml/itemProps11.xml><?xml version="1.0" encoding="utf-8"?>
<ds:datastoreItem xmlns:ds="http://schemas.openxmlformats.org/officeDocument/2006/customXml" ds:itemID="{75ED9B0C-F016-4804-B881-D1338765C621}">
  <ds:schemaRefs/>
</ds:datastoreItem>
</file>

<file path=customXml/itemProps12.xml><?xml version="1.0" encoding="utf-8"?>
<ds:datastoreItem xmlns:ds="http://schemas.openxmlformats.org/officeDocument/2006/customXml" ds:itemID="{1B53876F-E4D2-4AD2-A284-326661F458C3}">
  <ds:schemaRefs/>
</ds:datastoreItem>
</file>

<file path=customXml/itemProps13.xml><?xml version="1.0" encoding="utf-8"?>
<ds:datastoreItem xmlns:ds="http://schemas.openxmlformats.org/officeDocument/2006/customXml" ds:itemID="{750873D4-034A-4669-B6C0-C6E186BCF99D}">
  <ds:schemaRefs/>
</ds:datastoreItem>
</file>

<file path=customXml/itemProps14.xml><?xml version="1.0" encoding="utf-8"?>
<ds:datastoreItem xmlns:ds="http://schemas.openxmlformats.org/officeDocument/2006/customXml" ds:itemID="{00001E26-A966-4916-847B-A122A9F4DCF4}">
  <ds:schemaRefs/>
</ds:datastoreItem>
</file>

<file path=customXml/itemProps15.xml><?xml version="1.0" encoding="utf-8"?>
<ds:datastoreItem xmlns:ds="http://schemas.openxmlformats.org/officeDocument/2006/customXml" ds:itemID="{F13BFE1A-45CE-464F-B644-1A4798D9CB3E}">
  <ds:schemaRefs/>
</ds:datastoreItem>
</file>

<file path=customXml/itemProps16.xml><?xml version="1.0" encoding="utf-8"?>
<ds:datastoreItem xmlns:ds="http://schemas.openxmlformats.org/officeDocument/2006/customXml" ds:itemID="{DA8A1341-1B15-4F99-81F9-586922C432B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Kajal Sheet 2</vt:lpstr>
      <vt:lpstr>Kajal Sheet 1</vt:lpstr>
      <vt:lpstr>Arin Sheet 1</vt:lpstr>
      <vt:lpstr>Aditya Sheet 2</vt:lpstr>
      <vt:lpstr>Aditya Sheet 1</vt:lpstr>
      <vt:lpstr>Jatin Sheet 1</vt:lpstr>
      <vt:lpstr>Jatin Sheet 2</vt:lpstr>
      <vt:lpstr>Aayush Sheet 1</vt:lpstr>
      <vt:lpstr>Aayush Sheet 2</vt:lpstr>
      <vt:lpstr>Aayush Sheet 3</vt:lpstr>
      <vt:lpstr>Housing_Dataset</vt:lpstr>
      <vt:lpstr>Dashboard</vt:lpstr>
      <vt:lpstr>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Panchal</dc:creator>
  <cp:lastModifiedBy>Aayush Panchal</cp:lastModifiedBy>
  <dcterms:created xsi:type="dcterms:W3CDTF">2024-10-17T16:19:27Z</dcterms:created>
  <dcterms:modified xsi:type="dcterms:W3CDTF">2024-11-14T05:43:44Z</dcterms:modified>
</cp:coreProperties>
</file>