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425-ofimatica\BLOQUE 3-FUNCIÓN BUSCAR, BUSCARV, BUSCARH-20241014\"/>
    </mc:Choice>
  </mc:AlternateContent>
  <bookViews>
    <workbookView xWindow="120" yWindow="135" windowWidth="18915" windowHeight="9015" activeTab="1"/>
  </bookViews>
  <sheets>
    <sheet name="Hoja1" sheetId="6" r:id="rId1"/>
    <sheet name="Pedidos" sheetId="5" r:id="rId2"/>
    <sheet name="Clientes" sheetId="2" r:id="rId3"/>
    <sheet name="Productos" sheetId="3" r:id="rId4"/>
  </sheets>
  <calcPr calcId="162913"/>
</workbook>
</file>

<file path=xl/calcChain.xml><?xml version="1.0" encoding="utf-8"?>
<calcChain xmlns="http://schemas.openxmlformats.org/spreadsheetml/2006/main">
  <c r="D10" i="5" l="1"/>
  <c r="D11" i="5"/>
  <c r="D12" i="5"/>
  <c r="D13" i="5"/>
  <c r="D14" i="5"/>
  <c r="D15" i="5"/>
  <c r="D16" i="5"/>
  <c r="D17" i="5"/>
  <c r="D18" i="5"/>
  <c r="D9" i="5"/>
  <c r="C10" i="5"/>
  <c r="C11" i="5"/>
  <c r="C12" i="5"/>
  <c r="C13" i="5"/>
  <c r="C14" i="5"/>
  <c r="C15" i="5"/>
  <c r="C16" i="5"/>
  <c r="C17" i="5"/>
  <c r="C18" i="5"/>
  <c r="C9" i="5"/>
  <c r="E5" i="5"/>
  <c r="F4" i="5"/>
  <c r="E4" i="5" l="1"/>
  <c r="E3" i="5"/>
</calcChain>
</file>

<file path=xl/sharedStrings.xml><?xml version="1.0" encoding="utf-8"?>
<sst xmlns="http://schemas.openxmlformats.org/spreadsheetml/2006/main" count="1120" uniqueCount="912">
  <si>
    <t>IdCliente</t>
  </si>
  <si>
    <t>NombreCompañía</t>
  </si>
  <si>
    <t>NombreContacto</t>
  </si>
  <si>
    <t>CargoContacto</t>
  </si>
  <si>
    <t>Dirección</t>
  </si>
  <si>
    <t>Ciudad</t>
  </si>
  <si>
    <t>Región</t>
  </si>
  <si>
    <t>CódPostal</t>
  </si>
  <si>
    <t>País</t>
  </si>
  <si>
    <t>Teléfono</t>
  </si>
  <si>
    <t>Fax</t>
  </si>
  <si>
    <t>ALFKI</t>
  </si>
  <si>
    <t>Alfreds Futterkiste</t>
  </si>
  <si>
    <t>Maria Anders</t>
  </si>
  <si>
    <t>Representante de ventas</t>
  </si>
  <si>
    <t>Obere Str. 57</t>
  </si>
  <si>
    <t>Berlín</t>
  </si>
  <si>
    <t>12209</t>
  </si>
  <si>
    <t>Alemania</t>
  </si>
  <si>
    <t>030-0074321</t>
  </si>
  <si>
    <t>030-0076545</t>
  </si>
  <si>
    <t>ANATR</t>
  </si>
  <si>
    <t>Ana Trujillo Emparedados y helados</t>
  </si>
  <si>
    <t>Ana Trujillo</t>
  </si>
  <si>
    <t>Propietario</t>
  </si>
  <si>
    <t>Avda. de la Constitución 2222</t>
  </si>
  <si>
    <t>México D.F.</t>
  </si>
  <si>
    <t>05021</t>
  </si>
  <si>
    <t>México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</si>
  <si>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</si>
  <si>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</si>
  <si>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</si>
  <si>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</si>
  <si>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</si>
  <si>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</si>
  <si>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</si>
  <si>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</si>
  <si>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</si>
  <si>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</si>
  <si>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</si>
  <si>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</si>
  <si>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Londres</t>
  </si>
  <si>
    <t>WA1 1DP</t>
  </si>
  <si>
    <t>Reino Unido</t>
  </si>
  <si>
    <t>(71) 555-7788</t>
  </si>
  <si>
    <t>(71) 555-6750</t>
  </si>
  <si>
    <t>BERGS</t>
  </si>
  <si>
    <t>Berglunds snabbköp</t>
  </si>
  <si>
    <t>Christina Berglund</t>
  </si>
  <si>
    <t>Administrador de pedidos</t>
  </si>
  <si>
    <t>Berguvsvägen  8</t>
  </si>
  <si>
    <t>Luleå</t>
  </si>
  <si>
    <t>S-958 22</t>
  </si>
  <si>
    <t>Suecia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</si>
  <si>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</si>
  <si>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</si>
  <si>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</si>
  <si>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</si>
  <si>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</si>
  <si>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</si>
  <si>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</si>
  <si>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</si>
  <si>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</si>
  <si>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</si>
  <si>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</si>
  <si>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</si>
  <si>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</si>
  <si>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Gerente de marketing</t>
  </si>
  <si>
    <t>24, place Kléber</t>
  </si>
  <si>
    <t>Estrasburgo</t>
  </si>
  <si>
    <t>67000</t>
  </si>
  <si>
    <t>Francia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</si>
  <si>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</si>
  <si>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</si>
  <si>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</si>
  <si>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</si>
  <si>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</si>
  <si>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</si>
  <si>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</si>
  <si>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</si>
  <si>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España</t>
  </si>
  <si>
    <t>(91) 555 22 82</t>
  </si>
  <si>
    <t>(91) 555 91 99</t>
  </si>
  <si>
    <t>BONAP</t>
  </si>
  <si>
    <t>Bon app'</t>
  </si>
  <si>
    <t>Laurence Lebihan</t>
  </si>
  <si>
    <t>12, rue des Bouchers</t>
  </si>
  <si>
    <t>Marsella</t>
  </si>
  <si>
    <t>13008</t>
  </si>
  <si>
    <t>91.24.45.40</t>
  </si>
  <si>
    <t>91.24.45.41</t>
  </si>
  <si>
    <t>BOTTM</t>
  </si>
  <si>
    <t>Bottom-Dollar Markets</t>
  </si>
  <si>
    <t>Elizabeth Lincoln</t>
  </si>
  <si>
    <t>Gerente de contabilidad</t>
  </si>
  <si>
    <t>23 Tsawassen Blvd.</t>
  </si>
  <si>
    <t>Tsawassen</t>
  </si>
  <si>
    <t>BC</t>
  </si>
  <si>
    <t>T2F 8M4</t>
  </si>
  <si>
    <t>Canadá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</si>
  <si>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</si>
  <si>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</si>
  <si>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</si>
  <si>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</si>
  <si>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</si>
  <si>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</si>
  <si>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</si>
  <si>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</si>
  <si>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</si>
  <si>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</si>
  <si>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</si>
  <si>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Agente de ventas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</si>
  <si>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</si>
  <si>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</si>
  <si>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</si>
  <si>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</si>
  <si>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</si>
  <si>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</si>
  <si>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</si>
  <si>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</si>
  <si>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</si>
  <si>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</si>
  <si>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</si>
  <si>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</si>
  <si>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</si>
  <si>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</si>
  <si>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</si>
  <si>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</si>
  <si>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</si>
  <si>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Berna</t>
  </si>
  <si>
    <t>3012</t>
  </si>
  <si>
    <t>Suiza</t>
  </si>
  <si>
    <t>0452-076545</t>
  </si>
  <si>
    <t>COMMI</t>
  </si>
  <si>
    <t>Comércio Mineiro</t>
  </si>
  <si>
    <t>Pedro Afonso</t>
  </si>
  <si>
    <t>Asistente de ventas</t>
  </si>
  <si>
    <t>Av. dos Lusíadas, 23</t>
  </si>
  <si>
    <t>São Paulo</t>
  </si>
  <si>
    <t>SP</t>
  </si>
  <si>
    <t>05432-043</t>
  </si>
  <si>
    <t>Brasil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</si>
  <si>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</si>
  <si>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</si>
  <si>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</si>
  <si>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</si>
  <si>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</si>
  <si>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</si>
  <si>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</si>
  <si>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</si>
  <si>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</si>
  <si>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</si>
  <si>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</si>
  <si>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</si>
  <si>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</si>
  <si>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</si>
  <si>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</si>
  <si>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</si>
  <si>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</si>
  <si>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</si>
  <si>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</si>
  <si>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</si>
  <si>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</si>
  <si>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</si>
  <si>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</si>
  <si>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</si>
  <si>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</si>
  <si>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</si>
  <si>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</si>
  <si>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</si>
  <si>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</si>
  <si>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</si>
  <si>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</si>
  <si>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</si>
  <si>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</si>
  <si>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</si>
  <si>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Gerente de ventas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</si>
  <si>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</si>
  <si>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</si>
  <si>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</si>
  <si>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</si>
  <si>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</si>
  <si>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</si>
  <si>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</si>
  <si>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</si>
  <si>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</si>
  <si>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Asistente de marketing</t>
  </si>
  <si>
    <t>Rua Orós, 92</t>
  </si>
  <si>
    <t>Sao Paulo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</si>
  <si>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</si>
  <si>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</si>
  <si>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</si>
  <si>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</si>
  <si>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</si>
  <si>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</si>
  <si>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</si>
  <si>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</si>
  <si>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</si>
  <si>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</si>
  <si>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</si>
  <si>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</si>
  <si>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Asistente de agente de ventas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</si>
  <si>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</si>
  <si>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</si>
  <si>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</si>
  <si>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</si>
  <si>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</si>
  <si>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</si>
  <si>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</si>
  <si>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</si>
  <si>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</si>
  <si>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</si>
  <si>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</si>
  <si>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</si>
  <si>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</si>
  <si>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</si>
  <si>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</si>
  <si>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</si>
  <si>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</si>
  <si>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</si>
  <si>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</si>
  <si>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</si>
  <si>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</si>
  <si>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</si>
  <si>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</si>
  <si>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</si>
  <si>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</si>
  <si>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</si>
  <si>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</si>
  <si>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</si>
  <si>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</si>
  <si>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</si>
  <si>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</si>
  <si>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</si>
  <si>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Italia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</si>
  <si>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</si>
  <si>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</si>
  <si>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</si>
  <si>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</si>
  <si>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</si>
  <si>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</si>
  <si>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</si>
  <si>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</si>
  <si>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</si>
  <si>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</si>
  <si>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</si>
  <si>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</si>
  <si>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</si>
  <si>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</si>
  <si>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</si>
  <si>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</si>
  <si>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</si>
  <si>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</si>
  <si>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</si>
  <si>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</si>
  <si>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</si>
  <si>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</si>
  <si>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</si>
  <si>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</si>
  <si>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</si>
  <si>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</si>
  <si>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</si>
  <si>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</si>
  <si>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</si>
  <si>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</si>
  <si>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</si>
  <si>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</si>
  <si>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</si>
  <si>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</si>
  <si>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</si>
  <si>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</si>
  <si>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</si>
  <si>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Eugenia</t>
  </si>
  <si>
    <t>OR</t>
  </si>
  <si>
    <t>97403</t>
  </si>
  <si>
    <t>Estados Unidos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</si>
  <si>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</si>
  <si>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</si>
  <si>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</si>
  <si>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</si>
  <si>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</si>
  <si>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</si>
  <si>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</si>
  <si>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</si>
  <si>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</si>
  <si>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</si>
  <si>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</si>
  <si>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</si>
  <si>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</si>
  <si>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</si>
  <si>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</si>
  <si>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</si>
  <si>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</si>
  <si>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</si>
  <si>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</si>
  <si>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</si>
  <si>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</si>
  <si>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</si>
  <si>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</si>
  <si>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</si>
  <si>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</si>
  <si>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</si>
  <si>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</si>
  <si>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</si>
  <si>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</si>
  <si>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</si>
  <si>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</si>
  <si>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</si>
  <si>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</si>
  <si>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</si>
  <si>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</si>
  <si>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</si>
  <si>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</si>
  <si>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</si>
  <si>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</si>
  <si>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</si>
  <si>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</si>
  <si>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</si>
  <si>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</si>
  <si>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Irlanda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</si>
  <si>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</si>
  <si>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</si>
  <si>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</si>
  <si>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</si>
  <si>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</si>
  <si>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</si>
  <si>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</si>
  <si>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Isla de Wight</t>
  </si>
  <si>
    <t>PO31 7PJ</t>
  </si>
  <si>
    <t>(198) 555-8888</t>
  </si>
  <si>
    <t>KOENE</t>
  </si>
  <si>
    <t>Königlich Essen</t>
  </si>
  <si>
    <t>Philip Cramer</t>
  </si>
  <si>
    <t>Maubelstr. 90</t>
  </si>
  <si>
    <t>Brandenburgo</t>
  </si>
  <si>
    <t>14776</t>
  </si>
  <si>
    <t>0555-09876</t>
  </si>
  <si>
    <t>LACOR</t>
  </si>
  <si>
    <t>La corne d'abondance</t>
  </si>
  <si>
    <t>Daniel Tonini</t>
  </si>
  <si>
    <t>67, avenue de l'Europe</t>
  </si>
  <si>
    <t>Versalles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</si>
  <si>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</si>
  <si>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</si>
  <si>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</si>
  <si>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</si>
  <si>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</si>
  <si>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</si>
  <si>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</si>
  <si>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</si>
  <si>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</si>
  <si>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</si>
  <si>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</si>
  <si>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</si>
  <si>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</si>
  <si>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</si>
  <si>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</si>
  <si>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</si>
  <si>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</si>
  <si>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</si>
  <si>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</si>
  <si>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</si>
  <si>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</si>
  <si>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</si>
  <si>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</si>
  <si>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</si>
  <si>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</si>
  <si>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</si>
  <si>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</si>
  <si>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</si>
  <si>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</si>
  <si>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</si>
  <si>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</si>
  <si>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</si>
  <si>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Francfurt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</si>
  <si>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</si>
  <si>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</si>
  <si>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</si>
  <si>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</si>
  <si>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</si>
  <si>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</si>
  <si>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</si>
  <si>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</si>
  <si>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</si>
  <si>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</si>
  <si>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</si>
  <si>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</si>
  <si>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</si>
  <si>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</si>
  <si>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</si>
  <si>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</si>
  <si>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</si>
  <si>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</si>
  <si>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</si>
  <si>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</si>
  <si>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</si>
  <si>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</si>
  <si>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</si>
  <si>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</si>
  <si>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</si>
  <si>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</si>
  <si>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</si>
  <si>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</si>
  <si>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</si>
  <si>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</si>
  <si>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</si>
  <si>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</si>
  <si>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</si>
  <si>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</si>
  <si>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</si>
  <si>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</si>
  <si>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</si>
  <si>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</si>
  <si>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</si>
  <si>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</si>
  <si>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</si>
  <si>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Bérgamo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</si>
  <si>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</si>
  <si>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</si>
  <si>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</si>
  <si>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</si>
  <si>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</si>
  <si>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</si>
  <si>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</si>
  <si>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Bruselas</t>
  </si>
  <si>
    <t>B-1180</t>
  </si>
  <si>
    <t>Bélgica</t>
  </si>
  <si>
    <t>(02) 201 24 67</t>
  </si>
  <si>
    <t>(02) 201 24 68</t>
  </si>
  <si>
    <t>MEREP</t>
  </si>
  <si>
    <t>Mère Paillarde</t>
  </si>
  <si>
    <t>Jean Fresnière</t>
  </si>
  <si>
    <t>43 rue St. Laurent</t>
  </si>
  <si>
    <t>Montreal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</si>
  <si>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</si>
  <si>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</si>
  <si>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</si>
  <si>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</si>
  <si>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</si>
  <si>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</si>
  <si>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</si>
  <si>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</si>
  <si>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</si>
  <si>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</si>
  <si>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</si>
  <si>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</si>
  <si>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</si>
  <si>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</si>
  <si>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</si>
  <si>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</si>
  <si>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</si>
  <si>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</si>
  <si>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</si>
  <si>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</si>
  <si>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</si>
  <si>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</si>
  <si>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</si>
  <si>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</si>
  <si>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</si>
  <si>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</si>
  <si>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</si>
  <si>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</si>
  <si>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</si>
  <si>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</si>
  <si>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</si>
  <si>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</si>
  <si>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</si>
  <si>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</si>
  <si>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</si>
  <si>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</si>
  <si>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</si>
  <si>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</si>
  <si>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</si>
  <si>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</si>
  <si>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</si>
  <si>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</si>
  <si>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</si>
  <si>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</si>
  <si>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</si>
  <si>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París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</si>
  <si>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</si>
  <si>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</si>
  <si>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</si>
  <si>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</si>
  <si>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</si>
  <si>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</si>
  <si>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</si>
  <si>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</si>
  <si>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</si>
  <si>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</si>
  <si>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</si>
  <si>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</si>
  <si>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</si>
  <si>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</si>
  <si>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Salzburgo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</si>
  <si>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</si>
  <si>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</si>
  <si>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</si>
  <si>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</si>
  <si>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</si>
  <si>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</si>
  <si>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</si>
  <si>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</si>
  <si>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</si>
  <si>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</si>
  <si>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</si>
  <si>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</si>
  <si>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</si>
  <si>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</si>
  <si>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</si>
  <si>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</si>
  <si>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</si>
  <si>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</si>
  <si>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</si>
  <si>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</si>
  <si>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</si>
  <si>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</si>
  <si>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</si>
  <si>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</si>
  <si>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</si>
  <si>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</si>
  <si>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</si>
  <si>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</si>
  <si>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</si>
  <si>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</si>
  <si>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</si>
  <si>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</si>
  <si>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</si>
  <si>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</si>
  <si>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</si>
  <si>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</si>
  <si>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</si>
  <si>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</si>
  <si>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Representante agente ventas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</si>
  <si>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</si>
  <si>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</si>
  <si>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</si>
  <si>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</si>
  <si>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</si>
  <si>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</si>
  <si>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</si>
  <si>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</si>
  <si>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</si>
  <si>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</si>
  <si>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</si>
  <si>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</si>
  <si>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</si>
  <si>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</si>
  <si>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</si>
  <si>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</si>
  <si>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</si>
  <si>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</si>
  <si>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</si>
  <si>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</si>
  <si>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</si>
  <si>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</si>
  <si>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</si>
  <si>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</si>
  <si>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Génova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</si>
  <si>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</si>
  <si>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</si>
  <si>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</si>
  <si>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</si>
  <si>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</si>
  <si>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</si>
  <si>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</si>
  <si>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</si>
  <si>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</si>
  <si>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</si>
  <si>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</si>
  <si>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</si>
  <si>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</si>
  <si>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</si>
  <si>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</si>
  <si>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Noruega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</si>
  <si>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</si>
  <si>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</si>
  <si>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</si>
  <si>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</si>
  <si>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</si>
  <si>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</si>
  <si>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</si>
  <si>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</si>
  <si>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</si>
  <si>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</si>
  <si>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</si>
  <si>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</si>
  <si>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</si>
  <si>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</si>
  <si>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</si>
  <si>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</si>
  <si>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</si>
  <si>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</si>
  <si>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</si>
  <si>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</si>
  <si>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</si>
  <si>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</si>
  <si>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1734</t>
  </si>
  <si>
    <t>Dinamarca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</si>
  <si>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</si>
  <si>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</si>
  <si>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</si>
  <si>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</si>
  <si>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</si>
  <si>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</si>
  <si>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</si>
  <si>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</si>
  <si>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</si>
  <si>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</si>
  <si>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</si>
  <si>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</si>
  <si>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</si>
  <si>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</si>
  <si>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</si>
  <si>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</si>
  <si>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</si>
  <si>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</si>
  <si>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</si>
  <si>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</si>
  <si>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</si>
  <si>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</si>
  <si>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</si>
  <si>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</si>
  <si>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</si>
  <si>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</si>
  <si>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</si>
  <si>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</si>
  <si>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</si>
  <si>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</si>
  <si>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</si>
  <si>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</si>
  <si>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</si>
  <si>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</si>
  <si>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</si>
  <si>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</si>
  <si>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</si>
  <si>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</si>
  <si>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</si>
  <si>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</si>
  <si>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</si>
  <si>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</si>
  <si>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</si>
  <si>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</si>
  <si>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</si>
  <si>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</si>
  <si>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</si>
  <si>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</si>
  <si>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</si>
  <si>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</si>
  <si>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</si>
  <si>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</si>
  <si>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</si>
  <si>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</si>
  <si>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</si>
  <si>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</si>
  <si>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</si>
  <si>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</si>
  <si>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</si>
  <si>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</si>
  <si>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</si>
  <si>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</si>
  <si>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</si>
  <si>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</si>
  <si>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</si>
  <si>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</si>
  <si>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</si>
  <si>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</si>
  <si>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</si>
  <si>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</si>
  <si>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</si>
  <si>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</si>
  <si>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</si>
  <si>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</si>
  <si>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</si>
  <si>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</si>
  <si>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</si>
  <si>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</si>
  <si>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</si>
  <si>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</si>
  <si>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</si>
  <si>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Lion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</si>
  <si>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</si>
  <si>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</si>
  <si>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</si>
  <si>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</si>
  <si>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</si>
  <si>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</si>
  <si>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</si>
  <si>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</si>
  <si>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</si>
  <si>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</si>
  <si>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</si>
  <si>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</si>
  <si>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</si>
  <si>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</si>
  <si>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</si>
  <si>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</si>
  <si>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</si>
  <si>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</si>
  <si>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</si>
  <si>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</si>
  <si>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</si>
  <si>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</si>
  <si>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</si>
  <si>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</si>
  <si>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</si>
  <si>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Finlandia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</si>
  <si>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</si>
  <si>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</si>
  <si>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</si>
  <si>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</si>
  <si>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</si>
  <si>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</si>
  <si>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</si>
  <si>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</si>
  <si>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</si>
  <si>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</si>
  <si>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</si>
  <si>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</si>
  <si>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</si>
  <si>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</si>
  <si>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</si>
  <si>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</si>
  <si>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</si>
  <si>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</si>
  <si>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</si>
  <si>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Prop./Asistente marketing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</si>
  <si>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</si>
  <si>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</si>
  <si>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</si>
  <si>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</si>
  <si>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</si>
  <si>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</si>
  <si>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</si>
  <si>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</si>
  <si>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</si>
  <si>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</si>
  <si>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Polonia</t>
  </si>
  <si>
    <t>(26) 642-7012</t>
  </si>
  <si>
    <t>IdProducto</t>
  </si>
  <si>
    <t>NombreProducto</t>
  </si>
  <si>
    <t>IdProveedor</t>
  </si>
  <si>
    <t>IdCategoría</t>
  </si>
  <si>
    <t>PrecioUnidad</t>
  </si>
  <si>
    <t>UnidadesEnExistencia</t>
  </si>
  <si>
    <t>UnidadesEnPedido</t>
  </si>
  <si>
    <t>NivelNuevoPedido</t>
  </si>
  <si>
    <t>Suspendido</t>
  </si>
  <si>
    <t>Té Dharamsala</t>
  </si>
  <si>
    <t>10 cajas x 20 bolsas</t>
  </si>
  <si>
    <t>Cerveza tibetana Barley</t>
  </si>
  <si>
    <t>24 - bot. 12 l</t>
  </si>
  <si>
    <t>Sirope de regaliz</t>
  </si>
  <si>
    <t>12 - bot. 550 ml</t>
  </si>
  <si>
    <t>Especias Cajun del chef Anton</t>
  </si>
  <si>
    <t>48 - frascos 6 l</t>
  </si>
  <si>
    <t>Mezcla Gumbo del chef Anton</t>
  </si>
  <si>
    <t>36 cajas</t>
  </si>
  <si>
    <t>Mermelada de grosellas de la abuela</t>
  </si>
  <si>
    <t>12 - frascos 8 l</t>
  </si>
  <si>
    <t>Peras secas orgánicas del tío Bob</t>
  </si>
  <si>
    <t>12 - paq. 1 kg</t>
  </si>
  <si>
    <t>Salsa de arándanos Northwoods</t>
  </si>
  <si>
    <t>12 - frascos 12 l</t>
  </si>
  <si>
    <t>Buey Mishi Kobe</t>
  </si>
  <si>
    <t>18 - paq. 500 g</t>
  </si>
  <si>
    <t>Pez espada</t>
  </si>
  <si>
    <t>12 - frascos 200 ml</t>
  </si>
  <si>
    <t>Queso Cabrales</t>
  </si>
  <si>
    <t>paq. 1 kg</t>
  </si>
  <si>
    <t>Queso Manchego La Pastora</t>
  </si>
  <si>
    <t>10 - paq. 500 g</t>
  </si>
  <si>
    <t>Algas Konbu</t>
  </si>
  <si>
    <t>caja 2 kg</t>
  </si>
  <si>
    <t>Cuajada de judías</t>
  </si>
  <si>
    <t>40 - paq. 100 g</t>
  </si>
  <si>
    <t>Salsa de soja baja en sodio</t>
  </si>
  <si>
    <t>24 - bot. 250 ml</t>
  </si>
  <si>
    <t>Postre de merengue Pavlova</t>
  </si>
  <si>
    <t>32 - cajas 500 g</t>
  </si>
  <si>
    <t>Cordero Alice Springs</t>
  </si>
  <si>
    <t>20 - latas 1 kg</t>
  </si>
  <si>
    <t>Langostinos tigre Carnarvon</t>
  </si>
  <si>
    <t>paq. 16 kg</t>
  </si>
  <si>
    <t>Pastas de té de chocolate</t>
  </si>
  <si>
    <t>10 cajas x 12 piezas</t>
  </si>
  <si>
    <t>Mermelada de Sir Rodney's</t>
  </si>
  <si>
    <t>30 cajas regalo</t>
  </si>
  <si>
    <t>Bollos de Sir Rodney's</t>
  </si>
  <si>
    <t>24 paq. x 4 piezas</t>
  </si>
  <si>
    <t>Pan de centeno crujiente estilo Gustaf's</t>
  </si>
  <si>
    <t>24 - paq. 500 g</t>
  </si>
  <si>
    <t>Pan fino</t>
  </si>
  <si>
    <t>12 - paq. 250 g</t>
  </si>
  <si>
    <t>Refresco Guaraná Fantástica</t>
  </si>
  <si>
    <t>12 - latas 355 ml</t>
  </si>
  <si>
    <t>Crema de chocolate y nueces NuNuCa</t>
  </si>
  <si>
    <t>20 - vasos  450 g</t>
  </si>
  <si>
    <t>Ositos de goma Gumbär</t>
  </si>
  <si>
    <t>100 - bolsas 250 g</t>
  </si>
  <si>
    <t>Chocolate Schoggi</t>
  </si>
  <si>
    <t>100 - piezas 100 g</t>
  </si>
  <si>
    <t>Col fermentada Rössle</t>
  </si>
  <si>
    <t>25 - latas 825 g</t>
  </si>
  <si>
    <t>Salchicha Thüringer</t>
  </si>
  <si>
    <t>50 bolsas x 30 salch</t>
  </si>
  <si>
    <t>Arenque blanco del noroeste</t>
  </si>
  <si>
    <t>10 - vasos 200 g</t>
  </si>
  <si>
    <t>Queso gorgonzola Telino</t>
  </si>
  <si>
    <t>12 - paq. 100 g</t>
  </si>
  <si>
    <t>Queso Mascarpone Fabioli</t>
  </si>
  <si>
    <t>24 - paq. 200 g</t>
  </si>
  <si>
    <t>Queso de cabra</t>
  </si>
  <si>
    <t>500 g</t>
  </si>
  <si>
    <t>Cerveza Sasquatch</t>
  </si>
  <si>
    <t>Cerveza negra Steeleye</t>
  </si>
  <si>
    <t>Escabeche de arenque</t>
  </si>
  <si>
    <t>24 - frascos 250 g</t>
  </si>
  <si>
    <t>Salmón ahumado Gravad</t>
  </si>
  <si>
    <t>12 - paq. 500 g</t>
  </si>
  <si>
    <t>Vino Côte de Blaye</t>
  </si>
  <si>
    <t>12 - bot. 75 cl</t>
  </si>
  <si>
    <t>Licor verde Chartreuse</t>
  </si>
  <si>
    <t>750 cc por bot.</t>
  </si>
  <si>
    <t>Carne de cangrejo de Boston</t>
  </si>
  <si>
    <t>24 - latas 4 l</t>
  </si>
  <si>
    <t>Crema de almejas estilo Nueva Inglaterra</t>
  </si>
  <si>
    <t>12 - latas 12 l</t>
  </si>
  <si>
    <t>Tallarines de Singapur</t>
  </si>
  <si>
    <t>32 - 1 kg paq.</t>
  </si>
  <si>
    <t>Café de Malasia</t>
  </si>
  <si>
    <t>16 - latas 500 g</t>
  </si>
  <si>
    <t>Azúcar negra Malacca</t>
  </si>
  <si>
    <t>20 - bolsas 2 kg</t>
  </si>
  <si>
    <t>Arenque ahumado</t>
  </si>
  <si>
    <t>paq. 1k</t>
  </si>
  <si>
    <t>Arenque salado</t>
  </si>
  <si>
    <t>4 - vasos 450 g</t>
  </si>
  <si>
    <t>Galletas Zaanse</t>
  </si>
  <si>
    <t>10 - cajas 4 l</t>
  </si>
  <si>
    <t>Chocolate holandés</t>
  </si>
  <si>
    <t>10 paq.</t>
  </si>
  <si>
    <t>Regaliz</t>
  </si>
  <si>
    <t>24 - paq. 50 g</t>
  </si>
  <si>
    <t>Chocolate blanco</t>
  </si>
  <si>
    <t>12 - barras 100 g</t>
  </si>
  <si>
    <t>Manzanas secas Manjimup</t>
  </si>
  <si>
    <t>50 - paq. 300 g</t>
  </si>
  <si>
    <t>Cereales para Filo</t>
  </si>
  <si>
    <t>16 - cajas 2 kg</t>
  </si>
  <si>
    <t>Empanada de carne</t>
  </si>
  <si>
    <t>48 porc.</t>
  </si>
  <si>
    <t>Empanada de cerdo</t>
  </si>
  <si>
    <t>16 tartas</t>
  </si>
  <si>
    <t>Paté chino</t>
  </si>
  <si>
    <t>24 cajas x 2 tartas</t>
  </si>
  <si>
    <t>Gnocchi de la abuela Alicia</t>
  </si>
  <si>
    <t>24 - paq. 250 g</t>
  </si>
  <si>
    <t>Raviolis Angelo</t>
  </si>
  <si>
    <t>Caracoles de Borgoña</t>
  </si>
  <si>
    <t>24 porc.</t>
  </si>
  <si>
    <t>Raclet de queso Courdavault</t>
  </si>
  <si>
    <t>paq. 5 kg</t>
  </si>
  <si>
    <t>Camembert Pierrot</t>
  </si>
  <si>
    <t>15 - paq. 300 g</t>
  </si>
  <si>
    <t>Sirope de arce</t>
  </si>
  <si>
    <t>24 - bot. 500 ml</t>
  </si>
  <si>
    <t>Tarta de azúcar</t>
  </si>
  <si>
    <t>48 tartas</t>
  </si>
  <si>
    <t>Sandwich de vegetales</t>
  </si>
  <si>
    <t>15 - frascos 625 g</t>
  </si>
  <si>
    <t>Bollos de pan de Wimmer</t>
  </si>
  <si>
    <t>20 bolsas x 4 porc.</t>
  </si>
  <si>
    <t>Salsa de pimiento picante de Luisiana</t>
  </si>
  <si>
    <t>32 - bot. 8 l</t>
  </si>
  <si>
    <t>Especias picantes de Luisiana</t>
  </si>
  <si>
    <t>24 - frascos 8 l</t>
  </si>
  <si>
    <t>Cerveza Laughing Lumberjack</t>
  </si>
  <si>
    <t>Barras de pan de Escocia</t>
  </si>
  <si>
    <t>10 cajas x 8 porc.</t>
  </si>
  <si>
    <t>Queso Gudbrandsdals</t>
  </si>
  <si>
    <t>paq. 10 kg</t>
  </si>
  <si>
    <t>Cerveza Outback</t>
  </si>
  <si>
    <t>24 - bot. 355 ml</t>
  </si>
  <si>
    <t>Crema de queso Fløtemys</t>
  </si>
  <si>
    <t>Queso Mozzarella Giovanni</t>
  </si>
  <si>
    <t>Caviar rojo</t>
  </si>
  <si>
    <t>24 - frascos150 g</t>
  </si>
  <si>
    <t>Queso de soja Longlife</t>
  </si>
  <si>
    <t>Cerveza Klosterbier Rhönbräu</t>
  </si>
  <si>
    <t>24 - bot. 0,5 l</t>
  </si>
  <si>
    <t>Licor Cloudberry</t>
  </si>
  <si>
    <t>500 ml</t>
  </si>
  <si>
    <t>Salsa verde original Frankfurter</t>
  </si>
  <si>
    <t>12 cajas</t>
  </si>
  <si>
    <t>Tipo Envase</t>
  </si>
  <si>
    <t>A PAGAR</t>
  </si>
  <si>
    <t>IVA</t>
  </si>
  <si>
    <t>NETO</t>
  </si>
  <si>
    <t>DTO</t>
  </si>
  <si>
    <t>TOTAL</t>
  </si>
  <si>
    <t>Importe</t>
  </si>
  <si>
    <t>Cantidad</t>
  </si>
  <si>
    <t>Precio</t>
  </si>
  <si>
    <t>Envase</t>
  </si>
  <si>
    <t>Producto</t>
  </si>
  <si>
    <t>CIF: 111222333</t>
  </si>
  <si>
    <t>Sevilla. Espana</t>
  </si>
  <si>
    <t>CP: 41700. Dos Hermanas</t>
  </si>
  <si>
    <t>C/ Allimismo, 21</t>
  </si>
  <si>
    <t>Cliente:</t>
  </si>
  <si>
    <t>Grupo Galatar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</si>
</sst>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* #,##0.00\ [$€-C0A]_-;\-* #,##0.00\ [$€-C0A]_-;_-* &quot;-&quot;??\ [$€-C0A]_-;_-@_-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zoomScaleNormal="100" workbookViewId="0">
      <selection activeCell="E9" sqref="E9"/>
    </sheetView>
  </sheetViews>
  <sheetFormatPr baseColWidth="10" defaultRowHeight="12.75" x14ac:dyDescent="0.2"/>
  <cols>
    <col min="2" max="2" width="28.5703125" customWidth="1"/>
    <col min="3" max="3" width="16.28515625" customWidth="1"/>
    <col min="4" max="4" width="14.140625" customWidth="1"/>
    <col min="5" max="5" width="34.42578125" customWidth="1"/>
    <col min="6" max="6" width="22.85546875" customWidth="1"/>
  </cols>
  <sheetData>
    <row r="2" spans="2:6" x14ac:dyDescent="0.2">
      <c r="B2" t="s">
        <v>911</v>
      </c>
      <c r="D2" t="s">
        <v>910</v>
      </c>
      <c r="E2" s="1" t="s">
        <v>92</v>
      </c>
    </row>
    <row r="3" spans="2:6" x14ac:dyDescent="0.2">
      <c r="B3" t="s">
        <v>909</v>
      </c>
      <c r="E3" t="str">
        <f>VLOOKUP(E2,Clientes!B2:K92,4,TRUE)</f>
        <v>23 Tsawassen Blvd.</v>
      </c>
    </row>
    <row r="4" spans="2:6" x14ac:dyDescent="0.2">
      <c r="B4" t="s">
        <v>908</v>
      </c>
      <c r="E4" t="str">
        <f>VLOOKUP(E2,Clientes!B2:K92,5)</f>
        <v>Tsawassen</v>
      </c>
      <c r="F4" t="str">
        <f>VLOOKUP(E2,Clientes!B2:K92,7)</f>
        <v>T2F 8M4</v>
      </c>
    </row>
    <row r="5" spans="2:6" x14ac:dyDescent="0.2">
      <c r="B5" t="s">
        <v>907</v>
      </c>
      <c r="E5" t="str">
        <f>VLOOKUP(E2,Clientes!B2:K92,8)</f>
        <v>Canadá</v>
      </c>
    </row>
    <row r="6" spans="2:6" x14ac:dyDescent="0.2">
      <c r="B6" t="s">
        <v>906</v>
      </c>
    </row>
    <row r="8" spans="2:6" ht="24.75" customHeight="1" x14ac:dyDescent="0.2">
      <c r="B8" t="s">
        <v>905</v>
      </c>
      <c r="C8" t="s">
        <v>904</v>
      </c>
      <c r="D8" t="s">
        <v>903</v>
      </c>
      <c r="E8" t="s">
        <v>902</v>
      </c>
      <c r="F8" t="s">
        <v>901</v>
      </c>
    </row>
    <row r="9" spans="2:6" x14ac:dyDescent="0.2">
      <c r="B9" t="s">
        <v>772</v>
      </c>
      <c r="C9" t="str">
        <f>VLOOKUP(B9,Productos!$B$2:$J$78,4)</f>
        <v>caja 2 kg</v>
      </c>
      <c r="D9" s="3">
        <f>VLOOKUP(B9,Productos!$B$2:$J$78,5)</f>
        <v>6</v>
      </c>
      <c r="E9">
        <v>5</v>
      </c>
    </row>
    <row r="10" spans="2:6" x14ac:dyDescent="0.2">
      <c r="B10" t="s">
        <v>830</v>
      </c>
      <c r="C10" t="str">
        <f>VLOOKUP(B10,Productos!$B$2:$J$78,4)</f>
        <v>16 - latas 500 g</v>
      </c>
      <c r="D10" s="3">
        <f>VLOOKUP(B10,Productos!$B$2:$J$78,5)</f>
        <v>46</v>
      </c>
      <c r="E10">
        <v>6</v>
      </c>
    </row>
    <row r="11" spans="2:6" x14ac:dyDescent="0.2">
      <c r="B11" t="s">
        <v>788</v>
      </c>
      <c r="C11" t="str">
        <f>VLOOKUP(B11,Productos!$B$2:$J$78,4)</f>
        <v>24 paq. x 4 piezas</v>
      </c>
      <c r="D11" s="3">
        <f>VLOOKUP(B11,Productos!$B$2:$J$78,5)</f>
        <v>10</v>
      </c>
      <c r="E11">
        <v>2</v>
      </c>
    </row>
    <row r="12" spans="2:6" x14ac:dyDescent="0.2">
      <c r="B12" t="s">
        <v>824</v>
      </c>
      <c r="C12" t="str">
        <f>VLOOKUP(B12,Productos!$B$2:$J$78,4)</f>
        <v>24 - latas 4 l</v>
      </c>
      <c r="D12" s="3">
        <f>VLOOKUP(B12,Productos!$B$2:$J$78,5)</f>
        <v>18.399999999999999</v>
      </c>
    </row>
    <row r="13" spans="2:6" x14ac:dyDescent="0.2">
      <c r="B13" t="s">
        <v>875</v>
      </c>
      <c r="C13" t="str">
        <f>VLOOKUP(B13,Productos!$B$2:$J$78,4)</f>
        <v>24 - frascos 8 l</v>
      </c>
      <c r="D13" s="3">
        <f>VLOOKUP(B13,Productos!$B$2:$J$78,5)</f>
        <v>17</v>
      </c>
    </row>
    <row r="14" spans="2:6" x14ac:dyDescent="0.2">
      <c r="B14" t="s">
        <v>794</v>
      </c>
      <c r="C14" t="str">
        <f>VLOOKUP(B14,Productos!$B$2:$J$78,4)</f>
        <v>12 - latas 355 ml</v>
      </c>
      <c r="D14" s="3">
        <f>VLOOKUP(B14,Productos!$B$2:$J$78,5)</f>
        <v>4.5</v>
      </c>
    </row>
    <row r="15" spans="2:6" x14ac:dyDescent="0.2">
      <c r="B15" t="s">
        <v>830</v>
      </c>
      <c r="C15" t="str">
        <f>VLOOKUP(B15,Productos!$B$2:$J$78,4)</f>
        <v>16 - latas 500 g</v>
      </c>
      <c r="D15" s="3">
        <f>VLOOKUP(B15,Productos!$B$2:$J$78,5)</f>
        <v>46</v>
      </c>
    </row>
    <row r="16" spans="2:6" x14ac:dyDescent="0.2">
      <c r="B16" t="s">
        <v>758</v>
      </c>
      <c r="C16" t="str">
        <f>VLOOKUP(B16,Productos!$B$2:$J$78,4)</f>
        <v>12 - frascos 8 l</v>
      </c>
      <c r="D16" s="3">
        <f>VLOOKUP(B16,Productos!$B$2:$J$78,5)</f>
        <v>25</v>
      </c>
    </row>
    <row r="17" spans="2:5" x14ac:dyDescent="0.2">
      <c r="B17" t="s">
        <v>878</v>
      </c>
      <c r="C17" t="str">
        <f>VLOOKUP(B17,Productos!$B$2:$J$78,4)</f>
        <v>10 cajas x 8 porc.</v>
      </c>
      <c r="D17" s="3">
        <f>VLOOKUP(B17,Productos!$B$2:$J$78,5)</f>
        <v>12.5</v>
      </c>
    </row>
    <row r="18" spans="2:5" x14ac:dyDescent="0.2">
      <c r="B18" t="s">
        <v>778</v>
      </c>
      <c r="C18" t="str">
        <f>VLOOKUP(B18,Productos!$B$2:$J$78,4)</f>
        <v>32 - cajas 500 g</v>
      </c>
      <c r="D18" s="3">
        <f>VLOOKUP(B18,Productos!$B$2:$J$78,5)</f>
        <v>17.45</v>
      </c>
    </row>
    <row r="24" spans="2:5" x14ac:dyDescent="0.2">
      <c r="E24" t="s">
        <v>900</v>
      </c>
    </row>
    <row r="25" spans="2:5" x14ac:dyDescent="0.2">
      <c r="D25">
        <v>0</v>
      </c>
      <c r="E25" t="s">
        <v>899</v>
      </c>
    </row>
    <row r="26" spans="2:5" x14ac:dyDescent="0.2">
      <c r="E26" t="s">
        <v>898</v>
      </c>
    </row>
    <row r="27" spans="2:5" x14ac:dyDescent="0.2">
      <c r="D27" s="2">
        <v>0.08</v>
      </c>
      <c r="E27" t="s">
        <v>897</v>
      </c>
    </row>
    <row r="28" spans="2:5" x14ac:dyDescent="0.2">
      <c r="E28" t="s">
        <v>896</v>
      </c>
    </row>
  </sheetData>
  <dataValidations count="2">
    <dataValidation allowBlank="1" showInputMessage="1" showErrorMessage="1" errorTitle="Descuento no válido" error="Debe elegir entre 0% y 5%" sqref="D25"/>
    <dataValidation type="whole" allowBlank="1" showInputMessage="1" showErrorMessage="1" errorTitle="Cantidad no Válida" error="Por favor, elija una cantidad entre 1 y 10" sqref="E9:E23">
      <formula1>1</formula1>
      <formula2>10</formula2>
    </dataValidation>
  </dataValidations>
  <pageMargins left="0.75" right="0.75" top="1" bottom="1" header="0" footer="0"/>
  <pageSetup paperSize="9" orientation="portrait" horizontalDpi="200" verticalDpi="200" copies="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Clientes!$B$2:$B$92</xm:f>
          </x14:formula1>
          <xm:sqref>E2</xm:sqref>
        </x14:dataValidation>
        <x14:dataValidation type="list" allowBlank="1" showInputMessage="1" showErrorMessage="1">
          <x14:formula1>
            <xm:f>Productos!$B$2:$B$78</xm:f>
          </x14:formula1>
          <xm:sqref>B9:B18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B1" workbookViewId="0">
      <selection activeCell="E2" sqref="E2"/>
    </sheetView>
  </sheetViews>
  <sheetFormatPr baseColWidth="10" defaultRowHeight="12.75" x14ac:dyDescent="0.2"/>
  <cols>
    <col min="1" max="1" width="9.140625" bestFit="1" customWidth="1"/>
    <col min="2" max="2" width="32.42578125" bestFit="1" customWidth="1"/>
    <col min="3" max="3" width="21.85546875" bestFit="1" customWidth="1"/>
    <col min="4" max="4" width="26.42578125" bestFit="1" customWidth="1"/>
    <col min="5" max="5" width="40.28515625" bestFit="1" customWidth="1"/>
    <col min="6" max="7" width="13" bestFit="1" customWidth="1"/>
    <col min="8" max="8" width="10.140625" bestFit="1" customWidth="1"/>
    <col min="9" max="9" width="14.140625" bestFit="1" customWidth="1"/>
    <col min="10" max="11" width="15.42578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H3" t="s">
        <v>27</v>
      </c>
      <c r="I3" t="s">
        <v>28</v>
      </c>
      <c r="J3" t="s">
        <v>29</v>
      </c>
      <c r="K3" t="s">
        <v>30</v>
      </c>
    </row>
    <row r="4" spans="1:11" x14ac:dyDescent="0.2">
      <c r="A4" t="s">
        <v>31</v>
      </c>
      <c r="B4" t="s">
        <v>32</v>
      </c>
      <c r="C4" t="s">
        <v>33</v>
      </c>
      <c r="D4" t="s">
        <v>24</v>
      </c>
      <c r="E4" t="s">
        <v>34</v>
      </c>
      <c r="F4" t="s">
        <v>26</v>
      </c>
      <c r="H4" t="s">
        <v>35</v>
      </c>
      <c r="I4" t="s">
        <v>28</v>
      </c>
      <c r="J4" t="s">
        <v>36</v>
      </c>
    </row>
    <row r="5" spans="1:11" x14ac:dyDescent="0.2">
      <c r="A5" t="s">
        <v>37</v>
      </c>
      <c r="B5" t="s">
        <v>38</v>
      </c>
      <c r="C5" t="s">
        <v>39</v>
      </c>
      <c r="D5" t="s">
        <v>14</v>
      </c>
      <c r="E5" t="s">
        <v>40</v>
      </c>
      <c r="F5" t="s">
        <v>41</v>
      </c>
      <c r="H5" t="s">
        <v>42</v>
      </c>
      <c r="I5" t="s">
        <v>43</v>
      </c>
      <c r="J5" t="s">
        <v>44</v>
      </c>
      <c r="K5" t="s">
        <v>45</v>
      </c>
    </row>
    <row r="6" spans="1:11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H6" t="s">
        <v>52</v>
      </c>
      <c r="I6" t="s">
        <v>53</v>
      </c>
      <c r="J6" t="s">
        <v>54</v>
      </c>
      <c r="K6" t="s">
        <v>55</v>
      </c>
    </row>
    <row r="7" spans="1:11" x14ac:dyDescent="0.2">
      <c r="A7" t="s">
        <v>56</v>
      </c>
      <c r="B7" t="s">
        <v>57</v>
      </c>
      <c r="C7" t="s">
        <v>58</v>
      </c>
      <c r="D7" t="s">
        <v>14</v>
      </c>
      <c r="E7" t="s">
        <v>59</v>
      </c>
      <c r="F7" t="s">
        <v>60</v>
      </c>
      <c r="H7" t="s">
        <v>61</v>
      </c>
      <c r="I7" t="s">
        <v>18</v>
      </c>
      <c r="J7" t="s">
        <v>62</v>
      </c>
      <c r="K7" t="s">
        <v>63</v>
      </c>
    </row>
    <row r="8" spans="1:11" x14ac:dyDescent="0.2">
      <c r="A8" t="s">
        <v>64</v>
      </c>
      <c r="B8" t="s">
        <v>65</v>
      </c>
      <c r="C8" t="s">
        <v>66</v>
      </c>
      <c r="D8" t="s">
        <v>67</v>
      </c>
      <c r="E8" t="s">
        <v>68</v>
      </c>
      <c r="F8" t="s">
        <v>69</v>
      </c>
      <c r="H8" t="s">
        <v>70</v>
      </c>
      <c r="I8" t="s">
        <v>71</v>
      </c>
      <c r="J8" t="s">
        <v>72</v>
      </c>
      <c r="K8" t="s">
        <v>73</v>
      </c>
    </row>
    <row r="9" spans="1:11" x14ac:dyDescent="0.2">
      <c r="A9" t="s">
        <v>74</v>
      </c>
      <c r="B9" t="s">
        <v>75</v>
      </c>
      <c r="C9" t="s">
        <v>76</v>
      </c>
      <c r="D9" t="s">
        <v>24</v>
      </c>
      <c r="E9" t="s">
        <v>77</v>
      </c>
      <c r="F9" t="s">
        <v>78</v>
      </c>
      <c r="H9" t="s">
        <v>79</v>
      </c>
      <c r="I9" t="s">
        <v>80</v>
      </c>
      <c r="J9" t="s">
        <v>81</v>
      </c>
      <c r="K9" t="s">
        <v>82</v>
      </c>
    </row>
    <row r="10" spans="1:11" x14ac:dyDescent="0.2">
      <c r="A10" t="s">
        <v>83</v>
      </c>
      <c r="B10" t="s">
        <v>84</v>
      </c>
      <c r="C10" t="s">
        <v>85</v>
      </c>
      <c r="D10" t="s">
        <v>24</v>
      </c>
      <c r="E10" t="s">
        <v>86</v>
      </c>
      <c r="F10" t="s">
        <v>87</v>
      </c>
      <c r="H10" t="s">
        <v>88</v>
      </c>
      <c r="I10" t="s">
        <v>71</v>
      </c>
      <c r="J10" t="s">
        <v>89</v>
      </c>
      <c r="K10" t="s">
        <v>90</v>
      </c>
    </row>
    <row r="11" spans="1:11" x14ac:dyDescent="0.2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K11" t="s">
        <v>101</v>
      </c>
    </row>
    <row r="12" spans="1:11" x14ac:dyDescent="0.2">
      <c r="A12" t="s">
        <v>102</v>
      </c>
      <c r="B12" t="s">
        <v>103</v>
      </c>
      <c r="C12" t="s">
        <v>104</v>
      </c>
      <c r="D12" t="s">
        <v>14</v>
      </c>
      <c r="E12" t="s">
        <v>105</v>
      </c>
      <c r="F12" t="s">
        <v>41</v>
      </c>
      <c r="H12" t="s">
        <v>106</v>
      </c>
      <c r="I12" t="s">
        <v>43</v>
      </c>
      <c r="J12" t="s">
        <v>107</v>
      </c>
    </row>
    <row r="13" spans="1:11" x14ac:dyDescent="0.2">
      <c r="A13" t="s">
        <v>108</v>
      </c>
      <c r="B13" t="s">
        <v>109</v>
      </c>
      <c r="C13" t="s">
        <v>110</v>
      </c>
      <c r="D13" t="s">
        <v>111</v>
      </c>
      <c r="E13" t="s">
        <v>112</v>
      </c>
      <c r="F13" t="s">
        <v>113</v>
      </c>
      <c r="H13" t="s">
        <v>114</v>
      </c>
      <c r="I13" t="s">
        <v>115</v>
      </c>
      <c r="J13" t="s">
        <v>116</v>
      </c>
      <c r="K13" t="s">
        <v>117</v>
      </c>
    </row>
    <row r="14" spans="1:11" x14ac:dyDescent="0.2">
      <c r="A14" t="s">
        <v>118</v>
      </c>
      <c r="B14" t="s">
        <v>119</v>
      </c>
      <c r="C14" t="s">
        <v>120</v>
      </c>
      <c r="D14" t="s">
        <v>67</v>
      </c>
      <c r="E14" t="s">
        <v>121</v>
      </c>
      <c r="F14" t="s">
        <v>26</v>
      </c>
      <c r="H14" t="s">
        <v>122</v>
      </c>
      <c r="I14" t="s">
        <v>28</v>
      </c>
      <c r="J14" t="s">
        <v>123</v>
      </c>
      <c r="K14" t="s">
        <v>124</v>
      </c>
    </row>
    <row r="15" spans="1:11" x14ac:dyDescent="0.2">
      <c r="A15" t="s">
        <v>125</v>
      </c>
      <c r="B15" t="s">
        <v>126</v>
      </c>
      <c r="C15" t="s">
        <v>127</v>
      </c>
      <c r="D15" t="s">
        <v>24</v>
      </c>
      <c r="E15" t="s">
        <v>128</v>
      </c>
      <c r="F15" t="s">
        <v>129</v>
      </c>
      <c r="H15" t="s">
        <v>130</v>
      </c>
      <c r="I15" t="s">
        <v>131</v>
      </c>
      <c r="J15" t="s">
        <v>132</v>
      </c>
    </row>
    <row r="16" spans="1:11" x14ac:dyDescent="0.2">
      <c r="A16" t="s">
        <v>133</v>
      </c>
      <c r="B16" t="s">
        <v>134</v>
      </c>
      <c r="C16" t="s">
        <v>135</v>
      </c>
      <c r="D16" t="s">
        <v>136</v>
      </c>
      <c r="E16" t="s">
        <v>137</v>
      </c>
      <c r="F16" t="s">
        <v>138</v>
      </c>
      <c r="G16" t="s">
        <v>139</v>
      </c>
      <c r="H16" t="s">
        <v>140</v>
      </c>
      <c r="I16" t="s">
        <v>141</v>
      </c>
      <c r="J16" t="s">
        <v>142</v>
      </c>
    </row>
    <row r="17" spans="1:11" x14ac:dyDescent="0.2">
      <c r="A17" t="s">
        <v>143</v>
      </c>
      <c r="B17" t="s">
        <v>144</v>
      </c>
      <c r="C17" t="s">
        <v>145</v>
      </c>
      <c r="D17" t="s">
        <v>14</v>
      </c>
      <c r="E17" t="s">
        <v>146</v>
      </c>
      <c r="F17" t="s">
        <v>41</v>
      </c>
      <c r="H17" t="s">
        <v>147</v>
      </c>
      <c r="I17" t="s">
        <v>43</v>
      </c>
      <c r="J17" t="s">
        <v>148</v>
      </c>
      <c r="K17" t="s">
        <v>149</v>
      </c>
    </row>
    <row r="18" spans="1:11" x14ac:dyDescent="0.2">
      <c r="A18" t="s">
        <v>692</v>
      </c>
      <c r="B18" t="s">
        <v>693</v>
      </c>
      <c r="C18" t="s">
        <v>694</v>
      </c>
      <c r="D18" t="s">
        <v>14</v>
      </c>
      <c r="E18" t="s">
        <v>695</v>
      </c>
      <c r="F18" t="s">
        <v>696</v>
      </c>
      <c r="H18" t="s">
        <v>697</v>
      </c>
      <c r="I18" t="s">
        <v>18</v>
      </c>
      <c r="J18" t="s">
        <v>698</v>
      </c>
      <c r="K18" t="s">
        <v>699</v>
      </c>
    </row>
    <row r="19" spans="1:11" x14ac:dyDescent="0.2">
      <c r="A19" t="s">
        <v>150</v>
      </c>
      <c r="B19" t="s">
        <v>151</v>
      </c>
      <c r="C19" t="s">
        <v>152</v>
      </c>
      <c r="D19" t="s">
        <v>49</v>
      </c>
      <c r="E19" t="s">
        <v>153</v>
      </c>
      <c r="F19" t="s">
        <v>154</v>
      </c>
      <c r="H19" t="s">
        <v>155</v>
      </c>
      <c r="I19" t="s">
        <v>18</v>
      </c>
      <c r="J19" t="s">
        <v>156</v>
      </c>
      <c r="K19" t="s">
        <v>157</v>
      </c>
    </row>
    <row r="20" spans="1:11" x14ac:dyDescent="0.2">
      <c r="A20" t="s">
        <v>158</v>
      </c>
      <c r="B20" t="s">
        <v>159</v>
      </c>
      <c r="C20" t="s">
        <v>160</v>
      </c>
      <c r="D20" t="s">
        <v>24</v>
      </c>
      <c r="E20" t="s">
        <v>161</v>
      </c>
      <c r="F20" t="s">
        <v>162</v>
      </c>
      <c r="H20" t="s">
        <v>163</v>
      </c>
      <c r="I20" t="s">
        <v>71</v>
      </c>
      <c r="J20" t="s">
        <v>164</v>
      </c>
      <c r="K20" t="s">
        <v>165</v>
      </c>
    </row>
    <row r="21" spans="1:11" x14ac:dyDescent="0.2">
      <c r="A21" t="s">
        <v>166</v>
      </c>
      <c r="B21" t="s">
        <v>167</v>
      </c>
      <c r="C21" t="s">
        <v>168</v>
      </c>
      <c r="D21" t="s">
        <v>111</v>
      </c>
      <c r="E21" t="s">
        <v>169</v>
      </c>
      <c r="F21" t="s">
        <v>41</v>
      </c>
      <c r="H21" t="s">
        <v>170</v>
      </c>
      <c r="I21" t="s">
        <v>43</v>
      </c>
      <c r="J21" t="s">
        <v>171</v>
      </c>
      <c r="K21" t="s">
        <v>172</v>
      </c>
    </row>
    <row r="22" spans="1:11" x14ac:dyDescent="0.2">
      <c r="A22" t="s">
        <v>173</v>
      </c>
      <c r="B22" t="s">
        <v>174</v>
      </c>
      <c r="C22" t="s">
        <v>175</v>
      </c>
      <c r="D22" t="s">
        <v>176</v>
      </c>
      <c r="E22" t="s">
        <v>177</v>
      </c>
      <c r="F22" t="s">
        <v>178</v>
      </c>
      <c r="H22" t="s">
        <v>179</v>
      </c>
      <c r="I22" t="s">
        <v>180</v>
      </c>
      <c r="J22" t="s">
        <v>181</v>
      </c>
      <c r="K22" t="s">
        <v>182</v>
      </c>
    </row>
    <row r="23" spans="1:11" x14ac:dyDescent="0.2">
      <c r="A23" t="s">
        <v>183</v>
      </c>
      <c r="B23" t="s">
        <v>184</v>
      </c>
      <c r="C23" t="s">
        <v>185</v>
      </c>
      <c r="D23" t="s">
        <v>186</v>
      </c>
      <c r="E23" t="s">
        <v>187</v>
      </c>
      <c r="F23" t="s">
        <v>188</v>
      </c>
      <c r="G23" t="s">
        <v>139</v>
      </c>
      <c r="H23" t="s">
        <v>189</v>
      </c>
      <c r="I23" t="s">
        <v>141</v>
      </c>
      <c r="J23" t="s">
        <v>190</v>
      </c>
    </row>
    <row r="24" spans="1:11" x14ac:dyDescent="0.2">
      <c r="A24" t="s">
        <v>191</v>
      </c>
      <c r="B24" t="s">
        <v>192</v>
      </c>
      <c r="C24" t="s">
        <v>193</v>
      </c>
      <c r="D24" t="s">
        <v>94</v>
      </c>
      <c r="E24" t="s">
        <v>194</v>
      </c>
      <c r="F24" t="s">
        <v>78</v>
      </c>
      <c r="H24" t="s">
        <v>195</v>
      </c>
      <c r="I24" t="s">
        <v>80</v>
      </c>
      <c r="J24" t="s">
        <v>196</v>
      </c>
      <c r="K24" t="s">
        <v>197</v>
      </c>
    </row>
    <row r="25" spans="1:11" x14ac:dyDescent="0.2">
      <c r="A25" t="s">
        <v>198</v>
      </c>
      <c r="B25" t="s">
        <v>199</v>
      </c>
      <c r="C25" t="s">
        <v>200</v>
      </c>
      <c r="D25" t="s">
        <v>201</v>
      </c>
      <c r="E25" t="s">
        <v>202</v>
      </c>
      <c r="F25" t="s">
        <v>203</v>
      </c>
      <c r="H25" t="s">
        <v>204</v>
      </c>
      <c r="I25" t="s">
        <v>71</v>
      </c>
      <c r="J25" t="s">
        <v>205</v>
      </c>
      <c r="K25" t="s">
        <v>206</v>
      </c>
    </row>
    <row r="26" spans="1:11" x14ac:dyDescent="0.2">
      <c r="A26" t="s">
        <v>207</v>
      </c>
      <c r="B26" t="s">
        <v>208</v>
      </c>
      <c r="C26" t="s">
        <v>209</v>
      </c>
      <c r="D26" t="s">
        <v>24</v>
      </c>
      <c r="E26" t="s">
        <v>210</v>
      </c>
      <c r="F26" t="s">
        <v>211</v>
      </c>
      <c r="H26" t="s">
        <v>212</v>
      </c>
      <c r="I26" t="s">
        <v>53</v>
      </c>
      <c r="J26" t="s">
        <v>213</v>
      </c>
    </row>
    <row r="27" spans="1:11" x14ac:dyDescent="0.2">
      <c r="A27" t="s">
        <v>222</v>
      </c>
      <c r="B27" t="s">
        <v>223</v>
      </c>
      <c r="C27" t="s">
        <v>224</v>
      </c>
      <c r="D27" t="s">
        <v>67</v>
      </c>
      <c r="E27" t="s">
        <v>225</v>
      </c>
      <c r="F27" t="s">
        <v>162</v>
      </c>
      <c r="H27" t="s">
        <v>163</v>
      </c>
      <c r="I27" t="s">
        <v>71</v>
      </c>
      <c r="J27" t="s">
        <v>226</v>
      </c>
      <c r="K27" t="s">
        <v>227</v>
      </c>
    </row>
    <row r="28" spans="1:11" x14ac:dyDescent="0.2">
      <c r="A28" t="s">
        <v>228</v>
      </c>
      <c r="B28" t="s">
        <v>229</v>
      </c>
      <c r="C28" t="s">
        <v>230</v>
      </c>
      <c r="D28" t="s">
        <v>14</v>
      </c>
      <c r="E28" t="s">
        <v>231</v>
      </c>
      <c r="F28" t="s">
        <v>232</v>
      </c>
      <c r="H28" t="s">
        <v>233</v>
      </c>
      <c r="I28" t="s">
        <v>234</v>
      </c>
      <c r="J28" t="s">
        <v>235</v>
      </c>
      <c r="K28" t="s">
        <v>236</v>
      </c>
    </row>
    <row r="29" spans="1:11" x14ac:dyDescent="0.2">
      <c r="A29" t="s">
        <v>214</v>
      </c>
      <c r="B29" t="s">
        <v>215</v>
      </c>
      <c r="C29" t="s">
        <v>216</v>
      </c>
      <c r="D29" t="s">
        <v>67</v>
      </c>
      <c r="E29" t="s">
        <v>217</v>
      </c>
      <c r="F29" t="s">
        <v>218</v>
      </c>
      <c r="H29" t="s">
        <v>219</v>
      </c>
      <c r="I29" t="s">
        <v>18</v>
      </c>
      <c r="J29" t="s">
        <v>220</v>
      </c>
      <c r="K29" t="s">
        <v>221</v>
      </c>
    </row>
    <row r="30" spans="1:11" x14ac:dyDescent="0.2">
      <c r="A30" t="s">
        <v>237</v>
      </c>
      <c r="B30" t="s">
        <v>238</v>
      </c>
      <c r="C30" t="s">
        <v>239</v>
      </c>
      <c r="D30" t="s">
        <v>176</v>
      </c>
      <c r="E30" t="s">
        <v>240</v>
      </c>
      <c r="F30" t="s">
        <v>241</v>
      </c>
      <c r="H30" t="s">
        <v>242</v>
      </c>
      <c r="I30" t="s">
        <v>243</v>
      </c>
      <c r="J30" t="s">
        <v>244</v>
      </c>
      <c r="K30" t="s">
        <v>245</v>
      </c>
    </row>
    <row r="31" spans="1:11" x14ac:dyDescent="0.2">
      <c r="A31" t="s">
        <v>246</v>
      </c>
      <c r="B31" t="s">
        <v>247</v>
      </c>
      <c r="C31" t="s">
        <v>248</v>
      </c>
      <c r="D31" t="s">
        <v>67</v>
      </c>
      <c r="E31" t="s">
        <v>249</v>
      </c>
      <c r="F31" t="s">
        <v>250</v>
      </c>
      <c r="H31" t="s">
        <v>251</v>
      </c>
      <c r="I31" t="s">
        <v>80</v>
      </c>
      <c r="J31" t="s">
        <v>252</v>
      </c>
      <c r="K31" t="s">
        <v>253</v>
      </c>
    </row>
    <row r="32" spans="1:11" x14ac:dyDescent="0.2">
      <c r="A32" t="s">
        <v>254</v>
      </c>
      <c r="B32" t="s">
        <v>255</v>
      </c>
      <c r="C32" t="s">
        <v>256</v>
      </c>
      <c r="D32" t="s">
        <v>176</v>
      </c>
      <c r="E32" t="s">
        <v>257</v>
      </c>
      <c r="F32" t="s">
        <v>258</v>
      </c>
      <c r="H32" t="s">
        <v>259</v>
      </c>
      <c r="I32" t="s">
        <v>80</v>
      </c>
      <c r="J32" t="s">
        <v>260</v>
      </c>
    </row>
    <row r="33" spans="1:11" x14ac:dyDescent="0.2">
      <c r="A33" t="s">
        <v>261</v>
      </c>
      <c r="B33" t="s">
        <v>262</v>
      </c>
      <c r="C33" t="s">
        <v>263</v>
      </c>
      <c r="D33" t="s">
        <v>136</v>
      </c>
      <c r="E33" t="s">
        <v>264</v>
      </c>
      <c r="F33" t="s">
        <v>265</v>
      </c>
      <c r="G33" t="s">
        <v>139</v>
      </c>
      <c r="H33" t="s">
        <v>266</v>
      </c>
      <c r="I33" t="s">
        <v>141</v>
      </c>
      <c r="J33" t="s">
        <v>267</v>
      </c>
    </row>
    <row r="34" spans="1:11" x14ac:dyDescent="0.2">
      <c r="A34" t="s">
        <v>268</v>
      </c>
      <c r="B34" t="s">
        <v>269</v>
      </c>
      <c r="C34" t="s">
        <v>270</v>
      </c>
      <c r="D34" t="s">
        <v>67</v>
      </c>
      <c r="E34" t="s">
        <v>271</v>
      </c>
      <c r="F34" t="s">
        <v>272</v>
      </c>
      <c r="G34" t="s">
        <v>273</v>
      </c>
      <c r="H34" t="s">
        <v>274</v>
      </c>
      <c r="I34" t="s">
        <v>275</v>
      </c>
      <c r="J34" t="s">
        <v>276</v>
      </c>
    </row>
    <row r="35" spans="1:11" x14ac:dyDescent="0.2">
      <c r="A35" t="s">
        <v>277</v>
      </c>
      <c r="B35" t="s">
        <v>278</v>
      </c>
      <c r="C35" t="s">
        <v>279</v>
      </c>
      <c r="D35" t="s">
        <v>24</v>
      </c>
      <c r="E35" t="s">
        <v>280</v>
      </c>
      <c r="F35" t="s">
        <v>281</v>
      </c>
      <c r="G35" t="s">
        <v>282</v>
      </c>
      <c r="H35" t="s">
        <v>283</v>
      </c>
      <c r="I35" t="s">
        <v>284</v>
      </c>
      <c r="J35" t="s">
        <v>285</v>
      </c>
      <c r="K35" t="s">
        <v>286</v>
      </c>
    </row>
    <row r="36" spans="1:11" x14ac:dyDescent="0.2">
      <c r="A36" t="s">
        <v>287</v>
      </c>
      <c r="B36" t="s">
        <v>288</v>
      </c>
      <c r="C36" t="s">
        <v>289</v>
      </c>
      <c r="D36" t="s">
        <v>94</v>
      </c>
      <c r="E36" t="s">
        <v>290</v>
      </c>
      <c r="F36" t="s">
        <v>291</v>
      </c>
      <c r="G36" t="s">
        <v>292</v>
      </c>
      <c r="H36" t="s">
        <v>293</v>
      </c>
      <c r="I36" t="s">
        <v>141</v>
      </c>
      <c r="J36" t="s">
        <v>294</v>
      </c>
      <c r="K36" t="s">
        <v>295</v>
      </c>
    </row>
    <row r="37" spans="1:11" x14ac:dyDescent="0.2">
      <c r="A37" t="s">
        <v>296</v>
      </c>
      <c r="B37" t="s">
        <v>297</v>
      </c>
      <c r="C37" t="s">
        <v>298</v>
      </c>
      <c r="D37" t="s">
        <v>14</v>
      </c>
      <c r="E37" t="s">
        <v>299</v>
      </c>
      <c r="F37" t="s">
        <v>300</v>
      </c>
      <c r="G37" t="s">
        <v>301</v>
      </c>
      <c r="H37" t="s">
        <v>302</v>
      </c>
      <c r="I37" t="s">
        <v>284</v>
      </c>
      <c r="J37" t="s">
        <v>303</v>
      </c>
      <c r="K37" t="s">
        <v>304</v>
      </c>
    </row>
    <row r="38" spans="1:11" x14ac:dyDescent="0.2">
      <c r="A38" t="s">
        <v>305</v>
      </c>
      <c r="B38" t="s">
        <v>306</v>
      </c>
      <c r="C38" t="s">
        <v>307</v>
      </c>
      <c r="D38" t="s">
        <v>14</v>
      </c>
      <c r="E38" t="s">
        <v>308</v>
      </c>
      <c r="F38" t="s">
        <v>309</v>
      </c>
      <c r="G38" t="s">
        <v>273</v>
      </c>
      <c r="H38" t="s">
        <v>310</v>
      </c>
      <c r="I38" t="s">
        <v>275</v>
      </c>
      <c r="J38" t="s">
        <v>311</v>
      </c>
      <c r="K38" t="s">
        <v>312</v>
      </c>
    </row>
    <row r="39" spans="1:11" x14ac:dyDescent="0.2">
      <c r="A39" t="s">
        <v>313</v>
      </c>
      <c r="B39" t="s">
        <v>314</v>
      </c>
      <c r="C39" t="s">
        <v>315</v>
      </c>
      <c r="D39" t="s">
        <v>136</v>
      </c>
      <c r="E39" t="s">
        <v>316</v>
      </c>
      <c r="F39" t="s">
        <v>317</v>
      </c>
      <c r="G39" t="s">
        <v>318</v>
      </c>
      <c r="I39" t="s">
        <v>319</v>
      </c>
      <c r="J39" t="s">
        <v>320</v>
      </c>
      <c r="K39" t="s">
        <v>321</v>
      </c>
    </row>
    <row r="40" spans="1:11" x14ac:dyDescent="0.2">
      <c r="A40" t="s">
        <v>322</v>
      </c>
      <c r="B40" t="s">
        <v>323</v>
      </c>
      <c r="C40" t="s">
        <v>324</v>
      </c>
      <c r="D40" t="s">
        <v>67</v>
      </c>
      <c r="E40" t="s">
        <v>325</v>
      </c>
      <c r="F40" t="s">
        <v>326</v>
      </c>
      <c r="G40" t="s">
        <v>327</v>
      </c>
      <c r="H40" t="s">
        <v>328</v>
      </c>
      <c r="I40" t="s">
        <v>43</v>
      </c>
      <c r="J40" t="s">
        <v>329</v>
      </c>
    </row>
    <row r="41" spans="1:11" x14ac:dyDescent="0.2">
      <c r="A41" t="s">
        <v>330</v>
      </c>
      <c r="B41" t="s">
        <v>331</v>
      </c>
      <c r="C41" t="s">
        <v>332</v>
      </c>
      <c r="D41" t="s">
        <v>136</v>
      </c>
      <c r="E41" t="s">
        <v>333</v>
      </c>
      <c r="F41" t="s">
        <v>334</v>
      </c>
      <c r="H41" t="s">
        <v>335</v>
      </c>
      <c r="I41" t="s">
        <v>18</v>
      </c>
      <c r="J41" t="s">
        <v>336</v>
      </c>
    </row>
    <row r="42" spans="1:11" x14ac:dyDescent="0.2">
      <c r="A42" t="s">
        <v>337</v>
      </c>
      <c r="B42" t="s">
        <v>338</v>
      </c>
      <c r="C42" t="s">
        <v>339</v>
      </c>
      <c r="D42" t="s">
        <v>14</v>
      </c>
      <c r="E42" t="s">
        <v>340</v>
      </c>
      <c r="F42" t="s">
        <v>341</v>
      </c>
      <c r="H42" t="s">
        <v>342</v>
      </c>
      <c r="I42" t="s">
        <v>71</v>
      </c>
      <c r="J42" t="s">
        <v>343</v>
      </c>
      <c r="K42" t="s">
        <v>344</v>
      </c>
    </row>
    <row r="43" spans="1:11" x14ac:dyDescent="0.2">
      <c r="A43" t="s">
        <v>345</v>
      </c>
      <c r="B43" t="s">
        <v>346</v>
      </c>
      <c r="C43" t="s">
        <v>347</v>
      </c>
      <c r="D43" t="s">
        <v>176</v>
      </c>
      <c r="E43" t="s">
        <v>348</v>
      </c>
      <c r="F43" t="s">
        <v>349</v>
      </c>
      <c r="H43" t="s">
        <v>350</v>
      </c>
      <c r="I43" t="s">
        <v>71</v>
      </c>
      <c r="J43" t="s">
        <v>351</v>
      </c>
      <c r="K43" t="s">
        <v>352</v>
      </c>
    </row>
    <row r="44" spans="1:11" x14ac:dyDescent="0.2">
      <c r="A44" t="s">
        <v>353</v>
      </c>
      <c r="B44" t="s">
        <v>354</v>
      </c>
      <c r="C44" t="s">
        <v>355</v>
      </c>
      <c r="D44" t="s">
        <v>186</v>
      </c>
      <c r="E44" t="s">
        <v>356</v>
      </c>
      <c r="F44" t="s">
        <v>357</v>
      </c>
      <c r="G44" t="s">
        <v>97</v>
      </c>
      <c r="H44" t="s">
        <v>358</v>
      </c>
      <c r="I44" t="s">
        <v>99</v>
      </c>
      <c r="J44" t="s">
        <v>359</v>
      </c>
      <c r="K44" t="s">
        <v>360</v>
      </c>
    </row>
    <row r="45" spans="1:11" x14ac:dyDescent="0.2">
      <c r="A45" t="s">
        <v>361</v>
      </c>
      <c r="B45" t="s">
        <v>362</v>
      </c>
      <c r="C45" t="s">
        <v>363</v>
      </c>
      <c r="D45" t="s">
        <v>67</v>
      </c>
      <c r="E45" t="s">
        <v>364</v>
      </c>
      <c r="F45" t="s">
        <v>365</v>
      </c>
      <c r="G45" t="s">
        <v>366</v>
      </c>
      <c r="H45" t="s">
        <v>367</v>
      </c>
      <c r="I45" t="s">
        <v>275</v>
      </c>
      <c r="J45" t="s">
        <v>368</v>
      </c>
      <c r="K45" t="s">
        <v>369</v>
      </c>
    </row>
    <row r="46" spans="1:11" x14ac:dyDescent="0.2">
      <c r="A46" t="s">
        <v>370</v>
      </c>
      <c r="B46" t="s">
        <v>371</v>
      </c>
      <c r="C46" t="s">
        <v>372</v>
      </c>
      <c r="D46" t="s">
        <v>14</v>
      </c>
      <c r="E46" t="s">
        <v>373</v>
      </c>
      <c r="F46" t="s">
        <v>374</v>
      </c>
      <c r="H46" t="s">
        <v>375</v>
      </c>
      <c r="I46" t="s">
        <v>18</v>
      </c>
      <c r="J46" t="s">
        <v>376</v>
      </c>
      <c r="K46" t="s">
        <v>377</v>
      </c>
    </row>
    <row r="47" spans="1:11" x14ac:dyDescent="0.2">
      <c r="A47" t="s">
        <v>378</v>
      </c>
      <c r="B47" t="s">
        <v>379</v>
      </c>
      <c r="C47" t="s">
        <v>380</v>
      </c>
      <c r="D47" t="s">
        <v>24</v>
      </c>
      <c r="E47" t="s">
        <v>381</v>
      </c>
      <c r="F47" t="s">
        <v>382</v>
      </c>
      <c r="G47" t="s">
        <v>383</v>
      </c>
      <c r="H47" t="s">
        <v>384</v>
      </c>
      <c r="I47" t="s">
        <v>275</v>
      </c>
      <c r="J47" t="s">
        <v>385</v>
      </c>
    </row>
    <row r="48" spans="1:11" x14ac:dyDescent="0.2">
      <c r="A48" t="s">
        <v>386</v>
      </c>
      <c r="B48" t="s">
        <v>387</v>
      </c>
      <c r="C48" t="s">
        <v>388</v>
      </c>
      <c r="D48" t="s">
        <v>94</v>
      </c>
      <c r="E48" t="s">
        <v>389</v>
      </c>
      <c r="F48" t="s">
        <v>390</v>
      </c>
      <c r="G48" t="s">
        <v>391</v>
      </c>
      <c r="H48" t="s">
        <v>392</v>
      </c>
      <c r="I48" t="s">
        <v>284</v>
      </c>
      <c r="J48" t="s">
        <v>393</v>
      </c>
      <c r="K48" t="s">
        <v>394</v>
      </c>
    </row>
    <row r="49" spans="1:11" x14ac:dyDescent="0.2">
      <c r="A49" t="s">
        <v>395</v>
      </c>
      <c r="B49" t="s">
        <v>396</v>
      </c>
      <c r="C49" t="s">
        <v>397</v>
      </c>
      <c r="D49" t="s">
        <v>24</v>
      </c>
      <c r="E49" t="s">
        <v>398</v>
      </c>
      <c r="F49" t="s">
        <v>399</v>
      </c>
      <c r="G49" t="s">
        <v>400</v>
      </c>
      <c r="H49" t="s">
        <v>401</v>
      </c>
      <c r="I49" t="s">
        <v>284</v>
      </c>
      <c r="J49" t="s">
        <v>402</v>
      </c>
      <c r="K49" t="s">
        <v>403</v>
      </c>
    </row>
    <row r="50" spans="1:11" x14ac:dyDescent="0.2">
      <c r="A50" t="s">
        <v>404</v>
      </c>
      <c r="B50" t="s">
        <v>405</v>
      </c>
      <c r="C50" t="s">
        <v>406</v>
      </c>
      <c r="D50" t="s">
        <v>176</v>
      </c>
      <c r="E50" t="s">
        <v>407</v>
      </c>
      <c r="F50" t="s">
        <v>408</v>
      </c>
      <c r="G50" t="s">
        <v>273</v>
      </c>
      <c r="H50" t="s">
        <v>409</v>
      </c>
      <c r="I50" t="s">
        <v>275</v>
      </c>
      <c r="J50" t="s">
        <v>410</v>
      </c>
      <c r="K50" t="s">
        <v>411</v>
      </c>
    </row>
    <row r="51" spans="1:11" x14ac:dyDescent="0.2">
      <c r="A51" t="s">
        <v>412</v>
      </c>
      <c r="B51" t="s">
        <v>413</v>
      </c>
      <c r="C51" t="s">
        <v>414</v>
      </c>
      <c r="D51" t="s">
        <v>67</v>
      </c>
      <c r="E51" t="s">
        <v>415</v>
      </c>
      <c r="F51" t="s">
        <v>416</v>
      </c>
      <c r="H51" t="s">
        <v>417</v>
      </c>
      <c r="I51" t="s">
        <v>234</v>
      </c>
      <c r="J51" t="s">
        <v>418</v>
      </c>
      <c r="K51" t="s">
        <v>419</v>
      </c>
    </row>
    <row r="52" spans="1:11" x14ac:dyDescent="0.2">
      <c r="A52" t="s">
        <v>420</v>
      </c>
      <c r="B52" t="s">
        <v>421</v>
      </c>
      <c r="C52" t="s">
        <v>422</v>
      </c>
      <c r="D52" t="s">
        <v>111</v>
      </c>
      <c r="E52" t="s">
        <v>423</v>
      </c>
      <c r="F52" t="s">
        <v>424</v>
      </c>
      <c r="H52" t="s">
        <v>425</v>
      </c>
      <c r="I52" t="s">
        <v>426</v>
      </c>
      <c r="J52" t="s">
        <v>427</v>
      </c>
      <c r="K52" t="s">
        <v>428</v>
      </c>
    </row>
    <row r="53" spans="1:11" x14ac:dyDescent="0.2">
      <c r="A53" t="s">
        <v>429</v>
      </c>
      <c r="B53" t="s">
        <v>430</v>
      </c>
      <c r="C53" t="s">
        <v>431</v>
      </c>
      <c r="D53" t="s">
        <v>186</v>
      </c>
      <c r="E53" t="s">
        <v>432</v>
      </c>
      <c r="F53" t="s">
        <v>433</v>
      </c>
      <c r="G53" t="s">
        <v>434</v>
      </c>
      <c r="H53" t="s">
        <v>435</v>
      </c>
      <c r="I53" t="s">
        <v>99</v>
      </c>
      <c r="J53" t="s">
        <v>436</v>
      </c>
      <c r="K53" t="s">
        <v>437</v>
      </c>
    </row>
    <row r="54" spans="1:11" x14ac:dyDescent="0.2">
      <c r="A54" t="s">
        <v>438</v>
      </c>
      <c r="B54" t="s">
        <v>439</v>
      </c>
      <c r="C54" t="s">
        <v>440</v>
      </c>
      <c r="D54" t="s">
        <v>186</v>
      </c>
      <c r="E54" t="s">
        <v>441</v>
      </c>
      <c r="F54" t="s">
        <v>442</v>
      </c>
      <c r="H54" t="s">
        <v>443</v>
      </c>
      <c r="I54" t="s">
        <v>18</v>
      </c>
      <c r="J54" t="s">
        <v>444</v>
      </c>
    </row>
    <row r="55" spans="1:11" x14ac:dyDescent="0.2">
      <c r="A55" t="s">
        <v>445</v>
      </c>
      <c r="B55" t="s">
        <v>446</v>
      </c>
      <c r="C55" t="s">
        <v>447</v>
      </c>
      <c r="D55" t="s">
        <v>136</v>
      </c>
      <c r="E55" t="s">
        <v>448</v>
      </c>
      <c r="F55" t="s">
        <v>41</v>
      </c>
      <c r="H55" t="s">
        <v>449</v>
      </c>
      <c r="I55" t="s">
        <v>43</v>
      </c>
      <c r="J55" t="s">
        <v>450</v>
      </c>
      <c r="K55" t="s">
        <v>451</v>
      </c>
    </row>
    <row r="56" spans="1:11" x14ac:dyDescent="0.2">
      <c r="A56" t="s">
        <v>452</v>
      </c>
      <c r="B56" t="s">
        <v>453</v>
      </c>
      <c r="C56" t="s">
        <v>454</v>
      </c>
      <c r="D56" t="s">
        <v>111</v>
      </c>
      <c r="E56" t="s">
        <v>455</v>
      </c>
      <c r="F56" t="s">
        <v>113</v>
      </c>
      <c r="H56" t="s">
        <v>114</v>
      </c>
      <c r="I56" t="s">
        <v>115</v>
      </c>
      <c r="J56" t="s">
        <v>456</v>
      </c>
      <c r="K56" t="s">
        <v>457</v>
      </c>
    </row>
    <row r="57" spans="1:11" x14ac:dyDescent="0.2">
      <c r="A57" t="s">
        <v>458</v>
      </c>
      <c r="B57" t="s">
        <v>459</v>
      </c>
      <c r="C57" t="s">
        <v>460</v>
      </c>
      <c r="D57" t="s">
        <v>14</v>
      </c>
      <c r="E57" t="s">
        <v>461</v>
      </c>
      <c r="F57" t="s">
        <v>462</v>
      </c>
      <c r="G57" t="s">
        <v>463</v>
      </c>
      <c r="H57" t="s">
        <v>464</v>
      </c>
      <c r="I57" t="s">
        <v>275</v>
      </c>
      <c r="J57" t="s">
        <v>465</v>
      </c>
      <c r="K57" t="s">
        <v>466</v>
      </c>
    </row>
    <row r="58" spans="1:11" x14ac:dyDescent="0.2">
      <c r="A58" t="s">
        <v>467</v>
      </c>
      <c r="B58" t="s">
        <v>468</v>
      </c>
      <c r="C58" t="s">
        <v>469</v>
      </c>
      <c r="D58" t="s">
        <v>24</v>
      </c>
      <c r="E58" t="s">
        <v>470</v>
      </c>
      <c r="F58" t="s">
        <v>471</v>
      </c>
      <c r="H58" t="s">
        <v>472</v>
      </c>
      <c r="I58" t="s">
        <v>18</v>
      </c>
      <c r="J58" t="s">
        <v>473</v>
      </c>
      <c r="K58" t="s">
        <v>474</v>
      </c>
    </row>
    <row r="59" spans="1:11" x14ac:dyDescent="0.2">
      <c r="A59" t="s">
        <v>475</v>
      </c>
      <c r="B59" t="s">
        <v>476</v>
      </c>
      <c r="C59" t="s">
        <v>477</v>
      </c>
      <c r="D59" t="s">
        <v>24</v>
      </c>
      <c r="E59" t="s">
        <v>478</v>
      </c>
      <c r="F59" t="s">
        <v>479</v>
      </c>
      <c r="H59" t="s">
        <v>480</v>
      </c>
      <c r="I59" t="s">
        <v>71</v>
      </c>
      <c r="J59" t="s">
        <v>481</v>
      </c>
      <c r="K59" t="s">
        <v>482</v>
      </c>
    </row>
    <row r="60" spans="1:11" x14ac:dyDescent="0.2">
      <c r="A60" t="s">
        <v>483</v>
      </c>
      <c r="B60" t="s">
        <v>484</v>
      </c>
      <c r="C60" t="s">
        <v>485</v>
      </c>
      <c r="D60" t="s">
        <v>14</v>
      </c>
      <c r="E60" t="s">
        <v>486</v>
      </c>
      <c r="F60" t="s">
        <v>26</v>
      </c>
      <c r="H60" t="s">
        <v>487</v>
      </c>
      <c r="I60" t="s">
        <v>28</v>
      </c>
      <c r="J60" t="s">
        <v>488</v>
      </c>
      <c r="K60" t="s">
        <v>489</v>
      </c>
    </row>
    <row r="61" spans="1:11" x14ac:dyDescent="0.2">
      <c r="A61" t="s">
        <v>490</v>
      </c>
      <c r="B61" t="s">
        <v>491</v>
      </c>
      <c r="C61" t="s">
        <v>492</v>
      </c>
      <c r="D61" t="s">
        <v>176</v>
      </c>
      <c r="E61" t="s">
        <v>493</v>
      </c>
      <c r="F61" t="s">
        <v>494</v>
      </c>
      <c r="H61" t="s">
        <v>495</v>
      </c>
      <c r="I61" t="s">
        <v>180</v>
      </c>
      <c r="J61" t="s">
        <v>496</v>
      </c>
      <c r="K61" t="s">
        <v>497</v>
      </c>
    </row>
    <row r="62" spans="1:11" x14ac:dyDescent="0.2">
      <c r="A62" t="s">
        <v>498</v>
      </c>
      <c r="B62" t="s">
        <v>499</v>
      </c>
      <c r="C62" t="s">
        <v>500</v>
      </c>
      <c r="D62" t="s">
        <v>14</v>
      </c>
      <c r="E62" t="s">
        <v>501</v>
      </c>
      <c r="F62" t="s">
        <v>241</v>
      </c>
      <c r="H62" t="s">
        <v>502</v>
      </c>
      <c r="I62" t="s">
        <v>243</v>
      </c>
      <c r="J62" t="s">
        <v>503</v>
      </c>
    </row>
    <row r="63" spans="1:11" x14ac:dyDescent="0.2">
      <c r="A63" t="s">
        <v>504</v>
      </c>
      <c r="B63" t="s">
        <v>505</v>
      </c>
      <c r="C63" t="s">
        <v>506</v>
      </c>
      <c r="D63" t="s">
        <v>94</v>
      </c>
      <c r="E63" t="s">
        <v>507</v>
      </c>
      <c r="F63" t="s">
        <v>291</v>
      </c>
      <c r="G63" t="s">
        <v>292</v>
      </c>
      <c r="H63" t="s">
        <v>508</v>
      </c>
      <c r="I63" t="s">
        <v>141</v>
      </c>
      <c r="J63" t="s">
        <v>509</v>
      </c>
      <c r="K63" t="s">
        <v>510</v>
      </c>
    </row>
    <row r="64" spans="1:11" x14ac:dyDescent="0.2">
      <c r="A64" t="s">
        <v>511</v>
      </c>
      <c r="B64" t="s">
        <v>512</v>
      </c>
      <c r="C64" t="s">
        <v>513</v>
      </c>
      <c r="D64" t="s">
        <v>186</v>
      </c>
      <c r="E64" t="s">
        <v>514</v>
      </c>
      <c r="F64" t="s">
        <v>188</v>
      </c>
      <c r="G64" t="s">
        <v>139</v>
      </c>
      <c r="H64" t="s">
        <v>515</v>
      </c>
      <c r="I64" t="s">
        <v>141</v>
      </c>
      <c r="J64" t="s">
        <v>516</v>
      </c>
    </row>
    <row r="65" spans="1:11" x14ac:dyDescent="0.2">
      <c r="A65" t="s">
        <v>517</v>
      </c>
      <c r="B65" t="s">
        <v>518</v>
      </c>
      <c r="C65" t="s">
        <v>519</v>
      </c>
      <c r="D65" t="s">
        <v>94</v>
      </c>
      <c r="E65" t="s">
        <v>520</v>
      </c>
      <c r="F65" t="s">
        <v>521</v>
      </c>
      <c r="H65" t="s">
        <v>522</v>
      </c>
      <c r="I65" t="s">
        <v>18</v>
      </c>
      <c r="J65" t="s">
        <v>523</v>
      </c>
    </row>
    <row r="66" spans="1:11" x14ac:dyDescent="0.2">
      <c r="A66" t="s">
        <v>524</v>
      </c>
      <c r="B66" t="s">
        <v>525</v>
      </c>
      <c r="C66" t="s">
        <v>526</v>
      </c>
      <c r="D66" t="s">
        <v>14</v>
      </c>
      <c r="E66" t="s">
        <v>527</v>
      </c>
      <c r="F66" t="s">
        <v>113</v>
      </c>
      <c r="H66" t="s">
        <v>114</v>
      </c>
      <c r="I66" t="s">
        <v>115</v>
      </c>
      <c r="J66" t="s">
        <v>528</v>
      </c>
      <c r="K66" t="s">
        <v>529</v>
      </c>
    </row>
    <row r="67" spans="1:11" x14ac:dyDescent="0.2">
      <c r="A67" t="s">
        <v>530</v>
      </c>
      <c r="B67" t="s">
        <v>531</v>
      </c>
      <c r="C67" t="s">
        <v>532</v>
      </c>
      <c r="D67" t="s">
        <v>533</v>
      </c>
      <c r="E67" t="s">
        <v>534</v>
      </c>
      <c r="F67" t="s">
        <v>535</v>
      </c>
      <c r="G67" t="s">
        <v>536</v>
      </c>
      <c r="H67" t="s">
        <v>537</v>
      </c>
      <c r="I67" t="s">
        <v>275</v>
      </c>
      <c r="J67" t="s">
        <v>538</v>
      </c>
      <c r="K67" t="s">
        <v>539</v>
      </c>
    </row>
    <row r="68" spans="1:11" x14ac:dyDescent="0.2">
      <c r="A68" t="s">
        <v>540</v>
      </c>
      <c r="B68" t="s">
        <v>541</v>
      </c>
      <c r="C68" t="s">
        <v>542</v>
      </c>
      <c r="D68" t="s">
        <v>136</v>
      </c>
      <c r="E68" t="s">
        <v>543</v>
      </c>
      <c r="F68" t="s">
        <v>544</v>
      </c>
      <c r="H68" t="s">
        <v>545</v>
      </c>
      <c r="I68" t="s">
        <v>234</v>
      </c>
      <c r="J68" t="s">
        <v>546</v>
      </c>
      <c r="K68" t="s">
        <v>547</v>
      </c>
    </row>
    <row r="69" spans="1:11" x14ac:dyDescent="0.2">
      <c r="A69" t="s">
        <v>548</v>
      </c>
      <c r="B69" t="s">
        <v>549</v>
      </c>
      <c r="C69" t="s">
        <v>550</v>
      </c>
      <c r="D69" t="s">
        <v>201</v>
      </c>
      <c r="E69" t="s">
        <v>551</v>
      </c>
      <c r="F69" t="s">
        <v>291</v>
      </c>
      <c r="G69" t="s">
        <v>292</v>
      </c>
      <c r="H69" t="s">
        <v>552</v>
      </c>
      <c r="I69" t="s">
        <v>141</v>
      </c>
      <c r="J69" t="s">
        <v>553</v>
      </c>
    </row>
    <row r="70" spans="1:11" x14ac:dyDescent="0.2">
      <c r="A70" t="s">
        <v>554</v>
      </c>
      <c r="B70" t="s">
        <v>555</v>
      </c>
      <c r="C70" t="s">
        <v>556</v>
      </c>
      <c r="D70" t="s">
        <v>176</v>
      </c>
      <c r="E70" t="s">
        <v>557</v>
      </c>
      <c r="F70" t="s">
        <v>558</v>
      </c>
      <c r="H70" t="s">
        <v>559</v>
      </c>
      <c r="I70" t="s">
        <v>131</v>
      </c>
      <c r="J70" t="s">
        <v>560</v>
      </c>
    </row>
    <row r="71" spans="1:11" x14ac:dyDescent="0.2">
      <c r="A71" t="s">
        <v>561</v>
      </c>
      <c r="B71" t="s">
        <v>562</v>
      </c>
      <c r="C71" t="s">
        <v>563</v>
      </c>
      <c r="D71" t="s">
        <v>94</v>
      </c>
      <c r="E71" t="s">
        <v>564</v>
      </c>
      <c r="F71" t="s">
        <v>78</v>
      </c>
      <c r="H71" t="s">
        <v>565</v>
      </c>
      <c r="I71" t="s">
        <v>80</v>
      </c>
      <c r="J71" t="s">
        <v>566</v>
      </c>
      <c r="K71" t="s">
        <v>567</v>
      </c>
    </row>
    <row r="72" spans="1:11" x14ac:dyDescent="0.2">
      <c r="A72" t="s">
        <v>568</v>
      </c>
      <c r="B72" t="s">
        <v>569</v>
      </c>
      <c r="C72" t="s">
        <v>570</v>
      </c>
      <c r="D72" t="s">
        <v>24</v>
      </c>
      <c r="E72" t="s">
        <v>571</v>
      </c>
      <c r="F72" t="s">
        <v>572</v>
      </c>
      <c r="H72" t="s">
        <v>573</v>
      </c>
      <c r="I72" t="s">
        <v>574</v>
      </c>
      <c r="J72" t="s">
        <v>575</v>
      </c>
      <c r="K72" t="s">
        <v>576</v>
      </c>
    </row>
    <row r="73" spans="1:11" x14ac:dyDescent="0.2">
      <c r="A73" t="s">
        <v>577</v>
      </c>
      <c r="B73" t="s">
        <v>578</v>
      </c>
      <c r="C73" t="s">
        <v>579</v>
      </c>
      <c r="D73" t="s">
        <v>14</v>
      </c>
      <c r="E73" t="s">
        <v>580</v>
      </c>
      <c r="F73" t="s">
        <v>581</v>
      </c>
      <c r="G73" t="s">
        <v>582</v>
      </c>
      <c r="H73" t="s">
        <v>583</v>
      </c>
      <c r="I73" t="s">
        <v>275</v>
      </c>
      <c r="J73" t="s">
        <v>584</v>
      </c>
    </row>
    <row r="74" spans="1:11" x14ac:dyDescent="0.2">
      <c r="A74" t="s">
        <v>585</v>
      </c>
      <c r="B74" t="s">
        <v>586</v>
      </c>
      <c r="C74" t="s">
        <v>587</v>
      </c>
      <c r="D74" t="s">
        <v>176</v>
      </c>
      <c r="E74" t="s">
        <v>588</v>
      </c>
      <c r="F74" t="s">
        <v>41</v>
      </c>
      <c r="H74" t="s">
        <v>589</v>
      </c>
      <c r="I74" t="s">
        <v>43</v>
      </c>
      <c r="J74" t="s">
        <v>590</v>
      </c>
      <c r="K74" t="s">
        <v>591</v>
      </c>
    </row>
    <row r="75" spans="1:11" x14ac:dyDescent="0.2">
      <c r="A75" t="s">
        <v>592</v>
      </c>
      <c r="B75" t="s">
        <v>593</v>
      </c>
      <c r="C75" t="s">
        <v>594</v>
      </c>
      <c r="D75" t="s">
        <v>24</v>
      </c>
      <c r="E75" t="s">
        <v>595</v>
      </c>
      <c r="F75" t="s">
        <v>596</v>
      </c>
      <c r="H75" t="s">
        <v>597</v>
      </c>
      <c r="I75" t="s">
        <v>598</v>
      </c>
      <c r="J75" t="s">
        <v>599</v>
      </c>
      <c r="K75" t="s">
        <v>600</v>
      </c>
    </row>
    <row r="76" spans="1:11" x14ac:dyDescent="0.2">
      <c r="A76" t="s">
        <v>601</v>
      </c>
      <c r="B76" t="s">
        <v>602</v>
      </c>
      <c r="C76" t="s">
        <v>603</v>
      </c>
      <c r="D76" t="s">
        <v>67</v>
      </c>
      <c r="E76" t="s">
        <v>604</v>
      </c>
      <c r="F76" t="s">
        <v>479</v>
      </c>
      <c r="H76" t="s">
        <v>605</v>
      </c>
      <c r="I76" t="s">
        <v>71</v>
      </c>
      <c r="J76" t="s">
        <v>606</v>
      </c>
      <c r="K76" t="s">
        <v>607</v>
      </c>
    </row>
    <row r="77" spans="1:11" x14ac:dyDescent="0.2">
      <c r="A77" t="s">
        <v>608</v>
      </c>
      <c r="B77" t="s">
        <v>609</v>
      </c>
      <c r="C77" t="s">
        <v>610</v>
      </c>
      <c r="D77" t="s">
        <v>176</v>
      </c>
      <c r="E77" t="s">
        <v>611</v>
      </c>
      <c r="F77" t="s">
        <v>612</v>
      </c>
      <c r="G77" t="s">
        <v>613</v>
      </c>
      <c r="H77" t="s">
        <v>614</v>
      </c>
      <c r="I77" t="s">
        <v>275</v>
      </c>
      <c r="J77" t="s">
        <v>615</v>
      </c>
      <c r="K77" t="s">
        <v>616</v>
      </c>
    </row>
    <row r="78" spans="1:11" x14ac:dyDescent="0.2">
      <c r="A78" t="s">
        <v>617</v>
      </c>
      <c r="B78" t="s">
        <v>618</v>
      </c>
      <c r="C78" t="s">
        <v>619</v>
      </c>
      <c r="D78" t="s">
        <v>94</v>
      </c>
      <c r="E78" t="s">
        <v>620</v>
      </c>
      <c r="F78" t="s">
        <v>621</v>
      </c>
      <c r="H78" t="s">
        <v>622</v>
      </c>
      <c r="I78" t="s">
        <v>426</v>
      </c>
      <c r="J78" t="s">
        <v>623</v>
      </c>
      <c r="K78" t="s">
        <v>624</v>
      </c>
    </row>
    <row r="79" spans="1:11" x14ac:dyDescent="0.2">
      <c r="A79" t="s">
        <v>625</v>
      </c>
      <c r="B79" t="s">
        <v>626</v>
      </c>
      <c r="C79" t="s">
        <v>627</v>
      </c>
      <c r="D79" t="s">
        <v>67</v>
      </c>
      <c r="E79" t="s">
        <v>628</v>
      </c>
      <c r="F79" t="s">
        <v>408</v>
      </c>
      <c r="G79" t="s">
        <v>273</v>
      </c>
      <c r="H79" t="s">
        <v>629</v>
      </c>
      <c r="I79" t="s">
        <v>275</v>
      </c>
      <c r="J79" t="s">
        <v>630</v>
      </c>
    </row>
    <row r="80" spans="1:11" x14ac:dyDescent="0.2">
      <c r="A80" t="s">
        <v>631</v>
      </c>
      <c r="B80" t="s">
        <v>632</v>
      </c>
      <c r="C80" t="s">
        <v>633</v>
      </c>
      <c r="D80" t="s">
        <v>186</v>
      </c>
      <c r="E80" t="s">
        <v>634</v>
      </c>
      <c r="F80" t="s">
        <v>635</v>
      </c>
      <c r="G80" t="s">
        <v>636</v>
      </c>
      <c r="H80" t="s">
        <v>637</v>
      </c>
      <c r="I80" t="s">
        <v>275</v>
      </c>
      <c r="J80" t="s">
        <v>638</v>
      </c>
      <c r="K80" t="s">
        <v>639</v>
      </c>
    </row>
    <row r="81" spans="1:11" x14ac:dyDescent="0.2">
      <c r="A81" t="s">
        <v>640</v>
      </c>
      <c r="B81" t="s">
        <v>641</v>
      </c>
      <c r="C81" t="s">
        <v>642</v>
      </c>
      <c r="D81" t="s">
        <v>67</v>
      </c>
      <c r="E81" t="s">
        <v>643</v>
      </c>
      <c r="F81" t="s">
        <v>644</v>
      </c>
      <c r="H81" t="s">
        <v>645</v>
      </c>
      <c r="I81" t="s">
        <v>18</v>
      </c>
      <c r="J81" t="s">
        <v>646</v>
      </c>
      <c r="K81" t="s">
        <v>647</v>
      </c>
    </row>
    <row r="82" spans="1:11" x14ac:dyDescent="0.2">
      <c r="A82" t="s">
        <v>648</v>
      </c>
      <c r="B82" t="s">
        <v>649</v>
      </c>
      <c r="C82" t="s">
        <v>650</v>
      </c>
      <c r="D82" t="s">
        <v>24</v>
      </c>
      <c r="E82" t="s">
        <v>651</v>
      </c>
      <c r="F82" t="s">
        <v>26</v>
      </c>
      <c r="H82" t="s">
        <v>487</v>
      </c>
      <c r="I82" t="s">
        <v>28</v>
      </c>
      <c r="J82" t="s">
        <v>652</v>
      </c>
    </row>
    <row r="83" spans="1:11" x14ac:dyDescent="0.2">
      <c r="A83" t="s">
        <v>653</v>
      </c>
      <c r="B83" t="s">
        <v>654</v>
      </c>
      <c r="C83" t="s">
        <v>655</v>
      </c>
      <c r="D83" t="s">
        <v>14</v>
      </c>
      <c r="E83" t="s">
        <v>656</v>
      </c>
      <c r="F83" t="s">
        <v>188</v>
      </c>
      <c r="G83" t="s">
        <v>139</v>
      </c>
      <c r="H83" t="s">
        <v>657</v>
      </c>
      <c r="I83" t="s">
        <v>141</v>
      </c>
      <c r="J83" t="s">
        <v>658</v>
      </c>
      <c r="K83" t="s">
        <v>659</v>
      </c>
    </row>
    <row r="84" spans="1:11" x14ac:dyDescent="0.2">
      <c r="A84" t="s">
        <v>660</v>
      </c>
      <c r="B84" t="s">
        <v>661</v>
      </c>
      <c r="C84" t="s">
        <v>662</v>
      </c>
      <c r="D84" t="s">
        <v>136</v>
      </c>
      <c r="E84" t="s">
        <v>663</v>
      </c>
      <c r="F84" t="s">
        <v>664</v>
      </c>
      <c r="G84" t="s">
        <v>366</v>
      </c>
      <c r="H84" t="s">
        <v>665</v>
      </c>
      <c r="I84" t="s">
        <v>275</v>
      </c>
      <c r="J84" t="s">
        <v>666</v>
      </c>
      <c r="K84" t="s">
        <v>667</v>
      </c>
    </row>
    <row r="85" spans="1:11" x14ac:dyDescent="0.2">
      <c r="A85" t="s">
        <v>668</v>
      </c>
      <c r="B85" t="s">
        <v>669</v>
      </c>
      <c r="C85" t="s">
        <v>670</v>
      </c>
      <c r="D85" t="s">
        <v>176</v>
      </c>
      <c r="E85" t="s">
        <v>671</v>
      </c>
      <c r="F85" t="s">
        <v>672</v>
      </c>
      <c r="H85" t="s">
        <v>673</v>
      </c>
      <c r="I85" t="s">
        <v>598</v>
      </c>
      <c r="J85" t="s">
        <v>674</v>
      </c>
      <c r="K85" t="s">
        <v>675</v>
      </c>
    </row>
    <row r="86" spans="1:11" x14ac:dyDescent="0.2">
      <c r="A86" t="s">
        <v>676</v>
      </c>
      <c r="B86" t="s">
        <v>677</v>
      </c>
      <c r="C86" t="s">
        <v>678</v>
      </c>
      <c r="D86" t="s">
        <v>111</v>
      </c>
      <c r="E86" t="s">
        <v>679</v>
      </c>
      <c r="F86" t="s">
        <v>680</v>
      </c>
      <c r="H86" t="s">
        <v>681</v>
      </c>
      <c r="I86" t="s">
        <v>71</v>
      </c>
      <c r="J86" t="s">
        <v>682</v>
      </c>
      <c r="K86" t="s">
        <v>683</v>
      </c>
    </row>
    <row r="87" spans="1:11" x14ac:dyDescent="0.2">
      <c r="A87" t="s">
        <v>684</v>
      </c>
      <c r="B87" t="s">
        <v>685</v>
      </c>
      <c r="C87" t="s">
        <v>686</v>
      </c>
      <c r="D87" t="s">
        <v>94</v>
      </c>
      <c r="E87" t="s">
        <v>687</v>
      </c>
      <c r="F87" t="s">
        <v>688</v>
      </c>
      <c r="H87" t="s">
        <v>689</v>
      </c>
      <c r="I87" t="s">
        <v>71</v>
      </c>
      <c r="J87" t="s">
        <v>690</v>
      </c>
      <c r="K87" t="s">
        <v>691</v>
      </c>
    </row>
    <row r="88" spans="1:11" x14ac:dyDescent="0.2">
      <c r="A88" t="s">
        <v>700</v>
      </c>
      <c r="B88" t="s">
        <v>701</v>
      </c>
      <c r="C88" t="s">
        <v>702</v>
      </c>
      <c r="D88" t="s">
        <v>94</v>
      </c>
      <c r="E88" t="s">
        <v>703</v>
      </c>
      <c r="F88" t="s">
        <v>704</v>
      </c>
      <c r="H88" t="s">
        <v>705</v>
      </c>
      <c r="I88" t="s">
        <v>706</v>
      </c>
      <c r="J88" t="s">
        <v>707</v>
      </c>
      <c r="K88" t="s">
        <v>707</v>
      </c>
    </row>
    <row r="89" spans="1:11" x14ac:dyDescent="0.2">
      <c r="A89" t="s">
        <v>708</v>
      </c>
      <c r="B89" t="s">
        <v>709</v>
      </c>
      <c r="C89" t="s">
        <v>710</v>
      </c>
      <c r="D89" t="s">
        <v>176</v>
      </c>
      <c r="E89" t="s">
        <v>711</v>
      </c>
      <c r="F89" t="s">
        <v>712</v>
      </c>
      <c r="G89" t="s">
        <v>139</v>
      </c>
      <c r="H89" t="s">
        <v>713</v>
      </c>
      <c r="I89" t="s">
        <v>141</v>
      </c>
      <c r="J89" t="s">
        <v>714</v>
      </c>
    </row>
    <row r="90" spans="1:11" x14ac:dyDescent="0.2">
      <c r="A90" t="s">
        <v>715</v>
      </c>
      <c r="B90" t="s">
        <v>716</v>
      </c>
      <c r="C90" t="s">
        <v>717</v>
      </c>
      <c r="D90" t="s">
        <v>24</v>
      </c>
      <c r="E90" t="s">
        <v>718</v>
      </c>
      <c r="F90" t="s">
        <v>719</v>
      </c>
      <c r="G90" t="s">
        <v>366</v>
      </c>
      <c r="H90" t="s">
        <v>720</v>
      </c>
      <c r="I90" t="s">
        <v>275</v>
      </c>
      <c r="J90" t="s">
        <v>721</v>
      </c>
      <c r="K90" t="s">
        <v>722</v>
      </c>
    </row>
    <row r="91" spans="1:11" x14ac:dyDescent="0.2">
      <c r="A91" t="s">
        <v>723</v>
      </c>
      <c r="B91" t="s">
        <v>724</v>
      </c>
      <c r="C91" t="s">
        <v>725</v>
      </c>
      <c r="D91" t="s">
        <v>726</v>
      </c>
      <c r="E91" t="s">
        <v>727</v>
      </c>
      <c r="F91" t="s">
        <v>728</v>
      </c>
      <c r="H91" t="s">
        <v>729</v>
      </c>
      <c r="I91" t="s">
        <v>706</v>
      </c>
      <c r="J91" t="s">
        <v>730</v>
      </c>
      <c r="K91" t="s">
        <v>730</v>
      </c>
    </row>
    <row r="92" spans="1:11" x14ac:dyDescent="0.2">
      <c r="A92" t="s">
        <v>731</v>
      </c>
      <c r="B92" t="s">
        <v>732</v>
      </c>
      <c r="C92" t="s">
        <v>733</v>
      </c>
      <c r="D92" t="s">
        <v>24</v>
      </c>
      <c r="E92" t="s">
        <v>734</v>
      </c>
      <c r="F92" t="s">
        <v>735</v>
      </c>
      <c r="H92" t="s">
        <v>736</v>
      </c>
      <c r="I92" t="s">
        <v>737</v>
      </c>
      <c r="J92" t="s">
        <v>738</v>
      </c>
      <c r="K92" t="s">
        <v>738</v>
      </c>
    </row>
  </sheetData>
  <phoneticPr fontId="2" type="noConversion"/>
  <pageMargins left="0.75" right="0.75" top="1" bottom="1" header="0" footer="0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B4" sqref="B4"/>
    </sheetView>
  </sheetViews>
  <sheetFormatPr baseColWidth="10" defaultRowHeight="12.75" x14ac:dyDescent="0.2"/>
  <cols>
    <col min="1" max="1" width="10.85546875" bestFit="1" customWidth="1"/>
    <col min="2" max="2" width="35.28515625" bestFit="1" customWidth="1"/>
    <col min="3" max="3" width="12.140625" bestFit="1" customWidth="1"/>
    <col min="4" max="4" width="11.5703125" bestFit="1" customWidth="1"/>
    <col min="5" max="5" width="18.85546875" bestFit="1" customWidth="1"/>
    <col min="6" max="6" width="13.28515625" bestFit="1" customWidth="1"/>
    <col min="7" max="7" width="21.28515625" bestFit="1" customWidth="1"/>
    <col min="8" max="8" width="18.28515625" bestFit="1" customWidth="1"/>
    <col min="9" max="9" width="17.85546875" bestFit="1" customWidth="1"/>
    <col min="10" max="10" width="12.7109375" bestFit="1" customWidth="1"/>
  </cols>
  <sheetData>
    <row r="1" spans="1:10" x14ac:dyDescent="0.2">
      <c r="A1" s="1" t="s">
        <v>739</v>
      </c>
      <c r="B1" s="1" t="s">
        <v>740</v>
      </c>
      <c r="C1" s="1" t="s">
        <v>741</v>
      </c>
      <c r="D1" s="1" t="s">
        <v>742</v>
      </c>
      <c r="E1" s="1" t="s">
        <v>895</v>
      </c>
      <c r="F1" s="1" t="s">
        <v>743</v>
      </c>
      <c r="G1" s="1" t="s">
        <v>744</v>
      </c>
      <c r="H1" s="1" t="s">
        <v>745</v>
      </c>
      <c r="I1" s="1" t="s">
        <v>746</v>
      </c>
      <c r="J1" s="1" t="s">
        <v>747</v>
      </c>
    </row>
    <row r="2" spans="1:10" x14ac:dyDescent="0.2">
      <c r="A2">
        <v>13</v>
      </c>
      <c r="B2" t="s">
        <v>772</v>
      </c>
      <c r="C2">
        <v>6</v>
      </c>
      <c r="D2">
        <v>8</v>
      </c>
      <c r="E2" t="s">
        <v>773</v>
      </c>
      <c r="F2">
        <v>6</v>
      </c>
      <c r="G2">
        <v>24</v>
      </c>
      <c r="H2">
        <v>0</v>
      </c>
      <c r="I2">
        <v>5</v>
      </c>
      <c r="J2" t="b">
        <v>0</v>
      </c>
    </row>
    <row r="3" spans="1:10" x14ac:dyDescent="0.2">
      <c r="A3">
        <v>45</v>
      </c>
      <c r="B3" t="s">
        <v>834</v>
      </c>
      <c r="C3">
        <v>21</v>
      </c>
      <c r="D3">
        <v>8</v>
      </c>
      <c r="E3" t="s">
        <v>835</v>
      </c>
      <c r="F3">
        <v>9.5</v>
      </c>
      <c r="G3">
        <v>5</v>
      </c>
      <c r="H3">
        <v>70</v>
      </c>
      <c r="I3">
        <v>15</v>
      </c>
      <c r="J3" t="b">
        <v>0</v>
      </c>
    </row>
    <row r="4" spans="1:10" x14ac:dyDescent="0.2">
      <c r="A4">
        <v>30</v>
      </c>
      <c r="B4" t="s">
        <v>806</v>
      </c>
      <c r="C4">
        <v>13</v>
      </c>
      <c r="D4">
        <v>8</v>
      </c>
      <c r="E4" t="s">
        <v>807</v>
      </c>
      <c r="F4">
        <v>25.89</v>
      </c>
      <c r="G4">
        <v>10</v>
      </c>
      <c r="H4">
        <v>0</v>
      </c>
      <c r="I4">
        <v>15</v>
      </c>
      <c r="J4" t="b">
        <v>0</v>
      </c>
    </row>
    <row r="5" spans="1:10" x14ac:dyDescent="0.2">
      <c r="A5">
        <v>46</v>
      </c>
      <c r="B5" t="s">
        <v>836</v>
      </c>
      <c r="C5">
        <v>21</v>
      </c>
      <c r="D5">
        <v>8</v>
      </c>
      <c r="E5" t="s">
        <v>837</v>
      </c>
      <c r="F5">
        <v>12</v>
      </c>
      <c r="G5">
        <v>95</v>
      </c>
      <c r="H5">
        <v>0</v>
      </c>
      <c r="I5">
        <v>0</v>
      </c>
      <c r="J5" t="b">
        <v>0</v>
      </c>
    </row>
    <row r="6" spans="1:10" x14ac:dyDescent="0.2">
      <c r="A6">
        <v>44</v>
      </c>
      <c r="B6" t="s">
        <v>832</v>
      </c>
      <c r="C6">
        <v>20</v>
      </c>
      <c r="D6">
        <v>2</v>
      </c>
      <c r="E6" t="s">
        <v>833</v>
      </c>
      <c r="F6">
        <v>19.45</v>
      </c>
      <c r="G6">
        <v>27</v>
      </c>
      <c r="H6">
        <v>0</v>
      </c>
      <c r="I6">
        <v>15</v>
      </c>
      <c r="J6" t="b">
        <v>0</v>
      </c>
    </row>
    <row r="7" spans="1:10" x14ac:dyDescent="0.2">
      <c r="A7">
        <v>68</v>
      </c>
      <c r="B7" t="s">
        <v>878</v>
      </c>
      <c r="C7">
        <v>8</v>
      </c>
      <c r="D7">
        <v>3</v>
      </c>
      <c r="E7" t="s">
        <v>879</v>
      </c>
      <c r="F7">
        <v>12.5</v>
      </c>
      <c r="G7">
        <v>6</v>
      </c>
      <c r="H7">
        <v>10</v>
      </c>
      <c r="I7">
        <v>15</v>
      </c>
      <c r="J7" t="b">
        <v>0</v>
      </c>
    </row>
    <row r="8" spans="1:10" x14ac:dyDescent="0.2">
      <c r="A8">
        <v>64</v>
      </c>
      <c r="B8" t="s">
        <v>871</v>
      </c>
      <c r="C8">
        <v>12</v>
      </c>
      <c r="D8">
        <v>5</v>
      </c>
      <c r="E8" t="s">
        <v>872</v>
      </c>
      <c r="F8">
        <v>33.25</v>
      </c>
      <c r="G8">
        <v>22</v>
      </c>
      <c r="H8">
        <v>80</v>
      </c>
      <c r="I8">
        <v>30</v>
      </c>
      <c r="J8" t="b">
        <v>0</v>
      </c>
    </row>
    <row r="9" spans="1:10" x14ac:dyDescent="0.2">
      <c r="A9">
        <v>21</v>
      </c>
      <c r="B9" t="s">
        <v>788</v>
      </c>
      <c r="C9">
        <v>8</v>
      </c>
      <c r="D9">
        <v>3</v>
      </c>
      <c r="E9" t="s">
        <v>789</v>
      </c>
      <c r="F9">
        <v>10</v>
      </c>
      <c r="G9">
        <v>3</v>
      </c>
      <c r="H9">
        <v>40</v>
      </c>
      <c r="I9">
        <v>5</v>
      </c>
      <c r="J9" t="b">
        <v>0</v>
      </c>
    </row>
    <row r="10" spans="1:10" x14ac:dyDescent="0.2">
      <c r="A10">
        <v>9</v>
      </c>
      <c r="B10" t="s">
        <v>764</v>
      </c>
      <c r="C10">
        <v>4</v>
      </c>
      <c r="D10">
        <v>6</v>
      </c>
      <c r="E10" t="s">
        <v>765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 x14ac:dyDescent="0.2">
      <c r="A11">
        <v>43</v>
      </c>
      <c r="B11" t="s">
        <v>830</v>
      </c>
      <c r="C11">
        <v>20</v>
      </c>
      <c r="D11">
        <v>1</v>
      </c>
      <c r="E11" t="s">
        <v>831</v>
      </c>
      <c r="F11">
        <v>46</v>
      </c>
      <c r="G11">
        <v>17</v>
      </c>
      <c r="H11">
        <v>10</v>
      </c>
      <c r="I11">
        <v>25</v>
      </c>
      <c r="J11" t="b">
        <v>0</v>
      </c>
    </row>
    <row r="12" spans="1:10" x14ac:dyDescent="0.2">
      <c r="A12">
        <v>60</v>
      </c>
      <c r="B12" t="s">
        <v>863</v>
      </c>
      <c r="C12">
        <v>28</v>
      </c>
      <c r="D12">
        <v>4</v>
      </c>
      <c r="E12" t="s">
        <v>864</v>
      </c>
      <c r="F12">
        <v>34</v>
      </c>
      <c r="G12">
        <v>19</v>
      </c>
      <c r="H12">
        <v>0</v>
      </c>
      <c r="I12">
        <v>0</v>
      </c>
      <c r="J12" t="b">
        <v>0</v>
      </c>
    </row>
    <row r="13" spans="1:10" x14ac:dyDescent="0.2">
      <c r="A13">
        <v>58</v>
      </c>
      <c r="B13" t="s">
        <v>859</v>
      </c>
      <c r="C13">
        <v>27</v>
      </c>
      <c r="D13">
        <v>8</v>
      </c>
      <c r="E13" t="s">
        <v>860</v>
      </c>
      <c r="F13">
        <v>13.25</v>
      </c>
      <c r="G13">
        <v>62</v>
      </c>
      <c r="H13">
        <v>0</v>
      </c>
      <c r="I13">
        <v>20</v>
      </c>
      <c r="J13" t="b">
        <v>0</v>
      </c>
    </row>
    <row r="14" spans="1:10" x14ac:dyDescent="0.2">
      <c r="A14">
        <v>40</v>
      </c>
      <c r="B14" t="s">
        <v>824</v>
      </c>
      <c r="C14">
        <v>19</v>
      </c>
      <c r="D14">
        <v>8</v>
      </c>
      <c r="E14" t="s">
        <v>825</v>
      </c>
      <c r="F14">
        <v>18.399999999999999</v>
      </c>
      <c r="G14">
        <v>123</v>
      </c>
      <c r="H14">
        <v>0</v>
      </c>
      <c r="I14">
        <v>30</v>
      </c>
      <c r="J14" t="b">
        <v>0</v>
      </c>
    </row>
    <row r="15" spans="1:10" x14ac:dyDescent="0.2">
      <c r="A15">
        <v>73</v>
      </c>
      <c r="B15" t="s">
        <v>886</v>
      </c>
      <c r="C15">
        <v>17</v>
      </c>
      <c r="D15">
        <v>8</v>
      </c>
      <c r="E15" t="s">
        <v>887</v>
      </c>
      <c r="F15">
        <v>15</v>
      </c>
      <c r="G15">
        <v>101</v>
      </c>
      <c r="H15">
        <v>0</v>
      </c>
      <c r="I15">
        <v>5</v>
      </c>
      <c r="J15" t="b">
        <v>0</v>
      </c>
    </row>
    <row r="16" spans="1:10" x14ac:dyDescent="0.2">
      <c r="A16">
        <v>52</v>
      </c>
      <c r="B16" t="s">
        <v>848</v>
      </c>
      <c r="C16">
        <v>24</v>
      </c>
      <c r="D16">
        <v>5</v>
      </c>
      <c r="E16" t="s">
        <v>849</v>
      </c>
      <c r="F16">
        <v>7</v>
      </c>
      <c r="G16">
        <v>38</v>
      </c>
      <c r="H16">
        <v>0</v>
      </c>
      <c r="I16">
        <v>25</v>
      </c>
      <c r="J16" t="b">
        <v>0</v>
      </c>
    </row>
    <row r="17" spans="1:10" x14ac:dyDescent="0.2">
      <c r="A17">
        <v>75</v>
      </c>
      <c r="B17" t="s">
        <v>889</v>
      </c>
      <c r="C17">
        <v>12</v>
      </c>
      <c r="D17">
        <v>1</v>
      </c>
      <c r="E17" t="s">
        <v>890</v>
      </c>
      <c r="F17">
        <v>7.75</v>
      </c>
      <c r="G17">
        <v>125</v>
      </c>
      <c r="H17">
        <v>0</v>
      </c>
      <c r="I17">
        <v>25</v>
      </c>
      <c r="J17" t="b">
        <v>0</v>
      </c>
    </row>
    <row r="18" spans="1:10" x14ac:dyDescent="0.2">
      <c r="A18">
        <v>67</v>
      </c>
      <c r="B18" t="s">
        <v>877</v>
      </c>
      <c r="C18">
        <v>16</v>
      </c>
      <c r="D18">
        <v>1</v>
      </c>
      <c r="E18" t="s">
        <v>751</v>
      </c>
      <c r="F18">
        <v>14</v>
      </c>
      <c r="G18">
        <v>52</v>
      </c>
      <c r="H18">
        <v>0</v>
      </c>
      <c r="I18">
        <v>10</v>
      </c>
      <c r="J18" t="b">
        <v>0</v>
      </c>
    </row>
    <row r="19" spans="1:10" x14ac:dyDescent="0.2">
      <c r="A19">
        <v>35</v>
      </c>
      <c r="B19" t="s">
        <v>815</v>
      </c>
      <c r="C19">
        <v>16</v>
      </c>
      <c r="D19">
        <v>1</v>
      </c>
      <c r="E19" t="s">
        <v>751</v>
      </c>
      <c r="F19">
        <v>18</v>
      </c>
      <c r="G19">
        <v>20</v>
      </c>
      <c r="H19">
        <v>0</v>
      </c>
      <c r="I19">
        <v>15</v>
      </c>
      <c r="J19" t="b">
        <v>0</v>
      </c>
    </row>
    <row r="20" spans="1:10" x14ac:dyDescent="0.2">
      <c r="A20">
        <v>70</v>
      </c>
      <c r="B20" t="s">
        <v>882</v>
      </c>
      <c r="C20">
        <v>7</v>
      </c>
      <c r="D20">
        <v>1</v>
      </c>
      <c r="E20" t="s">
        <v>883</v>
      </c>
      <c r="F20">
        <v>15</v>
      </c>
      <c r="G20">
        <v>15</v>
      </c>
      <c r="H20">
        <v>10</v>
      </c>
      <c r="I20">
        <v>30</v>
      </c>
      <c r="J20" t="b">
        <v>0</v>
      </c>
    </row>
    <row r="21" spans="1:10" x14ac:dyDescent="0.2">
      <c r="A21">
        <v>34</v>
      </c>
      <c r="B21" t="s">
        <v>814</v>
      </c>
      <c r="C21">
        <v>16</v>
      </c>
      <c r="D21">
        <v>1</v>
      </c>
      <c r="E21" t="s">
        <v>751</v>
      </c>
      <c r="F21">
        <v>14</v>
      </c>
      <c r="G21">
        <v>111</v>
      </c>
      <c r="H21">
        <v>0</v>
      </c>
      <c r="I21">
        <v>15</v>
      </c>
      <c r="J21" t="b">
        <v>0</v>
      </c>
    </row>
    <row r="22" spans="1:10" x14ac:dyDescent="0.2">
      <c r="A22">
        <v>2</v>
      </c>
      <c r="B22" t="s">
        <v>750</v>
      </c>
      <c r="C22">
        <v>1</v>
      </c>
      <c r="D22">
        <v>1</v>
      </c>
      <c r="E22" t="s">
        <v>751</v>
      </c>
      <c r="F22">
        <v>19</v>
      </c>
      <c r="G22">
        <v>17</v>
      </c>
      <c r="H22">
        <v>40</v>
      </c>
      <c r="I22">
        <v>25</v>
      </c>
      <c r="J22" t="b">
        <v>0</v>
      </c>
    </row>
    <row r="23" spans="1:10" x14ac:dyDescent="0.2">
      <c r="A23">
        <v>50</v>
      </c>
      <c r="B23" t="s">
        <v>844</v>
      </c>
      <c r="C23">
        <v>23</v>
      </c>
      <c r="D23">
        <v>3</v>
      </c>
      <c r="E23" t="s">
        <v>845</v>
      </c>
      <c r="F23">
        <v>16.25</v>
      </c>
      <c r="G23">
        <v>65</v>
      </c>
      <c r="H23">
        <v>0</v>
      </c>
      <c r="I23">
        <v>30</v>
      </c>
      <c r="J23" t="b">
        <v>0</v>
      </c>
    </row>
    <row r="24" spans="1:10" x14ac:dyDescent="0.2">
      <c r="A24">
        <v>48</v>
      </c>
      <c r="B24" t="s">
        <v>840</v>
      </c>
      <c r="C24">
        <v>22</v>
      </c>
      <c r="D24">
        <v>3</v>
      </c>
      <c r="E24" t="s">
        <v>841</v>
      </c>
      <c r="F24">
        <v>12.75</v>
      </c>
      <c r="G24">
        <v>15</v>
      </c>
      <c r="H24">
        <v>70</v>
      </c>
      <c r="I24">
        <v>25</v>
      </c>
      <c r="J24" t="b">
        <v>0</v>
      </c>
    </row>
    <row r="25" spans="1:10" x14ac:dyDescent="0.2">
      <c r="A25">
        <v>27</v>
      </c>
      <c r="B25" t="s">
        <v>800</v>
      </c>
      <c r="C25">
        <v>11</v>
      </c>
      <c r="D25">
        <v>3</v>
      </c>
      <c r="E25" t="s">
        <v>801</v>
      </c>
      <c r="F25">
        <v>43.9</v>
      </c>
      <c r="G25">
        <v>49</v>
      </c>
      <c r="H25">
        <v>0</v>
      </c>
      <c r="I25">
        <v>30</v>
      </c>
      <c r="J25" t="b">
        <v>0</v>
      </c>
    </row>
    <row r="26" spans="1:10" x14ac:dyDescent="0.2">
      <c r="A26">
        <v>28</v>
      </c>
      <c r="B26" t="s">
        <v>802</v>
      </c>
      <c r="C26">
        <v>12</v>
      </c>
      <c r="D26">
        <v>7</v>
      </c>
      <c r="E26" t="s">
        <v>803</v>
      </c>
      <c r="F26">
        <v>45.6</v>
      </c>
      <c r="G26">
        <v>26</v>
      </c>
      <c r="H26">
        <v>0</v>
      </c>
      <c r="I26">
        <v>0</v>
      </c>
      <c r="J26" t="b">
        <v>1</v>
      </c>
    </row>
    <row r="27" spans="1:10" x14ac:dyDescent="0.2">
      <c r="A27">
        <v>17</v>
      </c>
      <c r="B27" t="s">
        <v>780</v>
      </c>
      <c r="C27">
        <v>7</v>
      </c>
      <c r="D27">
        <v>6</v>
      </c>
      <c r="E27" t="s">
        <v>781</v>
      </c>
      <c r="F27">
        <v>39</v>
      </c>
      <c r="G27">
        <v>0</v>
      </c>
      <c r="H27">
        <v>0</v>
      </c>
      <c r="I27">
        <v>0</v>
      </c>
      <c r="J27" t="b">
        <v>1</v>
      </c>
    </row>
    <row r="28" spans="1:10" x14ac:dyDescent="0.2">
      <c r="A28">
        <v>41</v>
      </c>
      <c r="B28" t="s">
        <v>826</v>
      </c>
      <c r="C28">
        <v>19</v>
      </c>
      <c r="D28">
        <v>8</v>
      </c>
      <c r="E28" t="s">
        <v>827</v>
      </c>
      <c r="F28">
        <v>9.65</v>
      </c>
      <c r="G28">
        <v>85</v>
      </c>
      <c r="H28">
        <v>0</v>
      </c>
      <c r="I28">
        <v>10</v>
      </c>
      <c r="J28" t="b">
        <v>0</v>
      </c>
    </row>
    <row r="29" spans="1:10" x14ac:dyDescent="0.2">
      <c r="A29">
        <v>25</v>
      </c>
      <c r="B29" t="s">
        <v>796</v>
      </c>
      <c r="C29">
        <v>11</v>
      </c>
      <c r="D29">
        <v>3</v>
      </c>
      <c r="E29" t="s">
        <v>797</v>
      </c>
      <c r="F29">
        <v>14</v>
      </c>
      <c r="G29">
        <v>76</v>
      </c>
      <c r="H29">
        <v>0</v>
      </c>
      <c r="I29">
        <v>30</v>
      </c>
      <c r="J29" t="b">
        <v>0</v>
      </c>
    </row>
    <row r="30" spans="1:10" x14ac:dyDescent="0.2">
      <c r="A30">
        <v>71</v>
      </c>
      <c r="B30" t="s">
        <v>884</v>
      </c>
      <c r="C30">
        <v>15</v>
      </c>
      <c r="D30">
        <v>4</v>
      </c>
      <c r="E30" t="s">
        <v>771</v>
      </c>
      <c r="F30">
        <v>21.5</v>
      </c>
      <c r="G30">
        <v>26</v>
      </c>
      <c r="H30">
        <v>0</v>
      </c>
      <c r="I30">
        <v>0</v>
      </c>
      <c r="J30" t="b">
        <v>0</v>
      </c>
    </row>
    <row r="31" spans="1:10" x14ac:dyDescent="0.2">
      <c r="A31">
        <v>14</v>
      </c>
      <c r="B31" t="s">
        <v>774</v>
      </c>
      <c r="C31">
        <v>6</v>
      </c>
      <c r="D31">
        <v>7</v>
      </c>
      <c r="E31" t="s">
        <v>775</v>
      </c>
      <c r="F31">
        <v>23.25</v>
      </c>
      <c r="G31">
        <v>35</v>
      </c>
      <c r="H31">
        <v>0</v>
      </c>
      <c r="I31">
        <v>0</v>
      </c>
      <c r="J31" t="b">
        <v>0</v>
      </c>
    </row>
    <row r="32" spans="1:10" x14ac:dyDescent="0.2">
      <c r="A32">
        <v>53</v>
      </c>
      <c r="B32" t="s">
        <v>850</v>
      </c>
      <c r="C32">
        <v>24</v>
      </c>
      <c r="D32">
        <v>6</v>
      </c>
      <c r="E32" t="s">
        <v>851</v>
      </c>
      <c r="F32">
        <v>32.799999999999997</v>
      </c>
      <c r="G32">
        <v>0</v>
      </c>
      <c r="H32">
        <v>0</v>
      </c>
      <c r="I32">
        <v>0</v>
      </c>
      <c r="J32" t="b">
        <v>1</v>
      </c>
    </row>
    <row r="33" spans="1:10" x14ac:dyDescent="0.2">
      <c r="A33">
        <v>54</v>
      </c>
      <c r="B33" t="s">
        <v>852</v>
      </c>
      <c r="C33">
        <v>25</v>
      </c>
      <c r="D33">
        <v>6</v>
      </c>
      <c r="E33" t="s">
        <v>853</v>
      </c>
      <c r="F33">
        <v>7.45</v>
      </c>
      <c r="G33">
        <v>21</v>
      </c>
      <c r="H33">
        <v>0</v>
      </c>
      <c r="I33">
        <v>10</v>
      </c>
      <c r="J33" t="b">
        <v>0</v>
      </c>
    </row>
    <row r="34" spans="1:10" x14ac:dyDescent="0.2">
      <c r="A34">
        <v>36</v>
      </c>
      <c r="B34" t="s">
        <v>816</v>
      </c>
      <c r="C34">
        <v>17</v>
      </c>
      <c r="D34">
        <v>8</v>
      </c>
      <c r="E34" t="s">
        <v>817</v>
      </c>
      <c r="F34">
        <v>19</v>
      </c>
      <c r="G34">
        <v>112</v>
      </c>
      <c r="H34">
        <v>0</v>
      </c>
      <c r="I34">
        <v>20</v>
      </c>
      <c r="J34" t="b">
        <v>0</v>
      </c>
    </row>
    <row r="35" spans="1:10" x14ac:dyDescent="0.2">
      <c r="A35">
        <v>4</v>
      </c>
      <c r="B35" t="s">
        <v>754</v>
      </c>
      <c r="C35">
        <v>2</v>
      </c>
      <c r="D35">
        <v>2</v>
      </c>
      <c r="E35" t="s">
        <v>755</v>
      </c>
      <c r="F35">
        <v>22</v>
      </c>
      <c r="G35">
        <v>53</v>
      </c>
      <c r="H35">
        <v>0</v>
      </c>
      <c r="I35">
        <v>0</v>
      </c>
      <c r="J35" t="b">
        <v>0</v>
      </c>
    </row>
    <row r="36" spans="1:10" x14ac:dyDescent="0.2">
      <c r="A36">
        <v>66</v>
      </c>
      <c r="B36" t="s">
        <v>875</v>
      </c>
      <c r="C36">
        <v>2</v>
      </c>
      <c r="D36">
        <v>2</v>
      </c>
      <c r="E36" t="s">
        <v>876</v>
      </c>
      <c r="F36">
        <v>17</v>
      </c>
      <c r="G36">
        <v>4</v>
      </c>
      <c r="H36">
        <v>100</v>
      </c>
      <c r="I36">
        <v>20</v>
      </c>
      <c r="J36" t="b">
        <v>0</v>
      </c>
    </row>
    <row r="37" spans="1:10" x14ac:dyDescent="0.2">
      <c r="A37">
        <v>47</v>
      </c>
      <c r="B37" t="s">
        <v>838</v>
      </c>
      <c r="C37">
        <v>22</v>
      </c>
      <c r="D37">
        <v>3</v>
      </c>
      <c r="E37" t="s">
        <v>839</v>
      </c>
      <c r="F37">
        <v>9.5</v>
      </c>
      <c r="G37">
        <v>36</v>
      </c>
      <c r="H37">
        <v>0</v>
      </c>
      <c r="I37">
        <v>0</v>
      </c>
      <c r="J37" t="b">
        <v>0</v>
      </c>
    </row>
    <row r="38" spans="1:10" x14ac:dyDescent="0.2">
      <c r="A38">
        <v>56</v>
      </c>
      <c r="B38" t="s">
        <v>856</v>
      </c>
      <c r="C38">
        <v>26</v>
      </c>
      <c r="D38">
        <v>5</v>
      </c>
      <c r="E38" t="s">
        <v>857</v>
      </c>
      <c r="F38">
        <v>38</v>
      </c>
      <c r="G38">
        <v>21</v>
      </c>
      <c r="H38">
        <v>10</v>
      </c>
      <c r="I38">
        <v>30</v>
      </c>
      <c r="J38" t="b">
        <v>0</v>
      </c>
    </row>
    <row r="39" spans="1:10" x14ac:dyDescent="0.2">
      <c r="A39">
        <v>18</v>
      </c>
      <c r="B39" t="s">
        <v>782</v>
      </c>
      <c r="C39">
        <v>7</v>
      </c>
      <c r="D39">
        <v>8</v>
      </c>
      <c r="E39" t="s">
        <v>783</v>
      </c>
      <c r="F39">
        <v>62.5</v>
      </c>
      <c r="G39">
        <v>42</v>
      </c>
      <c r="H39">
        <v>0</v>
      </c>
      <c r="I39">
        <v>0</v>
      </c>
      <c r="J39" t="b">
        <v>0</v>
      </c>
    </row>
    <row r="40" spans="1:10" x14ac:dyDescent="0.2">
      <c r="A40">
        <v>76</v>
      </c>
      <c r="B40" t="s">
        <v>891</v>
      </c>
      <c r="C40">
        <v>23</v>
      </c>
      <c r="D40">
        <v>1</v>
      </c>
      <c r="E40" t="s">
        <v>892</v>
      </c>
      <c r="F40">
        <v>18</v>
      </c>
      <c r="G40">
        <v>57</v>
      </c>
      <c r="H40">
        <v>0</v>
      </c>
      <c r="I40">
        <v>20</v>
      </c>
      <c r="J40" t="b">
        <v>0</v>
      </c>
    </row>
    <row r="41" spans="1:10" x14ac:dyDescent="0.2">
      <c r="A41">
        <v>39</v>
      </c>
      <c r="B41" t="s">
        <v>822</v>
      </c>
      <c r="C41">
        <v>18</v>
      </c>
      <c r="D41">
        <v>1</v>
      </c>
      <c r="E41" t="s">
        <v>823</v>
      </c>
      <c r="F41">
        <v>18</v>
      </c>
      <c r="G41">
        <v>69</v>
      </c>
      <c r="H41">
        <v>0</v>
      </c>
      <c r="I41">
        <v>5</v>
      </c>
      <c r="J41" t="b">
        <v>0</v>
      </c>
    </row>
    <row r="42" spans="1:10" x14ac:dyDescent="0.2">
      <c r="A42">
        <v>51</v>
      </c>
      <c r="B42" t="s">
        <v>846</v>
      </c>
      <c r="C42">
        <v>24</v>
      </c>
      <c r="D42">
        <v>7</v>
      </c>
      <c r="E42" t="s">
        <v>847</v>
      </c>
      <c r="F42">
        <v>53</v>
      </c>
      <c r="G42">
        <v>20</v>
      </c>
      <c r="H42">
        <v>0</v>
      </c>
      <c r="I42">
        <v>10</v>
      </c>
      <c r="J42" t="b">
        <v>0</v>
      </c>
    </row>
    <row r="43" spans="1:10" x14ac:dyDescent="0.2">
      <c r="A43">
        <v>6</v>
      </c>
      <c r="B43" t="s">
        <v>758</v>
      </c>
      <c r="C43">
        <v>3</v>
      </c>
      <c r="D43">
        <v>2</v>
      </c>
      <c r="E43" t="s">
        <v>759</v>
      </c>
      <c r="F43">
        <v>25</v>
      </c>
      <c r="G43">
        <v>120</v>
      </c>
      <c r="H43">
        <v>0</v>
      </c>
      <c r="I43">
        <v>25</v>
      </c>
      <c r="J43" t="b">
        <v>0</v>
      </c>
    </row>
    <row r="44" spans="1:10" x14ac:dyDescent="0.2">
      <c r="A44">
        <v>20</v>
      </c>
      <c r="B44" t="s">
        <v>786</v>
      </c>
      <c r="C44">
        <v>8</v>
      </c>
      <c r="D44">
        <v>3</v>
      </c>
      <c r="E44" t="s">
        <v>787</v>
      </c>
      <c r="F44">
        <v>81</v>
      </c>
      <c r="G44">
        <v>40</v>
      </c>
      <c r="H44">
        <v>0</v>
      </c>
      <c r="I44">
        <v>0</v>
      </c>
      <c r="J44" t="b">
        <v>0</v>
      </c>
    </row>
    <row r="45" spans="1:10" x14ac:dyDescent="0.2">
      <c r="A45">
        <v>5</v>
      </c>
      <c r="B45" t="s">
        <v>756</v>
      </c>
      <c r="C45">
        <v>2</v>
      </c>
      <c r="D45">
        <v>2</v>
      </c>
      <c r="E45" t="s">
        <v>757</v>
      </c>
      <c r="F45">
        <v>21.35</v>
      </c>
      <c r="G45">
        <v>0</v>
      </c>
      <c r="H45">
        <v>0</v>
      </c>
      <c r="I45">
        <v>0</v>
      </c>
      <c r="J45" t="b">
        <v>1</v>
      </c>
    </row>
    <row r="46" spans="1:10" x14ac:dyDescent="0.2">
      <c r="A46">
        <v>26</v>
      </c>
      <c r="B46" t="s">
        <v>798</v>
      </c>
      <c r="C46">
        <v>11</v>
      </c>
      <c r="D46">
        <v>3</v>
      </c>
      <c r="E46" t="s">
        <v>799</v>
      </c>
      <c r="F46">
        <v>31.23</v>
      </c>
      <c r="G46">
        <v>15</v>
      </c>
      <c r="H46">
        <v>0</v>
      </c>
      <c r="I46">
        <v>0</v>
      </c>
      <c r="J46" t="b">
        <v>0</v>
      </c>
    </row>
    <row r="47" spans="1:10" x14ac:dyDescent="0.2">
      <c r="A47">
        <v>22</v>
      </c>
      <c r="B47" t="s">
        <v>790</v>
      </c>
      <c r="C47">
        <v>9</v>
      </c>
      <c r="D47">
        <v>5</v>
      </c>
      <c r="E47" t="s">
        <v>791</v>
      </c>
      <c r="F47">
        <v>21</v>
      </c>
      <c r="G47">
        <v>104</v>
      </c>
      <c r="H47">
        <v>0</v>
      </c>
      <c r="I47">
        <v>25</v>
      </c>
      <c r="J47" t="b">
        <v>0</v>
      </c>
    </row>
    <row r="48" spans="1:10" x14ac:dyDescent="0.2">
      <c r="A48">
        <v>23</v>
      </c>
      <c r="B48" t="s">
        <v>792</v>
      </c>
      <c r="C48">
        <v>9</v>
      </c>
      <c r="D48">
        <v>5</v>
      </c>
      <c r="E48" t="s">
        <v>793</v>
      </c>
      <c r="F48">
        <v>9</v>
      </c>
      <c r="G48">
        <v>61</v>
      </c>
      <c r="H48">
        <v>0</v>
      </c>
      <c r="I48">
        <v>25</v>
      </c>
      <c r="J48" t="b">
        <v>0</v>
      </c>
    </row>
    <row r="49" spans="1:10" x14ac:dyDescent="0.2">
      <c r="A49">
        <v>19</v>
      </c>
      <c r="B49" t="s">
        <v>784</v>
      </c>
      <c r="C49">
        <v>8</v>
      </c>
      <c r="D49">
        <v>3</v>
      </c>
      <c r="E49" t="s">
        <v>785</v>
      </c>
      <c r="F49">
        <v>9.1999999999999993</v>
      </c>
      <c r="G49">
        <v>25</v>
      </c>
      <c r="H49">
        <v>0</v>
      </c>
      <c r="I49">
        <v>5</v>
      </c>
      <c r="J49" t="b">
        <v>0</v>
      </c>
    </row>
    <row r="50" spans="1:10" x14ac:dyDescent="0.2">
      <c r="A50">
        <v>55</v>
      </c>
      <c r="B50" t="s">
        <v>854</v>
      </c>
      <c r="C50">
        <v>25</v>
      </c>
      <c r="D50">
        <v>6</v>
      </c>
      <c r="E50" t="s">
        <v>855</v>
      </c>
      <c r="F50">
        <v>24</v>
      </c>
      <c r="G50">
        <v>115</v>
      </c>
      <c r="H50">
        <v>0</v>
      </c>
      <c r="I50">
        <v>20</v>
      </c>
      <c r="J50" t="b">
        <v>0</v>
      </c>
    </row>
    <row r="51" spans="1:10" x14ac:dyDescent="0.2">
      <c r="A51">
        <v>7</v>
      </c>
      <c r="B51" t="s">
        <v>760</v>
      </c>
      <c r="C51">
        <v>3</v>
      </c>
      <c r="D51">
        <v>7</v>
      </c>
      <c r="E51" t="s">
        <v>761</v>
      </c>
      <c r="F51">
        <v>30</v>
      </c>
      <c r="G51">
        <v>15</v>
      </c>
      <c r="H51">
        <v>0</v>
      </c>
      <c r="I51">
        <v>10</v>
      </c>
      <c r="J51" t="b">
        <v>0</v>
      </c>
    </row>
    <row r="52" spans="1:10" x14ac:dyDescent="0.2">
      <c r="A52">
        <v>10</v>
      </c>
      <c r="B52" t="s">
        <v>766</v>
      </c>
      <c r="C52">
        <v>4</v>
      </c>
      <c r="D52">
        <v>8</v>
      </c>
      <c r="E52" t="s">
        <v>767</v>
      </c>
      <c r="F52">
        <v>31</v>
      </c>
      <c r="G52">
        <v>31</v>
      </c>
      <c r="H52">
        <v>0</v>
      </c>
      <c r="I52">
        <v>0</v>
      </c>
      <c r="J52" t="b">
        <v>0</v>
      </c>
    </row>
    <row r="53" spans="1:10" x14ac:dyDescent="0.2">
      <c r="A53">
        <v>16</v>
      </c>
      <c r="B53" t="s">
        <v>778</v>
      </c>
      <c r="C53">
        <v>7</v>
      </c>
      <c r="D53">
        <v>3</v>
      </c>
      <c r="E53" t="s">
        <v>779</v>
      </c>
      <c r="F53">
        <v>17.45</v>
      </c>
      <c r="G53">
        <v>29</v>
      </c>
      <c r="H53">
        <v>0</v>
      </c>
      <c r="I53">
        <v>10</v>
      </c>
      <c r="J53" t="b">
        <v>0</v>
      </c>
    </row>
    <row r="54" spans="1:10" x14ac:dyDescent="0.2">
      <c r="A54">
        <v>11</v>
      </c>
      <c r="B54" t="s">
        <v>768</v>
      </c>
      <c r="C54">
        <v>5</v>
      </c>
      <c r="D54">
        <v>4</v>
      </c>
      <c r="E54" t="s">
        <v>769</v>
      </c>
      <c r="F54">
        <v>21</v>
      </c>
      <c r="G54">
        <v>22</v>
      </c>
      <c r="H54">
        <v>30</v>
      </c>
      <c r="I54">
        <v>30</v>
      </c>
      <c r="J54" t="b">
        <v>0</v>
      </c>
    </row>
    <row r="55" spans="1:10" x14ac:dyDescent="0.2">
      <c r="A55">
        <v>33</v>
      </c>
      <c r="B55" t="s">
        <v>812</v>
      </c>
      <c r="C55">
        <v>15</v>
      </c>
      <c r="D55">
        <v>4</v>
      </c>
      <c r="E55" t="s">
        <v>813</v>
      </c>
      <c r="F55">
        <v>2.5</v>
      </c>
      <c r="G55">
        <v>112</v>
      </c>
      <c r="H55">
        <v>0</v>
      </c>
      <c r="I55">
        <v>20</v>
      </c>
      <c r="J55" t="b">
        <v>0</v>
      </c>
    </row>
    <row r="56" spans="1:10" x14ac:dyDescent="0.2">
      <c r="A56">
        <v>74</v>
      </c>
      <c r="B56" t="s">
        <v>888</v>
      </c>
      <c r="C56">
        <v>4</v>
      </c>
      <c r="D56">
        <v>7</v>
      </c>
      <c r="E56" t="s">
        <v>862</v>
      </c>
      <c r="F56">
        <v>10</v>
      </c>
      <c r="G56">
        <v>4</v>
      </c>
      <c r="H56">
        <v>20</v>
      </c>
      <c r="I56">
        <v>5</v>
      </c>
      <c r="J56" t="b">
        <v>0</v>
      </c>
    </row>
    <row r="57" spans="1:10" x14ac:dyDescent="0.2">
      <c r="A57">
        <v>31</v>
      </c>
      <c r="B57" t="s">
        <v>808</v>
      </c>
      <c r="C57">
        <v>14</v>
      </c>
      <c r="D57">
        <v>4</v>
      </c>
      <c r="E57" t="s">
        <v>809</v>
      </c>
      <c r="F57">
        <v>12.5</v>
      </c>
      <c r="G57">
        <v>0</v>
      </c>
      <c r="H57">
        <v>70</v>
      </c>
      <c r="I57">
        <v>20</v>
      </c>
      <c r="J57" t="b">
        <v>0</v>
      </c>
    </row>
    <row r="58" spans="1:10" x14ac:dyDescent="0.2">
      <c r="A58">
        <v>69</v>
      </c>
      <c r="B58" t="s">
        <v>880</v>
      </c>
      <c r="C58">
        <v>15</v>
      </c>
      <c r="D58">
        <v>4</v>
      </c>
      <c r="E58" t="s">
        <v>881</v>
      </c>
      <c r="F58">
        <v>36</v>
      </c>
      <c r="G58">
        <v>26</v>
      </c>
      <c r="H58">
        <v>0</v>
      </c>
      <c r="I58">
        <v>15</v>
      </c>
      <c r="J58" t="b">
        <v>0</v>
      </c>
    </row>
    <row r="59" spans="1:10" x14ac:dyDescent="0.2">
      <c r="A59">
        <v>12</v>
      </c>
      <c r="B59" t="s">
        <v>770</v>
      </c>
      <c r="C59">
        <v>5</v>
      </c>
      <c r="D59">
        <v>4</v>
      </c>
      <c r="E59" t="s">
        <v>771</v>
      </c>
      <c r="F59">
        <v>38</v>
      </c>
      <c r="G59">
        <v>86</v>
      </c>
      <c r="H59">
        <v>0</v>
      </c>
      <c r="I59">
        <v>0</v>
      </c>
      <c r="J59" t="b">
        <v>0</v>
      </c>
    </row>
    <row r="60" spans="1:10" x14ac:dyDescent="0.2">
      <c r="A60">
        <v>32</v>
      </c>
      <c r="B60" t="s">
        <v>810</v>
      </c>
      <c r="C60">
        <v>14</v>
      </c>
      <c r="D60">
        <v>4</v>
      </c>
      <c r="E60" t="s">
        <v>811</v>
      </c>
      <c r="F60">
        <v>32</v>
      </c>
      <c r="G60">
        <v>9</v>
      </c>
      <c r="H60">
        <v>40</v>
      </c>
      <c r="I60">
        <v>25</v>
      </c>
      <c r="J60" t="b">
        <v>0</v>
      </c>
    </row>
    <row r="61" spans="1:10" x14ac:dyDescent="0.2">
      <c r="A61">
        <v>72</v>
      </c>
      <c r="B61" t="s">
        <v>885</v>
      </c>
      <c r="C61">
        <v>14</v>
      </c>
      <c r="D61">
        <v>4</v>
      </c>
      <c r="E61" t="s">
        <v>811</v>
      </c>
      <c r="F61">
        <v>34.799999999999997</v>
      </c>
      <c r="G61">
        <v>14</v>
      </c>
      <c r="H61">
        <v>0</v>
      </c>
      <c r="I61">
        <v>0</v>
      </c>
      <c r="J61" t="b">
        <v>0</v>
      </c>
    </row>
    <row r="62" spans="1:10" x14ac:dyDescent="0.2">
      <c r="A62">
        <v>59</v>
      </c>
      <c r="B62" t="s">
        <v>861</v>
      </c>
      <c r="C62">
        <v>28</v>
      </c>
      <c r="D62">
        <v>4</v>
      </c>
      <c r="E62" t="s">
        <v>862</v>
      </c>
      <c r="F62">
        <v>55</v>
      </c>
      <c r="G62">
        <v>79</v>
      </c>
      <c r="H62">
        <v>0</v>
      </c>
      <c r="I62">
        <v>0</v>
      </c>
      <c r="J62" t="b">
        <v>0</v>
      </c>
    </row>
    <row r="63" spans="1:10" x14ac:dyDescent="0.2">
      <c r="A63">
        <v>57</v>
      </c>
      <c r="B63" t="s">
        <v>858</v>
      </c>
      <c r="C63">
        <v>26</v>
      </c>
      <c r="D63">
        <v>5</v>
      </c>
      <c r="E63" t="s">
        <v>857</v>
      </c>
      <c r="F63">
        <v>19.5</v>
      </c>
      <c r="G63">
        <v>36</v>
      </c>
      <c r="H63">
        <v>0</v>
      </c>
      <c r="I63">
        <v>20</v>
      </c>
      <c r="J63" t="b">
        <v>0</v>
      </c>
    </row>
    <row r="64" spans="1:10" x14ac:dyDescent="0.2">
      <c r="A64">
        <v>24</v>
      </c>
      <c r="B64" t="s">
        <v>794</v>
      </c>
      <c r="C64">
        <v>10</v>
      </c>
      <c r="D64">
        <v>1</v>
      </c>
      <c r="E64" t="s">
        <v>795</v>
      </c>
      <c r="F64">
        <v>4.5</v>
      </c>
      <c r="G64">
        <v>20</v>
      </c>
      <c r="H64">
        <v>0</v>
      </c>
      <c r="I64">
        <v>0</v>
      </c>
      <c r="J64" t="b">
        <v>1</v>
      </c>
    </row>
    <row r="65" spans="1:10" x14ac:dyDescent="0.2">
      <c r="A65">
        <v>49</v>
      </c>
      <c r="B65" t="s">
        <v>842</v>
      </c>
      <c r="C65">
        <v>23</v>
      </c>
      <c r="D65">
        <v>3</v>
      </c>
      <c r="E65" t="s">
        <v>843</v>
      </c>
      <c r="F65">
        <v>20</v>
      </c>
      <c r="G65">
        <v>10</v>
      </c>
      <c r="H65">
        <v>60</v>
      </c>
      <c r="I65">
        <v>15</v>
      </c>
      <c r="J65" t="b">
        <v>0</v>
      </c>
    </row>
    <row r="66" spans="1:10" x14ac:dyDescent="0.2">
      <c r="A66">
        <v>29</v>
      </c>
      <c r="B66" t="s">
        <v>804</v>
      </c>
      <c r="C66">
        <v>12</v>
      </c>
      <c r="D66">
        <v>6</v>
      </c>
      <c r="E66" t="s">
        <v>805</v>
      </c>
      <c r="F66">
        <v>123.79</v>
      </c>
      <c r="G66">
        <v>0</v>
      </c>
      <c r="H66">
        <v>0</v>
      </c>
      <c r="I66">
        <v>0</v>
      </c>
      <c r="J66" t="b">
        <v>1</v>
      </c>
    </row>
    <row r="67" spans="1:10" x14ac:dyDescent="0.2">
      <c r="A67">
        <v>37</v>
      </c>
      <c r="B67" t="s">
        <v>818</v>
      </c>
      <c r="C67">
        <v>17</v>
      </c>
      <c r="D67">
        <v>8</v>
      </c>
      <c r="E67" t="s">
        <v>819</v>
      </c>
      <c r="F67">
        <v>26</v>
      </c>
      <c r="G67">
        <v>11</v>
      </c>
      <c r="H67">
        <v>50</v>
      </c>
      <c r="I67">
        <v>25</v>
      </c>
      <c r="J67" t="b">
        <v>0</v>
      </c>
    </row>
    <row r="68" spans="1:10" x14ac:dyDescent="0.2">
      <c r="A68">
        <v>8</v>
      </c>
      <c r="B68" t="s">
        <v>762</v>
      </c>
      <c r="C68">
        <v>3</v>
      </c>
      <c r="D68">
        <v>2</v>
      </c>
      <c r="E68" t="s">
        <v>763</v>
      </c>
      <c r="F68">
        <v>40</v>
      </c>
      <c r="G68">
        <v>6</v>
      </c>
      <c r="H68">
        <v>0</v>
      </c>
      <c r="I68">
        <v>0</v>
      </c>
      <c r="J68" t="b">
        <v>0</v>
      </c>
    </row>
    <row r="69" spans="1:10" x14ac:dyDescent="0.2">
      <c r="A69">
        <v>65</v>
      </c>
      <c r="B69" t="s">
        <v>873</v>
      </c>
      <c r="C69">
        <v>2</v>
      </c>
      <c r="D69">
        <v>2</v>
      </c>
      <c r="E69" t="s">
        <v>874</v>
      </c>
      <c r="F69">
        <v>21.05</v>
      </c>
      <c r="G69">
        <v>76</v>
      </c>
      <c r="H69">
        <v>0</v>
      </c>
      <c r="I69">
        <v>0</v>
      </c>
      <c r="J69" t="b">
        <v>0</v>
      </c>
    </row>
    <row r="70" spans="1:10" x14ac:dyDescent="0.2">
      <c r="A70">
        <v>15</v>
      </c>
      <c r="B70" t="s">
        <v>776</v>
      </c>
      <c r="C70">
        <v>6</v>
      </c>
      <c r="D70">
        <v>2</v>
      </c>
      <c r="E70" t="s">
        <v>777</v>
      </c>
      <c r="F70">
        <v>15.5</v>
      </c>
      <c r="G70">
        <v>39</v>
      </c>
      <c r="H70">
        <v>0</v>
      </c>
      <c r="I70">
        <v>5</v>
      </c>
      <c r="J70" t="b">
        <v>0</v>
      </c>
    </row>
    <row r="71" spans="1:10" x14ac:dyDescent="0.2">
      <c r="A71">
        <v>77</v>
      </c>
      <c r="B71" t="s">
        <v>893</v>
      </c>
      <c r="C71">
        <v>12</v>
      </c>
      <c r="D71">
        <v>2</v>
      </c>
      <c r="E71" t="s">
        <v>894</v>
      </c>
      <c r="F71">
        <v>13</v>
      </c>
      <c r="G71">
        <v>32</v>
      </c>
      <c r="H71">
        <v>0</v>
      </c>
      <c r="I71">
        <v>15</v>
      </c>
      <c r="J71" t="b">
        <v>0</v>
      </c>
    </row>
    <row r="72" spans="1:10" x14ac:dyDescent="0.2">
      <c r="A72">
        <v>63</v>
      </c>
      <c r="B72" t="s">
        <v>869</v>
      </c>
      <c r="C72">
        <v>7</v>
      </c>
      <c r="D72">
        <v>2</v>
      </c>
      <c r="E72" t="s">
        <v>870</v>
      </c>
      <c r="F72">
        <v>43.9</v>
      </c>
      <c r="G72">
        <v>24</v>
      </c>
      <c r="H72">
        <v>0</v>
      </c>
      <c r="I72">
        <v>5</v>
      </c>
      <c r="J72" t="b">
        <v>0</v>
      </c>
    </row>
    <row r="73" spans="1:10" x14ac:dyDescent="0.2">
      <c r="A73">
        <v>61</v>
      </c>
      <c r="B73" t="s">
        <v>865</v>
      </c>
      <c r="C73">
        <v>29</v>
      </c>
      <c r="D73">
        <v>2</v>
      </c>
      <c r="E73" t="s">
        <v>866</v>
      </c>
      <c r="F73">
        <v>28.5</v>
      </c>
      <c r="G73">
        <v>113</v>
      </c>
      <c r="H73">
        <v>0</v>
      </c>
      <c r="I73">
        <v>25</v>
      </c>
      <c r="J73" t="b">
        <v>0</v>
      </c>
    </row>
    <row r="74" spans="1:10" x14ac:dyDescent="0.2">
      <c r="A74">
        <v>3</v>
      </c>
      <c r="B74" t="s">
        <v>752</v>
      </c>
      <c r="C74">
        <v>1</v>
      </c>
      <c r="D74">
        <v>2</v>
      </c>
      <c r="E74" t="s">
        <v>753</v>
      </c>
      <c r="F74">
        <v>10</v>
      </c>
      <c r="G74">
        <v>13</v>
      </c>
      <c r="H74">
        <v>70</v>
      </c>
      <c r="I74">
        <v>25</v>
      </c>
      <c r="J74" t="b">
        <v>0</v>
      </c>
    </row>
    <row r="75" spans="1:10" x14ac:dyDescent="0.2">
      <c r="A75">
        <v>42</v>
      </c>
      <c r="B75" t="s">
        <v>828</v>
      </c>
      <c r="C75">
        <v>20</v>
      </c>
      <c r="D75">
        <v>5</v>
      </c>
      <c r="E75" t="s">
        <v>829</v>
      </c>
      <c r="F75">
        <v>14</v>
      </c>
      <c r="G75">
        <v>26</v>
      </c>
      <c r="H75">
        <v>0</v>
      </c>
      <c r="I75">
        <v>0</v>
      </c>
      <c r="J75" t="b">
        <v>1</v>
      </c>
    </row>
    <row r="76" spans="1:10" x14ac:dyDescent="0.2">
      <c r="A76">
        <v>62</v>
      </c>
      <c r="B76" t="s">
        <v>867</v>
      </c>
      <c r="C76">
        <v>29</v>
      </c>
      <c r="D76">
        <v>3</v>
      </c>
      <c r="E76" t="s">
        <v>868</v>
      </c>
      <c r="F76">
        <v>49.3</v>
      </c>
      <c r="G76">
        <v>17</v>
      </c>
      <c r="H76">
        <v>0</v>
      </c>
      <c r="I76">
        <v>0</v>
      </c>
      <c r="J76" t="b">
        <v>0</v>
      </c>
    </row>
    <row r="77" spans="1:10" x14ac:dyDescent="0.2">
      <c r="A77">
        <v>1</v>
      </c>
      <c r="B77" t="s">
        <v>748</v>
      </c>
      <c r="C77">
        <v>1</v>
      </c>
      <c r="D77">
        <v>1</v>
      </c>
      <c r="E77" t="s">
        <v>749</v>
      </c>
      <c r="F77">
        <v>18</v>
      </c>
      <c r="G77">
        <v>39</v>
      </c>
      <c r="H77">
        <v>0</v>
      </c>
      <c r="I77">
        <v>10</v>
      </c>
      <c r="J77" t="b">
        <v>0</v>
      </c>
    </row>
    <row r="78" spans="1:10" x14ac:dyDescent="0.2">
      <c r="A78">
        <v>38</v>
      </c>
      <c r="B78" t="s">
        <v>820</v>
      </c>
      <c r="C78">
        <v>18</v>
      </c>
      <c r="D78">
        <v>1</v>
      </c>
      <c r="E78" t="s">
        <v>821</v>
      </c>
      <c r="F78">
        <v>263.5</v>
      </c>
      <c r="G78">
        <v>17</v>
      </c>
      <c r="H78">
        <v>0</v>
      </c>
      <c r="I78">
        <v>15</v>
      </c>
      <c r="J78" t="b">
        <v>0</v>
      </c>
    </row>
  </sheetData>
  <phoneticPr fontId="2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0 d S W T 0 X Y Y 6 o A A A A + A A A A B I A H A B D b 2 5 m a W c v U G F j a 2 F n Z S 5 4 b W w g o h g A K K A U A A A A A A A A A A A A A A A A A A A A A A A A A A A A h Y + 9 C s I w G E V f p W R v f i r V U r 6 m o I O L B U E Q 1 x B j G 2 x T a V L T d 3 P w k X w F C 1 p 1 c 7 y H M 5 z 7 u N 0 h H 5 o 6 u K r O 6 t Z k i G G K A m V k e 9 S m z F D v T m G C c g 5 b I c + i V M E o G 5 s O 9 p i h y r l L S o j 3 H v s Z b r u S R J Q y c i g 2 O 1 m p R q C P r P / L o T b W C S M V 4 r B / x f A I x w s c 0 3 m C W c K A T B g K b b 5 K N B Z j C u Q H w q q v X d 8 p r k y 4 X g K Z J p D 3 C / 4 E U E s D B B Q A A g A I A F t H U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R 1 J Z K I p H u A 4 A A A A R A A A A E w A c A E Z v c m 1 1 b G F z L 1 N l Y 3 R p b 2 4 x L m 0 g o h g A K K A U A A A A A A A A A A A A A A A A A A A A A A A A A A A A K 0 5 N L s n M z 1 M I h t C G 1 g B Q S w E C L Q A U A A I A C A B b R 1 J Z P R d h j q g A A A D 4 A A A A E g A A A A A A A A A A A A A A A A A A A A A A Q 2 9 u Z m l n L 1 B h Y 2 t h Z 2 U u e G 1 s U E s B A i 0 A F A A C A A g A W 0 d S W Q / K 6 a u k A A A A 6 Q A A A B M A A A A A A A A A A A A A A A A A 9 A A A A F t D b 2 5 0 Z W 5 0 X 1 R 5 c G V z X S 5 4 b W x Q S w E C L Q A U A A I A C A B b R 1 J Z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I s h P M A 6 / k y h p P 1 U w u X / H w A A A A A C A A A A A A A Q Z g A A A A E A A C A A A A D d 9 V + U B N q 8 N p J O / A q 0 3 q S I c c e J d B S G 7 8 i x k g o k g 9 i m r A A A A A A O g A A A A A I A A C A A A A D T r S v a / T D 4 W w Q d A H n 7 j A l O S V J f a E 1 1 0 B K w H + 1 K D n z M w F A A A A B K r e H K F 7 f v I B J i j R c J 9 H q c 8 Z e g r Q 5 E + H p X j / W + l e p W o J y q Q U y y h O m 5 4 W e b z 9 r F S x q u r + i 0 6 + o a R 1 l H Z C s d I F b D F 9 p 2 v 7 4 4 2 w Q T b u G s P + + u G U A A A A A r t q n y 7 V D h 2 / B t t + X v J x 2 W M t k B e f 7 g 5 K 8 A k N 0 p x d N 0 a I N / k x I W d 9 l r / p N r o V 8 F u m R I 3 R 1 G w k E a / F W s S r 6 K L f j b < / D a t a M a s h u p > 
</file>

<file path=customXml/itemProps1.xml><?xml version="1.0" encoding="utf-8"?>
<ds:datastoreItem xmlns:ds="http://schemas.openxmlformats.org/officeDocument/2006/customXml" ds:itemID="{3A225ABC-212B-4C57-B94E-E8A084922B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Pedidos</vt:lpstr>
      <vt:lpstr>Clientes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PC20 1SMRA</cp:lastModifiedBy>
  <dcterms:created xsi:type="dcterms:W3CDTF">2011-07-18T07:51:01Z</dcterms:created>
  <dcterms:modified xsi:type="dcterms:W3CDTF">2024-10-21T11:02:41Z</dcterms:modified>
</cp:coreProperties>
</file>