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425-ofimatica\Hoja de calculo\"/>
    </mc:Choice>
  </mc:AlternateContent>
  <bookViews>
    <workbookView xWindow="0" yWindow="0" windowWidth="20490" windowHeight="7620" tabRatio="500"/>
  </bookViews>
  <sheets>
    <sheet name="Simulación" sheetId="1" r:id="rId1"/>
    <sheet name="Modelos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6" i="1"/>
  <c r="C4" i="1"/>
  <c r="D13" i="1" l="1"/>
  <c r="D14" i="1" s="1"/>
  <c r="D15" i="1" s="1"/>
</calcChain>
</file>

<file path=xl/sharedStrings.xml><?xml version="1.0" encoding="utf-8"?>
<sst xmlns="http://schemas.openxmlformats.org/spreadsheetml/2006/main" count="33" uniqueCount="30">
  <si>
    <t>CONCESIONARIO Automate S.A. (DI-AU)</t>
  </si>
  <si>
    <t>CÓDIGO DE
COCHE</t>
  </si>
  <si>
    <t>MODELO</t>
  </si>
  <si>
    <t>PRECIO</t>
  </si>
  <si>
    <t>¿LLANTAS? (S/N)</t>
  </si>
  <si>
    <t>¿CLIMATIZADOR? (S/N)</t>
  </si>
  <si>
    <t>¿SENSOR DE APARCAMIENTO? (S/N)</t>
  </si>
  <si>
    <t>¿8 AIRBAGS?
(S/N)</t>
  </si>
  <si>
    <t>¿4 FRENOS DE
DISCO? (S/N)</t>
  </si>
  <si>
    <t>DESCUENTO
(EN %)</t>
  </si>
  <si>
    <t>TOTAL SIN
IVA</t>
  </si>
  <si>
    <t>TOTAL CON DESCUENTO</t>
  </si>
  <si>
    <t>TOTAL CON IVA (18%)</t>
  </si>
  <si>
    <r>
      <rPr>
        <b/>
        <sz val="10"/>
        <rFont val="Arial"/>
        <family val="2"/>
      </rPr>
      <t>D1</t>
    </r>
    <r>
      <rPr>
        <sz val="10"/>
        <rFont val="Arial"/>
        <family val="2"/>
      </rPr>
      <t>-75CV</t>
    </r>
  </si>
  <si>
    <t>EXTRAS</t>
  </si>
  <si>
    <r>
      <rPr>
        <b/>
        <sz val="10"/>
        <rFont val="Arial"/>
        <family val="2"/>
      </rPr>
      <t>D1</t>
    </r>
    <r>
      <rPr>
        <sz val="10"/>
        <rFont val="Arial"/>
        <family val="2"/>
      </rPr>
      <t>-90CV</t>
    </r>
  </si>
  <si>
    <t>LLANTAS</t>
  </si>
  <si>
    <r>
      <rPr>
        <b/>
        <sz val="10"/>
        <rFont val="Arial"/>
        <family val="2"/>
      </rPr>
      <t>D2</t>
    </r>
    <r>
      <rPr>
        <sz val="10"/>
        <rFont val="Arial"/>
        <family val="2"/>
      </rPr>
      <t>-75CV</t>
    </r>
  </si>
  <si>
    <t>CLIMATIZADOR</t>
  </si>
  <si>
    <r>
      <rPr>
        <b/>
        <sz val="10"/>
        <rFont val="Arial"/>
        <family val="2"/>
      </rPr>
      <t>D2</t>
    </r>
    <r>
      <rPr>
        <sz val="10"/>
        <rFont val="Arial"/>
        <family val="2"/>
      </rPr>
      <t>-90CV</t>
    </r>
  </si>
  <si>
    <t>SENSOR APARCAMIENTO</t>
  </si>
  <si>
    <r>
      <rPr>
        <b/>
        <sz val="10"/>
        <rFont val="Arial"/>
        <family val="2"/>
      </rPr>
      <t>D3</t>
    </r>
    <r>
      <rPr>
        <sz val="10"/>
        <rFont val="Arial"/>
        <family val="2"/>
      </rPr>
      <t>-90CV</t>
    </r>
  </si>
  <si>
    <t>8 AIRBAGS</t>
  </si>
  <si>
    <r>
      <rPr>
        <b/>
        <sz val="10"/>
        <rFont val="Arial"/>
        <family val="2"/>
      </rPr>
      <t>D3</t>
    </r>
    <r>
      <rPr>
        <sz val="10"/>
        <rFont val="Arial"/>
        <family val="2"/>
      </rPr>
      <t>-115CV</t>
    </r>
  </si>
  <si>
    <t>4 FRENOS
DISCOS</t>
  </si>
  <si>
    <r>
      <rPr>
        <b/>
        <sz val="10"/>
        <rFont val="Arial"/>
        <family val="2"/>
      </rPr>
      <t>D4</t>
    </r>
    <r>
      <rPr>
        <sz val="10"/>
        <rFont val="Arial"/>
        <family val="2"/>
      </rPr>
      <t>-90CV</t>
    </r>
  </si>
  <si>
    <r>
      <rPr>
        <b/>
        <sz val="10"/>
        <rFont val="Arial"/>
        <family val="2"/>
      </rPr>
      <t>D4</t>
    </r>
    <r>
      <rPr>
        <sz val="10"/>
        <rFont val="Arial"/>
        <family val="2"/>
      </rPr>
      <t>-115CV</t>
    </r>
  </si>
  <si>
    <r>
      <rPr>
        <b/>
        <sz val="10"/>
        <rFont val="Arial"/>
        <family val="2"/>
      </rPr>
      <t>D5</t>
    </r>
    <r>
      <rPr>
        <sz val="10"/>
        <rFont val="Arial"/>
        <family val="2"/>
      </rPr>
      <t>-115CV</t>
    </r>
  </si>
  <si>
    <r>
      <rPr>
        <b/>
        <sz val="10"/>
        <rFont val="Arial"/>
        <family val="2"/>
      </rPr>
      <t>D5</t>
    </r>
    <r>
      <rPr>
        <sz val="10"/>
        <rFont val="Arial"/>
        <family val="2"/>
      </rPr>
      <t>-130CV</t>
    </r>
  </si>
  <si>
    <t>D2-75CV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</si>
</sst>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4" formatCode="#,##0.00\ [$€];[Red]\-#,##0.00\ [$€]"/>
    <numFmt numFmtId="168" formatCode="#,##0.00\ [$€-C0A]"/>
  </numFmts>
  <fonts count="6" x14ac:knownFonts="1">
    <font>
      <sz val="10"/>
      <name val="Arial"/>
      <family val="2"/>
    </font>
    <font>
      <b/>
      <i/>
      <u/>
      <sz val="10"/>
      <name val="Arial"/>
      <family val="2"/>
    </font>
    <font>
      <b/>
      <shadow/>
      <sz val="16"/>
      <name val="Arial"/>
      <family val="2"/>
    </font>
    <font>
      <shadow/>
      <sz val="10"/>
      <color rgb="FFFFFFCC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99FF"/>
        <bgColor rgb="FF0066CC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Border="0" applyAlignment="0" applyProtection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168" fontId="0" fillId="0" borderId="1" xfId="0" applyNumberFormat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168" fontId="0" fillId="0" borderId="1" xfId="2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9" fontId="0" fillId="0" borderId="4" xfId="0" applyNumberFormat="1" applyBorder="1" applyAlignment="1" applyProtection="1">
      <alignment horizontal="center" vertical="center"/>
      <protection locked="0"/>
    </xf>
  </cellXfs>
  <cellStyles count="3">
    <cellStyle name="Moneda" xfId="2" builtinId="4"/>
    <cellStyle name="Normal" xfId="0" builtinId="0"/>
    <cellStyle name="Resultado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9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5" zoomScaleNormal="85" workbookViewId="0">
      <selection activeCell="H4" sqref="H4"/>
    </sheetView>
  </sheetViews>
  <sheetFormatPr baseColWidth="10" defaultColWidth="11.5703125" defaultRowHeight="12.75" x14ac:dyDescent="0.2"/>
  <cols>
    <col min="1" max="1" width="16.42578125" customWidth="1"/>
    <col min="2" max="2" width="11.85546875" customWidth="1"/>
    <col min="3" max="3" width="21.5703125" customWidth="1"/>
    <col min="4" max="4" width="16.5703125" customWidth="1"/>
  </cols>
  <sheetData>
    <row r="1" spans="1:4" ht="32.1" customHeight="1" x14ac:dyDescent="0.2">
      <c r="A1" s="19" t="s">
        <v>0</v>
      </c>
      <c r="B1" s="19"/>
      <c r="C1" s="19"/>
      <c r="D1" s="19"/>
    </row>
    <row r="2" spans="1:4" ht="13.5" thickTop="1" x14ac:dyDescent="0.2">
      <c r="A2" s="1"/>
      <c r="B2" s="1"/>
      <c r="C2" s="1"/>
      <c r="D2" s="1"/>
    </row>
    <row r="3" spans="1:4" ht="35.85" customHeight="1" thickBot="1" x14ac:dyDescent="0.25">
      <c r="B3" s="17" t="s">
        <v>2</v>
      </c>
      <c r="C3" s="16" t="s">
        <v>3</v>
      </c>
    </row>
    <row r="4" spans="1:4" ht="24.6" customHeight="1" thickTop="1" thickBot="1" x14ac:dyDescent="0.25">
      <c r="A4" s="1"/>
      <c r="B4" s="20" t="s">
        <v>29</v>
      </c>
      <c r="C4" s="18">
        <f>VLOOKUP(B4,Modelos!B2:C11,2,FALSE)</f>
        <v>17287.23</v>
      </c>
    </row>
    <row r="5" spans="1:4" ht="14.25" thickTop="1" thickBot="1" x14ac:dyDescent="0.25">
      <c r="A5" s="1"/>
      <c r="B5" s="1"/>
      <c r="C5" s="1"/>
      <c r="D5" s="1"/>
    </row>
    <row r="6" spans="1:4" ht="29.85" customHeight="1" x14ac:dyDescent="0.2">
      <c r="A6" s="17" t="s">
        <v>4</v>
      </c>
      <c r="B6" s="21"/>
      <c r="C6" s="14"/>
      <c r="D6" s="15">
        <f>IF(B6="S",Modelos!$F3,0)</f>
        <v>0</v>
      </c>
    </row>
    <row r="7" spans="1:4" ht="29.85" customHeight="1" x14ac:dyDescent="0.2">
      <c r="A7" s="16" t="s">
        <v>5</v>
      </c>
      <c r="B7" s="21"/>
      <c r="C7" s="14"/>
      <c r="D7" s="15">
        <f>IF(B7="S",Modelos!$F4,0)</f>
        <v>0</v>
      </c>
    </row>
    <row r="8" spans="1:4" ht="39.6" customHeight="1" x14ac:dyDescent="0.2">
      <c r="A8" s="16" t="s">
        <v>6</v>
      </c>
      <c r="B8" s="21"/>
      <c r="C8" s="14"/>
      <c r="D8" s="15">
        <f>IF(B8="S",Modelos!$F5,0)</f>
        <v>0</v>
      </c>
    </row>
    <row r="9" spans="1:4" ht="29.85" customHeight="1" x14ac:dyDescent="0.2">
      <c r="A9" s="16" t="s">
        <v>7</v>
      </c>
      <c r="B9" s="21"/>
      <c r="C9" s="14"/>
      <c r="D9" s="15">
        <f>IF(B9="S",Modelos!$F6,0)</f>
        <v>0</v>
      </c>
    </row>
    <row r="10" spans="1:4" ht="29.85" customHeight="1" x14ac:dyDescent="0.2">
      <c r="A10" s="16" t="s">
        <v>8</v>
      </c>
      <c r="B10" s="21"/>
      <c r="C10" s="14"/>
      <c r="D10" s="15">
        <f>IF(B10="S",Modelos!$F7,0)</f>
        <v>0</v>
      </c>
    </row>
    <row r="11" spans="1:4" x14ac:dyDescent="0.2">
      <c r="A11" s="14"/>
      <c r="B11" s="1"/>
      <c r="C11" s="14"/>
      <c r="D11" s="14"/>
    </row>
    <row r="12" spans="1:4" x14ac:dyDescent="0.2">
      <c r="A12" s="14"/>
      <c r="B12" s="1"/>
      <c r="C12" s="14"/>
      <c r="D12" s="14"/>
    </row>
    <row r="13" spans="1:4" ht="32.85" customHeight="1" x14ac:dyDescent="0.2">
      <c r="A13" s="16" t="s">
        <v>9</v>
      </c>
      <c r="B13" s="22">
        <v>0.12</v>
      </c>
      <c r="C13" s="16" t="s">
        <v>10</v>
      </c>
      <c r="D13" s="15">
        <f>SUM(D6:D10)</f>
        <v>0</v>
      </c>
    </row>
    <row r="14" spans="1:4" ht="32.85" customHeight="1" x14ac:dyDescent="0.2">
      <c r="A14" s="1"/>
      <c r="B14" s="1"/>
      <c r="C14" s="16" t="s">
        <v>11</v>
      </c>
      <c r="D14" s="15">
        <f>D13-B13*D13</f>
        <v>0</v>
      </c>
    </row>
    <row r="15" spans="1:4" ht="32.85" customHeight="1" x14ac:dyDescent="0.2">
      <c r="A15" s="1"/>
      <c r="B15" s="1"/>
      <c r="C15" s="17" t="s">
        <v>12</v>
      </c>
      <c r="D15" s="15">
        <f>D14+18%*D14</f>
        <v>0</v>
      </c>
    </row>
    <row r="18" spans="2:4" ht="20.100000000000001" customHeight="1" x14ac:dyDescent="0.2">
      <c r="B18" s="9"/>
      <c r="C18" s="10"/>
      <c r="D18" s="11"/>
    </row>
    <row r="19" spans="2:4" ht="20.100000000000001" customHeight="1" x14ac:dyDescent="0.2">
      <c r="B19" s="9"/>
      <c r="C19" s="10"/>
      <c r="D19" s="12"/>
    </row>
    <row r="20" spans="2:4" ht="20.100000000000001" customHeight="1" x14ac:dyDescent="0.2">
      <c r="B20" s="9"/>
      <c r="C20" s="13"/>
      <c r="D20" s="11"/>
    </row>
    <row r="21" spans="2:4" x14ac:dyDescent="0.2">
      <c r="B21" s="9"/>
      <c r="C21" s="13"/>
      <c r="D21" s="11"/>
    </row>
  </sheetData>
  <sheetProtection sheet="1" objects="1" scenarios="1"/>
  <mergeCells count="1">
    <mergeCell ref="A1:D1"/>
  </mergeCells>
  <dataValidations count="1">
    <dataValidation type="list" allowBlank="1" showDropDown="1" showInputMessage="1" showErrorMessage="1" errorTitle="ERROR" error="Dato no valido escriba &quot;N&quot; para No y &quot;S&quot; para sí" sqref="B6:B10">
      <formula1>"S, s, N, n"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Modelos!$B$2:$B$11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D11" sqref="D11"/>
    </sheetView>
  </sheetViews>
  <sheetFormatPr baseColWidth="10" defaultColWidth="11.5703125" defaultRowHeight="12.75" x14ac:dyDescent="0.2"/>
  <cols>
    <col min="1" max="1" width="14.5703125" customWidth="1"/>
    <col min="2" max="2" width="17.140625" customWidth="1"/>
    <col min="3" max="3" width="17" customWidth="1"/>
    <col min="5" max="5" width="18" customWidth="1"/>
  </cols>
  <sheetData>
    <row r="1" spans="1:6" ht="30.6" customHeight="1" x14ac:dyDescent="0.2">
      <c r="A1" s="2" t="s">
        <v>1</v>
      </c>
      <c r="B1" s="3" t="s">
        <v>2</v>
      </c>
      <c r="C1" s="2" t="s">
        <v>3</v>
      </c>
    </row>
    <row r="2" spans="1:6" ht="24.6" customHeight="1" x14ac:dyDescent="0.2">
      <c r="A2" s="4">
        <v>1</v>
      </c>
      <c r="B2" s="5" t="s">
        <v>13</v>
      </c>
      <c r="C2" s="6">
        <v>12625.95</v>
      </c>
      <c r="E2" s="3" t="s">
        <v>14</v>
      </c>
      <c r="F2" s="2" t="s">
        <v>3</v>
      </c>
    </row>
    <row r="3" spans="1:6" ht="24.6" customHeight="1" x14ac:dyDescent="0.2">
      <c r="A3" s="4">
        <v>2</v>
      </c>
      <c r="B3" s="5" t="s">
        <v>15</v>
      </c>
      <c r="C3" s="6">
        <v>14853.87</v>
      </c>
      <c r="E3" s="7" t="s">
        <v>16</v>
      </c>
      <c r="F3" s="6">
        <v>2034.65</v>
      </c>
    </row>
    <row r="4" spans="1:6" ht="24.6" customHeight="1" x14ac:dyDescent="0.2">
      <c r="A4" s="4">
        <v>3</v>
      </c>
      <c r="B4" s="5" t="s">
        <v>17</v>
      </c>
      <c r="C4" s="6">
        <v>17287.23</v>
      </c>
      <c r="E4" s="4" t="s">
        <v>18</v>
      </c>
      <c r="F4" s="6">
        <v>689.93</v>
      </c>
    </row>
    <row r="5" spans="1:6" ht="29.1" customHeight="1" x14ac:dyDescent="0.2">
      <c r="A5" s="4">
        <v>4</v>
      </c>
      <c r="B5" s="5" t="s">
        <v>19</v>
      </c>
      <c r="C5" s="6">
        <v>19987.37</v>
      </c>
      <c r="E5" s="8" t="s">
        <v>20</v>
      </c>
      <c r="F5" s="6">
        <v>145.84</v>
      </c>
    </row>
    <row r="6" spans="1:6" ht="24.6" customHeight="1" x14ac:dyDescent="0.2">
      <c r="A6" s="4">
        <v>5</v>
      </c>
      <c r="B6" s="5" t="s">
        <v>21</v>
      </c>
      <c r="C6" s="6">
        <v>20034.45</v>
      </c>
      <c r="E6" s="4" t="s">
        <v>22</v>
      </c>
      <c r="F6" s="6">
        <v>1564.36</v>
      </c>
    </row>
    <row r="7" spans="1:6" ht="24.6" customHeight="1" x14ac:dyDescent="0.2">
      <c r="A7" s="4">
        <v>6</v>
      </c>
      <c r="B7" s="5" t="s">
        <v>23</v>
      </c>
      <c r="C7" s="6">
        <v>23987.34</v>
      </c>
      <c r="E7" s="8" t="s">
        <v>24</v>
      </c>
      <c r="F7" s="6">
        <v>2245.75</v>
      </c>
    </row>
    <row r="8" spans="1:6" ht="24.6" customHeight="1" x14ac:dyDescent="0.2">
      <c r="A8" s="4">
        <v>7</v>
      </c>
      <c r="B8" s="5" t="s">
        <v>25</v>
      </c>
      <c r="C8" s="6">
        <v>25883.74</v>
      </c>
    </row>
    <row r="9" spans="1:6" ht="24.6" customHeight="1" x14ac:dyDescent="0.2">
      <c r="A9" s="4">
        <v>8</v>
      </c>
      <c r="B9" s="5" t="s">
        <v>26</v>
      </c>
      <c r="C9" s="6">
        <v>27897.83</v>
      </c>
    </row>
    <row r="10" spans="1:6" ht="24.6" customHeight="1" x14ac:dyDescent="0.2">
      <c r="A10" s="4">
        <v>9</v>
      </c>
      <c r="B10" s="5" t="s">
        <v>27</v>
      </c>
      <c r="C10" s="6">
        <v>30982.33</v>
      </c>
    </row>
    <row r="11" spans="1:6" ht="24.6" customHeight="1" x14ac:dyDescent="0.2">
      <c r="A11" s="4">
        <v>10</v>
      </c>
      <c r="B11" s="5" t="s">
        <v>28</v>
      </c>
      <c r="C11" s="6">
        <v>34983.54</v>
      </c>
    </row>
    <row r="14" spans="1:6" ht="18.600000000000001" customHeight="1" x14ac:dyDescent="0.2"/>
    <row r="15" spans="1:6" ht="18.600000000000001" customHeight="1" x14ac:dyDescent="0.2"/>
    <row r="16" spans="1:6" ht="18.600000000000001" customHeight="1" x14ac:dyDescent="0.2"/>
    <row r="17" ht="26.1" customHeight="1" x14ac:dyDescent="0.2"/>
    <row r="18" ht="18.600000000000001" customHeight="1" x14ac:dyDescent="0.2"/>
    <row r="19" ht="28.35" customHeight="1" x14ac:dyDescent="0.2"/>
    <row r="20" ht="18.600000000000001" customHeight="1" x14ac:dyDescent="0.2"/>
    <row r="21" ht="18.600000000000001" customHeight="1" x14ac:dyDescent="0.2"/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Simulación</vt:lpstr>
      <vt:lpstr>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PC20 1SMRA</cp:lastModifiedBy>
  <cp:revision>8</cp:revision>
  <dcterms:created xsi:type="dcterms:W3CDTF">2005-02-13T23:08:02Z</dcterms:created>
  <dcterms:modified xsi:type="dcterms:W3CDTF">2024-10-24T08:00:24Z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