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425-ofimatica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6" i="1"/>
  <c r="E7" i="1"/>
  <c r="F7" i="1" s="1"/>
  <c r="E8" i="1"/>
  <c r="E9" i="1"/>
  <c r="F9" i="1" s="1"/>
  <c r="E10" i="1"/>
  <c r="E11" i="1"/>
  <c r="E12" i="1"/>
  <c r="E13" i="1"/>
  <c r="E14" i="1"/>
  <c r="E5" i="1"/>
  <c r="F11" i="1"/>
  <c r="F13" i="1"/>
  <c r="F14" i="1"/>
  <c r="F6" i="1"/>
  <c r="F8" i="1"/>
  <c r="F10" i="1"/>
  <c r="F12" i="1"/>
  <c r="F5" i="1"/>
</calcChain>
</file>

<file path=xl/sharedStrings.xml><?xml version="1.0" encoding="utf-8"?>
<sst xmlns="http://schemas.openxmlformats.org/spreadsheetml/2006/main" count="19" uniqueCount="19">
  <si>
    <t>Luminosos "POCAS LUCES" S.A.</t>
  </si>
  <si>
    <t>CIUDAD</t>
  </si>
  <si>
    <t>BOMBILLAS PUESTAS</t>
  </si>
  <si>
    <t>II° DE HORAS TRABAJADAS</t>
  </si>
  <si>
    <t>TOTAL POR INSTALCIÓN</t>
  </si>
  <si>
    <t>TOTAL A PAGAR CON DESCUENTO</t>
  </si>
  <si>
    <t>GRANDA</t>
  </si>
  <si>
    <t>LUCENA</t>
  </si>
  <si>
    <t xml:space="preserve">SEVILLA </t>
  </si>
  <si>
    <t>MÁLAGA</t>
  </si>
  <si>
    <t>ESTEPA</t>
  </si>
  <si>
    <t>FUENGIROLA</t>
  </si>
  <si>
    <t>VILLA MENDRUGOS</t>
  </si>
  <si>
    <t>JAÉN</t>
  </si>
  <si>
    <t>PUENTE GENIL</t>
  </si>
  <si>
    <t>CASARICHE</t>
  </si>
  <si>
    <t>Precio por bonbilla</t>
  </si>
  <si>
    <t>Mano de obra</t>
  </si>
  <si>
    <t>TOTAL DE BOMBILLAS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</si>
</sst>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 &quot;bombillas&quot;"/>
    <numFmt numFmtId="165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b/>
      <sz val="18"/>
      <color theme="0"/>
      <name val="Calibri Light"/>
      <family val="2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165" fontId="0" fillId="0" borderId="12" xfId="0" applyNumberFormat="1" applyBorder="1"/>
    <xf numFmtId="165" fontId="0" fillId="0" borderId="13" xfId="0" applyNumberFormat="1" applyBorder="1"/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GRÁFICO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TOTAL POR INSTALCIÓN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Hoja1!$B$5:$B$14</c:f>
              <c:strCache>
                <c:ptCount val="10"/>
                <c:pt idx="0">
                  <c:v>GRANDA</c:v>
                </c:pt>
                <c:pt idx="1">
                  <c:v>LUCENA</c:v>
                </c:pt>
                <c:pt idx="2">
                  <c:v>SEVILLA </c:v>
                </c:pt>
                <c:pt idx="3">
                  <c:v>MÁLAGA</c:v>
                </c:pt>
                <c:pt idx="4">
                  <c:v>ESTEPA</c:v>
                </c:pt>
                <c:pt idx="5">
                  <c:v>FUENGIROLA</c:v>
                </c:pt>
                <c:pt idx="6">
                  <c:v>VILLA MENDRUGOS</c:v>
                </c:pt>
                <c:pt idx="7">
                  <c:v>CASARICHE</c:v>
                </c:pt>
                <c:pt idx="8">
                  <c:v>JAÉN</c:v>
                </c:pt>
                <c:pt idx="9">
                  <c:v>PUENTE GENIL</c:v>
                </c:pt>
              </c:strCache>
            </c:strRef>
          </c:cat>
          <c:val>
            <c:numRef>
              <c:f>Hoja1!$E$5:$E$14</c:f>
              <c:numCache>
                <c:formatCode>_-* #,##0.00\ [$€-C0A]_-;\-* #,##0.00\ [$€-C0A]_-;_-* "-"??\ [$€-C0A]_-;_-@_-</c:formatCode>
                <c:ptCount val="10"/>
                <c:pt idx="0">
                  <c:v>2586.67</c:v>
                </c:pt>
                <c:pt idx="1">
                  <c:v>748.52</c:v>
                </c:pt>
                <c:pt idx="2">
                  <c:v>3513.94</c:v>
                </c:pt>
                <c:pt idx="3">
                  <c:v>3197.09</c:v>
                </c:pt>
                <c:pt idx="4">
                  <c:v>498.06</c:v>
                </c:pt>
                <c:pt idx="5">
                  <c:v>1556.42</c:v>
                </c:pt>
                <c:pt idx="6">
                  <c:v>8.69</c:v>
                </c:pt>
                <c:pt idx="7">
                  <c:v>295.53999999999996</c:v>
                </c:pt>
                <c:pt idx="8">
                  <c:v>2186.09</c:v>
                </c:pt>
                <c:pt idx="9">
                  <c:v>1169.8600000000001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7-42EB-8E6B-8887D1D4AE70}"/>
            </c:ext>
          </c:extLst>
        </c:ser>
        <c:ser>
          <c:idx val="1"/>
          <c:order val="1"/>
          <c:tx>
            <c:strRef>
              <c:f>Hoja1!$F$4</c:f>
              <c:strCache>
                <c:ptCount val="1"/>
                <c:pt idx="0">
                  <c:v>TOTAL A PAGAR CON DESCUENTO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Hoja1!$B$5:$B$14</c:f>
              <c:strCache>
                <c:ptCount val="10"/>
                <c:pt idx="0">
                  <c:v>GRANDA</c:v>
                </c:pt>
                <c:pt idx="1">
                  <c:v>LUCENA</c:v>
                </c:pt>
                <c:pt idx="2">
                  <c:v>SEVILLA </c:v>
                </c:pt>
                <c:pt idx="3">
                  <c:v>MÁLAGA</c:v>
                </c:pt>
                <c:pt idx="4">
                  <c:v>ESTEPA</c:v>
                </c:pt>
                <c:pt idx="5">
                  <c:v>FUENGIROLA</c:v>
                </c:pt>
                <c:pt idx="6">
                  <c:v>VILLA MENDRUGOS</c:v>
                </c:pt>
                <c:pt idx="7">
                  <c:v>CASARICHE</c:v>
                </c:pt>
                <c:pt idx="8">
                  <c:v>JAÉN</c:v>
                </c:pt>
                <c:pt idx="9">
                  <c:v>PUENTE GENIL</c:v>
                </c:pt>
              </c:strCache>
            </c:strRef>
          </c:cat>
          <c:val>
            <c:numRef>
              <c:f>Hoja1!$F$5:$F$14</c:f>
              <c:numCache>
                <c:formatCode>_-* #,##0.00\ [$€-C0A]_-;\-* #,##0.00\ [$€-C0A]_-;_-* "-"??\ [$€-C0A]_-;_-@_-</c:formatCode>
                <c:ptCount val="10"/>
                <c:pt idx="0">
                  <c:v>517.33399999999983</c:v>
                </c:pt>
                <c:pt idx="1">
                  <c:v>748.52</c:v>
                </c:pt>
                <c:pt idx="2">
                  <c:v>702.78800000000001</c:v>
                </c:pt>
                <c:pt idx="3">
                  <c:v>639.41799999999967</c:v>
                </c:pt>
                <c:pt idx="4">
                  <c:v>498.06</c:v>
                </c:pt>
                <c:pt idx="5">
                  <c:v>1556.42</c:v>
                </c:pt>
                <c:pt idx="6">
                  <c:v>8.69</c:v>
                </c:pt>
                <c:pt idx="7">
                  <c:v>295.53999999999996</c:v>
                </c:pt>
                <c:pt idx="8">
                  <c:v>437.21799999999985</c:v>
                </c:pt>
                <c:pt idx="9">
                  <c:v>1169.8600000000001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7-42EB-8E6B-8887D1D4A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556159"/>
        <c:axId val="1774569471"/>
      </c:barChart>
      <c:catAx>
        <c:axId val="177455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74569471"/>
        <c:crosses val="autoZero"/>
        <c:auto val="1"/>
        <c:lblAlgn val="ctr"/>
        <c:lblOffset val="100"/>
        <c:noMultiLvlLbl val="0"/>
      </c:catAx>
      <c:valAx>
        <c:axId val="17745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745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13</xdr:col>
      <xdr:colOff>9525</xdr:colOff>
      <xdr:row>14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workbookViewId="0">
      <selection activeCell="H17" sqref="H17"/>
    </sheetView>
  </sheetViews>
  <sheetFormatPr baseColWidth="10" defaultRowHeight="15" x14ac:dyDescent="0.25"/>
  <cols>
    <col min="2" max="2" width="17.85546875" customWidth="1"/>
    <col min="3" max="3" width="14.140625" bestFit="1" customWidth="1"/>
    <col min="4" max="4" width="12.42578125" customWidth="1"/>
    <col min="6" max="6" width="14.140625" bestFit="1" customWidth="1"/>
  </cols>
  <sheetData>
    <row r="2" spans="2:6" ht="23.25" x14ac:dyDescent="0.35">
      <c r="B2" s="1" t="s">
        <v>0</v>
      </c>
      <c r="C2" s="1"/>
      <c r="D2" s="1"/>
      <c r="E2" s="1"/>
      <c r="F2" s="1"/>
    </row>
    <row r="3" spans="2:6" ht="15.75" thickBot="1" x14ac:dyDescent="0.3"/>
    <row r="4" spans="2:6" ht="45" customHeight="1" thickTop="1" thickBot="1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2:6" ht="15.75" thickTop="1" x14ac:dyDescent="0.25">
      <c r="B5" s="3" t="s">
        <v>6</v>
      </c>
      <c r="C5" s="4">
        <v>1229</v>
      </c>
      <c r="D5" s="5">
        <v>43</v>
      </c>
      <c r="E5" s="6">
        <f>(C5*$C$16)+(D5*$C$17)</f>
        <v>2586.67</v>
      </c>
      <c r="F5" s="7">
        <f>IF(C5&gt;=800,E5-(E5*80%),E5)</f>
        <v>517.33399999999983</v>
      </c>
    </row>
    <row r="6" spans="2:6" x14ac:dyDescent="0.25">
      <c r="B6" s="8" t="s">
        <v>7</v>
      </c>
      <c r="C6" s="9">
        <v>324</v>
      </c>
      <c r="D6" s="10">
        <v>14</v>
      </c>
      <c r="E6" s="11">
        <f t="shared" ref="E6:E14" si="0">(C6*$C$16)+(D6*$C$17)</f>
        <v>748.52</v>
      </c>
      <c r="F6" s="12">
        <f t="shared" ref="F6:F13" si="1">IF(C6&gt;=800,E6-(E6*80%),E6)</f>
        <v>748.52</v>
      </c>
    </row>
    <row r="7" spans="2:6" x14ac:dyDescent="0.25">
      <c r="B7" s="8" t="s">
        <v>8</v>
      </c>
      <c r="C7" s="9">
        <v>1678</v>
      </c>
      <c r="D7" s="10">
        <v>58</v>
      </c>
      <c r="E7" s="11">
        <f t="shared" si="0"/>
        <v>3513.94</v>
      </c>
      <c r="F7" s="12">
        <f t="shared" si="1"/>
        <v>702.78800000000001</v>
      </c>
    </row>
    <row r="8" spans="2:6" x14ac:dyDescent="0.25">
      <c r="B8" s="8" t="s">
        <v>9</v>
      </c>
      <c r="C8" s="9">
        <v>1583</v>
      </c>
      <c r="D8" s="10">
        <v>50</v>
      </c>
      <c r="E8" s="11">
        <f t="shared" si="0"/>
        <v>3197.09</v>
      </c>
      <c r="F8" s="12">
        <f t="shared" si="1"/>
        <v>639.41799999999967</v>
      </c>
    </row>
    <row r="9" spans="2:6" x14ac:dyDescent="0.25">
      <c r="B9" s="8" t="s">
        <v>10</v>
      </c>
      <c r="C9" s="9">
        <v>222</v>
      </c>
      <c r="D9" s="10">
        <v>9</v>
      </c>
      <c r="E9" s="11">
        <f t="shared" si="0"/>
        <v>498.06</v>
      </c>
      <c r="F9" s="12">
        <f t="shared" si="1"/>
        <v>498.06</v>
      </c>
    </row>
    <row r="10" spans="2:6" x14ac:dyDescent="0.25">
      <c r="B10" s="8" t="s">
        <v>11</v>
      </c>
      <c r="C10" s="9">
        <v>554</v>
      </c>
      <c r="D10" s="10">
        <v>35</v>
      </c>
      <c r="E10" s="11">
        <f t="shared" si="0"/>
        <v>1556.42</v>
      </c>
      <c r="F10" s="12">
        <f t="shared" si="1"/>
        <v>1556.42</v>
      </c>
    </row>
    <row r="11" spans="2:6" x14ac:dyDescent="0.25">
      <c r="B11" s="8" t="s">
        <v>12</v>
      </c>
      <c r="C11" s="9">
        <v>3</v>
      </c>
      <c r="D11" s="10">
        <v>0.2</v>
      </c>
      <c r="E11" s="11">
        <f t="shared" si="0"/>
        <v>8.69</v>
      </c>
      <c r="F11" s="12">
        <f t="shared" si="1"/>
        <v>8.69</v>
      </c>
    </row>
    <row r="12" spans="2:6" x14ac:dyDescent="0.25">
      <c r="B12" s="8" t="s">
        <v>15</v>
      </c>
      <c r="C12" s="9">
        <v>98</v>
      </c>
      <c r="D12" s="10">
        <v>7</v>
      </c>
      <c r="E12" s="11">
        <f t="shared" si="0"/>
        <v>295.53999999999996</v>
      </c>
      <c r="F12" s="12">
        <f t="shared" si="1"/>
        <v>295.53999999999996</v>
      </c>
    </row>
    <row r="13" spans="2:6" x14ac:dyDescent="0.25">
      <c r="B13" s="8" t="s">
        <v>13</v>
      </c>
      <c r="C13" s="9">
        <v>883</v>
      </c>
      <c r="D13" s="10">
        <v>44</v>
      </c>
      <c r="E13" s="11">
        <f t="shared" si="0"/>
        <v>2186.09</v>
      </c>
      <c r="F13" s="12">
        <f t="shared" si="1"/>
        <v>437.21799999999985</v>
      </c>
    </row>
    <row r="14" spans="2:6" ht="15.75" thickBot="1" x14ac:dyDescent="0.3">
      <c r="B14" s="13" t="s">
        <v>14</v>
      </c>
      <c r="C14" s="14">
        <v>382</v>
      </c>
      <c r="D14" s="15">
        <v>28</v>
      </c>
      <c r="E14" s="16">
        <f t="shared" si="0"/>
        <v>1169.8600000000001</v>
      </c>
      <c r="F14" s="17">
        <f>IF(C14&gt;=800,E14-(E14*80%),E14)</f>
        <v>1169.8600000000001</v>
      </c>
    </row>
    <row r="15" spans="2:6" ht="16.5" thickTop="1" thickBot="1" x14ac:dyDescent="0.3"/>
    <row r="16" spans="2:6" ht="16.5" thickTop="1" thickBot="1" x14ac:dyDescent="0.3">
      <c r="B16" s="18" t="s">
        <v>16</v>
      </c>
      <c r="C16" s="19">
        <v>1.23</v>
      </c>
    </row>
    <row r="17" spans="2:6" ht="16.5" thickTop="1" thickBot="1" x14ac:dyDescent="0.3">
      <c r="B17" s="18" t="s">
        <v>17</v>
      </c>
      <c r="C17" s="20">
        <v>25</v>
      </c>
    </row>
    <row r="18" spans="2:6" ht="31.5" thickTop="1" thickBot="1" x14ac:dyDescent="0.3">
      <c r="E18" s="18" t="s">
        <v>18</v>
      </c>
      <c r="F18" s="21">
        <f>SUM(C5:C14)</f>
        <v>6956</v>
      </c>
    </row>
    <row r="19" spans="2:6" ht="15.75" thickTop="1" x14ac:dyDescent="0.25"/>
  </sheetData>
  <mergeCells count="1">
    <mergeCell ref="B2:F2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PC20 1SMRA</dc:creator>
  <cp:lastModifiedBy>PC20 1SMRA</cp:lastModifiedBy>
  <dcterms:created xsi:type="dcterms:W3CDTF">2024-10-17T07:26:27Z</dcterms:created>
  <dcterms:modified xsi:type="dcterms:W3CDTF">2024-10-17T08:25:31Z</dcterms:modified>
</cp:coreProperties>
</file>