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425-ofimatica\Hoja de calculo\Ejercicios Buscar\"/>
    </mc:Choice>
  </mc:AlternateContent>
  <bookViews>
    <workbookView xWindow="240" yWindow="75" windowWidth="19440" windowHeight="7995"/>
  </bookViews>
  <sheets>
    <sheet name="Hoja1" sheetId="1" r:id="rId1"/>
    <sheet name="Hoja2" sheetId="2" r:id="rId2"/>
  </sheets>
  <definedNames>
    <definedName name="datos">Hoja2!$A$4:$D$11</definedName>
    <definedName name="tabladatos">Hoja1!$A$4:$E$9</definedName>
  </definedNames>
  <calcPr calcId="162913"/>
</workbook>
</file>

<file path=xl/calcChain.xml><?xml version="1.0" encoding="utf-8"?>
<calcChain xmlns="http://schemas.openxmlformats.org/spreadsheetml/2006/main">
  <c r="C15" i="1" l="1"/>
  <c r="C14" i="1"/>
  <c r="C13" i="1"/>
  <c r="C12" i="1"/>
  <c r="G14" i="2"/>
  <c r="G13" i="2"/>
  <c r="G12" i="2"/>
  <c r="G7" i="2"/>
  <c r="G6" i="2"/>
  <c r="G5" i="2"/>
  <c r="C16" i="1" l="1"/>
  <c r="H3" i="1"/>
</calcChain>
</file>

<file path=xl/sharedStrings.xml><?xml version="1.0" encoding="utf-8"?>
<sst xmlns="http://schemas.openxmlformats.org/spreadsheetml/2006/main" count="59" uniqueCount="42">
  <si>
    <t>Nº de empleado</t>
  </si>
  <si>
    <t>Empleado</t>
  </si>
  <si>
    <t>Sueldo básico</t>
  </si>
  <si>
    <t>Antigüedad</t>
  </si>
  <si>
    <t>Salario Fam.</t>
  </si>
  <si>
    <t>Empleado:</t>
  </si>
  <si>
    <t>Remuneración:</t>
  </si>
  <si>
    <t>Nombre</t>
  </si>
  <si>
    <t>Sí</t>
  </si>
  <si>
    <t>Matrox Millenium G200</t>
  </si>
  <si>
    <t>A8</t>
  </si>
  <si>
    <t>Intel Express3D</t>
  </si>
  <si>
    <t>A7</t>
  </si>
  <si>
    <t>Hércules Terminator Beast T9318SD</t>
  </si>
  <si>
    <t>A6</t>
  </si>
  <si>
    <t>Diamond Viper V550</t>
  </si>
  <si>
    <t>A5</t>
  </si>
  <si>
    <t>No</t>
  </si>
  <si>
    <t>Diamond Monster Fusion</t>
  </si>
  <si>
    <t>A4</t>
  </si>
  <si>
    <t>Creative Graphics Blaster Riva TNT</t>
  </si>
  <si>
    <t>A3</t>
  </si>
  <si>
    <t>Canopus Spectra</t>
  </si>
  <si>
    <t>A2</t>
  </si>
  <si>
    <t>BioStar Crux 390</t>
  </si>
  <si>
    <t>A1</t>
  </si>
  <si>
    <t>ZD 3D WinMark 99</t>
  </si>
  <si>
    <t>Texturas AGP</t>
  </si>
  <si>
    <t>Acleradores AGP</t>
  </si>
  <si>
    <t>Código</t>
  </si>
  <si>
    <t>Tabla comparativa de aceleradoras gráficas</t>
  </si>
  <si>
    <t>Sueldo basico</t>
  </si>
  <si>
    <t>Sueldo Fam</t>
  </si>
  <si>
    <t>Pepe</t>
  </si>
  <si>
    <t>Antonio</t>
  </si>
  <si>
    <t>Juan</t>
  </si>
  <si>
    <t>Maria</t>
  </si>
  <si>
    <t>Ana</t>
  </si>
  <si>
    <t>Carmen</t>
  </si>
  <si>
    <t>CON BUSCAR</t>
  </si>
  <si>
    <t>CON BUSCARV</t>
  </si>
  <si>
    <t>Importe AntIgüedad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</si>
</sst>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0" fillId="6" borderId="1" xfId="0" applyFill="1" applyBorder="1"/>
    <xf numFmtId="164" fontId="0" fillId="6" borderId="1" xfId="1" applyFont="1" applyFill="1" applyBorder="1"/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6" fillId="3" borderId="1" xfId="0" applyFont="1" applyFill="1" applyBorder="1"/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/>
    </xf>
    <xf numFmtId="164" fontId="0" fillId="7" borderId="1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tabSelected="1" zoomScaleNormal="100" workbookViewId="0">
      <selection activeCell="C12" sqref="C12"/>
    </sheetView>
  </sheetViews>
  <sheetFormatPr baseColWidth="10" defaultRowHeight="15" x14ac:dyDescent="0.25"/>
  <cols>
    <col min="1" max="1" width="15.5703125" bestFit="1" customWidth="1"/>
    <col min="2" max="2" width="16" customWidth="1"/>
    <col min="3" max="3" width="15.28515625" customWidth="1"/>
    <col min="4" max="4" width="12.42578125" bestFit="1" customWidth="1"/>
    <col min="5" max="5" width="13.28515625" bestFit="1" customWidth="1"/>
    <col min="7" max="7" width="19" bestFit="1" customWidth="1"/>
  </cols>
  <sheetData>
    <row r="3" spans="1:8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G3" s="9" t="s">
        <v>41</v>
      </c>
      <c r="H3" s="10">
        <f>10</f>
        <v>10</v>
      </c>
    </row>
    <row r="4" spans="1:8" x14ac:dyDescent="0.25">
      <c r="A4" s="11">
        <v>1</v>
      </c>
      <c r="B4" s="11" t="s">
        <v>33</v>
      </c>
      <c r="C4" s="12">
        <v>1000</v>
      </c>
      <c r="D4" s="11">
        <v>1</v>
      </c>
      <c r="E4" s="12">
        <v>125</v>
      </c>
    </row>
    <row r="5" spans="1:8" x14ac:dyDescent="0.25">
      <c r="A5" s="11">
        <v>2</v>
      </c>
      <c r="B5" s="11" t="s">
        <v>35</v>
      </c>
      <c r="C5" s="12">
        <v>1200</v>
      </c>
      <c r="D5" s="11">
        <v>6</v>
      </c>
      <c r="E5" s="12">
        <v>65</v>
      </c>
    </row>
    <row r="6" spans="1:8" x14ac:dyDescent="0.25">
      <c r="A6" s="11">
        <v>3</v>
      </c>
      <c r="B6" s="11" t="s">
        <v>34</v>
      </c>
      <c r="C6" s="12">
        <v>1100</v>
      </c>
      <c r="D6" s="11">
        <v>12</v>
      </c>
      <c r="E6" s="12">
        <v>0</v>
      </c>
    </row>
    <row r="7" spans="1:8" x14ac:dyDescent="0.25">
      <c r="A7" s="11">
        <v>4</v>
      </c>
      <c r="B7" s="11" t="s">
        <v>36</v>
      </c>
      <c r="C7" s="12">
        <v>1200</v>
      </c>
      <c r="D7" s="11">
        <v>25</v>
      </c>
      <c r="E7" s="12">
        <v>125</v>
      </c>
    </row>
    <row r="8" spans="1:8" x14ac:dyDescent="0.25">
      <c r="A8" s="11">
        <v>5</v>
      </c>
      <c r="B8" s="11" t="s">
        <v>37</v>
      </c>
      <c r="C8" s="12">
        <v>1000</v>
      </c>
      <c r="D8" s="11">
        <v>20</v>
      </c>
      <c r="E8" s="12">
        <v>65</v>
      </c>
    </row>
    <row r="9" spans="1:8" x14ac:dyDescent="0.25">
      <c r="A9" s="11">
        <v>6</v>
      </c>
      <c r="B9" s="11" t="s">
        <v>38</v>
      </c>
      <c r="C9" s="12">
        <v>1300</v>
      </c>
      <c r="D9" s="11">
        <v>35</v>
      </c>
      <c r="E9" s="12">
        <v>0</v>
      </c>
    </row>
    <row r="11" spans="1:8" x14ac:dyDescent="0.25">
      <c r="B11" s="13" t="s">
        <v>5</v>
      </c>
      <c r="C11" s="16">
        <v>1</v>
      </c>
    </row>
    <row r="12" spans="1:8" x14ac:dyDescent="0.25">
      <c r="B12" s="13" t="s">
        <v>7</v>
      </c>
      <c r="C12" s="16" t="str">
        <f>LOOKUP(C11,A4:A9,B4:B9)</f>
        <v>Pepe</v>
      </c>
    </row>
    <row r="13" spans="1:8" x14ac:dyDescent="0.25">
      <c r="B13" s="13" t="s">
        <v>3</v>
      </c>
      <c r="C13" s="16">
        <f>LOOKUP(C11,A4:A9,D4:D9)</f>
        <v>1</v>
      </c>
    </row>
    <row r="14" spans="1:8" x14ac:dyDescent="0.25">
      <c r="B14" s="13" t="s">
        <v>31</v>
      </c>
      <c r="C14" s="17">
        <f>LOOKUP(C11,A4:A9,C4:C9)</f>
        <v>1000</v>
      </c>
    </row>
    <row r="15" spans="1:8" x14ac:dyDescent="0.25">
      <c r="B15" s="13" t="s">
        <v>32</v>
      </c>
      <c r="C15" s="17">
        <f>LOOKUP(C11,A4:A9,E4:E9)</f>
        <v>125</v>
      </c>
    </row>
    <row r="16" spans="1:8" x14ac:dyDescent="0.25">
      <c r="B16" s="13" t="s">
        <v>6</v>
      </c>
      <c r="C16" s="17">
        <f>(C13*$H$3)+C14+C15</f>
        <v>1135</v>
      </c>
    </row>
  </sheetData>
  <dataValidations count="2">
    <dataValidation type="list" allowBlank="1" showInputMessage="1" showErrorMessage="1" sqref="I11">
      <formula1>"1,2,3,4,5,6"</formula1>
    </dataValidation>
    <dataValidation type="list" allowBlank="1" showInputMessage="1" showErrorMessage="1" sqref="H9">
      <formula1>$B$4:$B$9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I11" sqref="I11"/>
    </sheetView>
  </sheetViews>
  <sheetFormatPr baseColWidth="10" defaultRowHeight="15" x14ac:dyDescent="0.25"/>
  <cols>
    <col min="1" max="1" width="7.42578125" bestFit="1" customWidth="1"/>
    <col min="2" max="2" width="32.5703125" bestFit="1" customWidth="1"/>
    <col min="3" max="3" width="13.42578125" bestFit="1" customWidth="1"/>
    <col min="4" max="4" width="13.5703125" customWidth="1"/>
    <col min="6" max="6" width="19.140625" customWidth="1"/>
    <col min="7" max="7" width="31.5703125" bestFit="1" customWidth="1"/>
  </cols>
  <sheetData>
    <row r="1" spans="1:7" ht="18" x14ac:dyDescent="0.25">
      <c r="A1" s="14" t="s">
        <v>30</v>
      </c>
      <c r="B1" s="14"/>
      <c r="C1" s="14"/>
      <c r="D1" s="14"/>
    </row>
    <row r="3" spans="1:7" ht="25.5" x14ac:dyDescent="0.25">
      <c r="A3" s="6" t="s">
        <v>29</v>
      </c>
      <c r="B3" s="6" t="s">
        <v>28</v>
      </c>
      <c r="C3" s="6" t="s">
        <v>27</v>
      </c>
      <c r="D3" s="5" t="s">
        <v>26</v>
      </c>
      <c r="F3" s="15" t="s">
        <v>39</v>
      </c>
      <c r="G3" s="15"/>
    </row>
    <row r="4" spans="1:7" x14ac:dyDescent="0.25">
      <c r="A4" s="3" t="s">
        <v>25</v>
      </c>
      <c r="B4" s="4" t="s">
        <v>24</v>
      </c>
      <c r="C4" s="3" t="s">
        <v>8</v>
      </c>
      <c r="D4" s="3">
        <v>354</v>
      </c>
      <c r="F4" s="7" t="s">
        <v>29</v>
      </c>
      <c r="G4" s="3" t="s">
        <v>12</v>
      </c>
    </row>
    <row r="5" spans="1:7" x14ac:dyDescent="0.25">
      <c r="A5" s="3" t="s">
        <v>23</v>
      </c>
      <c r="B5" s="4" t="s">
        <v>22</v>
      </c>
      <c r="C5" s="3" t="s">
        <v>8</v>
      </c>
      <c r="D5" s="3">
        <v>440</v>
      </c>
      <c r="F5" s="7" t="s">
        <v>28</v>
      </c>
      <c r="G5" s="3" t="str">
        <f>LOOKUP(G4,A4:A11,B4:B11)</f>
        <v>Intel Express3D</v>
      </c>
    </row>
    <row r="6" spans="1:7" x14ac:dyDescent="0.25">
      <c r="A6" s="3" t="s">
        <v>21</v>
      </c>
      <c r="B6" s="4" t="s">
        <v>20</v>
      </c>
      <c r="C6" s="3" t="s">
        <v>8</v>
      </c>
      <c r="D6" s="3">
        <v>475</v>
      </c>
      <c r="F6" s="7" t="s">
        <v>27</v>
      </c>
      <c r="G6" s="3" t="str">
        <f>LOOKUP(G4,A4:A11,C4:C11)</f>
        <v>Sí</v>
      </c>
    </row>
    <row r="7" spans="1:7" x14ac:dyDescent="0.25">
      <c r="A7" s="3" t="s">
        <v>19</v>
      </c>
      <c r="B7" s="4" t="s">
        <v>18</v>
      </c>
      <c r="C7" s="3" t="s">
        <v>17</v>
      </c>
      <c r="D7" s="3">
        <v>497</v>
      </c>
      <c r="F7" s="8" t="s">
        <v>26</v>
      </c>
      <c r="G7" s="3">
        <f>LOOKUP(G4,A4:A11,D4:D11)</f>
        <v>222</v>
      </c>
    </row>
    <row r="8" spans="1:7" x14ac:dyDescent="0.25">
      <c r="A8" s="3" t="s">
        <v>16</v>
      </c>
      <c r="B8" s="4" t="s">
        <v>15</v>
      </c>
      <c r="C8" s="3" t="s">
        <v>8</v>
      </c>
      <c r="D8" s="3">
        <v>493</v>
      </c>
    </row>
    <row r="9" spans="1:7" x14ac:dyDescent="0.25">
      <c r="A9" s="3" t="s">
        <v>14</v>
      </c>
      <c r="B9" s="4" t="s">
        <v>13</v>
      </c>
      <c r="C9" s="3" t="s">
        <v>8</v>
      </c>
      <c r="D9" s="3">
        <v>340</v>
      </c>
    </row>
    <row r="10" spans="1:7" x14ac:dyDescent="0.25">
      <c r="A10" s="3" t="s">
        <v>12</v>
      </c>
      <c r="B10" s="4" t="s">
        <v>11</v>
      </c>
      <c r="C10" s="3" t="s">
        <v>8</v>
      </c>
      <c r="D10" s="3">
        <v>222</v>
      </c>
      <c r="F10" s="15" t="s">
        <v>40</v>
      </c>
      <c r="G10" s="15"/>
    </row>
    <row r="11" spans="1:7" x14ac:dyDescent="0.25">
      <c r="A11" s="3" t="s">
        <v>10</v>
      </c>
      <c r="B11" s="4" t="s">
        <v>9</v>
      </c>
      <c r="C11" s="3" t="s">
        <v>8</v>
      </c>
      <c r="D11" s="3">
        <v>386</v>
      </c>
      <c r="F11" s="7" t="s">
        <v>29</v>
      </c>
      <c r="G11" s="3" t="s">
        <v>16</v>
      </c>
    </row>
    <row r="12" spans="1:7" x14ac:dyDescent="0.25">
      <c r="F12" s="7" t="s">
        <v>28</v>
      </c>
      <c r="G12" s="3" t="str">
        <f>VLOOKUP(G11,datos,2)</f>
        <v>Diamond Viper V550</v>
      </c>
    </row>
    <row r="13" spans="1:7" x14ac:dyDescent="0.25">
      <c r="F13" s="7" t="s">
        <v>27</v>
      </c>
      <c r="G13" s="3" t="str">
        <f>VLOOKUP(G11,datos,3)</f>
        <v>Sí</v>
      </c>
    </row>
    <row r="14" spans="1:7" x14ac:dyDescent="0.25">
      <c r="F14" s="8" t="s">
        <v>26</v>
      </c>
      <c r="G14" s="3">
        <f>VLOOKUP(G11,datos,4)</f>
        <v>493</v>
      </c>
    </row>
  </sheetData>
  <mergeCells count="3">
    <mergeCell ref="A1:D1"/>
    <mergeCell ref="F3:G3"/>
    <mergeCell ref="F10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datos</vt:lpstr>
      <vt:lpstr>tabladatos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IESMMR</dc:creator>
  <cp:lastModifiedBy>PC20 1SMRA</cp:lastModifiedBy>
  <dcterms:created xsi:type="dcterms:W3CDTF">2012-11-21T18:59:11Z</dcterms:created>
  <dcterms:modified xsi:type="dcterms:W3CDTF">2024-10-14T10:37:39Z</dcterms:modified>
</cp:coreProperties>
</file>