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220" yWindow="1700" windowWidth="24720" windowHeight="137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3" i="1" l="1"/>
  <c r="P13" i="1"/>
  <c r="P12" i="1"/>
  <c r="R12" i="1"/>
  <c r="R11" i="1"/>
  <c r="P11" i="1"/>
  <c r="R10" i="1"/>
  <c r="R7" i="1"/>
  <c r="R8" i="1"/>
  <c r="R9" i="1"/>
  <c r="R6" i="1"/>
  <c r="P10" i="1"/>
  <c r="M9" i="1"/>
  <c r="P9" i="1"/>
  <c r="P8" i="1"/>
  <c r="P7" i="1"/>
  <c r="P6" i="1"/>
  <c r="M8" i="1"/>
</calcChain>
</file>

<file path=xl/sharedStrings.xml><?xml version="1.0" encoding="utf-8"?>
<sst xmlns="http://schemas.openxmlformats.org/spreadsheetml/2006/main" count="49" uniqueCount="32">
  <si>
    <t>pcbcart.com</t>
  </si>
  <si>
    <t>size x/mm</t>
  </si>
  <si>
    <t>size y/mm</t>
  </si>
  <si>
    <t>gold plated?</t>
  </si>
  <si>
    <t>min clearance</t>
  </si>
  <si>
    <t>min width</t>
  </si>
  <si>
    <t>fingers+chamfer</t>
  </si>
  <si>
    <t>$</t>
  </si>
  <si>
    <t>currency</t>
  </si>
  <si>
    <t>layers</t>
  </si>
  <si>
    <t>PRICE per BOARD</t>
  </si>
  <si>
    <t>Smallest holes</t>
  </si>
  <si>
    <t>units</t>
  </si>
  <si>
    <t>mm</t>
  </si>
  <si>
    <t>oshpark</t>
  </si>
  <si>
    <t>ENIG</t>
  </si>
  <si>
    <t>no of boards</t>
  </si>
  <si>
    <t>PRICE for N boards</t>
  </si>
  <si>
    <t>pcbtrain</t>
  </si>
  <si>
    <t>£</t>
  </si>
  <si>
    <t>PRICE in dollars</t>
  </si>
  <si>
    <t>currency in dollars</t>
  </si>
  <si>
    <t>dirtypcb</t>
  </si>
  <si>
    <t>SHIPPING</t>
  </si>
  <si>
    <t>allpcb</t>
  </si>
  <si>
    <t>mil</t>
  </si>
  <si>
    <t>NOTES</t>
  </si>
  <si>
    <t>purple soldermask</t>
  </si>
  <si>
    <t>ENIG?</t>
  </si>
  <si>
    <t>green soldermask cheaper, leaded coating cheaper</t>
  </si>
  <si>
    <t>conrad+eurocircuits</t>
  </si>
  <si>
    <t>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</si>
</sst>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2" fontId="0" fillId="0" borderId="0" xfId="0" applyNumberFormat="1"/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V13"/>
  <sheetViews>
    <sheetView tabSelected="1" topLeftCell="K1" workbookViewId="0">
      <selection activeCell="Q13" sqref="Q13"/>
    </sheetView>
  </sheetViews>
  <sheetFormatPr baseColWidth="10" defaultRowHeight="15" x14ac:dyDescent="0"/>
  <cols>
    <col min="2" max="2" width="20.1640625" customWidth="1"/>
    <col min="6" max="6" width="21" customWidth="1"/>
    <col min="7" max="7" width="22.1640625" customWidth="1"/>
    <col min="13" max="13" width="19.33203125" customWidth="1"/>
  </cols>
  <sheetData>
    <row r="4" spans="2:22">
      <c r="C4" t="s">
        <v>9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11</v>
      </c>
      <c r="K4" t="s">
        <v>12</v>
      </c>
      <c r="L4" t="s">
        <v>16</v>
      </c>
      <c r="M4" t="s">
        <v>17</v>
      </c>
      <c r="N4" t="s">
        <v>8</v>
      </c>
      <c r="P4" t="s">
        <v>10</v>
      </c>
      <c r="Q4" t="s">
        <v>21</v>
      </c>
      <c r="R4" t="s">
        <v>20</v>
      </c>
      <c r="T4" t="s">
        <v>23</v>
      </c>
      <c r="V4" t="s">
        <v>26</v>
      </c>
    </row>
    <row r="6" spans="2:22">
      <c r="B6" t="s">
        <v>0</v>
      </c>
      <c r="C6">
        <v>2</v>
      </c>
      <c r="D6">
        <v>120</v>
      </c>
      <c r="E6">
        <v>100</v>
      </c>
      <c r="F6" t="s">
        <v>6</v>
      </c>
      <c r="G6">
        <v>0.15</v>
      </c>
      <c r="H6">
        <v>0.15</v>
      </c>
      <c r="I6">
        <v>0.4</v>
      </c>
      <c r="K6" t="s">
        <v>13</v>
      </c>
      <c r="L6">
        <v>4</v>
      </c>
      <c r="M6" s="2">
        <v>129.63999999999999</v>
      </c>
      <c r="N6" t="s">
        <v>7</v>
      </c>
      <c r="P6" s="2">
        <f>M6/L6</f>
        <v>32.409999999999997</v>
      </c>
      <c r="R6" s="2">
        <f>P6</f>
        <v>32.409999999999997</v>
      </c>
    </row>
    <row r="7" spans="2:22">
      <c r="B7" t="s">
        <v>0</v>
      </c>
      <c r="C7" s="1">
        <v>4</v>
      </c>
      <c r="D7">
        <v>120</v>
      </c>
      <c r="E7">
        <v>100</v>
      </c>
      <c r="F7" t="s">
        <v>6</v>
      </c>
      <c r="G7">
        <v>0.15</v>
      </c>
      <c r="H7">
        <v>0.15</v>
      </c>
      <c r="I7">
        <v>0.4</v>
      </c>
      <c r="K7" t="s">
        <v>13</v>
      </c>
      <c r="L7">
        <v>4</v>
      </c>
      <c r="M7" s="2">
        <v>256.52</v>
      </c>
      <c r="N7" t="s">
        <v>7</v>
      </c>
      <c r="P7" s="2">
        <f>M7/L7</f>
        <v>64.13</v>
      </c>
      <c r="R7" s="2">
        <f t="shared" ref="R7:R10" si="0">P7</f>
        <v>64.13</v>
      </c>
    </row>
    <row r="8" spans="2:22">
      <c r="B8" t="s">
        <v>14</v>
      </c>
      <c r="C8">
        <v>2</v>
      </c>
      <c r="D8">
        <v>120</v>
      </c>
      <c r="E8">
        <v>100</v>
      </c>
      <c r="F8" t="s">
        <v>15</v>
      </c>
      <c r="G8">
        <v>0.15</v>
      </c>
      <c r="H8">
        <v>0.15</v>
      </c>
      <c r="K8" t="s">
        <v>13</v>
      </c>
      <c r="L8">
        <v>3</v>
      </c>
      <c r="M8" s="2">
        <f>D8*E8/25.4^2*5</f>
        <v>93.000186000371997</v>
      </c>
      <c r="N8" t="s">
        <v>7</v>
      </c>
      <c r="P8" s="2">
        <f>M8/L8</f>
        <v>31.000062000124</v>
      </c>
      <c r="R8" s="2">
        <f t="shared" si="0"/>
        <v>31.000062000124</v>
      </c>
      <c r="T8">
        <v>0</v>
      </c>
      <c r="V8" t="s">
        <v>27</v>
      </c>
    </row>
    <row r="9" spans="2:22">
      <c r="B9" t="s">
        <v>14</v>
      </c>
      <c r="C9">
        <v>4</v>
      </c>
      <c r="D9">
        <v>120</v>
      </c>
      <c r="E9">
        <v>100</v>
      </c>
      <c r="F9" t="s">
        <v>15</v>
      </c>
      <c r="G9">
        <v>0.15</v>
      </c>
      <c r="H9">
        <v>0.15</v>
      </c>
      <c r="K9" t="s">
        <v>13</v>
      </c>
      <c r="L9">
        <v>3</v>
      </c>
      <c r="M9" s="2">
        <f>D9*E9/25.4^2*10</f>
        <v>186.00037200074399</v>
      </c>
      <c r="N9" t="s">
        <v>7</v>
      </c>
      <c r="P9" s="2">
        <f>M9/L9</f>
        <v>62.000124000248</v>
      </c>
      <c r="R9" s="2">
        <f t="shared" si="0"/>
        <v>62.000124000248</v>
      </c>
      <c r="T9">
        <v>0</v>
      </c>
      <c r="V9" t="s">
        <v>27</v>
      </c>
    </row>
    <row r="10" spans="2:22">
      <c r="B10" t="s">
        <v>18</v>
      </c>
      <c r="C10">
        <v>2</v>
      </c>
      <c r="D10">
        <v>120</v>
      </c>
      <c r="E10">
        <v>100</v>
      </c>
      <c r="F10" t="s">
        <v>15</v>
      </c>
      <c r="K10" t="s">
        <v>13</v>
      </c>
      <c r="L10">
        <v>4</v>
      </c>
      <c r="M10" s="2">
        <v>120.11</v>
      </c>
      <c r="N10" t="s">
        <v>19</v>
      </c>
      <c r="P10" s="2">
        <f>M10/L10</f>
        <v>30.0275</v>
      </c>
      <c r="Q10">
        <v>1.3967499999999999</v>
      </c>
      <c r="R10" s="2">
        <f>P10*Q10</f>
        <v>41.940910625000001</v>
      </c>
    </row>
    <row r="11" spans="2:22">
      <c r="B11" t="s">
        <v>22</v>
      </c>
      <c r="C11">
        <v>2</v>
      </c>
      <c r="D11">
        <v>120</v>
      </c>
      <c r="E11">
        <v>100</v>
      </c>
      <c r="F11" t="s">
        <v>15</v>
      </c>
      <c r="K11" t="s">
        <v>13</v>
      </c>
      <c r="L11">
        <v>1</v>
      </c>
      <c r="M11" s="2">
        <v>43</v>
      </c>
      <c r="N11" t="s">
        <v>7</v>
      </c>
      <c r="P11" s="2">
        <f>M11/L11</f>
        <v>43</v>
      </c>
      <c r="R11" s="2">
        <f>P11</f>
        <v>43</v>
      </c>
      <c r="T11">
        <v>10</v>
      </c>
    </row>
    <row r="12" spans="2:22">
      <c r="B12" t="s">
        <v>24</v>
      </c>
      <c r="C12">
        <v>2</v>
      </c>
      <c r="D12">
        <v>120</v>
      </c>
      <c r="E12">
        <v>100</v>
      </c>
      <c r="F12" t="s">
        <v>28</v>
      </c>
      <c r="G12">
        <v>6</v>
      </c>
      <c r="H12">
        <v>6</v>
      </c>
      <c r="K12" t="s">
        <v>25</v>
      </c>
      <c r="L12">
        <v>10</v>
      </c>
      <c r="M12" s="2">
        <v>57</v>
      </c>
      <c r="N12" t="s">
        <v>7</v>
      </c>
      <c r="P12" s="2">
        <f>M12/L12</f>
        <v>5.7</v>
      </c>
      <c r="R12" s="2">
        <f>P12</f>
        <v>5.7</v>
      </c>
      <c r="T12">
        <v>0</v>
      </c>
      <c r="V12" t="s">
        <v>29</v>
      </c>
    </row>
    <row r="13" spans="2:22">
      <c r="B13" t="s">
        <v>30</v>
      </c>
      <c r="C13">
        <v>2</v>
      </c>
      <c r="D13">
        <v>120</v>
      </c>
      <c r="E13">
        <v>100</v>
      </c>
      <c r="L13">
        <v>5</v>
      </c>
      <c r="M13" s="2">
        <v>170.64</v>
      </c>
      <c r="N13" t="s">
        <v>31</v>
      </c>
      <c r="P13" s="2">
        <f>M13/L13</f>
        <v>34.128</v>
      </c>
      <c r="Q13">
        <v>0.81337183300000004</v>
      </c>
      <c r="R13" s="2">
        <f>P13*Q13</f>
        <v>27.758753916624002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ENSPG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Bucci</dc:creator>
  <cp:lastModifiedBy>Davide Bucci</cp:lastModifiedBy>
  <dcterms:created xsi:type="dcterms:W3CDTF">2018-02-24T23:28:32Z</dcterms:created>
  <dcterms:modified xsi:type="dcterms:W3CDTF">2018-02-25T12:14:33Z</dcterms:modified>
</cp:coreProperties>
</file>