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13_ncr:1_{92C896F0-C7AA-46CB-80DA-25CB6A5C8B92}" xr6:coauthVersionLast="47" xr6:coauthVersionMax="47" xr10:uidLastSave="{00000000-0000-0000-0000-000000000000}"/>
  <bookViews>
    <workbookView xWindow="-120" yWindow="-120" windowWidth="29040" windowHeight="15720" tabRatio="415" xr2:uid="{00000000-000D-0000-FFFF-FFFF00000000}"/>
  </bookViews>
  <sheets>
    <sheet name="Color" sheetId="18" r:id="rId1"/>
  </sheets>
  <definedNames>
    <definedName name="Hoy" localSheetId="0">TODAY()</definedName>
    <definedName name="Incremento_de_desplazamiento" localSheetId="0">Color!$C$7</definedName>
    <definedName name="Inicio_del_proyecto" localSheetId="0">Color!$C$6</definedName>
    <definedName name="_xlnm.Print_Titles" localSheetId="0">Color!$6:$9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4" i="18" l="1"/>
  <c r="F15" i="18"/>
  <c r="F16" i="18"/>
  <c r="F17" i="18"/>
  <c r="F18" i="18"/>
  <c r="F19" i="18"/>
  <c r="F13" i="18"/>
  <c r="F12" i="18"/>
  <c r="F28" i="18" l="1"/>
  <c r="F29" i="18" s="1"/>
  <c r="F30" i="18" s="1"/>
  <c r="F21" i="18"/>
  <c r="F22" i="18" s="1"/>
  <c r="F23" i="18" s="1"/>
  <c r="F24" i="18" s="1"/>
  <c r="F31" i="18" l="1"/>
  <c r="F33" i="18" s="1"/>
  <c r="F34" i="18" s="1"/>
  <c r="F35" i="18" s="1"/>
  <c r="F25" i="18"/>
  <c r="C6" i="18" l="1" a="1"/>
  <c r="C6" i="18" s="1"/>
  <c r="I7" i="18" s="1"/>
  <c r="I30" i="18" s="1"/>
  <c r="I6" i="18" l="1"/>
  <c r="I24" i="18"/>
  <c r="I28" i="18"/>
  <c r="I14" i="18"/>
  <c r="I9" i="18"/>
  <c r="I22" i="18"/>
  <c r="I31" i="18"/>
  <c r="I32" i="18"/>
  <c r="I11" i="18"/>
  <c r="I37" i="18"/>
  <c r="I34" i="18"/>
  <c r="J7" i="18"/>
  <c r="J36" i="18" s="1"/>
  <c r="I13" i="18"/>
  <c r="I23" i="18"/>
  <c r="I21" i="18"/>
  <c r="I27" i="18"/>
  <c r="I36" i="18"/>
  <c r="I12" i="18"/>
  <c r="I15" i="18"/>
  <c r="I16" i="18"/>
  <c r="I35" i="18"/>
  <c r="I56" i="18"/>
  <c r="I20" i="18"/>
  <c r="I33" i="18"/>
  <c r="I25" i="18"/>
  <c r="I29" i="18"/>
  <c r="J56" i="18" l="1"/>
  <c r="J14" i="18"/>
  <c r="J15" i="18"/>
  <c r="J21" i="18"/>
  <c r="J29" i="18"/>
  <c r="J11" i="18"/>
  <c r="K7" i="18"/>
  <c r="K36" i="18" s="1"/>
  <c r="J23" i="18"/>
  <c r="J33" i="18"/>
  <c r="J34" i="18"/>
  <c r="J16" i="18"/>
  <c r="J12" i="18"/>
  <c r="J24" i="18"/>
  <c r="J28" i="18"/>
  <c r="J35" i="18"/>
  <c r="J22" i="18"/>
  <c r="J13" i="18"/>
  <c r="J30" i="18"/>
  <c r="J37" i="18"/>
  <c r="J9" i="18"/>
  <c r="J27" i="18"/>
  <c r="J25" i="18"/>
  <c r="J20" i="18"/>
  <c r="J31" i="18"/>
  <c r="J32" i="18"/>
  <c r="K56" i="18" l="1"/>
  <c r="K30" i="18"/>
  <c r="K11" i="18"/>
  <c r="K12" i="18"/>
  <c r="K33" i="18"/>
  <c r="K24" i="18"/>
  <c r="K23" i="18"/>
  <c r="K34" i="18"/>
  <c r="K21" i="18"/>
  <c r="K28" i="18"/>
  <c r="K9" i="18"/>
  <c r="K29" i="18"/>
  <c r="K31" i="18"/>
  <c r="K37" i="18"/>
  <c r="K13" i="18"/>
  <c r="K14" i="18"/>
  <c r="K16" i="18"/>
  <c r="K25" i="18"/>
  <c r="K35" i="18"/>
  <c r="K15" i="18"/>
  <c r="L7" i="18"/>
  <c r="L56" i="18" s="1"/>
  <c r="K22" i="18"/>
  <c r="K20" i="18"/>
  <c r="K27" i="18"/>
  <c r="K32" i="18"/>
  <c r="L32" i="18" l="1"/>
  <c r="L23" i="18"/>
  <c r="L20" i="18"/>
  <c r="L27" i="18"/>
  <c r="L9" i="18"/>
  <c r="L35" i="18"/>
  <c r="M7" i="18"/>
  <c r="M34" i="18" s="1"/>
  <c r="L16" i="18"/>
  <c r="L11" i="18"/>
  <c r="L22" i="18"/>
  <c r="L31" i="18"/>
  <c r="L36" i="18"/>
  <c r="L13" i="18"/>
  <c r="L24" i="18"/>
  <c r="L21" i="18"/>
  <c r="L29" i="18"/>
  <c r="L30" i="18"/>
  <c r="L33" i="18"/>
  <c r="L37" i="18"/>
  <c r="L14" i="18"/>
  <c r="L12" i="18"/>
  <c r="L28" i="18"/>
  <c r="L15" i="18"/>
  <c r="L25" i="18"/>
  <c r="L34" i="18"/>
  <c r="M56" i="18" l="1"/>
  <c r="M36" i="18"/>
  <c r="M24" i="18"/>
  <c r="M25" i="18"/>
  <c r="M12" i="18"/>
  <c r="M13" i="18"/>
  <c r="M32" i="18"/>
  <c r="M11" i="18"/>
  <c r="M21" i="18"/>
  <c r="M29" i="18"/>
  <c r="M23" i="18"/>
  <c r="M28" i="18"/>
  <c r="M33" i="18"/>
  <c r="M15" i="18"/>
  <c r="M16" i="18"/>
  <c r="M27" i="18"/>
  <c r="M14" i="18"/>
  <c r="M35" i="18"/>
  <c r="M30" i="18"/>
  <c r="N7" i="18"/>
  <c r="N56" i="18" s="1"/>
  <c r="M9" i="18"/>
  <c r="M20" i="18"/>
  <c r="M31" i="18"/>
  <c r="M22" i="18"/>
  <c r="M37" i="18"/>
  <c r="N24" i="18" l="1"/>
  <c r="N25" i="18"/>
  <c r="N12" i="18"/>
  <c r="N32" i="18"/>
  <c r="N14" i="18"/>
  <c r="N29" i="18"/>
  <c r="N16" i="18"/>
  <c r="N30" i="18"/>
  <c r="N35" i="18"/>
  <c r="N9" i="18"/>
  <c r="N15" i="18"/>
  <c r="N31" i="18"/>
  <c r="N36" i="18"/>
  <c r="N11" i="18"/>
  <c r="N22" i="18"/>
  <c r="N23" i="18"/>
  <c r="N27" i="18"/>
  <c r="N28" i="18"/>
  <c r="N33" i="18"/>
  <c r="N37" i="18"/>
  <c r="O7" i="18"/>
  <c r="O35" i="18" s="1"/>
  <c r="N13" i="18"/>
  <c r="N20" i="18"/>
  <c r="N21" i="18"/>
  <c r="N34" i="18"/>
  <c r="O13" i="18" l="1"/>
  <c r="O27" i="18"/>
  <c r="P7" i="18"/>
  <c r="P36" i="18" s="1"/>
  <c r="O32" i="18"/>
  <c r="O22" i="18"/>
  <c r="O36" i="18"/>
  <c r="O24" i="18"/>
  <c r="O9" i="18"/>
  <c r="O23" i="18"/>
  <c r="O29" i="18"/>
  <c r="O31" i="18"/>
  <c r="O33" i="18"/>
  <c r="O37" i="18"/>
  <c r="O11" i="18"/>
  <c r="O15" i="18"/>
  <c r="O16" i="18"/>
  <c r="O30" i="18"/>
  <c r="O28" i="18"/>
  <c r="O34" i="18"/>
  <c r="O56" i="18"/>
  <c r="O12" i="18"/>
  <c r="O21" i="18"/>
  <c r="O14" i="18"/>
  <c r="O20" i="18"/>
  <c r="O25" i="18"/>
  <c r="P56" i="18" l="1"/>
  <c r="P37" i="18"/>
  <c r="P14" i="18"/>
  <c r="P24" i="18"/>
  <c r="P13" i="18"/>
  <c r="P30" i="18"/>
  <c r="Q7" i="18"/>
  <c r="Q37" i="18" s="1"/>
  <c r="P25" i="18"/>
  <c r="P16" i="18"/>
  <c r="P32" i="18"/>
  <c r="P33" i="18"/>
  <c r="P29" i="18"/>
  <c r="P15" i="18"/>
  <c r="P34" i="18"/>
  <c r="P12" i="18"/>
  <c r="P9" i="18"/>
  <c r="P21" i="18"/>
  <c r="P23" i="18"/>
  <c r="P27" i="18"/>
  <c r="P35" i="18"/>
  <c r="P6" i="18"/>
  <c r="P20" i="18"/>
  <c r="P11" i="18"/>
  <c r="P22" i="18"/>
  <c r="P28" i="18"/>
  <c r="P31" i="18"/>
  <c r="Q56" i="18" l="1"/>
  <c r="Q23" i="18"/>
  <c r="Q27" i="18"/>
  <c r="Q28" i="18"/>
  <c r="Q33" i="18"/>
  <c r="Q24" i="18"/>
  <c r="Q30" i="18"/>
  <c r="Q15" i="18"/>
  <c r="Q36" i="18"/>
  <c r="Q32" i="18"/>
  <c r="Q13" i="18"/>
  <c r="Q14" i="18"/>
  <c r="Q29" i="18"/>
  <c r="R7" i="18"/>
  <c r="R37" i="18" s="1"/>
  <c r="Q9" i="18"/>
  <c r="Q16" i="18"/>
  <c r="Q21" i="18"/>
  <c r="Q22" i="18"/>
  <c r="Q34" i="18"/>
  <c r="Q35" i="18"/>
  <c r="Q12" i="18"/>
  <c r="Q11" i="18"/>
  <c r="Q20" i="18"/>
  <c r="Q31" i="18"/>
  <c r="Q25" i="18"/>
  <c r="R15" i="18" l="1"/>
  <c r="R16" i="18"/>
  <c r="R25" i="18"/>
  <c r="R56" i="18"/>
  <c r="R11" i="18"/>
  <c r="R28" i="18"/>
  <c r="R12" i="18"/>
  <c r="R24" i="18"/>
  <c r="R34" i="18"/>
  <c r="R27" i="18"/>
  <c r="R21" i="18"/>
  <c r="R35" i="18"/>
  <c r="R14" i="18"/>
  <c r="R13" i="18"/>
  <c r="R23" i="18"/>
  <c r="R31" i="18"/>
  <c r="R32" i="18"/>
  <c r="R36" i="18"/>
  <c r="R30" i="18"/>
  <c r="R9" i="18"/>
  <c r="S7" i="18"/>
  <c r="S56" i="18" s="1"/>
  <c r="R22" i="18"/>
  <c r="R20" i="18"/>
  <c r="R33" i="18"/>
  <c r="R29" i="18"/>
  <c r="T7" i="18" l="1"/>
  <c r="T35" i="18" s="1"/>
  <c r="S24" i="18"/>
  <c r="S12" i="18"/>
  <c r="S30" i="18"/>
  <c r="S21" i="18"/>
  <c r="S29" i="18"/>
  <c r="S28" i="18"/>
  <c r="S9" i="18"/>
  <c r="S23" i="18"/>
  <c r="S34" i="18"/>
  <c r="S33" i="18"/>
  <c r="S31" i="18"/>
  <c r="S37" i="18"/>
  <c r="S11" i="18"/>
  <c r="S14" i="18"/>
  <c r="S16" i="18"/>
  <c r="S25" i="18"/>
  <c r="S35" i="18"/>
  <c r="S15" i="18"/>
  <c r="S13" i="18"/>
  <c r="S22" i="18"/>
  <c r="S20" i="18"/>
  <c r="S27" i="18"/>
  <c r="S32" i="18"/>
  <c r="S36" i="18"/>
  <c r="T21" i="18" l="1"/>
  <c r="T56" i="18"/>
  <c r="T30" i="18"/>
  <c r="T14" i="18"/>
  <c r="T24" i="18"/>
  <c r="T33" i="18"/>
  <c r="T29" i="18"/>
  <c r="T11" i="18"/>
  <c r="T23" i="18"/>
  <c r="T36" i="18"/>
  <c r="U7" i="18"/>
  <c r="U35" i="18" s="1"/>
  <c r="T27" i="18"/>
  <c r="T13" i="18"/>
  <c r="T12" i="18"/>
  <c r="T20" i="18"/>
  <c r="T22" i="18"/>
  <c r="T32" i="18"/>
  <c r="T31" i="18"/>
  <c r="T37" i="18"/>
  <c r="T16" i="18"/>
  <c r="T9" i="18"/>
  <c r="T28" i="18"/>
  <c r="T15" i="18"/>
  <c r="T25" i="18"/>
  <c r="T34" i="18"/>
  <c r="U37" i="18" l="1"/>
  <c r="U25" i="18"/>
  <c r="U14" i="18"/>
  <c r="U12" i="18"/>
  <c r="U32" i="18"/>
  <c r="U9" i="18"/>
  <c r="U29" i="18"/>
  <c r="U13" i="18"/>
  <c r="U16" i="18"/>
  <c r="U27" i="18"/>
  <c r="U22" i="18"/>
  <c r="U34" i="18"/>
  <c r="U33" i="18"/>
  <c r="U11" i="18"/>
  <c r="U15" i="18"/>
  <c r="U20" i="18"/>
  <c r="U21" i="18"/>
  <c r="U31" i="18"/>
  <c r="U36" i="18"/>
  <c r="U30" i="18"/>
  <c r="V7" i="18"/>
  <c r="V35" i="18" s="1"/>
  <c r="U23" i="18"/>
  <c r="U24" i="18"/>
  <c r="U28" i="18"/>
  <c r="U56" i="18"/>
  <c r="V22" i="18" l="1"/>
  <c r="V31" i="18"/>
  <c r="V12" i="18"/>
  <c r="V29" i="18"/>
  <c r="V23" i="18"/>
  <c r="V36" i="18"/>
  <c r="V25" i="18"/>
  <c r="V9" i="18"/>
  <c r="V14" i="18"/>
  <c r="V30" i="18"/>
  <c r="V27" i="18"/>
  <c r="V28" i="18"/>
  <c r="V33" i="18"/>
  <c r="V37" i="18"/>
  <c r="V11" i="18"/>
  <c r="V16" i="18"/>
  <c r="V20" i="18"/>
  <c r="V13" i="18"/>
  <c r="V34" i="18"/>
  <c r="V56" i="18"/>
  <c r="W7" i="18"/>
  <c r="W37" i="18" s="1"/>
  <c r="V15" i="18"/>
  <c r="V24" i="18"/>
  <c r="V21" i="18"/>
  <c r="V32" i="18"/>
  <c r="W21" i="18" l="1"/>
  <c r="W16" i="18"/>
  <c r="W28" i="18"/>
  <c r="W20" i="18"/>
  <c r="W15" i="18"/>
  <c r="W30" i="18"/>
  <c r="W35" i="18"/>
  <c r="X7" i="18"/>
  <c r="X36" i="18" s="1"/>
  <c r="W6" i="18"/>
  <c r="W14" i="18"/>
  <c r="W25" i="18"/>
  <c r="W56" i="18"/>
  <c r="W34" i="18"/>
  <c r="W9" i="18"/>
  <c r="W12" i="18"/>
  <c r="W22" i="18"/>
  <c r="W24" i="18"/>
  <c r="W27" i="18"/>
  <c r="W32" i="18"/>
  <c r="W36" i="18"/>
  <c r="W11" i="18"/>
  <c r="W13" i="18"/>
  <c r="W23" i="18"/>
  <c r="W29" i="18"/>
  <c r="W31" i="18"/>
  <c r="W33" i="18"/>
  <c r="X13" i="18" l="1"/>
  <c r="X30" i="18"/>
  <c r="X33" i="18"/>
  <c r="X20" i="18"/>
  <c r="X11" i="18"/>
  <c r="X37" i="18"/>
  <c r="X16" i="18"/>
  <c r="X15" i="18"/>
  <c r="X34" i="18"/>
  <c r="X56" i="18"/>
  <c r="X29" i="18"/>
  <c r="X32" i="18"/>
  <c r="X21" i="18"/>
  <c r="X23" i="18"/>
  <c r="X27" i="18"/>
  <c r="X35" i="18"/>
  <c r="X24" i="18"/>
  <c r="X14" i="18"/>
  <c r="X25" i="18"/>
  <c r="Y7" i="18"/>
  <c r="Y34" i="18" s="1"/>
  <c r="X12" i="18"/>
  <c r="X9" i="18"/>
  <c r="X22" i="18"/>
  <c r="X28" i="18"/>
  <c r="X31" i="18"/>
  <c r="Y23" i="18" l="1"/>
  <c r="Y22" i="18"/>
  <c r="Y27" i="18"/>
  <c r="Y31" i="18"/>
  <c r="Y9" i="18"/>
  <c r="Y16" i="18"/>
  <c r="Y12" i="18"/>
  <c r="Y24" i="18"/>
  <c r="Y30" i="18"/>
  <c r="Y11" i="18"/>
  <c r="Y37" i="18"/>
  <c r="Y29" i="18"/>
  <c r="Y36" i="18"/>
  <c r="Z7" i="18"/>
  <c r="Z37" i="18" s="1"/>
  <c r="Y28" i="18"/>
  <c r="Y33" i="18"/>
  <c r="Y21" i="18"/>
  <c r="Y25" i="18"/>
  <c r="Y32" i="18"/>
  <c r="Y56" i="18"/>
  <c r="Y13" i="18"/>
  <c r="Y15" i="18"/>
  <c r="Y20" i="18"/>
  <c r="Y14" i="18"/>
  <c r="Y35" i="18"/>
  <c r="Z56" i="18" l="1"/>
  <c r="Z16" i="18"/>
  <c r="Z23" i="18"/>
  <c r="Z27" i="18"/>
  <c r="Z36" i="18"/>
  <c r="Z9" i="18"/>
  <c r="Z31" i="18"/>
  <c r="Z25" i="18"/>
  <c r="Z24" i="18"/>
  <c r="Z29" i="18"/>
  <c r="Z12" i="18"/>
  <c r="Z13" i="18"/>
  <c r="Z34" i="18"/>
  <c r="Z22" i="18"/>
  <c r="Z14" i="18"/>
  <c r="Z20" i="18"/>
  <c r="Z21" i="18"/>
  <c r="Z32" i="18"/>
  <c r="Z35" i="18"/>
  <c r="Z11" i="18"/>
  <c r="AA7" i="18"/>
  <c r="AA56" i="18" s="1"/>
  <c r="Z15" i="18"/>
  <c r="Z30" i="18"/>
  <c r="Z28" i="18"/>
  <c r="Z33" i="18"/>
  <c r="AA14" i="18" l="1"/>
  <c r="AA16" i="18"/>
  <c r="AA35" i="18"/>
  <c r="AA25" i="18"/>
  <c r="AA13" i="18"/>
  <c r="AA15" i="18"/>
  <c r="AB7" i="18"/>
  <c r="AB36" i="18" s="1"/>
  <c r="AA22" i="18"/>
  <c r="AA20" i="18"/>
  <c r="AA27" i="18"/>
  <c r="AA32" i="18"/>
  <c r="AA36" i="18"/>
  <c r="AA9" i="18"/>
  <c r="AA12" i="18"/>
  <c r="AA29" i="18"/>
  <c r="AA24" i="18"/>
  <c r="AA31" i="18"/>
  <c r="AA33" i="18"/>
  <c r="AA37" i="18"/>
  <c r="AA11" i="18"/>
  <c r="AA21" i="18"/>
  <c r="AA23" i="18"/>
  <c r="AA30" i="18"/>
  <c r="AA28" i="18"/>
  <c r="AA34" i="18"/>
  <c r="AB24" i="18" l="1"/>
  <c r="AB33" i="18"/>
  <c r="AB21" i="18"/>
  <c r="AB37" i="18"/>
  <c r="AB29" i="18"/>
  <c r="AB14" i="18"/>
  <c r="AB30" i="18"/>
  <c r="AB20" i="18"/>
  <c r="AB9" i="18"/>
  <c r="AB28" i="18"/>
  <c r="AB15" i="18"/>
  <c r="AB25" i="18"/>
  <c r="AB34" i="18"/>
  <c r="AB56" i="18"/>
  <c r="AC7" i="18"/>
  <c r="AC36" i="18" s="1"/>
  <c r="AB11" i="18"/>
  <c r="AB32" i="18"/>
  <c r="AB23" i="18"/>
  <c r="AB27" i="18"/>
  <c r="AB35" i="18"/>
  <c r="AB12" i="18"/>
  <c r="AB16" i="18"/>
  <c r="AB13" i="18"/>
  <c r="AB22" i="18"/>
  <c r="AB31" i="18"/>
  <c r="AC56" i="18" l="1"/>
  <c r="AC32" i="18"/>
  <c r="AC15" i="18"/>
  <c r="AC9" i="18"/>
  <c r="AC29" i="18"/>
  <c r="AC25" i="18"/>
  <c r="AC28" i="18"/>
  <c r="AC11" i="18"/>
  <c r="AC16" i="18"/>
  <c r="AC27" i="18"/>
  <c r="AC14" i="18"/>
  <c r="AC33" i="18"/>
  <c r="AC30" i="18"/>
  <c r="AD7" i="18"/>
  <c r="AD56" i="18" s="1"/>
  <c r="AC13" i="18"/>
  <c r="AC20" i="18"/>
  <c r="AC31" i="18"/>
  <c r="AC22" i="18"/>
  <c r="AC35" i="18"/>
  <c r="AC34" i="18"/>
  <c r="AC12" i="18"/>
  <c r="AC23" i="18"/>
  <c r="AC24" i="18"/>
  <c r="AC21" i="18"/>
  <c r="AC37" i="18"/>
  <c r="AD14" i="18" l="1"/>
  <c r="AD25" i="18"/>
  <c r="AD32" i="18"/>
  <c r="AD15" i="18"/>
  <c r="AD35" i="18"/>
  <c r="AD9" i="18"/>
  <c r="AD30" i="18"/>
  <c r="AD11" i="18"/>
  <c r="AD22" i="18"/>
  <c r="AD23" i="18"/>
  <c r="AD27" i="18"/>
  <c r="AD31" i="18"/>
  <c r="AD29" i="18"/>
  <c r="AD36" i="18"/>
  <c r="AE7" i="18"/>
  <c r="AE56" i="18" s="1"/>
  <c r="AD6" i="18"/>
  <c r="AD20" i="18"/>
  <c r="AD13" i="18"/>
  <c r="AD28" i="18"/>
  <c r="AD33" i="18"/>
  <c r="AD37" i="18"/>
  <c r="AD12" i="18"/>
  <c r="AD16" i="18"/>
  <c r="AD24" i="18"/>
  <c r="AD21" i="18"/>
  <c r="AD34" i="18"/>
  <c r="AE14" i="18" l="1"/>
  <c r="AE20" i="18"/>
  <c r="AE35" i="18"/>
  <c r="AE25" i="18"/>
  <c r="AE11" i="18"/>
  <c r="AE13" i="18"/>
  <c r="AF7" i="18"/>
  <c r="AF35" i="18" s="1"/>
  <c r="AE22" i="18"/>
  <c r="AE24" i="18"/>
  <c r="AE27" i="18"/>
  <c r="AE32" i="18"/>
  <c r="AE36" i="18"/>
  <c r="AE21" i="18"/>
  <c r="AE12" i="18"/>
  <c r="AE23" i="18"/>
  <c r="AE29" i="18"/>
  <c r="AE31" i="18"/>
  <c r="AE33" i="18"/>
  <c r="AE37" i="18"/>
  <c r="AE9" i="18"/>
  <c r="AE15" i="18"/>
  <c r="AE16" i="18"/>
  <c r="AE30" i="18"/>
  <c r="AE28" i="18"/>
  <c r="AE34" i="18"/>
  <c r="AF28" i="18" l="1"/>
  <c r="AF36" i="18"/>
  <c r="AF11" i="18"/>
  <c r="AF16" i="18"/>
  <c r="AF14" i="18"/>
  <c r="AF30" i="18"/>
  <c r="AF37" i="18"/>
  <c r="AF29" i="18"/>
  <c r="AF22" i="18"/>
  <c r="AF31" i="18"/>
  <c r="AG7" i="18"/>
  <c r="AG30" i="18" s="1"/>
  <c r="AF32" i="18"/>
  <c r="AF33" i="18"/>
  <c r="AF13" i="18"/>
  <c r="AF12" i="18"/>
  <c r="AF24" i="18"/>
  <c r="AF15" i="18"/>
  <c r="AF25" i="18"/>
  <c r="AF34" i="18"/>
  <c r="AF56" i="18"/>
  <c r="AF20" i="18"/>
  <c r="AF9" i="18"/>
  <c r="AF21" i="18"/>
  <c r="AF23" i="18"/>
  <c r="AF27" i="18"/>
  <c r="AG14" i="18" l="1"/>
  <c r="AG33" i="18"/>
  <c r="AG13" i="18"/>
  <c r="AG12" i="18"/>
  <c r="AG16" i="18"/>
  <c r="AG25" i="18"/>
  <c r="AG37" i="18"/>
  <c r="AG15" i="18"/>
  <c r="AG24" i="18"/>
  <c r="AG36" i="18"/>
  <c r="AG9" i="18"/>
  <c r="AG31" i="18"/>
  <c r="AG32" i="18"/>
  <c r="AH7" i="18"/>
  <c r="AH56" i="18" s="1"/>
  <c r="AG34" i="18"/>
  <c r="AG28" i="18"/>
  <c r="AG21" i="18"/>
  <c r="AG22" i="18"/>
  <c r="AG35" i="18"/>
  <c r="AG23" i="18"/>
  <c r="AG11" i="18"/>
  <c r="AG20" i="18"/>
  <c r="AG56" i="18"/>
  <c r="AG27" i="18"/>
  <c r="AG29" i="18"/>
  <c r="AH23" i="18" l="1"/>
  <c r="AH21" i="18"/>
  <c r="AH25" i="18"/>
  <c r="AH32" i="18"/>
  <c r="AH12" i="18"/>
  <c r="AH35" i="18"/>
  <c r="AH9" i="18"/>
  <c r="AH14" i="18"/>
  <c r="AH30" i="18"/>
  <c r="AH20" i="18"/>
  <c r="AH31" i="18"/>
  <c r="AH29" i="18"/>
  <c r="AH36" i="18"/>
  <c r="AH11" i="18"/>
  <c r="AH27" i="18"/>
  <c r="AH22" i="18"/>
  <c r="AH24" i="18"/>
  <c r="AH28" i="18"/>
  <c r="AH33" i="18"/>
  <c r="AH37" i="18"/>
  <c r="AH16" i="18"/>
  <c r="AI7" i="18"/>
  <c r="AI56" i="18" s="1"/>
  <c r="AH15" i="18"/>
  <c r="AH13" i="18"/>
  <c r="AH34" i="18"/>
  <c r="AI16" i="18" l="1"/>
  <c r="AI25" i="18"/>
  <c r="AI11" i="18"/>
  <c r="AI14" i="18"/>
  <c r="AI35" i="18"/>
  <c r="AI15" i="18"/>
  <c r="AI13" i="18"/>
  <c r="AI22" i="18"/>
  <c r="AI20" i="18"/>
  <c r="AI27" i="18"/>
  <c r="AI32" i="18"/>
  <c r="AI36" i="18"/>
  <c r="AI21" i="18"/>
  <c r="AJ7" i="18"/>
  <c r="AJ36" i="18" s="1"/>
  <c r="AI29" i="18"/>
  <c r="AI24" i="18"/>
  <c r="AI31" i="18"/>
  <c r="AI33" i="18"/>
  <c r="AI37" i="18"/>
  <c r="AI9" i="18"/>
  <c r="AI12" i="18"/>
  <c r="AI23" i="18"/>
  <c r="AI30" i="18"/>
  <c r="AI28" i="18"/>
  <c r="AI34" i="18"/>
  <c r="AJ56" i="18" l="1"/>
  <c r="AJ37" i="18"/>
  <c r="AJ21" i="18"/>
  <c r="AJ28" i="18"/>
  <c r="AJ13" i="18"/>
  <c r="AJ30" i="18"/>
  <c r="AJ14" i="18"/>
  <c r="AJ25" i="18"/>
  <c r="AJ16" i="18"/>
  <c r="AJ29" i="18"/>
  <c r="AJ33" i="18"/>
  <c r="AJ9" i="18"/>
  <c r="AJ15" i="18"/>
  <c r="AJ34" i="18"/>
  <c r="AJ12" i="18"/>
  <c r="AJ11" i="18"/>
  <c r="AJ23" i="18"/>
  <c r="AJ27" i="18"/>
  <c r="AJ35" i="18"/>
  <c r="AK7" i="18"/>
  <c r="AK37" i="18" s="1"/>
  <c r="AJ24" i="18"/>
  <c r="AJ20" i="18"/>
  <c r="AJ22" i="18"/>
  <c r="AJ32" i="18"/>
  <c r="AJ31" i="18"/>
  <c r="AK15" i="18" l="1"/>
  <c r="AK11" i="18"/>
  <c r="AK14" i="18"/>
  <c r="AK22" i="18"/>
  <c r="AK24" i="18"/>
  <c r="AK34" i="18"/>
  <c r="AK6" i="18"/>
  <c r="AK25" i="18"/>
  <c r="AK56" i="18"/>
  <c r="AK12" i="18"/>
  <c r="AK23" i="18"/>
  <c r="AK27" i="18"/>
  <c r="AK30" i="18"/>
  <c r="AK9" i="18"/>
  <c r="AK16" i="18"/>
  <c r="AK28" i="18"/>
  <c r="AK32" i="18"/>
  <c r="AK33" i="18"/>
  <c r="AL7" i="18"/>
  <c r="AL36" i="18" s="1"/>
  <c r="AK13" i="18"/>
  <c r="AK20" i="18"/>
  <c r="AK21" i="18"/>
  <c r="AK31" i="18"/>
  <c r="AK36" i="18"/>
  <c r="AK35" i="18"/>
  <c r="AK29" i="18"/>
  <c r="AL56" i="18" l="1"/>
  <c r="AM7" i="18"/>
  <c r="AM56" i="18" s="1"/>
  <c r="AL20" i="18"/>
  <c r="AL22" i="18"/>
  <c r="AL27" i="18"/>
  <c r="AL33" i="18"/>
  <c r="AL16" i="18"/>
  <c r="AL13" i="18"/>
  <c r="AL34" i="18"/>
  <c r="AL11" i="18"/>
  <c r="AL30" i="18"/>
  <c r="AL28" i="18"/>
  <c r="AL37" i="18"/>
  <c r="AL12" i="18"/>
  <c r="AL15" i="18"/>
  <c r="AL24" i="18"/>
  <c r="AL21" i="18"/>
  <c r="AL32" i="18"/>
  <c r="AL35" i="18"/>
  <c r="AL9" i="18"/>
  <c r="AL14" i="18"/>
  <c r="AL23" i="18"/>
  <c r="AL25" i="18"/>
  <c r="AL31" i="18"/>
  <c r="AL29" i="18"/>
  <c r="AN7" i="18" l="1"/>
  <c r="AN37" i="18" s="1"/>
  <c r="AM20" i="18"/>
  <c r="AM14" i="18"/>
  <c r="AM35" i="18"/>
  <c r="AM25" i="18"/>
  <c r="AM12" i="18"/>
  <c r="AM24" i="18"/>
  <c r="AM32" i="18"/>
  <c r="AM13" i="18"/>
  <c r="AM29" i="18"/>
  <c r="AM33" i="18"/>
  <c r="AM15" i="18"/>
  <c r="AM30" i="18"/>
  <c r="AM34" i="18"/>
  <c r="AM9" i="18"/>
  <c r="AM22" i="18"/>
  <c r="AM27" i="18"/>
  <c r="AM36" i="18"/>
  <c r="AM11" i="18"/>
  <c r="AM23" i="18"/>
  <c r="AM31" i="18"/>
  <c r="AM37" i="18"/>
  <c r="AM21" i="18"/>
  <c r="AM16" i="18"/>
  <c r="AM28" i="18"/>
  <c r="AN32" i="18" l="1"/>
  <c r="AO7" i="18"/>
  <c r="AO27" i="18" s="1"/>
  <c r="AN21" i="18"/>
  <c r="AN14" i="18"/>
  <c r="AN25" i="18"/>
  <c r="AN56" i="18"/>
  <c r="AN27" i="18"/>
  <c r="AN23" i="18"/>
  <c r="AN28" i="18"/>
  <c r="AN16" i="18"/>
  <c r="AN34" i="18"/>
  <c r="AN20" i="18"/>
  <c r="AN35" i="18"/>
  <c r="AN12" i="18"/>
  <c r="AN22" i="18"/>
  <c r="AN31" i="18"/>
  <c r="AN13" i="18"/>
  <c r="AN15" i="18"/>
  <c r="AN33" i="18"/>
  <c r="AN9" i="18"/>
  <c r="AN29" i="18"/>
  <c r="AN36" i="18"/>
  <c r="AN24" i="18"/>
  <c r="AN11" i="18"/>
  <c r="AN30" i="18"/>
  <c r="AO30" i="18"/>
  <c r="AO29" i="18"/>
  <c r="AO37" i="18"/>
  <c r="AO25" i="18"/>
  <c r="AO33" i="18"/>
  <c r="AO20" i="18"/>
  <c r="AO23" i="18"/>
  <c r="AO28" i="18"/>
  <c r="AO35" i="18"/>
  <c r="AO12" i="18"/>
  <c r="AO15" i="18" l="1"/>
  <c r="AO24" i="18"/>
  <c r="AO32" i="18"/>
  <c r="AO31" i="18"/>
  <c r="AO21" i="18"/>
  <c r="AO34" i="18"/>
  <c r="AO9" i="18"/>
  <c r="AO14" i="18"/>
  <c r="AO36" i="18"/>
  <c r="AP7" i="18"/>
  <c r="AP37" i="18" s="1"/>
  <c r="AO11" i="18"/>
  <c r="AO22" i="18"/>
  <c r="AO56" i="18"/>
  <c r="AO13" i="18"/>
  <c r="AO16" i="18"/>
  <c r="AP56" i="18"/>
  <c r="AP36" i="18"/>
  <c r="AP35" i="18"/>
  <c r="AP34" i="18"/>
  <c r="AP33" i="18"/>
  <c r="AP29" i="18"/>
  <c r="AP32" i="18"/>
  <c r="AP28" i="18"/>
  <c r="AP31" i="18"/>
  <c r="AP21" i="18"/>
  <c r="AP13" i="18"/>
  <c r="AP30" i="18"/>
  <c r="AP24" i="18"/>
  <c r="AP20" i="18"/>
  <c r="AP23" i="18"/>
  <c r="AP15" i="18"/>
  <c r="AP14" i="18"/>
  <c r="AP25" i="18"/>
  <c r="AP12" i="18"/>
  <c r="AQ7" i="18"/>
  <c r="AP27" i="18"/>
  <c r="AP22" i="18"/>
  <c r="AP16" i="18"/>
  <c r="AP11" i="18"/>
  <c r="AP9" i="18"/>
  <c r="AQ56" i="18" l="1"/>
  <c r="AQ37" i="18"/>
  <c r="AQ36" i="18"/>
  <c r="AQ35" i="18"/>
  <c r="AQ34" i="18"/>
  <c r="AQ33" i="18"/>
  <c r="AQ32" i="18"/>
  <c r="AQ28" i="18"/>
  <c r="AQ31" i="18"/>
  <c r="AQ27" i="18"/>
  <c r="AQ25" i="18"/>
  <c r="AQ30" i="18"/>
  <c r="AQ24" i="18"/>
  <c r="AQ20" i="18"/>
  <c r="AQ16" i="18"/>
  <c r="AQ23" i="18"/>
  <c r="AQ22" i="18"/>
  <c r="AQ14" i="18"/>
  <c r="AQ29" i="18"/>
  <c r="AQ21" i="18"/>
  <c r="AQ12" i="18"/>
  <c r="AR7" i="18"/>
  <c r="AQ13" i="18"/>
  <c r="AQ11" i="18"/>
  <c r="AQ9" i="18"/>
  <c r="AQ15" i="18"/>
  <c r="AR56" i="18" l="1"/>
  <c r="AR37" i="18"/>
  <c r="AR36" i="18"/>
  <c r="AR35" i="18"/>
  <c r="AR34" i="18"/>
  <c r="AR33" i="18"/>
  <c r="AR31" i="18"/>
  <c r="AR27" i="18"/>
  <c r="AR25" i="18"/>
  <c r="AR30" i="18"/>
  <c r="AR29" i="18"/>
  <c r="AR23" i="18"/>
  <c r="AR15" i="18"/>
  <c r="AR22" i="18"/>
  <c r="AR32" i="18"/>
  <c r="AR28" i="18"/>
  <c r="AR21" i="18"/>
  <c r="AR13" i="18"/>
  <c r="AR11" i="18"/>
  <c r="AR9" i="18"/>
  <c r="AR12" i="18"/>
  <c r="AS7" i="18"/>
  <c r="AR24" i="18"/>
  <c r="AR16" i="18"/>
  <c r="AR20" i="18"/>
  <c r="AR14" i="18"/>
  <c r="AR6" i="18"/>
  <c r="AS56" i="18" l="1"/>
  <c r="AS36" i="18"/>
  <c r="AS34" i="18"/>
  <c r="AS30" i="18"/>
  <c r="AS29" i="18"/>
  <c r="AS37" i="18"/>
  <c r="AS35" i="18"/>
  <c r="AS33" i="18"/>
  <c r="AS32" i="18"/>
  <c r="AS22" i="18"/>
  <c r="AS14" i="18"/>
  <c r="AS28" i="18"/>
  <c r="AS21" i="18"/>
  <c r="AS31" i="18"/>
  <c r="AS27" i="18"/>
  <c r="AS25" i="18"/>
  <c r="AS24" i="18"/>
  <c r="AS20" i="18"/>
  <c r="AS16" i="18"/>
  <c r="AS23" i="18"/>
  <c r="AS15" i="18"/>
  <c r="AS11" i="18"/>
  <c r="AS9" i="18"/>
  <c r="AS12" i="18"/>
  <c r="AT7" i="18"/>
  <c r="AS13" i="18"/>
  <c r="AT56" i="18" l="1"/>
  <c r="AT37" i="18"/>
  <c r="AT36" i="18"/>
  <c r="AT35" i="18"/>
  <c r="AT34" i="18"/>
  <c r="AT33" i="18"/>
  <c r="AT29" i="18"/>
  <c r="AT32" i="18"/>
  <c r="AT28" i="18"/>
  <c r="AT31" i="18"/>
  <c r="AT30" i="18"/>
  <c r="AT21" i="18"/>
  <c r="AT13" i="18"/>
  <c r="AT27" i="18"/>
  <c r="AT25" i="18"/>
  <c r="AT24" i="18"/>
  <c r="AT20" i="18"/>
  <c r="AT23" i="18"/>
  <c r="AT15" i="18"/>
  <c r="AT16" i="18"/>
  <c r="AT22" i="18"/>
  <c r="AT14" i="18"/>
  <c r="AT12" i="18"/>
  <c r="AU7" i="18"/>
  <c r="AT11" i="18"/>
  <c r="AT9" i="18"/>
  <c r="AU56" i="18" l="1"/>
  <c r="AU37" i="18"/>
  <c r="AU36" i="18"/>
  <c r="AU35" i="18"/>
  <c r="AU34" i="18"/>
  <c r="AU33" i="18"/>
  <c r="AU32" i="18"/>
  <c r="AU28" i="18"/>
  <c r="AU31" i="18"/>
  <c r="AU27" i="18"/>
  <c r="AU25" i="18"/>
  <c r="AU30" i="18"/>
  <c r="AU24" i="18"/>
  <c r="AU20" i="18"/>
  <c r="AU16" i="18"/>
  <c r="AU23" i="18"/>
  <c r="AU29" i="18"/>
  <c r="AU22" i="18"/>
  <c r="AU14" i="18"/>
  <c r="AU15" i="18"/>
  <c r="AU12" i="18"/>
  <c r="AV7" i="18"/>
  <c r="AU21" i="18"/>
  <c r="AU11" i="18"/>
  <c r="AU9" i="18"/>
  <c r="AU13" i="18"/>
  <c r="AV56" i="18" l="1"/>
  <c r="AV37" i="18"/>
  <c r="AV36" i="18"/>
  <c r="AV35" i="18"/>
  <c r="AV34" i="18"/>
  <c r="AV33" i="18"/>
  <c r="AV31" i="18"/>
  <c r="AV27" i="18"/>
  <c r="AV25" i="18"/>
  <c r="AV30" i="18"/>
  <c r="AV29" i="18"/>
  <c r="AV28" i="18"/>
  <c r="AV23" i="18"/>
  <c r="AV15" i="18"/>
  <c r="AV32" i="18"/>
  <c r="AV22" i="18"/>
  <c r="AV21" i="18"/>
  <c r="AV24" i="18"/>
  <c r="AV14" i="18"/>
  <c r="AV11" i="18"/>
  <c r="AV9" i="18"/>
  <c r="AW7" i="18"/>
  <c r="AV20" i="18"/>
  <c r="AV13" i="18"/>
  <c r="AV16" i="18"/>
  <c r="AV12" i="18"/>
  <c r="AW30" i="18" l="1"/>
  <c r="AW37" i="18"/>
  <c r="AW35" i="18"/>
  <c r="AW33" i="18"/>
  <c r="AW29" i="18"/>
  <c r="AW32" i="18"/>
  <c r="AW56" i="18"/>
  <c r="AW27" i="18"/>
  <c r="AW25" i="18"/>
  <c r="AW22" i="18"/>
  <c r="AW14" i="18"/>
  <c r="AW31" i="18"/>
  <c r="AW21" i="18"/>
  <c r="AW34" i="18"/>
  <c r="AW24" i="18"/>
  <c r="AW20" i="18"/>
  <c r="AW16" i="18"/>
  <c r="AW13" i="18"/>
  <c r="AW15" i="18"/>
  <c r="AW11" i="18"/>
  <c r="AW36" i="18"/>
  <c r="AW28" i="18"/>
  <c r="AW23" i="18"/>
  <c r="AW12" i="18"/>
  <c r="AX7" i="18"/>
  <c r="AW9" i="18"/>
  <c r="AX56" i="18" l="1"/>
  <c r="AX37" i="18"/>
  <c r="AX36" i="18"/>
  <c r="AX35" i="18"/>
  <c r="AX34" i="18"/>
  <c r="AX33" i="18"/>
  <c r="AX29" i="18"/>
  <c r="AX32" i="18"/>
  <c r="AX28" i="18"/>
  <c r="AX31" i="18"/>
  <c r="AX21" i="18"/>
  <c r="AX13" i="18"/>
  <c r="AX24" i="18"/>
  <c r="AX20" i="18"/>
  <c r="AX23" i="18"/>
  <c r="AX15" i="18"/>
  <c r="AX30" i="18"/>
  <c r="AX25" i="18"/>
  <c r="AX22" i="18"/>
  <c r="AX27" i="18"/>
  <c r="AX12" i="18"/>
  <c r="AY7" i="18"/>
  <c r="AX14" i="18"/>
  <c r="AX16" i="18"/>
  <c r="AX11" i="18"/>
  <c r="AX9" i="18"/>
  <c r="AY56" i="18" l="1"/>
  <c r="AY37" i="18"/>
  <c r="AY36" i="18"/>
  <c r="AY35" i="18"/>
  <c r="AY34" i="18"/>
  <c r="AY33" i="18"/>
  <c r="AY32" i="18"/>
  <c r="AY28" i="18"/>
  <c r="AY31" i="18"/>
  <c r="AY27" i="18"/>
  <c r="AY25" i="18"/>
  <c r="AY30" i="18"/>
  <c r="AY24" i="18"/>
  <c r="AY20" i="18"/>
  <c r="AY16" i="18"/>
  <c r="AY29" i="18"/>
  <c r="AY23" i="18"/>
  <c r="AY22" i="18"/>
  <c r="AY14" i="18"/>
  <c r="AY12" i="18"/>
  <c r="AZ7" i="18"/>
  <c r="AY11" i="18"/>
  <c r="AY9" i="18"/>
  <c r="AY6" i="18"/>
  <c r="AY13" i="18"/>
  <c r="AY21" i="18"/>
  <c r="AY15" i="18"/>
  <c r="AZ56" i="18" l="1"/>
  <c r="AZ37" i="18"/>
  <c r="AZ36" i="18"/>
  <c r="AZ35" i="18"/>
  <c r="AZ34" i="18"/>
  <c r="AZ33" i="18"/>
  <c r="AZ31" i="18"/>
  <c r="AZ27" i="18"/>
  <c r="AZ25" i="18"/>
  <c r="AZ30" i="18"/>
  <c r="AZ24" i="18"/>
  <c r="AZ29" i="18"/>
  <c r="AZ32" i="18"/>
  <c r="AZ23" i="18"/>
  <c r="AZ15" i="18"/>
  <c r="AZ22" i="18"/>
  <c r="AZ28" i="18"/>
  <c r="AZ21" i="18"/>
  <c r="AZ20" i="18"/>
  <c r="AZ11" i="18"/>
  <c r="AZ9" i="18"/>
  <c r="AZ16" i="18"/>
  <c r="AZ12" i="18"/>
  <c r="BA7" i="18"/>
  <c r="AZ14" i="18"/>
  <c r="AZ13" i="18"/>
  <c r="BA37" i="18" l="1"/>
  <c r="BA35" i="18"/>
  <c r="BA33" i="18"/>
  <c r="BA30" i="18"/>
  <c r="BA29" i="18"/>
  <c r="BA56" i="18"/>
  <c r="BA36" i="18"/>
  <c r="BA34" i="18"/>
  <c r="BA32" i="18"/>
  <c r="BA31" i="18"/>
  <c r="BA22" i="18"/>
  <c r="BA14" i="18"/>
  <c r="BA28" i="18"/>
  <c r="BA21" i="18"/>
  <c r="BA27" i="18"/>
  <c r="BA25" i="18"/>
  <c r="BA20" i="18"/>
  <c r="BA16" i="18"/>
  <c r="BA24" i="18"/>
  <c r="BA9" i="18"/>
  <c r="BA23" i="18"/>
  <c r="BA15" i="18"/>
  <c r="BA13" i="18"/>
  <c r="BA11" i="18"/>
  <c r="BA12" i="18"/>
  <c r="BB7" i="18"/>
  <c r="BB56" i="18" l="1"/>
  <c r="BB37" i="18"/>
  <c r="BB36" i="18"/>
  <c r="BB35" i="18"/>
  <c r="BB34" i="18"/>
  <c r="BB33" i="18"/>
  <c r="BB29" i="18"/>
  <c r="BB32" i="18"/>
  <c r="BB28" i="18"/>
  <c r="BB31" i="18"/>
  <c r="BB21" i="18"/>
  <c r="BB13" i="18"/>
  <c r="BB27" i="18"/>
  <c r="BB25" i="18"/>
  <c r="BB20" i="18"/>
  <c r="BB30" i="18"/>
  <c r="BB24" i="18"/>
  <c r="BB23" i="18"/>
  <c r="BB15" i="18"/>
  <c r="BB16" i="18"/>
  <c r="BB14" i="18"/>
  <c r="BB12" i="18"/>
  <c r="BC7" i="18"/>
  <c r="BB22" i="18"/>
  <c r="BB11" i="18"/>
  <c r="BB9" i="18"/>
  <c r="BC56" i="18" l="1"/>
  <c r="BC37" i="18"/>
  <c r="BC36" i="18"/>
  <c r="BC35" i="18"/>
  <c r="BC34" i="18"/>
  <c r="BC33" i="18"/>
  <c r="BC32" i="18"/>
  <c r="BC28" i="18"/>
  <c r="BC31" i="18"/>
  <c r="BC27" i="18"/>
  <c r="BC25" i="18"/>
  <c r="BC30" i="18"/>
  <c r="BC29" i="18"/>
  <c r="BC20" i="18"/>
  <c r="BC16" i="18"/>
  <c r="BC24" i="18"/>
  <c r="BC23" i="18"/>
  <c r="BC22" i="18"/>
  <c r="BC14" i="18"/>
  <c r="BC15" i="18"/>
  <c r="BC13" i="18"/>
  <c r="BC12" i="18"/>
  <c r="BD7" i="18"/>
  <c r="BC21" i="18"/>
  <c r="BC11" i="18"/>
  <c r="BC9" i="18"/>
  <c r="BD56" i="18" l="1"/>
  <c r="BD37" i="18"/>
  <c r="BD36" i="18"/>
  <c r="BD35" i="18"/>
  <c r="BD34" i="18"/>
  <c r="BD33" i="18"/>
  <c r="BD31" i="18"/>
  <c r="BD27" i="18"/>
  <c r="BD25" i="18"/>
  <c r="BD30" i="18"/>
  <c r="BD24" i="18"/>
  <c r="BD29" i="18"/>
  <c r="BD28" i="18"/>
  <c r="BD23" i="18"/>
  <c r="BD15" i="18"/>
  <c r="BD22" i="18"/>
  <c r="BD21" i="18"/>
  <c r="BD14" i="18"/>
  <c r="BD11" i="18"/>
  <c r="BD9" i="18"/>
  <c r="BD13" i="18"/>
  <c r="BD12" i="18"/>
  <c r="BD32" i="18"/>
  <c r="BD20" i="18"/>
  <c r="BD16" i="18"/>
  <c r="BE7" i="18"/>
  <c r="BE30" i="18" l="1"/>
  <c r="BE24" i="18"/>
  <c r="BE56" i="18"/>
  <c r="BE36" i="18"/>
  <c r="BE34" i="18"/>
  <c r="BE29" i="18"/>
  <c r="BE32" i="18"/>
  <c r="BE27" i="18"/>
  <c r="BE25" i="18"/>
  <c r="BE22" i="18"/>
  <c r="BE14" i="18"/>
  <c r="BE33" i="18"/>
  <c r="BE21" i="18"/>
  <c r="BE35" i="18"/>
  <c r="BE20" i="18"/>
  <c r="BE16" i="18"/>
  <c r="BE37" i="18"/>
  <c r="BE31" i="18"/>
  <c r="BE23" i="18"/>
  <c r="BE11" i="18"/>
  <c r="BE28" i="18"/>
  <c r="BE9" i="18"/>
  <c r="BE13" i="18"/>
  <c r="BE12" i="18"/>
  <c r="BF7" i="18"/>
  <c r="BE15" i="18"/>
  <c r="BF56" i="18" l="1"/>
  <c r="BF37" i="18"/>
  <c r="BF36" i="18"/>
  <c r="BF35" i="18"/>
  <c r="BF34" i="18"/>
  <c r="BF33" i="18"/>
  <c r="BF29" i="18"/>
  <c r="BF32" i="18"/>
  <c r="BF28" i="18"/>
  <c r="BF31" i="18"/>
  <c r="BF24" i="18"/>
  <c r="BF21" i="18"/>
  <c r="BF13" i="18"/>
  <c r="BF30" i="18"/>
  <c r="BF20" i="18"/>
  <c r="BF23" i="18"/>
  <c r="BF15" i="18"/>
  <c r="BF27" i="18"/>
  <c r="BF6" i="18"/>
  <c r="BF25" i="18"/>
  <c r="BF12" i="18"/>
  <c r="BG7" i="18"/>
  <c r="BF22" i="18"/>
  <c r="BF16" i="18"/>
  <c r="BF11" i="18"/>
  <c r="BF9" i="18"/>
  <c r="BF14" i="18"/>
  <c r="BG56" i="18" l="1"/>
  <c r="BG37" i="18"/>
  <c r="BG36" i="18"/>
  <c r="BG35" i="18"/>
  <c r="BG34" i="18"/>
  <c r="BG33" i="18"/>
  <c r="BG32" i="18"/>
  <c r="BG28" i="18"/>
  <c r="BG31" i="18"/>
  <c r="BG27" i="18"/>
  <c r="BG25" i="18"/>
  <c r="BG30" i="18"/>
  <c r="BG20" i="18"/>
  <c r="BG16" i="18"/>
  <c r="BG23" i="18"/>
  <c r="BG22" i="18"/>
  <c r="BG14" i="18"/>
  <c r="BG21" i="18"/>
  <c r="BG12" i="18"/>
  <c r="BH7" i="18"/>
  <c r="BG13" i="18"/>
  <c r="BG11" i="18"/>
  <c r="BG9" i="18"/>
  <c r="BG29" i="18"/>
  <c r="BG24" i="18"/>
  <c r="BG15" i="18"/>
  <c r="BH56" i="18" l="1"/>
  <c r="BH37" i="18"/>
  <c r="BH36" i="18"/>
  <c r="BH35" i="18"/>
  <c r="BH34" i="18"/>
  <c r="BH33" i="18"/>
  <c r="BH31" i="18"/>
  <c r="BH27" i="18"/>
  <c r="BH25" i="18"/>
  <c r="BH30" i="18"/>
  <c r="BH24" i="18"/>
  <c r="BH29" i="18"/>
  <c r="BH23" i="18"/>
  <c r="BH15" i="18"/>
  <c r="BH22" i="18"/>
  <c r="BH32" i="18"/>
  <c r="BH28" i="18"/>
  <c r="BH21" i="18"/>
  <c r="BH13" i="18"/>
  <c r="BH11" i="18"/>
  <c r="BH9" i="18"/>
  <c r="BI7" i="18"/>
  <c r="BH16" i="18"/>
  <c r="BH20" i="18"/>
  <c r="BH14" i="18"/>
  <c r="BH12" i="18"/>
  <c r="BI56" i="18" l="1"/>
  <c r="BI36" i="18"/>
  <c r="BI34" i="18"/>
  <c r="BI30" i="18"/>
  <c r="BI24" i="18"/>
  <c r="BI29" i="18"/>
  <c r="BI37" i="18"/>
  <c r="BI35" i="18"/>
  <c r="BI33" i="18"/>
  <c r="BI32" i="18"/>
  <c r="BI22" i="18"/>
  <c r="BI14" i="18"/>
  <c r="BI28" i="18"/>
  <c r="BI21" i="18"/>
  <c r="BI31" i="18"/>
  <c r="BI27" i="18"/>
  <c r="BI25" i="18"/>
  <c r="BI20" i="18"/>
  <c r="BI16" i="18"/>
  <c r="BI13" i="18"/>
  <c r="BI9" i="18"/>
  <c r="BI15" i="18"/>
  <c r="BI23" i="18"/>
  <c r="BI11" i="18"/>
  <c r="BI12" i="18"/>
  <c r="BJ7" i="18"/>
  <c r="BJ56" i="18" l="1"/>
  <c r="BJ37" i="18"/>
  <c r="BJ36" i="18"/>
  <c r="BJ35" i="18"/>
  <c r="BJ34" i="18"/>
  <c r="BJ33" i="18"/>
  <c r="BJ29" i="18"/>
  <c r="BJ32" i="18"/>
  <c r="BJ28" i="18"/>
  <c r="BJ31" i="18"/>
  <c r="BJ30" i="18"/>
  <c r="BJ21" i="18"/>
  <c r="BJ13" i="18"/>
  <c r="BJ27" i="18"/>
  <c r="BJ25" i="18"/>
  <c r="BJ20" i="18"/>
  <c r="BJ24" i="18"/>
  <c r="BJ23" i="18"/>
  <c r="BJ15" i="18"/>
  <c r="BJ16" i="18"/>
  <c r="BJ22" i="18"/>
  <c r="BJ14" i="18"/>
  <c r="BJ12" i="18"/>
  <c r="BK7" i="18"/>
  <c r="BJ11" i="18"/>
  <c r="BJ9" i="18"/>
  <c r="BK56" i="18" l="1"/>
  <c r="BK37" i="18"/>
  <c r="BK36" i="18"/>
  <c r="BK35" i="18"/>
  <c r="BK34" i="18"/>
  <c r="BK33" i="18"/>
  <c r="BK32" i="18"/>
  <c r="BK28" i="18"/>
  <c r="BK31" i="18"/>
  <c r="BK27" i="18"/>
  <c r="BK25" i="18"/>
  <c r="BK30" i="18"/>
  <c r="BK20" i="18"/>
  <c r="BK16" i="18"/>
  <c r="BK24" i="18"/>
  <c r="BK23" i="18"/>
  <c r="BK29" i="18"/>
  <c r="BK22" i="18"/>
  <c r="BK14" i="18"/>
  <c r="BK15" i="18"/>
  <c r="BK12" i="18"/>
  <c r="BL7" i="18"/>
  <c r="BK11" i="18"/>
  <c r="BK9" i="18"/>
  <c r="BK21" i="18"/>
  <c r="BK13" i="18"/>
  <c r="BL56" i="18" l="1"/>
  <c r="BL37" i="18"/>
  <c r="BL36" i="18"/>
  <c r="BL35" i="18"/>
  <c r="BL34" i="18"/>
  <c r="BL33" i="18"/>
  <c r="BL32" i="18"/>
  <c r="BL31" i="18"/>
  <c r="BL27" i="18"/>
  <c r="BL25" i="18"/>
  <c r="BL30" i="18"/>
  <c r="BL24" i="18"/>
  <c r="BL29" i="18"/>
  <c r="BL28" i="18"/>
  <c r="BL23" i="18"/>
  <c r="BL15" i="18"/>
  <c r="BL22" i="18"/>
  <c r="BL21" i="18"/>
  <c r="BL14" i="18"/>
  <c r="BL11" i="18"/>
  <c r="BL9" i="18"/>
  <c r="BL16" i="18"/>
  <c r="BL20" i="18"/>
  <c r="BL13" i="18"/>
  <c r="BL1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<sst xmlns="http://schemas.openxmlformats.org/spreadsheetml/2006/main" count="72" uniqueCount="57">
  <si>
    <t>Nombre de la empresa</t>
  </si>
  <si>
    <t>Responsable del proyecto</t>
  </si>
  <si>
    <t>Fecha de inicio del proyecto:</t>
  </si>
  <si>
    <t>Incremento de desplazamiento:</t>
  </si>
  <si>
    <t>Descripción del hito</t>
  </si>
  <si>
    <t>Categoría</t>
  </si>
  <si>
    <t>Objetivo</t>
  </si>
  <si>
    <t>Hito</t>
  </si>
  <si>
    <t>Riesgo bajo</t>
  </si>
  <si>
    <t>Riesgo medio</t>
  </si>
  <si>
    <t>Riesgo alto</t>
  </si>
  <si>
    <t>Según lo previsto</t>
  </si>
  <si>
    <t>Asignado a</t>
  </si>
  <si>
    <t>Nombre</t>
  </si>
  <si>
    <t>Progreso</t>
  </si>
  <si>
    <t>Inicio</t>
  </si>
  <si>
    <t>Leyenda:</t>
  </si>
  <si>
    <t>Días</t>
  </si>
  <si>
    <t>Sin asignar</t>
  </si>
  <si>
    <t xml:space="preserve">CONTROL Y ADMINISTRACIÓN DE MERCANCÍA </t>
  </si>
  <si>
    <t>Especificar requisitos y evaluar proyecto</t>
  </si>
  <si>
    <t>Recolección de requisitos</t>
  </si>
  <si>
    <t>Especificación preliminar de sofware</t>
  </si>
  <si>
    <t xml:space="preserve">Elaboración del presupuesto preliminar </t>
  </si>
  <si>
    <t>Revisión de especificaciones y presupuesto</t>
  </si>
  <si>
    <t>Incorporar mejoras de requisitos</t>
  </si>
  <si>
    <t>Elaborar el cronograma</t>
  </si>
  <si>
    <t>Conseguir la aprobación para continuar</t>
  </si>
  <si>
    <t>Asegurar los recursos necesarios</t>
  </si>
  <si>
    <t>Análisis y Diseño</t>
  </si>
  <si>
    <t>Análisis de requisitos</t>
  </si>
  <si>
    <t>Diseño de arquitectura</t>
  </si>
  <si>
    <t>Desarrollo  de prototipos</t>
  </si>
  <si>
    <t>Revisión de diseño</t>
  </si>
  <si>
    <t>Incorporar mejoras en el diseño</t>
  </si>
  <si>
    <t>Conseguir aprobación para continuar</t>
  </si>
  <si>
    <t xml:space="preserve">Programación </t>
  </si>
  <si>
    <t>Revisión de especificaciones de diseño</t>
  </si>
  <si>
    <t>Diseño detallado de modulos</t>
  </si>
  <si>
    <t xml:space="preserve">Codificación </t>
  </si>
  <si>
    <t>Pruebas de programación</t>
  </si>
  <si>
    <t xml:space="preserve">Pruebas unitarias y de programación </t>
  </si>
  <si>
    <t>Estudyar módulos de código</t>
  </si>
  <si>
    <t>Probar módulos y sus componentes</t>
  </si>
  <si>
    <t>Detectar fallos</t>
  </si>
  <si>
    <t>Corregir fallos</t>
  </si>
  <si>
    <t>Pruebas de aceptación</t>
  </si>
  <si>
    <t xml:space="preserve">Identificar pruebas de aceptación </t>
  </si>
  <si>
    <t xml:space="preserve">Aplicar pruebas de aceptación </t>
  </si>
  <si>
    <t>Detectar fallos y corregirlos</t>
  </si>
  <si>
    <t>Volver a probar código modificado</t>
  </si>
  <si>
    <t>Volver a probar código corregido</t>
  </si>
  <si>
    <t>Despliegue</t>
  </si>
  <si>
    <t>Establecer estrategia de despliegue</t>
  </si>
  <si>
    <t>Desarrollar metodología de despliegue</t>
  </si>
  <si>
    <t>Acciones de formación de usuarios</t>
  </si>
  <si>
    <t>Desplegar el sofware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</si>
</sst>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_-* #,##0\ &quot;€&quot;_-;\-* #,##0\ &quot;€&quot;_-;_-* &quot;-&quot;\ &quot;€&quot;_-;_-@_-"/>
    <numFmt numFmtId="165" formatCode="_-* #,##0.00\ &quot;€&quot;_-;\-* #,##0.00\ &quot;€&quot;_-;_-* &quot;-&quot;??\ &quot;€&quot;_-;_-@_-"/>
    <numFmt numFmtId="166" formatCode="d"/>
    <numFmt numFmtId="167" formatCode="#,##0_ ;\-#,##0\ "/>
    <numFmt numFmtId="169" formatCode="dd/mm/yyyy;@"/>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0">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9" fillId="2"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4" fillId="0" borderId="0" applyNumberFormat="0" applyFill="0" applyBorder="0" applyAlignment="0" applyProtection="0"/>
    <xf numFmtId="0" fontId="25" fillId="10"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8" fillId="13" borderId="14" applyNumberFormat="0" applyAlignment="0" applyProtection="0"/>
    <xf numFmtId="0" fontId="29" fillId="14" borderId="15" applyNumberFormat="0" applyAlignment="0" applyProtection="0"/>
    <xf numFmtId="0" fontId="30" fillId="14" borderId="14" applyNumberFormat="0" applyAlignment="0" applyProtection="0"/>
    <xf numFmtId="0" fontId="31" fillId="0" borderId="16" applyNumberFormat="0" applyFill="0" applyAlignment="0" applyProtection="0"/>
    <xf numFmtId="0" fontId="17" fillId="15" borderId="17" applyNumberFormat="0" applyAlignment="0" applyProtection="0"/>
    <xf numFmtId="0" fontId="32" fillId="0" borderId="0" applyNumberFormat="0" applyFill="0" applyBorder="0" applyAlignment="0" applyProtection="0"/>
    <xf numFmtId="0" fontId="4" fillId="16" borderId="18" applyNumberFormat="0" applyFont="0" applyAlignment="0" applyProtection="0"/>
    <xf numFmtId="0" fontId="33" fillId="0" borderId="0" applyNumberFormat="0" applyFill="0" applyBorder="0" applyAlignment="0" applyProtection="0"/>
    <xf numFmtId="0" fontId="34" fillId="0" borderId="19" applyNumberFormat="0" applyFill="0" applyAlignment="0" applyProtection="0"/>
    <xf numFmtId="0" fontId="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9"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9"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9"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cellStyleXfs>
  <cellXfs count="6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0" fontId="3" fillId="0" borderId="0" xfId="0" applyFont="1" applyAlignment="1">
      <alignment horizontal="left" vertical="center" wrapText="1" indent="2"/>
    </xf>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2"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2"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2" fillId="0" borderId="10" xfId="0" applyFont="1" applyBorder="1" applyAlignment="1">
      <alignment vertical="center"/>
    </xf>
    <xf numFmtId="0" fontId="23" fillId="0" borderId="10" xfId="0" applyFont="1" applyBorder="1" applyAlignment="1">
      <alignment vertical="center"/>
    </xf>
    <xf numFmtId="0" fontId="16" fillId="0" borderId="10" xfId="0" applyFont="1" applyBorder="1" applyAlignment="1">
      <alignment vertical="center"/>
    </xf>
    <xf numFmtId="0" fontId="9" fillId="8" borderId="0" xfId="0" applyFont="1" applyFill="1"/>
    <xf numFmtId="0" fontId="1" fillId="9" borderId="1" xfId="0" applyFont="1" applyFill="1" applyBorder="1" applyAlignment="1">
      <alignment horizontal="center" vertical="center" shrinkToFit="1"/>
    </xf>
    <xf numFmtId="0" fontId="14" fillId="0" borderId="0" xfId="0" applyFont="1" applyAlignment="1">
      <alignment horizontal="left" vertical="center" wrapText="1" indent="1"/>
    </xf>
    <xf numFmtId="0" fontId="17" fillId="8" borderId="0" xfId="0" applyFont="1" applyFill="1" applyAlignment="1">
      <alignment horizontal="left" vertical="center" indent="1"/>
    </xf>
    <xf numFmtId="0" fontId="17" fillId="8" borderId="0" xfId="0" applyFont="1" applyFill="1" applyAlignment="1">
      <alignment horizontal="center" vertical="center" wrapText="1"/>
    </xf>
    <xf numFmtId="14" fontId="1" fillId="9" borderId="2" xfId="0" applyNumberFormat="1" applyFont="1" applyFill="1" applyBorder="1" applyAlignment="1">
      <alignment horizontal="center" vertical="center"/>
    </xf>
    <xf numFmtId="14" fontId="1" fillId="9" borderId="0" xfId="0" applyNumberFormat="1" applyFont="1" applyFill="1" applyAlignment="1">
      <alignment horizontal="center" vertical="center"/>
    </xf>
    <xf numFmtId="14" fontId="1" fillId="9" borderId="11" xfId="0" applyNumberFormat="1" applyFont="1" applyFill="1" applyBorder="1" applyAlignment="1">
      <alignment horizontal="center" vertical="center"/>
    </xf>
    <xf numFmtId="14" fontId="1" fillId="9" borderId="12" xfId="0" applyNumberFormat="1" applyFont="1" applyFill="1" applyBorder="1" applyAlignment="1">
      <alignment horizontal="center" vertical="center"/>
    </xf>
    <xf numFmtId="14" fontId="1" fillId="9" borderId="3" xfId="0" applyNumberFormat="1" applyFont="1" applyFill="1" applyBorder="1" applyAlignment="1">
      <alignment horizontal="center" vertical="center"/>
    </xf>
    <xf numFmtId="166" fontId="1" fillId="9" borderId="8" xfId="0" applyNumberFormat="1" applyFont="1" applyFill="1" applyBorder="1" applyAlignment="1">
      <alignment horizontal="center" vertical="center"/>
    </xf>
    <xf numFmtId="166" fontId="1" fillId="9" borderId="5" xfId="0" applyNumberFormat="1" applyFont="1" applyFill="1" applyBorder="1" applyAlignment="1">
      <alignment horizontal="center" vertical="center"/>
    </xf>
    <xf numFmtId="166" fontId="1" fillId="9" borderId="9" xfId="0" applyNumberFormat="1" applyFont="1" applyFill="1" applyBorder="1" applyAlignment="1">
      <alignment horizontal="center" vertical="center"/>
    </xf>
    <xf numFmtId="9" fontId="14" fillId="0" borderId="0" xfId="2" applyNumberFormat="1" applyFont="1" applyFill="1" applyBorder="1">
      <alignment horizontal="center" vertical="center"/>
    </xf>
    <xf numFmtId="14" fontId="3" fillId="0" borderId="0" xfId="9" applyNumberFormat="1" applyFont="1" applyFill="1" applyBorder="1">
      <alignment horizontal="center" vertical="center"/>
    </xf>
    <xf numFmtId="167" fontId="3" fillId="0" borderId="0" xfId="10" applyNumberFormat="1" applyFont="1" applyFill="1" applyBorder="1">
      <alignment horizontal="center" vertical="center"/>
    </xf>
    <xf numFmtId="0" fontId="12" fillId="5" borderId="0" xfId="0" applyFont="1" applyFill="1" applyAlignment="1">
      <alignment horizontal="center" vertical="center"/>
    </xf>
    <xf numFmtId="0" fontId="11" fillId="3" borderId="0" xfId="0" applyFont="1" applyFill="1" applyAlignment="1">
      <alignment horizontal="center" vertical="center"/>
    </xf>
    <xf numFmtId="0" fontId="12" fillId="4" borderId="0" xfId="11" applyFont="1" applyFill="1" applyAlignment="1">
      <alignment horizontal="center" vertical="center"/>
    </xf>
    <xf numFmtId="0" fontId="12" fillId="6" borderId="0" xfId="0" applyFont="1" applyFill="1" applyAlignment="1">
      <alignment horizontal="center" vertical="center"/>
    </xf>
    <xf numFmtId="0" fontId="12" fillId="7" borderId="0" xfId="0" applyFont="1" applyFill="1" applyAlignment="1">
      <alignment horizontal="center" vertical="center"/>
    </xf>
    <xf numFmtId="0" fontId="21" fillId="8" borderId="0" xfId="5" applyFont="1" applyFill="1" applyAlignment="1">
      <alignment horizontal="left" vertical="center" indent="1"/>
    </xf>
    <xf numFmtId="0" fontId="20" fillId="8" borderId="0" xfId="0" applyFont="1" applyFill="1" applyAlignment="1">
      <alignment horizontal="center" vertical="center"/>
    </xf>
    <xf numFmtId="0" fontId="9" fillId="8" borderId="0" xfId="0" applyFont="1" applyFill="1" applyAlignment="1">
      <alignment horizontal="center" vertical="center"/>
    </xf>
    <xf numFmtId="0" fontId="3" fillId="0" borderId="0" xfId="0" applyFont="1" applyAlignment="1">
      <alignment horizontal="left" vertical="center" wrapText="1" indent="3"/>
    </xf>
    <xf numFmtId="169" fontId="3" fillId="0" borderId="0" xfId="9" applyNumberFormat="1" applyFont="1" applyFill="1" applyBorder="1" applyAlignment="1">
      <alignment horizontal="left"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Explanatory Text" xfId="25" builtinId="53" customBuiltin="1"/>
    <cellStyle name="Fecha" xfId="9" xr:uid="{229918B6-DD13-4F5A-97B9-305F7E002AA3}"/>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xr:uid="{26E66EE6-E33F-4D77-BAE4-0FB4F5BBF673}"/>
  </cellStyles>
  <dxfs count="3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30"/>
      <tableStyleElement type="headerRow" dxfId="29"/>
      <tableStyleElement type="firstRowStripe" dxfId="28"/>
      <tableStyleElement type="secondRowStripe" dxfId="27"/>
    </tableStyle>
    <tableStyle name="ListaTareasPendientes"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409575</xdr:colOff>
          <xdr:row>7</xdr:row>
          <xdr:rowOff>238125</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56" totalsRowShown="0" headerRowDxfId="17">
  <autoFilter ref="B9:G5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16"/>
    <tableColumn id="2" xr3:uid="{4492A0B8-068F-4002-9E8D-E1F5FED367F0}" name="Categoría" dataDxfId="15"/>
    <tableColumn id="3" xr3:uid="{DF1A764E-7050-4528-B7F9-B6AB99372146}" name="Asignado a" dataDxfId="14"/>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58"/>
  <sheetViews>
    <sheetView showGridLines="0" tabSelected="1" showRuler="0" zoomScale="85" zoomScaleNormal="85" zoomScalePageLayoutView="70" workbookViewId="0">
      <selection activeCell="D6" sqref="D6"/>
    </sheetView>
  </sheetViews>
  <sheetFormatPr defaultColWidth="8.85546875" defaultRowHeight="30" customHeight="1" x14ac:dyDescent="0.25"/>
  <cols>
    <col min="1" max="1" width="4.7109375" style="6" customWidth="1"/>
    <col min="2" max="2" width="41.140625" customWidth="1"/>
    <col min="3" max="4" width="20.5703125" customWidth="1"/>
    <col min="5" max="5" width="15.7109375" customWidth="1"/>
    <col min="6" max="6" width="12.140625" style="2" customWidth="1"/>
    <col min="7" max="7" width="10.42578125" customWidth="1"/>
    <col min="8" max="8" width="2.7109375" customWidth="1"/>
    <col min="9" max="65" width="6.28515625" customWidth="1"/>
  </cols>
  <sheetData>
    <row r="1" spans="1:68" ht="25.15" customHeight="1" x14ac:dyDescent="0.25"/>
    <row r="2" spans="1:68" ht="49.9" customHeight="1" x14ac:dyDescent="0.25">
      <c r="A2" s="7"/>
      <c r="B2" s="62" t="s">
        <v>19</v>
      </c>
      <c r="C2" s="62"/>
      <c r="D2" s="62"/>
      <c r="E2" s="62"/>
      <c r="F2" s="62"/>
      <c r="G2" s="62"/>
      <c r="H2" s="62"/>
      <c r="I2" s="63"/>
      <c r="J2" s="63"/>
      <c r="K2" s="63"/>
      <c r="L2" s="63"/>
      <c r="M2" s="63"/>
      <c r="N2" s="63"/>
      <c r="O2" s="64"/>
      <c r="P2" s="64"/>
      <c r="Q2" s="64"/>
      <c r="R2" s="64"/>
      <c r="S2" s="64"/>
      <c r="T2" s="64"/>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8" ht="19.899999999999999" customHeight="1" x14ac:dyDescent="0.25">
      <c r="A3" s="7"/>
      <c r="B3" s="19"/>
      <c r="C3" s="20"/>
      <c r="D3" s="21"/>
      <c r="E3" s="21"/>
      <c r="F3" s="22"/>
      <c r="G3" s="21"/>
      <c r="H3" s="21"/>
      <c r="I3" s="34"/>
      <c r="J3" s="1"/>
      <c r="K3" s="1"/>
      <c r="L3" s="1"/>
    </row>
    <row r="4" spans="1:68" ht="30" customHeight="1" x14ac:dyDescent="0.25">
      <c r="A4" s="7"/>
      <c r="B4" s="23" t="s">
        <v>0</v>
      </c>
      <c r="C4" s="24"/>
      <c r="D4" s="25"/>
      <c r="E4" s="26"/>
      <c r="F4" s="27"/>
      <c r="G4" s="28" t="s">
        <v>16</v>
      </c>
      <c r="H4" s="26"/>
      <c r="I4" s="59" t="s">
        <v>11</v>
      </c>
      <c r="J4" s="59"/>
      <c r="K4" s="59"/>
      <c r="L4" s="59"/>
      <c r="N4" s="60" t="s">
        <v>8</v>
      </c>
      <c r="O4" s="60"/>
      <c r="P4" s="60"/>
      <c r="Q4" s="60"/>
      <c r="S4" s="61" t="s">
        <v>9</v>
      </c>
      <c r="T4" s="61"/>
      <c r="U4" s="61"/>
      <c r="V4" s="61"/>
      <c r="X4" s="57" t="s">
        <v>10</v>
      </c>
      <c r="Y4" s="57"/>
      <c r="Z4" s="57"/>
      <c r="AA4" s="57"/>
      <c r="AC4" s="58" t="s">
        <v>18</v>
      </c>
      <c r="AD4" s="58"/>
      <c r="AE4" s="58"/>
      <c r="AF4" s="58"/>
    </row>
    <row r="5" spans="1:68" ht="30" customHeight="1" x14ac:dyDescent="0.25">
      <c r="A5" s="7"/>
      <c r="B5" s="29" t="s">
        <v>1</v>
      </c>
      <c r="C5" s="25"/>
      <c r="D5" s="25"/>
      <c r="E5" s="26"/>
      <c r="F5" s="27"/>
      <c r="G5" s="26"/>
      <c r="H5" s="26"/>
    </row>
    <row r="6" spans="1:68" ht="30" customHeight="1" x14ac:dyDescent="0.35">
      <c r="A6" s="7"/>
      <c r="B6" s="30" t="s">
        <v>2</v>
      </c>
      <c r="C6" s="66" cm="1">
        <f t="array" aca="1" ref="C6" ca="1">IFERROR(IF(MIN(Hitos43524[Inicio])=0,TODAY(),B11(Hitos43524[Inicio])),TODAY())</f>
        <v>44653</v>
      </c>
      <c r="D6" s="31"/>
      <c r="E6" s="26"/>
      <c r="F6" s="27"/>
      <c r="G6" s="26"/>
      <c r="H6" s="26"/>
      <c r="I6" s="38" t="str">
        <f ca="1">TEXT(I7,"mmmm")</f>
        <v>April</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May</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
      </c>
      <c r="BG6" s="37"/>
      <c r="BH6" s="37"/>
      <c r="BI6" s="37"/>
      <c r="BJ6" s="37"/>
      <c r="BK6" s="37"/>
      <c r="BL6" s="37"/>
    </row>
    <row r="7" spans="1:68" ht="30" customHeight="1" x14ac:dyDescent="0.25">
      <c r="A7" s="7"/>
      <c r="B7" s="30" t="s">
        <v>3</v>
      </c>
      <c r="C7" s="32">
        <v>0</v>
      </c>
      <c r="D7" s="25"/>
      <c r="E7" s="26"/>
      <c r="F7" s="26"/>
      <c r="G7" s="26"/>
      <c r="H7" s="33"/>
      <c r="I7" s="51">
        <f ca="1">IFERROR(Inicio_del_proyecto+Incremento_de_desplazamiento,TODAY())</f>
        <v>44653</v>
      </c>
      <c r="J7" s="52">
        <f ca="1">I7+1</f>
        <v>44654</v>
      </c>
      <c r="K7" s="52">
        <f t="shared" ref="K7:AX7" ca="1" si="0">J7+1</f>
        <v>44655</v>
      </c>
      <c r="L7" s="52">
        <f t="shared" ca="1" si="0"/>
        <v>44656</v>
      </c>
      <c r="M7" s="52">
        <f t="shared" ca="1" si="0"/>
        <v>44657</v>
      </c>
      <c r="N7" s="52">
        <f t="shared" ca="1" si="0"/>
        <v>44658</v>
      </c>
      <c r="O7" s="53">
        <f t="shared" ca="1" si="0"/>
        <v>44659</v>
      </c>
      <c r="P7" s="52">
        <f ca="1">O7+1</f>
        <v>44660</v>
      </c>
      <c r="Q7" s="52">
        <f ca="1">P7+1</f>
        <v>44661</v>
      </c>
      <c r="R7" s="52">
        <f t="shared" ca="1" si="0"/>
        <v>44662</v>
      </c>
      <c r="S7" s="52">
        <f t="shared" ca="1" si="0"/>
        <v>44663</v>
      </c>
      <c r="T7" s="52">
        <f t="shared" ca="1" si="0"/>
        <v>44664</v>
      </c>
      <c r="U7" s="52">
        <f t="shared" ca="1" si="0"/>
        <v>44665</v>
      </c>
      <c r="V7" s="53">
        <f t="shared" ca="1" si="0"/>
        <v>44666</v>
      </c>
      <c r="W7" s="52">
        <f ca="1">V7+1</f>
        <v>44667</v>
      </c>
      <c r="X7" s="52">
        <f ca="1">W7+1</f>
        <v>44668</v>
      </c>
      <c r="Y7" s="52">
        <f t="shared" ca="1" si="0"/>
        <v>44669</v>
      </c>
      <c r="Z7" s="52">
        <f t="shared" ca="1" si="0"/>
        <v>44670</v>
      </c>
      <c r="AA7" s="52">
        <f t="shared" ca="1" si="0"/>
        <v>44671</v>
      </c>
      <c r="AB7" s="52">
        <f t="shared" ca="1" si="0"/>
        <v>44672</v>
      </c>
      <c r="AC7" s="53">
        <f t="shared" ca="1" si="0"/>
        <v>44673</v>
      </c>
      <c r="AD7" s="52">
        <f ca="1">AC7+1</f>
        <v>44674</v>
      </c>
      <c r="AE7" s="52">
        <f ca="1">AD7+1</f>
        <v>44675</v>
      </c>
      <c r="AF7" s="52">
        <f t="shared" ca="1" si="0"/>
        <v>44676</v>
      </c>
      <c r="AG7" s="52">
        <f t="shared" ca="1" si="0"/>
        <v>44677</v>
      </c>
      <c r="AH7" s="52">
        <f t="shared" ca="1" si="0"/>
        <v>44678</v>
      </c>
      <c r="AI7" s="52">
        <f t="shared" ca="1" si="0"/>
        <v>44679</v>
      </c>
      <c r="AJ7" s="53">
        <f t="shared" ca="1" si="0"/>
        <v>44680</v>
      </c>
      <c r="AK7" s="52">
        <f ca="1">AJ7+1</f>
        <v>44681</v>
      </c>
      <c r="AL7" s="52">
        <f ca="1">AK7+1</f>
        <v>44682</v>
      </c>
      <c r="AM7" s="52">
        <f t="shared" ca="1" si="0"/>
        <v>44683</v>
      </c>
      <c r="AN7" s="52">
        <f t="shared" ca="1" si="0"/>
        <v>44684</v>
      </c>
      <c r="AO7" s="52">
        <f t="shared" ca="1" si="0"/>
        <v>44685</v>
      </c>
      <c r="AP7" s="52">
        <f t="shared" ca="1" si="0"/>
        <v>44686</v>
      </c>
      <c r="AQ7" s="53">
        <f t="shared" ca="1" si="0"/>
        <v>44687</v>
      </c>
      <c r="AR7" s="52">
        <f ca="1">AQ7+1</f>
        <v>44688</v>
      </c>
      <c r="AS7" s="52">
        <f ca="1">AR7+1</f>
        <v>44689</v>
      </c>
      <c r="AT7" s="52">
        <f t="shared" ca="1" si="0"/>
        <v>44690</v>
      </c>
      <c r="AU7" s="52">
        <f t="shared" ca="1" si="0"/>
        <v>44691</v>
      </c>
      <c r="AV7" s="52">
        <f t="shared" ca="1" si="0"/>
        <v>44692</v>
      </c>
      <c r="AW7" s="52">
        <f t="shared" ca="1" si="0"/>
        <v>44693</v>
      </c>
      <c r="AX7" s="53">
        <f t="shared" ca="1" si="0"/>
        <v>44694</v>
      </c>
      <c r="AY7" s="52">
        <f ca="1">AX7+1</f>
        <v>44695</v>
      </c>
      <c r="AZ7" s="52">
        <f ca="1">AY7+1</f>
        <v>44696</v>
      </c>
      <c r="BA7" s="52">
        <f t="shared" ref="BA7:BE7" ca="1" si="1">AZ7+1</f>
        <v>44697</v>
      </c>
      <c r="BB7" s="52">
        <f t="shared" ca="1" si="1"/>
        <v>44698</v>
      </c>
      <c r="BC7" s="52">
        <f t="shared" ca="1" si="1"/>
        <v>44699</v>
      </c>
      <c r="BD7" s="52">
        <f t="shared" ca="1" si="1"/>
        <v>44700</v>
      </c>
      <c r="BE7" s="53">
        <f t="shared" ca="1" si="1"/>
        <v>44701</v>
      </c>
      <c r="BF7" s="52">
        <f ca="1">BE7+1</f>
        <v>44702</v>
      </c>
      <c r="BG7" s="52">
        <f ca="1">BF7+1</f>
        <v>44703</v>
      </c>
      <c r="BH7" s="52">
        <f t="shared" ref="BH7:BL7" ca="1" si="2">BG7+1</f>
        <v>44704</v>
      </c>
      <c r="BI7" s="52">
        <f t="shared" ca="1" si="2"/>
        <v>44705</v>
      </c>
      <c r="BJ7" s="52">
        <f t="shared" ca="1" si="2"/>
        <v>44706</v>
      </c>
      <c r="BK7" s="52">
        <f t="shared" ca="1" si="2"/>
        <v>44707</v>
      </c>
      <c r="BL7" s="53">
        <f t="shared" ca="1" si="2"/>
        <v>44708</v>
      </c>
    </row>
    <row r="8" spans="1:68" ht="19.899999999999999" customHeight="1" x14ac:dyDescent="0.25">
      <c r="A8" s="7"/>
      <c r="B8" s="25"/>
      <c r="C8" s="25"/>
      <c r="D8" s="25"/>
      <c r="E8" s="26"/>
      <c r="F8" s="26"/>
      <c r="G8" s="26"/>
      <c r="H8" s="33"/>
      <c r="I8" s="46"/>
      <c r="J8" s="47"/>
      <c r="K8" s="47"/>
      <c r="L8" s="47"/>
      <c r="M8" s="47"/>
      <c r="N8" s="47"/>
      <c r="O8" s="47"/>
      <c r="P8" s="48"/>
      <c r="Q8" s="47"/>
      <c r="R8" s="47"/>
      <c r="S8" s="47"/>
      <c r="T8" s="47"/>
      <c r="U8" s="47"/>
      <c r="V8" s="49"/>
      <c r="W8" s="47"/>
      <c r="X8" s="47"/>
      <c r="Y8" s="47"/>
      <c r="Z8" s="47"/>
      <c r="AA8" s="47"/>
      <c r="AB8" s="47"/>
      <c r="AC8" s="49"/>
      <c r="AD8" s="47"/>
      <c r="AE8" s="47"/>
      <c r="AF8" s="47"/>
      <c r="AG8" s="47"/>
      <c r="AH8" s="47"/>
      <c r="AI8" s="47"/>
      <c r="AJ8" s="49"/>
      <c r="AK8" s="47"/>
      <c r="AL8" s="47"/>
      <c r="AM8" s="47"/>
      <c r="AN8" s="47"/>
      <c r="AO8" s="47"/>
      <c r="AP8" s="47"/>
      <c r="AQ8" s="49"/>
      <c r="AR8" s="47"/>
      <c r="AS8" s="47"/>
      <c r="AT8" s="47"/>
      <c r="AU8" s="47"/>
      <c r="AV8" s="47"/>
      <c r="AW8" s="47"/>
      <c r="AX8" s="49"/>
      <c r="AY8" s="47"/>
      <c r="AZ8" s="47"/>
      <c r="BA8" s="47"/>
      <c r="BB8" s="47"/>
      <c r="BC8" s="47"/>
      <c r="BD8" s="47"/>
      <c r="BE8" s="49"/>
      <c r="BF8" s="47"/>
      <c r="BG8" s="47"/>
      <c r="BH8" s="47"/>
      <c r="BI8" s="47"/>
      <c r="BJ8" s="47"/>
      <c r="BK8" s="47"/>
      <c r="BL8" s="50"/>
    </row>
    <row r="9" spans="1:68" ht="40.15" customHeight="1" x14ac:dyDescent="0.25">
      <c r="A9" s="7"/>
      <c r="B9" s="44" t="s">
        <v>4</v>
      </c>
      <c r="C9" s="45" t="s">
        <v>5</v>
      </c>
      <c r="D9" s="45" t="s">
        <v>12</v>
      </c>
      <c r="E9" s="45" t="s">
        <v>14</v>
      </c>
      <c r="F9" s="45" t="s">
        <v>15</v>
      </c>
      <c r="G9" s="45" t="s">
        <v>17</v>
      </c>
      <c r="H9" s="35"/>
      <c r="I9" s="42" t="str">
        <f t="shared" ref="I9:BL9" ca="1" si="3">LEFT(TEXT(I7,"ddd"),1)</f>
        <v>S</v>
      </c>
      <c r="J9" s="42" t="str">
        <f t="shared" ca="1" si="3"/>
        <v>S</v>
      </c>
      <c r="K9" s="42" t="str">
        <f t="shared" ca="1" si="3"/>
        <v>M</v>
      </c>
      <c r="L9" s="42" t="str">
        <f t="shared" ca="1" si="3"/>
        <v>T</v>
      </c>
      <c r="M9" s="42" t="str">
        <f t="shared" ca="1" si="3"/>
        <v>W</v>
      </c>
      <c r="N9" s="42" t="str">
        <f t="shared" ca="1" si="3"/>
        <v>T</v>
      </c>
      <c r="O9" s="42" t="str">
        <f t="shared" ca="1" si="3"/>
        <v>F</v>
      </c>
      <c r="P9" s="42" t="str">
        <f t="shared" ca="1" si="3"/>
        <v>S</v>
      </c>
      <c r="Q9" s="42" t="str">
        <f t="shared" ca="1" si="3"/>
        <v>S</v>
      </c>
      <c r="R9" s="42" t="str">
        <f t="shared" ca="1" si="3"/>
        <v>M</v>
      </c>
      <c r="S9" s="42" t="str">
        <f t="shared" ca="1" si="3"/>
        <v>T</v>
      </c>
      <c r="T9" s="42" t="str">
        <f t="shared" ca="1" si="3"/>
        <v>W</v>
      </c>
      <c r="U9" s="42" t="str">
        <f t="shared" ca="1" si="3"/>
        <v>T</v>
      </c>
      <c r="V9" s="42" t="str">
        <f t="shared" ca="1" si="3"/>
        <v>F</v>
      </c>
      <c r="W9" s="42" t="str">
        <f t="shared" ca="1" si="3"/>
        <v>S</v>
      </c>
      <c r="X9" s="42" t="str">
        <f t="shared" ca="1" si="3"/>
        <v>S</v>
      </c>
      <c r="Y9" s="42" t="str">
        <f t="shared" ca="1" si="3"/>
        <v>M</v>
      </c>
      <c r="Z9" s="42" t="str">
        <f t="shared" ca="1" si="3"/>
        <v>T</v>
      </c>
      <c r="AA9" s="42" t="str">
        <f t="shared" ca="1" si="3"/>
        <v>W</v>
      </c>
      <c r="AB9" s="42" t="str">
        <f t="shared" ca="1" si="3"/>
        <v>T</v>
      </c>
      <c r="AC9" s="42" t="str">
        <f t="shared" ca="1" si="3"/>
        <v>F</v>
      </c>
      <c r="AD9" s="42" t="str">
        <f t="shared" ca="1" si="3"/>
        <v>S</v>
      </c>
      <c r="AE9" s="42" t="str">
        <f t="shared" ca="1" si="3"/>
        <v>S</v>
      </c>
      <c r="AF9" s="42" t="str">
        <f t="shared" ca="1" si="3"/>
        <v>M</v>
      </c>
      <c r="AG9" s="42" t="str">
        <f t="shared" ca="1" si="3"/>
        <v>T</v>
      </c>
      <c r="AH9" s="42" t="str">
        <f t="shared" ca="1" si="3"/>
        <v>W</v>
      </c>
      <c r="AI9" s="42" t="str">
        <f t="shared" ca="1" si="3"/>
        <v>T</v>
      </c>
      <c r="AJ9" s="42" t="str">
        <f t="shared" ca="1" si="3"/>
        <v>F</v>
      </c>
      <c r="AK9" s="42" t="str">
        <f t="shared" ca="1" si="3"/>
        <v>S</v>
      </c>
      <c r="AL9" s="42" t="str">
        <f t="shared" ca="1" si="3"/>
        <v>S</v>
      </c>
      <c r="AM9" s="42" t="str">
        <f t="shared" ca="1" si="3"/>
        <v>M</v>
      </c>
      <c r="AN9" s="42" t="str">
        <f t="shared" ca="1" si="3"/>
        <v>T</v>
      </c>
      <c r="AO9" s="42" t="str">
        <f t="shared" ca="1" si="3"/>
        <v>W</v>
      </c>
      <c r="AP9" s="42" t="str">
        <f t="shared" ca="1" si="3"/>
        <v>T</v>
      </c>
      <c r="AQ9" s="42" t="str">
        <f t="shared" ca="1" si="3"/>
        <v>F</v>
      </c>
      <c r="AR9" s="42" t="str">
        <f t="shared" ca="1" si="3"/>
        <v>S</v>
      </c>
      <c r="AS9" s="42" t="str">
        <f t="shared" ca="1" si="3"/>
        <v>S</v>
      </c>
      <c r="AT9" s="42" t="str">
        <f t="shared" ca="1" si="3"/>
        <v>M</v>
      </c>
      <c r="AU9" s="42" t="str">
        <f t="shared" ca="1" si="3"/>
        <v>T</v>
      </c>
      <c r="AV9" s="42" t="str">
        <f t="shared" ca="1" si="3"/>
        <v>W</v>
      </c>
      <c r="AW9" s="42" t="str">
        <f t="shared" ca="1" si="3"/>
        <v>T</v>
      </c>
      <c r="AX9" s="42" t="str">
        <f t="shared" ca="1" si="3"/>
        <v>F</v>
      </c>
      <c r="AY9" s="42" t="str">
        <f t="shared" ca="1" si="3"/>
        <v>S</v>
      </c>
      <c r="AZ9" s="42" t="str">
        <f t="shared" ca="1" si="3"/>
        <v>S</v>
      </c>
      <c r="BA9" s="42" t="str">
        <f t="shared" ca="1" si="3"/>
        <v>M</v>
      </c>
      <c r="BB9" s="42" t="str">
        <f t="shared" ca="1" si="3"/>
        <v>T</v>
      </c>
      <c r="BC9" s="42" t="str">
        <f t="shared" ca="1" si="3"/>
        <v>W</v>
      </c>
      <c r="BD9" s="42" t="str">
        <f t="shared" ca="1" si="3"/>
        <v>T</v>
      </c>
      <c r="BE9" s="42" t="str">
        <f t="shared" ca="1" si="3"/>
        <v>F</v>
      </c>
      <c r="BF9" s="42" t="str">
        <f t="shared" ca="1" si="3"/>
        <v>S</v>
      </c>
      <c r="BG9" s="42" t="str">
        <f t="shared" ca="1" si="3"/>
        <v>S</v>
      </c>
      <c r="BH9" s="42" t="str">
        <f t="shared" ca="1" si="3"/>
        <v>M</v>
      </c>
      <c r="BI9" s="42" t="str">
        <f t="shared" ca="1" si="3"/>
        <v>T</v>
      </c>
      <c r="BJ9" s="42" t="str">
        <f t="shared" ca="1" si="3"/>
        <v>W</v>
      </c>
      <c r="BK9" s="42" t="str">
        <f t="shared" ca="1" si="3"/>
        <v>T</v>
      </c>
      <c r="BL9" s="42" t="str">
        <f t="shared" ca="1" si="3"/>
        <v>F</v>
      </c>
    </row>
    <row r="10" spans="1:68" ht="30" hidden="1" customHeight="1" thickBot="1" x14ac:dyDescent="0.3">
      <c r="B10" s="13"/>
      <c r="C10" s="10"/>
      <c r="D10" s="9"/>
      <c r="E10" s="10"/>
      <c r="F10" s="11"/>
      <c r="G10" s="12"/>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8" s="1" customFormat="1" ht="40.15" customHeight="1" x14ac:dyDescent="0.25">
      <c r="A11" s="7"/>
      <c r="B11" s="43" t="s">
        <v>20</v>
      </c>
      <c r="C11" s="17"/>
      <c r="D11" s="17"/>
      <c r="E11" s="54"/>
      <c r="F11" s="55"/>
      <c r="G11" s="56"/>
      <c r="H11" s="17"/>
      <c r="I11" s="14" t="str">
        <f t="shared" ref="I11:X16" ca="1" si="4">IF(AND($C11="Objetivo",I$7&gt;=$F11,I$7&lt;=$F11+$G11-1),2,IF(AND($C11="Hito",I$7&gt;=$F11,I$7&lt;=$F11+$G11-1),1,""))</f>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ca="1" si="4"/>
        <v/>
      </c>
      <c r="S11" s="14" t="str">
        <f t="shared" ca="1" si="4"/>
        <v/>
      </c>
      <c r="T11" s="14" t="str">
        <f t="shared" ca="1" si="4"/>
        <v/>
      </c>
      <c r="U11" s="14" t="str">
        <f t="shared" ca="1" si="4"/>
        <v/>
      </c>
      <c r="V11" s="14" t="str">
        <f t="shared" ca="1" si="4"/>
        <v/>
      </c>
      <c r="W11" s="14" t="str">
        <f t="shared" ca="1" si="4"/>
        <v/>
      </c>
      <c r="X11" s="14" t="str">
        <f t="shared" ca="1" si="4"/>
        <v/>
      </c>
      <c r="Y11" s="14" t="str">
        <f t="shared" ref="Y11:AN16" ca="1" si="5">IF(AND($C11="Objetivo",Y$7&gt;=$F11,Y$7&lt;=$F11+$G11-1),2,IF(AND($C11="Hito",Y$7&gt;=$F11,Y$7&lt;=$F11+$G11-1),1,""))</f>
        <v/>
      </c>
      <c r="Z11" s="14" t="str">
        <f t="shared" ca="1" si="5"/>
        <v/>
      </c>
      <c r="AA11" s="14" t="str">
        <f t="shared" ca="1" si="5"/>
        <v/>
      </c>
      <c r="AB11" s="14" t="str">
        <f t="shared" ca="1" si="5"/>
        <v/>
      </c>
      <c r="AC11" s="14" t="str">
        <f t="shared" ca="1" si="5"/>
        <v/>
      </c>
      <c r="AD11" s="14" t="str">
        <f t="shared" ca="1" si="5"/>
        <v/>
      </c>
      <c r="AE11" s="14" t="str">
        <f t="shared" ca="1" si="5"/>
        <v/>
      </c>
      <c r="AF11" s="14" t="str">
        <f t="shared" ca="1" si="5"/>
        <v/>
      </c>
      <c r="AG11" s="14" t="str">
        <f t="shared" ca="1" si="5"/>
        <v/>
      </c>
      <c r="AH11" s="14" t="str">
        <f t="shared" ca="1" si="5"/>
        <v/>
      </c>
      <c r="AI11" s="14" t="str">
        <f t="shared" ca="1" si="5"/>
        <v/>
      </c>
      <c r="AJ11" s="14" t="str">
        <f t="shared" ca="1" si="5"/>
        <v/>
      </c>
      <c r="AK11" s="14" t="str">
        <f t="shared" ca="1" si="5"/>
        <v/>
      </c>
      <c r="AL11" s="14" t="str">
        <f t="shared" ca="1" si="5"/>
        <v/>
      </c>
      <c r="AM11" s="14" t="str">
        <f t="shared" ca="1" si="5"/>
        <v/>
      </c>
      <c r="AN11" s="14" t="str">
        <f t="shared" ca="1" si="5"/>
        <v/>
      </c>
      <c r="AO11" s="14" t="str">
        <f t="shared" ref="AO11:BD16" ca="1" si="6">IF(AND($C11="Objetivo",AO$7&gt;=$F11,AO$7&lt;=$F11+$G11-1),2,IF(AND($C11="Hito",AO$7&gt;=$F11,AO$7&lt;=$F11+$G11-1),1,""))</f>
        <v/>
      </c>
      <c r="AP11" s="14" t="str">
        <f t="shared" ca="1" si="6"/>
        <v/>
      </c>
      <c r="AQ11" s="14" t="str">
        <f t="shared" ca="1" si="6"/>
        <v/>
      </c>
      <c r="AR11" s="14" t="str">
        <f t="shared" ca="1" si="6"/>
        <v/>
      </c>
      <c r="AS11" s="14" t="str">
        <f t="shared" ca="1" si="6"/>
        <v/>
      </c>
      <c r="AT11" s="14" t="str">
        <f t="shared" ca="1" si="6"/>
        <v/>
      </c>
      <c r="AU11" s="14" t="str">
        <f t="shared" ca="1" si="6"/>
        <v/>
      </c>
      <c r="AV11" s="14" t="str">
        <f t="shared" ca="1" si="6"/>
        <v/>
      </c>
      <c r="AW11" s="14" t="str">
        <f t="shared" ca="1" si="6"/>
        <v/>
      </c>
      <c r="AX11" s="14" t="str">
        <f t="shared" ca="1" si="6"/>
        <v/>
      </c>
      <c r="AY11" s="14" t="str">
        <f t="shared" ca="1" si="6"/>
        <v/>
      </c>
      <c r="AZ11" s="14" t="str">
        <f t="shared" ca="1" si="6"/>
        <v/>
      </c>
      <c r="BA11" s="14" t="str">
        <f t="shared" ca="1" si="6"/>
        <v/>
      </c>
      <c r="BB11" s="14" t="str">
        <f t="shared" ca="1" si="6"/>
        <v/>
      </c>
      <c r="BC11" s="14" t="str">
        <f t="shared" ca="1" si="6"/>
        <v/>
      </c>
      <c r="BD11" s="14" t="str">
        <f t="shared" ca="1" si="6"/>
        <v/>
      </c>
      <c r="BE11" s="14" t="str">
        <f t="shared" ref="BE11:BL16" ca="1" si="7">IF(AND($C11="Objetivo",BE$7&gt;=$F11,BE$7&lt;=$F11+$G11-1),2,IF(AND($C11="Hito",BE$7&gt;=$F11,BE$7&lt;=$F11+$G11-1),1,""))</f>
        <v/>
      </c>
      <c r="BF11" s="14" t="str">
        <f t="shared" ca="1" si="7"/>
        <v/>
      </c>
      <c r="BG11" s="14" t="str">
        <f t="shared" ca="1" si="7"/>
        <v/>
      </c>
      <c r="BH11" s="14" t="str">
        <f t="shared" ca="1" si="7"/>
        <v/>
      </c>
      <c r="BI11" s="14" t="str">
        <f t="shared" ca="1" si="7"/>
        <v/>
      </c>
      <c r="BJ11" s="14" t="str">
        <f t="shared" ca="1" si="7"/>
        <v/>
      </c>
      <c r="BK11" s="14" t="str">
        <f t="shared" ca="1" si="7"/>
        <v/>
      </c>
      <c r="BL11" s="14" t="str">
        <f t="shared" ca="1" si="7"/>
        <v/>
      </c>
      <c r="BP11" s="16"/>
    </row>
    <row r="12" spans="1:68" s="1" customFormat="1" ht="40.15" customHeight="1" x14ac:dyDescent="0.25">
      <c r="A12" s="7"/>
      <c r="B12" s="18" t="s">
        <v>21</v>
      </c>
      <c r="C12" s="17" t="s">
        <v>11</v>
      </c>
      <c r="D12" s="17" t="s">
        <v>13</v>
      </c>
      <c r="E12" s="54">
        <v>1</v>
      </c>
      <c r="F12" s="55">
        <f ca="1">TODAY()</f>
        <v>44653</v>
      </c>
      <c r="G12" s="56">
        <v>3</v>
      </c>
      <c r="H12" s="17"/>
      <c r="I12" s="14" t="str">
        <f ca="1">IF(AND($C12="Objetivo",I$7&gt;=$F12,I$7&lt;=$F12+$G12-1),2,IF(AND($C12="Hito",I$7&gt;=$F12,I$7&lt;=$F12+$G12-1),1,""))</f>
        <v/>
      </c>
      <c r="J12" s="14" t="str">
        <f t="shared" ca="1" si="4"/>
        <v/>
      </c>
      <c r="K12" s="14" t="str">
        <f t="shared" ca="1" si="4"/>
        <v/>
      </c>
      <c r="L12" s="14" t="str">
        <f t="shared" ca="1" si="4"/>
        <v/>
      </c>
      <c r="M12" s="14" t="str">
        <f t="shared" ca="1" si="4"/>
        <v/>
      </c>
      <c r="N12" s="14" t="str">
        <f t="shared" ca="1" si="4"/>
        <v/>
      </c>
      <c r="O12" s="14" t="str">
        <f t="shared" ca="1" si="4"/>
        <v/>
      </c>
      <c r="P12" s="14" t="str">
        <f t="shared" ca="1" si="4"/>
        <v/>
      </c>
      <c r="Q12" s="14" t="str">
        <f t="shared" ca="1" si="4"/>
        <v/>
      </c>
      <c r="R12" s="14" t="str">
        <f t="shared" ca="1" si="4"/>
        <v/>
      </c>
      <c r="S12" s="14" t="str">
        <f t="shared" ca="1" si="4"/>
        <v/>
      </c>
      <c r="T12" s="14" t="str">
        <f t="shared" ca="1" si="4"/>
        <v/>
      </c>
      <c r="U12" s="14" t="str">
        <f t="shared" ca="1" si="4"/>
        <v/>
      </c>
      <c r="V12" s="14" t="str">
        <f t="shared" ca="1" si="4"/>
        <v/>
      </c>
      <c r="W12" s="14" t="str">
        <f t="shared" ca="1" si="4"/>
        <v/>
      </c>
      <c r="X12" s="14" t="str">
        <f t="shared" ca="1" si="4"/>
        <v/>
      </c>
      <c r="Y12" s="14" t="str">
        <f t="shared" ca="1" si="5"/>
        <v/>
      </c>
      <c r="Z12" s="14" t="str">
        <f t="shared" ca="1" si="5"/>
        <v/>
      </c>
      <c r="AA12" s="14" t="str">
        <f t="shared" ca="1" si="5"/>
        <v/>
      </c>
      <c r="AB12" s="14" t="str">
        <f t="shared" ca="1" si="5"/>
        <v/>
      </c>
      <c r="AC12" s="14" t="str">
        <f t="shared" ca="1" si="5"/>
        <v/>
      </c>
      <c r="AD12" s="14" t="str">
        <f t="shared" ca="1" si="5"/>
        <v/>
      </c>
      <c r="AE12" s="14" t="str">
        <f t="shared" ca="1" si="5"/>
        <v/>
      </c>
      <c r="AF12" s="14" t="str">
        <f t="shared" ca="1" si="5"/>
        <v/>
      </c>
      <c r="AG12" s="14" t="str">
        <f t="shared" ca="1" si="5"/>
        <v/>
      </c>
      <c r="AH12" s="14" t="str">
        <f t="shared" ca="1" si="5"/>
        <v/>
      </c>
      <c r="AI12" s="14" t="str">
        <f t="shared" ca="1" si="5"/>
        <v/>
      </c>
      <c r="AJ12" s="14" t="str">
        <f t="shared" ca="1" si="5"/>
        <v/>
      </c>
      <c r="AK12" s="14" t="str">
        <f t="shared" ca="1" si="5"/>
        <v/>
      </c>
      <c r="AL12" s="14" t="str">
        <f t="shared" ca="1" si="5"/>
        <v/>
      </c>
      <c r="AM12" s="14" t="str">
        <f t="shared" ca="1" si="5"/>
        <v/>
      </c>
      <c r="AN12" s="14" t="str">
        <f t="shared" ca="1" si="5"/>
        <v/>
      </c>
      <c r="AO12" s="14" t="str">
        <f t="shared" ca="1" si="6"/>
        <v/>
      </c>
      <c r="AP12" s="14" t="str">
        <f t="shared" ca="1" si="6"/>
        <v/>
      </c>
      <c r="AQ12" s="14" t="str">
        <f t="shared" ca="1" si="6"/>
        <v/>
      </c>
      <c r="AR12" s="14" t="str">
        <f t="shared" ca="1" si="6"/>
        <v/>
      </c>
      <c r="AS12" s="14" t="str">
        <f t="shared" ca="1" si="6"/>
        <v/>
      </c>
      <c r="AT12" s="14" t="str">
        <f t="shared" ca="1" si="6"/>
        <v/>
      </c>
      <c r="AU12" s="14" t="str">
        <f t="shared" ca="1" si="6"/>
        <v/>
      </c>
      <c r="AV12" s="14" t="str">
        <f t="shared" ca="1" si="6"/>
        <v/>
      </c>
      <c r="AW12" s="14" t="str">
        <f t="shared" ca="1" si="6"/>
        <v/>
      </c>
      <c r="AX12" s="14" t="str">
        <f t="shared" ca="1" si="6"/>
        <v/>
      </c>
      <c r="AY12" s="14" t="str">
        <f t="shared" ca="1" si="6"/>
        <v/>
      </c>
      <c r="AZ12" s="14" t="str">
        <f t="shared" ca="1" si="6"/>
        <v/>
      </c>
      <c r="BA12" s="14" t="str">
        <f t="shared" ca="1" si="6"/>
        <v/>
      </c>
      <c r="BB12" s="14" t="str">
        <f t="shared" ca="1" si="6"/>
        <v/>
      </c>
      <c r="BC12" s="14" t="str">
        <f t="shared" ca="1" si="6"/>
        <v/>
      </c>
      <c r="BD12" s="14" t="str">
        <f t="shared" ca="1" si="6"/>
        <v/>
      </c>
      <c r="BE12" s="14" t="str">
        <f t="shared" ca="1" si="7"/>
        <v/>
      </c>
      <c r="BF12" s="14" t="str">
        <f t="shared" ca="1" si="7"/>
        <v/>
      </c>
      <c r="BG12" s="14" t="str">
        <f t="shared" ca="1" si="7"/>
        <v/>
      </c>
      <c r="BH12" s="14" t="str">
        <f t="shared" ca="1" si="7"/>
        <v/>
      </c>
      <c r="BI12" s="14" t="str">
        <f t="shared" ca="1" si="7"/>
        <v/>
      </c>
      <c r="BJ12" s="14" t="str">
        <f t="shared" ca="1" si="7"/>
        <v/>
      </c>
      <c r="BK12" s="14" t="str">
        <f t="shared" ca="1" si="7"/>
        <v/>
      </c>
      <c r="BL12" s="14" t="str">
        <f t="shared" ca="1" si="7"/>
        <v/>
      </c>
    </row>
    <row r="13" spans="1:68" s="1" customFormat="1" ht="40.15" customHeight="1" x14ac:dyDescent="0.25">
      <c r="A13" s="7"/>
      <c r="B13" s="18" t="s">
        <v>22</v>
      </c>
      <c r="C13" s="17" t="s">
        <v>11</v>
      </c>
      <c r="D13" s="17"/>
      <c r="E13" s="54">
        <v>1</v>
      </c>
      <c r="F13" s="55">
        <f ca="1">TODAY()+0</f>
        <v>44653</v>
      </c>
      <c r="G13" s="56">
        <v>3</v>
      </c>
      <c r="H13" s="17"/>
      <c r="I13" s="14" t="str">
        <f t="shared" ref="I13:I16" ca="1" si="8">IF(AND($C13="Objetivo",I$7&gt;=$F13,I$7&lt;=$F13+$G13-1),2,IF(AND($C13="Hito",I$7&gt;=$F13,I$7&lt;=$F13+$G13-1),1,""))</f>
        <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4"/>
        <v/>
      </c>
      <c r="S13" s="14" t="str">
        <f t="shared" ca="1" si="4"/>
        <v/>
      </c>
      <c r="T13" s="14" t="str">
        <f t="shared" ca="1" si="4"/>
        <v/>
      </c>
      <c r="U13" s="14" t="str">
        <f t="shared" ca="1" si="4"/>
        <v/>
      </c>
      <c r="V13" s="14" t="str">
        <f t="shared" ca="1" si="4"/>
        <v/>
      </c>
      <c r="W13" s="14" t="str">
        <f t="shared" ca="1" si="4"/>
        <v/>
      </c>
      <c r="X13" s="14" t="str">
        <f t="shared" ca="1" si="4"/>
        <v/>
      </c>
      <c r="Y13" s="14" t="str">
        <f t="shared" ca="1" si="5"/>
        <v/>
      </c>
      <c r="Z13" s="14" t="str">
        <f t="shared" ca="1" si="5"/>
        <v/>
      </c>
      <c r="AA13" s="14" t="str">
        <f t="shared" ca="1" si="5"/>
        <v/>
      </c>
      <c r="AB13" s="14" t="str">
        <f t="shared" ca="1" si="5"/>
        <v/>
      </c>
      <c r="AC13" s="14" t="str">
        <f t="shared" ca="1" si="5"/>
        <v/>
      </c>
      <c r="AD13" s="14" t="str">
        <f t="shared" ca="1" si="5"/>
        <v/>
      </c>
      <c r="AE13" s="14" t="str">
        <f t="shared" ca="1" si="5"/>
        <v/>
      </c>
      <c r="AF13" s="14" t="str">
        <f t="shared" ca="1" si="5"/>
        <v/>
      </c>
      <c r="AG13" s="14" t="str">
        <f t="shared" ca="1" si="5"/>
        <v/>
      </c>
      <c r="AH13" s="14" t="str">
        <f t="shared" ca="1" si="5"/>
        <v/>
      </c>
      <c r="AI13" s="14" t="str">
        <f t="shared" ca="1" si="5"/>
        <v/>
      </c>
      <c r="AJ13" s="14" t="str">
        <f t="shared" ca="1" si="5"/>
        <v/>
      </c>
      <c r="AK13" s="14" t="str">
        <f t="shared" ca="1" si="5"/>
        <v/>
      </c>
      <c r="AL13" s="14" t="str">
        <f t="shared" ca="1" si="5"/>
        <v/>
      </c>
      <c r="AM13" s="14" t="str">
        <f t="shared" ca="1" si="5"/>
        <v/>
      </c>
      <c r="AN13" s="14" t="str">
        <f t="shared" ca="1" si="5"/>
        <v/>
      </c>
      <c r="AO13" s="14" t="str">
        <f t="shared" ca="1" si="6"/>
        <v/>
      </c>
      <c r="AP13" s="14" t="str">
        <f t="shared" ca="1" si="6"/>
        <v/>
      </c>
      <c r="AQ13" s="14" t="str">
        <f t="shared" ca="1" si="6"/>
        <v/>
      </c>
      <c r="AR13" s="14" t="str">
        <f t="shared" ca="1" si="6"/>
        <v/>
      </c>
      <c r="AS13" s="14" t="str">
        <f t="shared" ca="1" si="6"/>
        <v/>
      </c>
      <c r="AT13" s="14" t="str">
        <f t="shared" ca="1" si="6"/>
        <v/>
      </c>
      <c r="AU13" s="14" t="str">
        <f t="shared" ca="1" si="6"/>
        <v/>
      </c>
      <c r="AV13" s="14" t="str">
        <f t="shared" ca="1" si="6"/>
        <v/>
      </c>
      <c r="AW13" s="14" t="str">
        <f t="shared" ca="1" si="6"/>
        <v/>
      </c>
      <c r="AX13" s="14" t="str">
        <f t="shared" ca="1" si="6"/>
        <v/>
      </c>
      <c r="AY13" s="14" t="str">
        <f t="shared" ca="1" si="6"/>
        <v/>
      </c>
      <c r="AZ13" s="14" t="str">
        <f t="shared" ca="1" si="6"/>
        <v/>
      </c>
      <c r="BA13" s="14" t="str">
        <f t="shared" ca="1" si="6"/>
        <v/>
      </c>
      <c r="BB13" s="14" t="str">
        <f t="shared" ca="1" si="6"/>
        <v/>
      </c>
      <c r="BC13" s="14" t="str">
        <f t="shared" ca="1" si="6"/>
        <v/>
      </c>
      <c r="BD13" s="14" t="str">
        <f t="shared" ca="1" si="6"/>
        <v/>
      </c>
      <c r="BE13" s="14" t="str">
        <f t="shared" ca="1" si="7"/>
        <v/>
      </c>
      <c r="BF13" s="14" t="str">
        <f t="shared" ca="1" si="7"/>
        <v/>
      </c>
      <c r="BG13" s="14" t="str">
        <f t="shared" ca="1" si="7"/>
        <v/>
      </c>
      <c r="BH13" s="14" t="str">
        <f t="shared" ca="1" si="7"/>
        <v/>
      </c>
      <c r="BI13" s="14" t="str">
        <f t="shared" ca="1" si="7"/>
        <v/>
      </c>
      <c r="BJ13" s="14" t="str">
        <f t="shared" ca="1" si="7"/>
        <v/>
      </c>
      <c r="BK13" s="14" t="str">
        <f t="shared" ca="1" si="7"/>
        <v/>
      </c>
      <c r="BL13" s="14" t="str">
        <f t="shared" ca="1" si="7"/>
        <v/>
      </c>
    </row>
    <row r="14" spans="1:68" s="1" customFormat="1" ht="40.15" customHeight="1" x14ac:dyDescent="0.25">
      <c r="A14" s="6"/>
      <c r="B14" s="18" t="s">
        <v>23</v>
      </c>
      <c r="C14" s="17" t="s">
        <v>7</v>
      </c>
      <c r="D14" s="17"/>
      <c r="E14" s="54">
        <v>0</v>
      </c>
      <c r="F14" s="55">
        <f ca="1">TODAY()+4</f>
        <v>44657</v>
      </c>
      <c r="G14" s="56">
        <v>4</v>
      </c>
      <c r="H14" s="17"/>
      <c r="I14" s="14" t="str">
        <f t="shared" ca="1" si="8"/>
        <v/>
      </c>
      <c r="J14" s="14" t="str">
        <f t="shared" ca="1" si="4"/>
        <v/>
      </c>
      <c r="K14" s="14" t="str">
        <f t="shared" ca="1" si="4"/>
        <v/>
      </c>
      <c r="L14" s="14" t="str">
        <f t="shared" ca="1" si="4"/>
        <v/>
      </c>
      <c r="M14" s="14">
        <f t="shared" ca="1" si="4"/>
        <v>1</v>
      </c>
      <c r="N14" s="14">
        <f t="shared" ca="1" si="4"/>
        <v>1</v>
      </c>
      <c r="O14" s="14">
        <f t="shared" ca="1" si="4"/>
        <v>1</v>
      </c>
      <c r="P14" s="14">
        <f t="shared" ca="1" si="4"/>
        <v>1</v>
      </c>
      <c r="Q14" s="14" t="str">
        <f t="shared" ca="1" si="4"/>
        <v/>
      </c>
      <c r="R14" s="14" t="str">
        <f t="shared" ca="1" si="4"/>
        <v/>
      </c>
      <c r="S14" s="14" t="str">
        <f t="shared" ca="1" si="4"/>
        <v/>
      </c>
      <c r="T14" s="14" t="str">
        <f t="shared" ca="1" si="4"/>
        <v/>
      </c>
      <c r="U14" s="14" t="str">
        <f t="shared" ca="1" si="4"/>
        <v/>
      </c>
      <c r="V14" s="14" t="str">
        <f t="shared" ca="1" si="4"/>
        <v/>
      </c>
      <c r="W14" s="14" t="str">
        <f t="shared" ca="1" si="4"/>
        <v/>
      </c>
      <c r="X14" s="14" t="str">
        <f t="shared" ca="1" si="4"/>
        <v/>
      </c>
      <c r="Y14" s="14" t="str">
        <f t="shared" ca="1" si="5"/>
        <v/>
      </c>
      <c r="Z14" s="14" t="str">
        <f t="shared" ca="1" si="5"/>
        <v/>
      </c>
      <c r="AA14" s="14" t="str">
        <f t="shared" ca="1" si="5"/>
        <v/>
      </c>
      <c r="AB14" s="14" t="str">
        <f t="shared" ca="1" si="5"/>
        <v/>
      </c>
      <c r="AC14" s="14" t="str">
        <f t="shared" ca="1" si="5"/>
        <v/>
      </c>
      <c r="AD14" s="14" t="str">
        <f t="shared" ca="1" si="5"/>
        <v/>
      </c>
      <c r="AE14" s="14" t="str">
        <f t="shared" ca="1" si="5"/>
        <v/>
      </c>
      <c r="AF14" s="14" t="str">
        <f t="shared" ca="1" si="5"/>
        <v/>
      </c>
      <c r="AG14" s="14" t="str">
        <f t="shared" ca="1" si="5"/>
        <v/>
      </c>
      <c r="AH14" s="14" t="str">
        <f t="shared" ca="1" si="5"/>
        <v/>
      </c>
      <c r="AI14" s="14" t="str">
        <f t="shared" ca="1" si="5"/>
        <v/>
      </c>
      <c r="AJ14" s="14" t="str">
        <f t="shared" ca="1" si="5"/>
        <v/>
      </c>
      <c r="AK14" s="14" t="str">
        <f t="shared" ca="1" si="5"/>
        <v/>
      </c>
      <c r="AL14" s="14" t="str">
        <f t="shared" ca="1" si="5"/>
        <v/>
      </c>
      <c r="AM14" s="14" t="str">
        <f t="shared" ca="1" si="5"/>
        <v/>
      </c>
      <c r="AN14" s="14" t="str">
        <f t="shared" ca="1" si="5"/>
        <v/>
      </c>
      <c r="AO14" s="14" t="str">
        <f t="shared" ca="1" si="6"/>
        <v/>
      </c>
      <c r="AP14" s="14" t="str">
        <f t="shared" ca="1" si="6"/>
        <v/>
      </c>
      <c r="AQ14" s="14" t="str">
        <f t="shared" ca="1" si="6"/>
        <v/>
      </c>
      <c r="AR14" s="14" t="str">
        <f t="shared" ca="1" si="6"/>
        <v/>
      </c>
      <c r="AS14" s="14" t="str">
        <f t="shared" ca="1" si="6"/>
        <v/>
      </c>
      <c r="AT14" s="14" t="str">
        <f t="shared" ca="1" si="6"/>
        <v/>
      </c>
      <c r="AU14" s="14" t="str">
        <f t="shared" ca="1" si="6"/>
        <v/>
      </c>
      <c r="AV14" s="14" t="str">
        <f t="shared" ca="1" si="6"/>
        <v/>
      </c>
      <c r="AW14" s="14" t="str">
        <f t="shared" ca="1" si="6"/>
        <v/>
      </c>
      <c r="AX14" s="14" t="str">
        <f t="shared" ca="1" si="6"/>
        <v/>
      </c>
      <c r="AY14" s="14" t="str">
        <f t="shared" ca="1" si="6"/>
        <v/>
      </c>
      <c r="AZ14" s="14" t="str">
        <f t="shared" ca="1" si="6"/>
        <v/>
      </c>
      <c r="BA14" s="14" t="str">
        <f t="shared" ca="1" si="6"/>
        <v/>
      </c>
      <c r="BB14" s="14" t="str">
        <f t="shared" ca="1" si="6"/>
        <v/>
      </c>
      <c r="BC14" s="14" t="str">
        <f t="shared" ca="1" si="6"/>
        <v/>
      </c>
      <c r="BD14" s="14" t="str">
        <f t="shared" ca="1" si="6"/>
        <v/>
      </c>
      <c r="BE14" s="14" t="str">
        <f t="shared" ca="1" si="7"/>
        <v/>
      </c>
      <c r="BF14" s="14" t="str">
        <f t="shared" ca="1" si="7"/>
        <v/>
      </c>
      <c r="BG14" s="14" t="str">
        <f t="shared" ca="1" si="7"/>
        <v/>
      </c>
      <c r="BH14" s="14" t="str">
        <f t="shared" ca="1" si="7"/>
        <v/>
      </c>
      <c r="BI14" s="14" t="str">
        <f t="shared" ca="1" si="7"/>
        <v/>
      </c>
      <c r="BJ14" s="14" t="str">
        <f t="shared" ca="1" si="7"/>
        <v/>
      </c>
      <c r="BK14" s="14" t="str">
        <f t="shared" ca="1" si="7"/>
        <v/>
      </c>
      <c r="BL14" s="14" t="str">
        <f t="shared" ca="1" si="7"/>
        <v/>
      </c>
    </row>
    <row r="15" spans="1:68" s="1" customFormat="1" ht="40.15" customHeight="1" x14ac:dyDescent="0.25">
      <c r="A15" s="6"/>
      <c r="B15" s="18" t="s">
        <v>24</v>
      </c>
      <c r="C15" s="17" t="s">
        <v>7</v>
      </c>
      <c r="D15" s="17"/>
      <c r="E15" s="54">
        <v>0</v>
      </c>
      <c r="F15" s="55">
        <f t="shared" ref="F14:F19" ca="1" si="9">TODAY()+0</f>
        <v>44653</v>
      </c>
      <c r="G15" s="56">
        <v>1</v>
      </c>
      <c r="H15" s="17"/>
      <c r="I15" s="14">
        <f t="shared" ca="1" si="8"/>
        <v>1</v>
      </c>
      <c r="J15" s="14" t="str">
        <f t="shared" ca="1" si="4"/>
        <v/>
      </c>
      <c r="K15" s="14" t="str">
        <f t="shared" ca="1" si="4"/>
        <v/>
      </c>
      <c r="L15" s="14" t="str">
        <f t="shared" ca="1" si="4"/>
        <v/>
      </c>
      <c r="M15" s="14" t="str">
        <f t="shared" ca="1" si="4"/>
        <v/>
      </c>
      <c r="N15" s="14" t="str">
        <f t="shared" ca="1" si="4"/>
        <v/>
      </c>
      <c r="O15" s="14" t="str">
        <f t="shared" ca="1" si="4"/>
        <v/>
      </c>
      <c r="P15" s="14" t="str">
        <f t="shared" ca="1" si="4"/>
        <v/>
      </c>
      <c r="Q15" s="14" t="str">
        <f t="shared" ca="1" si="4"/>
        <v/>
      </c>
      <c r="R15" s="14" t="str">
        <f t="shared" ca="1" si="4"/>
        <v/>
      </c>
      <c r="S15" s="14" t="str">
        <f t="shared" ca="1" si="4"/>
        <v/>
      </c>
      <c r="T15" s="14" t="str">
        <f t="shared" ca="1" si="4"/>
        <v/>
      </c>
      <c r="U15" s="14" t="str">
        <f t="shared" ca="1" si="4"/>
        <v/>
      </c>
      <c r="V15" s="14" t="str">
        <f t="shared" ca="1" si="4"/>
        <v/>
      </c>
      <c r="W15" s="14" t="str">
        <f t="shared" ca="1" si="4"/>
        <v/>
      </c>
      <c r="X15" s="14" t="str">
        <f t="shared" ca="1" si="4"/>
        <v/>
      </c>
      <c r="Y15" s="14" t="str">
        <f t="shared" ca="1" si="5"/>
        <v/>
      </c>
      <c r="Z15" s="14" t="str">
        <f t="shared" ca="1" si="5"/>
        <v/>
      </c>
      <c r="AA15" s="14" t="str">
        <f t="shared" ca="1" si="5"/>
        <v/>
      </c>
      <c r="AB15" s="14" t="str">
        <f t="shared" ca="1" si="5"/>
        <v/>
      </c>
      <c r="AC15" s="14" t="str">
        <f t="shared" ca="1" si="5"/>
        <v/>
      </c>
      <c r="AD15" s="14" t="str">
        <f t="shared" ca="1" si="5"/>
        <v/>
      </c>
      <c r="AE15" s="14" t="str">
        <f t="shared" ca="1" si="5"/>
        <v/>
      </c>
      <c r="AF15" s="14" t="str">
        <f t="shared" ca="1" si="5"/>
        <v/>
      </c>
      <c r="AG15" s="14" t="str">
        <f t="shared" ca="1" si="5"/>
        <v/>
      </c>
      <c r="AH15" s="14" t="str">
        <f t="shared" ca="1" si="5"/>
        <v/>
      </c>
      <c r="AI15" s="14" t="str">
        <f t="shared" ca="1" si="5"/>
        <v/>
      </c>
      <c r="AJ15" s="14" t="str">
        <f t="shared" ca="1" si="5"/>
        <v/>
      </c>
      <c r="AK15" s="14" t="str">
        <f t="shared" ca="1" si="5"/>
        <v/>
      </c>
      <c r="AL15" s="14" t="str">
        <f t="shared" ca="1" si="5"/>
        <v/>
      </c>
      <c r="AM15" s="14" t="str">
        <f t="shared" ca="1" si="5"/>
        <v/>
      </c>
      <c r="AN15" s="14" t="str">
        <f t="shared" ca="1" si="5"/>
        <v/>
      </c>
      <c r="AO15" s="14" t="str">
        <f t="shared" ca="1" si="6"/>
        <v/>
      </c>
      <c r="AP15" s="14" t="str">
        <f t="shared" ca="1" si="6"/>
        <v/>
      </c>
      <c r="AQ15" s="14" t="str">
        <f t="shared" ca="1" si="6"/>
        <v/>
      </c>
      <c r="AR15" s="14" t="str">
        <f t="shared" ca="1" si="6"/>
        <v/>
      </c>
      <c r="AS15" s="14" t="str">
        <f t="shared" ca="1" si="6"/>
        <v/>
      </c>
      <c r="AT15" s="14" t="str">
        <f t="shared" ca="1" si="6"/>
        <v/>
      </c>
      <c r="AU15" s="14" t="str">
        <f t="shared" ca="1" si="6"/>
        <v/>
      </c>
      <c r="AV15" s="14" t="str">
        <f t="shared" ca="1" si="6"/>
        <v/>
      </c>
      <c r="AW15" s="14" t="str">
        <f t="shared" ca="1" si="6"/>
        <v/>
      </c>
      <c r="AX15" s="14" t="str">
        <f t="shared" ca="1" si="6"/>
        <v/>
      </c>
      <c r="AY15" s="14" t="str">
        <f t="shared" ca="1" si="6"/>
        <v/>
      </c>
      <c r="AZ15" s="14" t="str">
        <f t="shared" ca="1" si="6"/>
        <v/>
      </c>
      <c r="BA15" s="14" t="str">
        <f t="shared" ca="1" si="6"/>
        <v/>
      </c>
      <c r="BB15" s="14" t="str">
        <f t="shared" ca="1" si="6"/>
        <v/>
      </c>
      <c r="BC15" s="14" t="str">
        <f t="shared" ca="1" si="6"/>
        <v/>
      </c>
      <c r="BD15" s="14" t="str">
        <f t="shared" ca="1" si="6"/>
        <v/>
      </c>
      <c r="BE15" s="14" t="str">
        <f t="shared" ca="1" si="7"/>
        <v/>
      </c>
      <c r="BF15" s="14" t="str">
        <f t="shared" ca="1" si="7"/>
        <v/>
      </c>
      <c r="BG15" s="14" t="str">
        <f t="shared" ca="1" si="7"/>
        <v/>
      </c>
      <c r="BH15" s="14" t="str">
        <f t="shared" ca="1" si="7"/>
        <v/>
      </c>
      <c r="BI15" s="14" t="str">
        <f t="shared" ca="1" si="7"/>
        <v/>
      </c>
      <c r="BJ15" s="14" t="str">
        <f t="shared" ca="1" si="7"/>
        <v/>
      </c>
      <c r="BK15" s="14" t="str">
        <f t="shared" ca="1" si="7"/>
        <v/>
      </c>
      <c r="BL15" s="14" t="str">
        <f t="shared" ca="1" si="7"/>
        <v/>
      </c>
    </row>
    <row r="16" spans="1:68" s="1" customFormat="1" ht="40.15" customHeight="1" x14ac:dyDescent="0.25">
      <c r="A16" s="6"/>
      <c r="B16" s="18" t="s">
        <v>25</v>
      </c>
      <c r="C16" s="17" t="s">
        <v>6</v>
      </c>
      <c r="D16" s="17"/>
      <c r="E16" s="54">
        <v>0</v>
      </c>
      <c r="F16" s="55">
        <f t="shared" ca="1" si="9"/>
        <v>44653</v>
      </c>
      <c r="G16" s="56">
        <v>6</v>
      </c>
      <c r="H16" s="17"/>
      <c r="I16" s="14">
        <f t="shared" ca="1" si="8"/>
        <v>2</v>
      </c>
      <c r="J16" s="14">
        <f t="shared" ca="1" si="4"/>
        <v>2</v>
      </c>
      <c r="K16" s="14">
        <f t="shared" ca="1" si="4"/>
        <v>2</v>
      </c>
      <c r="L16" s="14">
        <f t="shared" ca="1" si="4"/>
        <v>2</v>
      </c>
      <c r="M16" s="14">
        <f t="shared" ca="1" si="4"/>
        <v>2</v>
      </c>
      <c r="N16" s="14">
        <f t="shared" ca="1" si="4"/>
        <v>2</v>
      </c>
      <c r="O16" s="14" t="str">
        <f t="shared" ca="1" si="4"/>
        <v/>
      </c>
      <c r="P16" s="14" t="str">
        <f t="shared" ca="1" si="4"/>
        <v/>
      </c>
      <c r="Q16" s="14" t="str">
        <f t="shared" ca="1" si="4"/>
        <v/>
      </c>
      <c r="R16" s="14" t="str">
        <f t="shared" ca="1" si="4"/>
        <v/>
      </c>
      <c r="S16" s="14" t="str">
        <f t="shared" ca="1" si="4"/>
        <v/>
      </c>
      <c r="T16" s="14" t="str">
        <f t="shared" ca="1" si="4"/>
        <v/>
      </c>
      <c r="U16" s="14" t="str">
        <f t="shared" ca="1" si="4"/>
        <v/>
      </c>
      <c r="V16" s="14" t="str">
        <f t="shared" ca="1" si="4"/>
        <v/>
      </c>
      <c r="W16" s="14" t="str">
        <f t="shared" ca="1" si="4"/>
        <v/>
      </c>
      <c r="X16" s="14" t="str">
        <f t="shared" ca="1" si="4"/>
        <v/>
      </c>
      <c r="Y16" s="14" t="str">
        <f t="shared" ca="1" si="5"/>
        <v/>
      </c>
      <c r="Z16" s="14" t="str">
        <f t="shared" ca="1" si="5"/>
        <v/>
      </c>
      <c r="AA16" s="14" t="str">
        <f t="shared" ca="1" si="5"/>
        <v/>
      </c>
      <c r="AB16" s="14" t="str">
        <f t="shared" ca="1" si="5"/>
        <v/>
      </c>
      <c r="AC16" s="14" t="str">
        <f t="shared" ca="1" si="5"/>
        <v/>
      </c>
      <c r="AD16" s="14" t="str">
        <f t="shared" ca="1" si="5"/>
        <v/>
      </c>
      <c r="AE16" s="14" t="str">
        <f t="shared" ca="1" si="5"/>
        <v/>
      </c>
      <c r="AF16" s="14" t="str">
        <f t="shared" ca="1" si="5"/>
        <v/>
      </c>
      <c r="AG16" s="14" t="str">
        <f t="shared" ca="1" si="5"/>
        <v/>
      </c>
      <c r="AH16" s="14" t="str">
        <f t="shared" ca="1" si="5"/>
        <v/>
      </c>
      <c r="AI16" s="14" t="str">
        <f t="shared" ca="1" si="5"/>
        <v/>
      </c>
      <c r="AJ16" s="14" t="str">
        <f t="shared" ca="1" si="5"/>
        <v/>
      </c>
      <c r="AK16" s="14" t="str">
        <f t="shared" ca="1" si="5"/>
        <v/>
      </c>
      <c r="AL16" s="14" t="str">
        <f t="shared" ca="1" si="5"/>
        <v/>
      </c>
      <c r="AM16" s="14" t="str">
        <f t="shared" ca="1" si="5"/>
        <v/>
      </c>
      <c r="AN16" s="14" t="str">
        <f t="shared" ca="1" si="5"/>
        <v/>
      </c>
      <c r="AO16" s="14" t="str">
        <f t="shared" ca="1" si="6"/>
        <v/>
      </c>
      <c r="AP16" s="14" t="str">
        <f t="shared" ca="1" si="6"/>
        <v/>
      </c>
      <c r="AQ16" s="14" t="str">
        <f t="shared" ca="1" si="6"/>
        <v/>
      </c>
      <c r="AR16" s="14" t="str">
        <f t="shared" ca="1" si="6"/>
        <v/>
      </c>
      <c r="AS16" s="14" t="str">
        <f t="shared" ca="1" si="6"/>
        <v/>
      </c>
      <c r="AT16" s="14" t="str">
        <f t="shared" ca="1" si="6"/>
        <v/>
      </c>
      <c r="AU16" s="14" t="str">
        <f t="shared" ca="1" si="6"/>
        <v/>
      </c>
      <c r="AV16" s="14" t="str">
        <f t="shared" ca="1" si="6"/>
        <v/>
      </c>
      <c r="AW16" s="14" t="str">
        <f t="shared" ca="1" si="6"/>
        <v/>
      </c>
      <c r="AX16" s="14" t="str">
        <f t="shared" ca="1" si="6"/>
        <v/>
      </c>
      <c r="AY16" s="14" t="str">
        <f t="shared" ca="1" si="6"/>
        <v/>
      </c>
      <c r="AZ16" s="14" t="str">
        <f t="shared" ca="1" si="6"/>
        <v/>
      </c>
      <c r="BA16" s="14" t="str">
        <f t="shared" ca="1" si="6"/>
        <v/>
      </c>
      <c r="BB16" s="14" t="str">
        <f t="shared" ca="1" si="6"/>
        <v/>
      </c>
      <c r="BC16" s="14" t="str">
        <f t="shared" ca="1" si="6"/>
        <v/>
      </c>
      <c r="BD16" s="14" t="str">
        <f t="shared" ca="1" si="6"/>
        <v/>
      </c>
      <c r="BE16" s="14" t="str">
        <f t="shared" ca="1" si="7"/>
        <v/>
      </c>
      <c r="BF16" s="14" t="str">
        <f t="shared" ca="1" si="7"/>
        <v/>
      </c>
      <c r="BG16" s="14" t="str">
        <f t="shared" ca="1" si="7"/>
        <v/>
      </c>
      <c r="BH16" s="14" t="str">
        <f t="shared" ca="1" si="7"/>
        <v/>
      </c>
      <c r="BI16" s="14" t="str">
        <f t="shared" ca="1" si="7"/>
        <v/>
      </c>
      <c r="BJ16" s="14" t="str">
        <f t="shared" ca="1" si="7"/>
        <v/>
      </c>
      <c r="BK16" s="14" t="str">
        <f t="shared" ca="1" si="7"/>
        <v/>
      </c>
      <c r="BL16" s="14" t="str">
        <f t="shared" ca="1" si="7"/>
        <v/>
      </c>
    </row>
    <row r="17" spans="1:64" s="1" customFormat="1" ht="40.15" customHeight="1" x14ac:dyDescent="0.25">
      <c r="A17" s="6"/>
      <c r="B17" s="65" t="s">
        <v>26</v>
      </c>
      <c r="C17" s="17" t="s">
        <v>8</v>
      </c>
      <c r="D17" s="17"/>
      <c r="E17" s="54">
        <v>0.5</v>
      </c>
      <c r="F17" s="55">
        <f t="shared" ca="1" si="9"/>
        <v>44653</v>
      </c>
      <c r="G17" s="56">
        <v>8</v>
      </c>
      <c r="H17" s="17"/>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row>
    <row r="18" spans="1:64" s="1" customFormat="1" ht="40.15" customHeight="1" x14ac:dyDescent="0.25">
      <c r="A18" s="6"/>
      <c r="B18" s="65" t="s">
        <v>27</v>
      </c>
      <c r="C18" s="17" t="s">
        <v>11</v>
      </c>
      <c r="D18" s="17"/>
      <c r="E18" s="54">
        <v>0</v>
      </c>
      <c r="F18" s="55">
        <f t="shared" ca="1" si="9"/>
        <v>44653</v>
      </c>
      <c r="G18" s="56">
        <v>4</v>
      </c>
      <c r="H18" s="17"/>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row>
    <row r="19" spans="1:64" s="1" customFormat="1" ht="40.15" customHeight="1" x14ac:dyDescent="0.25">
      <c r="A19" s="6"/>
      <c r="B19" s="65" t="s">
        <v>28</v>
      </c>
      <c r="C19" s="17" t="s">
        <v>6</v>
      </c>
      <c r="D19" s="17"/>
      <c r="E19" s="54">
        <v>0</v>
      </c>
      <c r="F19" s="55">
        <f t="shared" ca="1" si="9"/>
        <v>44653</v>
      </c>
      <c r="G19" s="56"/>
      <c r="H19" s="17"/>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row>
    <row r="20" spans="1:64" s="1" customFormat="1" ht="40.15" customHeight="1" x14ac:dyDescent="0.25">
      <c r="A20" s="7"/>
      <c r="B20" s="43" t="s">
        <v>29</v>
      </c>
      <c r="C20" s="17"/>
      <c r="D20" s="17"/>
      <c r="E20" s="54"/>
      <c r="F20" s="55"/>
      <c r="G20" s="56"/>
      <c r="H20" s="17"/>
      <c r="I20" s="14" t="str">
        <f ca="1">IF(AND($C20="Objetivo",I$7&gt;=$F20,I$7&lt;=$F20+$G20-1),2,IF(AND($C20="Hito",I$7&gt;=$F20,I$7&lt;=$F20+$G20-1),1,""))</f>
        <v/>
      </c>
      <c r="J20" s="14" t="str">
        <f ca="1">IF(AND($C20="Objetivo",J$7&gt;=$F20,J$7&lt;=$F20+$G20-1),2,IF(AND($C20="Hito",J$7&gt;=$F20,J$7&lt;=$F20+$G20-1),1,""))</f>
        <v/>
      </c>
      <c r="K20" s="14" t="str">
        <f ca="1">IF(AND($C20="Objetivo",K$7&gt;=$F20,K$7&lt;=$F20+$G20-1),2,IF(AND($C20="Hito",K$7&gt;=$F20,K$7&lt;=$F20+$G20-1),1,""))</f>
        <v/>
      </c>
      <c r="L20" s="14" t="str">
        <f ca="1">IF(AND($C20="Objetivo",L$7&gt;=$F20,L$7&lt;=$F20+$G20-1),2,IF(AND($C20="Hito",L$7&gt;=$F20,L$7&lt;=$F20+$G20-1),1,""))</f>
        <v/>
      </c>
      <c r="M20" s="14" t="str">
        <f ca="1">IF(AND($C20="Objetivo",M$7&gt;=$F20,M$7&lt;=$F20+$G20-1),2,IF(AND($C20="Hito",M$7&gt;=$F20,M$7&lt;=$F20+$G20-1),1,""))</f>
        <v/>
      </c>
      <c r="N20" s="14" t="str">
        <f ca="1">IF(AND($C20="Objetivo",N$7&gt;=$F20,N$7&lt;=$F20+$G20-1),2,IF(AND($C20="Hito",N$7&gt;=$F20,N$7&lt;=$F20+$G20-1),1,""))</f>
        <v/>
      </c>
      <c r="O20" s="14" t="str">
        <f ca="1">IF(AND($C20="Objetivo",O$7&gt;=$F20,O$7&lt;=$F20+$G20-1),2,IF(AND($C20="Hito",O$7&gt;=$F20,O$7&lt;=$F20+$G20-1),1,""))</f>
        <v/>
      </c>
      <c r="P20" s="14" t="str">
        <f ca="1">IF(AND($C20="Objetivo",P$7&gt;=$F20,P$7&lt;=$F20+$G20-1),2,IF(AND($C20="Hito",P$7&gt;=$F20,P$7&lt;=$F20+$G20-1),1,""))</f>
        <v/>
      </c>
      <c r="Q20" s="14" t="str">
        <f ca="1">IF(AND($C20="Objetivo",Q$7&gt;=$F20,Q$7&lt;=$F20+$G20-1),2,IF(AND($C20="Hito",Q$7&gt;=$F20,Q$7&lt;=$F20+$G20-1),1,""))</f>
        <v/>
      </c>
      <c r="R20" s="14" t="str">
        <f ca="1">IF(AND($C20="Objetivo",R$7&gt;=$F20,R$7&lt;=$F20+$G20-1),2,IF(AND($C20="Hito",R$7&gt;=$F20,R$7&lt;=$F20+$G20-1),1,""))</f>
        <v/>
      </c>
      <c r="S20" s="14" t="str">
        <f ca="1">IF(AND($C20="Objetivo",S$7&gt;=$F20,S$7&lt;=$F20+$G20-1),2,IF(AND($C20="Hito",S$7&gt;=$F20,S$7&lt;=$F20+$G20-1),1,""))</f>
        <v/>
      </c>
      <c r="T20" s="14" t="str">
        <f ca="1">IF(AND($C20="Objetivo",T$7&gt;=$F20,T$7&lt;=$F20+$G20-1),2,IF(AND($C20="Hito",T$7&gt;=$F20,T$7&lt;=$F20+$G20-1),1,""))</f>
        <v/>
      </c>
      <c r="U20" s="14" t="str">
        <f ca="1">IF(AND($C20="Objetivo",U$7&gt;=$F20,U$7&lt;=$F20+$G20-1),2,IF(AND($C20="Hito",U$7&gt;=$F20,U$7&lt;=$F20+$G20-1),1,""))</f>
        <v/>
      </c>
      <c r="V20" s="14" t="str">
        <f ca="1">IF(AND($C20="Objetivo",V$7&gt;=$F20,V$7&lt;=$F20+$G20-1),2,IF(AND($C20="Hito",V$7&gt;=$F20,V$7&lt;=$F20+$G20-1),1,""))</f>
        <v/>
      </c>
      <c r="W20" s="14" t="str">
        <f ca="1">IF(AND($C20="Objetivo",W$7&gt;=$F20,W$7&lt;=$F20+$G20-1),2,IF(AND($C20="Hito",W$7&gt;=$F20,W$7&lt;=$F20+$G20-1),1,""))</f>
        <v/>
      </c>
      <c r="X20" s="14" t="str">
        <f ca="1">IF(AND($C20="Objetivo",X$7&gt;=$F20,X$7&lt;=$F20+$G20-1),2,IF(AND($C20="Hito",X$7&gt;=$F20,X$7&lt;=$F20+$G20-1),1,""))</f>
        <v/>
      </c>
      <c r="Y20" s="14" t="str">
        <f ca="1">IF(AND($C20="Objetivo",Y$7&gt;=$F20,Y$7&lt;=$F20+$G20-1),2,IF(AND($C20="Hito",Y$7&gt;=$F20,Y$7&lt;=$F20+$G20-1),1,""))</f>
        <v/>
      </c>
      <c r="Z20" s="14" t="str">
        <f ca="1">IF(AND($C20="Objetivo",Z$7&gt;=$F20,Z$7&lt;=$F20+$G20-1),2,IF(AND($C20="Hito",Z$7&gt;=$F20,Z$7&lt;=$F20+$G20-1),1,""))</f>
        <v/>
      </c>
      <c r="AA20" s="14" t="str">
        <f ca="1">IF(AND($C20="Objetivo",AA$7&gt;=$F20,AA$7&lt;=$F20+$G20-1),2,IF(AND($C20="Hito",AA$7&gt;=$F20,AA$7&lt;=$F20+$G20-1),1,""))</f>
        <v/>
      </c>
      <c r="AB20" s="14" t="str">
        <f ca="1">IF(AND($C20="Objetivo",AB$7&gt;=$F20,AB$7&lt;=$F20+$G20-1),2,IF(AND($C20="Hito",AB$7&gt;=$F20,AB$7&lt;=$F20+$G20-1),1,""))</f>
        <v/>
      </c>
      <c r="AC20" s="14" t="str">
        <f ca="1">IF(AND($C20="Objetivo",AC$7&gt;=$F20,AC$7&lt;=$F20+$G20-1),2,IF(AND($C20="Hito",AC$7&gt;=$F20,AC$7&lt;=$F20+$G20-1),1,""))</f>
        <v/>
      </c>
      <c r="AD20" s="14" t="str">
        <f ca="1">IF(AND($C20="Objetivo",AD$7&gt;=$F20,AD$7&lt;=$F20+$G20-1),2,IF(AND($C20="Hito",AD$7&gt;=$F20,AD$7&lt;=$F20+$G20-1),1,""))</f>
        <v/>
      </c>
      <c r="AE20" s="14" t="str">
        <f ca="1">IF(AND($C20="Objetivo",AE$7&gt;=$F20,AE$7&lt;=$F20+$G20-1),2,IF(AND($C20="Hito",AE$7&gt;=$F20,AE$7&lt;=$F20+$G20-1),1,""))</f>
        <v/>
      </c>
      <c r="AF20" s="14" t="str">
        <f ca="1">IF(AND($C20="Objetivo",AF$7&gt;=$F20,AF$7&lt;=$F20+$G20-1),2,IF(AND($C20="Hito",AF$7&gt;=$F20,AF$7&lt;=$F20+$G20-1),1,""))</f>
        <v/>
      </c>
      <c r="AG20" s="14" t="str">
        <f ca="1">IF(AND($C20="Objetivo",AG$7&gt;=$F20,AG$7&lt;=$F20+$G20-1),2,IF(AND($C20="Hito",AG$7&gt;=$F20,AG$7&lt;=$F20+$G20-1),1,""))</f>
        <v/>
      </c>
      <c r="AH20" s="14" t="str">
        <f ca="1">IF(AND($C20="Objetivo",AH$7&gt;=$F20,AH$7&lt;=$F20+$G20-1),2,IF(AND($C20="Hito",AH$7&gt;=$F20,AH$7&lt;=$F20+$G20-1),1,""))</f>
        <v/>
      </c>
      <c r="AI20" s="14" t="str">
        <f ca="1">IF(AND($C20="Objetivo",AI$7&gt;=$F20,AI$7&lt;=$F20+$G20-1),2,IF(AND($C20="Hito",AI$7&gt;=$F20,AI$7&lt;=$F20+$G20-1),1,""))</f>
        <v/>
      </c>
      <c r="AJ20" s="14" t="str">
        <f ca="1">IF(AND($C20="Objetivo",AJ$7&gt;=$F20,AJ$7&lt;=$F20+$G20-1),2,IF(AND($C20="Hito",AJ$7&gt;=$F20,AJ$7&lt;=$F20+$G20-1),1,""))</f>
        <v/>
      </c>
      <c r="AK20" s="14" t="str">
        <f ca="1">IF(AND($C20="Objetivo",AK$7&gt;=$F20,AK$7&lt;=$F20+$G20-1),2,IF(AND($C20="Hito",AK$7&gt;=$F20,AK$7&lt;=$F20+$G20-1),1,""))</f>
        <v/>
      </c>
      <c r="AL20" s="14" t="str">
        <f ca="1">IF(AND($C20="Objetivo",AL$7&gt;=$F20,AL$7&lt;=$F20+$G20-1),2,IF(AND($C20="Hito",AL$7&gt;=$F20,AL$7&lt;=$F20+$G20-1),1,""))</f>
        <v/>
      </c>
      <c r="AM20" s="14" t="str">
        <f ca="1">IF(AND($C20="Objetivo",AM$7&gt;=$F20,AM$7&lt;=$F20+$G20-1),2,IF(AND($C20="Hito",AM$7&gt;=$F20,AM$7&lt;=$F20+$G20-1),1,""))</f>
        <v/>
      </c>
      <c r="AN20" s="14" t="str">
        <f ca="1">IF(AND($C20="Objetivo",AN$7&gt;=$F20,AN$7&lt;=$F20+$G20-1),2,IF(AND($C20="Hito",AN$7&gt;=$F20,AN$7&lt;=$F20+$G20-1),1,""))</f>
        <v/>
      </c>
      <c r="AO20" s="14" t="str">
        <f ca="1">IF(AND($C20="Objetivo",AO$7&gt;=$F20,AO$7&lt;=$F20+$G20-1),2,IF(AND($C20="Hito",AO$7&gt;=$F20,AO$7&lt;=$F20+$G20-1),1,""))</f>
        <v/>
      </c>
      <c r="AP20" s="14" t="str">
        <f ca="1">IF(AND($C20="Objetivo",AP$7&gt;=$F20,AP$7&lt;=$F20+$G20-1),2,IF(AND($C20="Hito",AP$7&gt;=$F20,AP$7&lt;=$F20+$G20-1),1,""))</f>
        <v/>
      </c>
      <c r="AQ20" s="14" t="str">
        <f ca="1">IF(AND($C20="Objetivo",AQ$7&gt;=$F20,AQ$7&lt;=$F20+$G20-1),2,IF(AND($C20="Hito",AQ$7&gt;=$F20,AQ$7&lt;=$F20+$G20-1),1,""))</f>
        <v/>
      </c>
      <c r="AR20" s="14" t="str">
        <f ca="1">IF(AND($C20="Objetivo",AR$7&gt;=$F20,AR$7&lt;=$F20+$G20-1),2,IF(AND($C20="Hito",AR$7&gt;=$F20,AR$7&lt;=$F20+$G20-1),1,""))</f>
        <v/>
      </c>
      <c r="AS20" s="14" t="str">
        <f ca="1">IF(AND($C20="Objetivo",AS$7&gt;=$F20,AS$7&lt;=$F20+$G20-1),2,IF(AND($C20="Hito",AS$7&gt;=$F20,AS$7&lt;=$F20+$G20-1),1,""))</f>
        <v/>
      </c>
      <c r="AT20" s="14" t="str">
        <f ca="1">IF(AND($C20="Objetivo",AT$7&gt;=$F20,AT$7&lt;=$F20+$G20-1),2,IF(AND($C20="Hito",AT$7&gt;=$F20,AT$7&lt;=$F20+$G20-1),1,""))</f>
        <v/>
      </c>
      <c r="AU20" s="14" t="str">
        <f ca="1">IF(AND($C20="Objetivo",AU$7&gt;=$F20,AU$7&lt;=$F20+$G20-1),2,IF(AND($C20="Hito",AU$7&gt;=$F20,AU$7&lt;=$F20+$G20-1),1,""))</f>
        <v/>
      </c>
      <c r="AV20" s="14" t="str">
        <f ca="1">IF(AND($C20="Objetivo",AV$7&gt;=$F20,AV$7&lt;=$F20+$G20-1),2,IF(AND($C20="Hito",AV$7&gt;=$F20,AV$7&lt;=$F20+$G20-1),1,""))</f>
        <v/>
      </c>
      <c r="AW20" s="14" t="str">
        <f ca="1">IF(AND($C20="Objetivo",AW$7&gt;=$F20,AW$7&lt;=$F20+$G20-1),2,IF(AND($C20="Hito",AW$7&gt;=$F20,AW$7&lt;=$F20+$G20-1),1,""))</f>
        <v/>
      </c>
      <c r="AX20" s="14" t="str">
        <f ca="1">IF(AND($C20="Objetivo",AX$7&gt;=$F20,AX$7&lt;=$F20+$G20-1),2,IF(AND($C20="Hito",AX$7&gt;=$F20,AX$7&lt;=$F20+$G20-1),1,""))</f>
        <v/>
      </c>
      <c r="AY20" s="14" t="str">
        <f ca="1">IF(AND($C20="Objetivo",AY$7&gt;=$F20,AY$7&lt;=$F20+$G20-1),2,IF(AND($C20="Hito",AY$7&gt;=$F20,AY$7&lt;=$F20+$G20-1),1,""))</f>
        <v/>
      </c>
      <c r="AZ20" s="14" t="str">
        <f ca="1">IF(AND($C20="Objetivo",AZ$7&gt;=$F20,AZ$7&lt;=$F20+$G20-1),2,IF(AND($C20="Hito",AZ$7&gt;=$F20,AZ$7&lt;=$F20+$G20-1),1,""))</f>
        <v/>
      </c>
      <c r="BA20" s="14" t="str">
        <f ca="1">IF(AND($C20="Objetivo",BA$7&gt;=$F20,BA$7&lt;=$F20+$G20-1),2,IF(AND($C20="Hito",BA$7&gt;=$F20,BA$7&lt;=$F20+$G20-1),1,""))</f>
        <v/>
      </c>
      <c r="BB20" s="14" t="str">
        <f ca="1">IF(AND($C20="Objetivo",BB$7&gt;=$F20,BB$7&lt;=$F20+$G20-1),2,IF(AND($C20="Hito",BB$7&gt;=$F20,BB$7&lt;=$F20+$G20-1),1,""))</f>
        <v/>
      </c>
      <c r="BC20" s="14" t="str">
        <f ca="1">IF(AND($C20="Objetivo",BC$7&gt;=$F20,BC$7&lt;=$F20+$G20-1),2,IF(AND($C20="Hito",BC$7&gt;=$F20,BC$7&lt;=$F20+$G20-1),1,""))</f>
        <v/>
      </c>
      <c r="BD20" s="14" t="str">
        <f ca="1">IF(AND($C20="Objetivo",BD$7&gt;=$F20,BD$7&lt;=$F20+$G20-1),2,IF(AND($C20="Hito",BD$7&gt;=$F20,BD$7&lt;=$F20+$G20-1),1,""))</f>
        <v/>
      </c>
      <c r="BE20" s="14" t="str">
        <f ca="1">IF(AND($C20="Objetivo",BE$7&gt;=$F20,BE$7&lt;=$F20+$G20-1),2,IF(AND($C20="Hito",BE$7&gt;=$F20,BE$7&lt;=$F20+$G20-1),1,""))</f>
        <v/>
      </c>
      <c r="BF20" s="14" t="str">
        <f ca="1">IF(AND($C20="Objetivo",BF$7&gt;=$F20,BF$7&lt;=$F20+$G20-1),2,IF(AND($C20="Hito",BF$7&gt;=$F20,BF$7&lt;=$F20+$G20-1),1,""))</f>
        <v/>
      </c>
      <c r="BG20" s="14" t="str">
        <f ca="1">IF(AND($C20="Objetivo",BG$7&gt;=$F20,BG$7&lt;=$F20+$G20-1),2,IF(AND($C20="Hito",BG$7&gt;=$F20,BG$7&lt;=$F20+$G20-1),1,""))</f>
        <v/>
      </c>
      <c r="BH20" s="14" t="str">
        <f ca="1">IF(AND($C20="Objetivo",BH$7&gt;=$F20,BH$7&lt;=$F20+$G20-1),2,IF(AND($C20="Hito",BH$7&gt;=$F20,BH$7&lt;=$F20+$G20-1),1,""))</f>
        <v/>
      </c>
      <c r="BI20" s="14" t="str">
        <f ca="1">IF(AND($C20="Objetivo",BI$7&gt;=$F20,BI$7&lt;=$F20+$G20-1),2,IF(AND($C20="Hito",BI$7&gt;=$F20,BI$7&lt;=$F20+$G20-1),1,""))</f>
        <v/>
      </c>
      <c r="BJ20" s="14" t="str">
        <f ca="1">IF(AND($C20="Objetivo",BJ$7&gt;=$F20,BJ$7&lt;=$F20+$G20-1),2,IF(AND($C20="Hito",BJ$7&gt;=$F20,BJ$7&lt;=$F20+$G20-1),1,""))</f>
        <v/>
      </c>
      <c r="BK20" s="14" t="str">
        <f ca="1">IF(AND($C20="Objetivo",BK$7&gt;=$F20,BK$7&lt;=$F20+$G20-1),2,IF(AND($C20="Hito",BK$7&gt;=$F20,BK$7&lt;=$F20+$G20-1),1,""))</f>
        <v/>
      </c>
      <c r="BL20" s="14" t="str">
        <f ca="1">IF(AND($C20="Objetivo",BL$7&gt;=$F20,BL$7&lt;=$F20+$G20-1),2,IF(AND($C20="Hito",BL$7&gt;=$F20,BL$7&lt;=$F20+$G20-1),1,""))</f>
        <v/>
      </c>
    </row>
    <row r="21" spans="1:64" s="1" customFormat="1" ht="40.15" customHeight="1" x14ac:dyDescent="0.25">
      <c r="A21" s="7"/>
      <c r="B21" s="18" t="s">
        <v>30</v>
      </c>
      <c r="C21" s="17" t="s">
        <v>10</v>
      </c>
      <c r="D21" s="17"/>
      <c r="E21" s="54">
        <v>0.6</v>
      </c>
      <c r="F21" s="55">
        <f ca="1">F12+6</f>
        <v>44659</v>
      </c>
      <c r="G21" s="56">
        <v>13</v>
      </c>
      <c r="H21" s="17"/>
      <c r="I21" s="14" t="str">
        <f ca="1">IF(AND($C21="Objetivo",I$7&gt;=$F21,I$7&lt;=$F21+$G21-1),2,IF(AND($C21="Hito",I$7&gt;=$F21,I$7&lt;=$F21+$G21-1),1,""))</f>
        <v/>
      </c>
      <c r="J21" s="14" t="str">
        <f ca="1">IF(AND($C21="Objetivo",J$7&gt;=$F21,J$7&lt;=$F21+$G21-1),2,IF(AND($C21="Hito",J$7&gt;=$F21,J$7&lt;=$F21+$G21-1),1,""))</f>
        <v/>
      </c>
      <c r="K21" s="14" t="str">
        <f ca="1">IF(AND($C21="Objetivo",K$7&gt;=$F21,K$7&lt;=$F21+$G21-1),2,IF(AND($C21="Hito",K$7&gt;=$F21,K$7&lt;=$F21+$G21-1),1,""))</f>
        <v/>
      </c>
      <c r="L21" s="14" t="str">
        <f ca="1">IF(AND($C21="Objetivo",L$7&gt;=$F21,L$7&lt;=$F21+$G21-1),2,IF(AND($C21="Hito",L$7&gt;=$F21,L$7&lt;=$F21+$G21-1),1,""))</f>
        <v/>
      </c>
      <c r="M21" s="14" t="str">
        <f ca="1">IF(AND($C21="Objetivo",M$7&gt;=$F21,M$7&lt;=$F21+$G21-1),2,IF(AND($C21="Hito",M$7&gt;=$F21,M$7&lt;=$F21+$G21-1),1,""))</f>
        <v/>
      </c>
      <c r="N21" s="14" t="str">
        <f ca="1">IF(AND($C21="Objetivo",N$7&gt;=$F21,N$7&lt;=$F21+$G21-1),2,IF(AND($C21="Hito",N$7&gt;=$F21,N$7&lt;=$F21+$G21-1),1,""))</f>
        <v/>
      </c>
      <c r="O21" s="14" t="str">
        <f ca="1">IF(AND($C21="Objetivo",O$7&gt;=$F21,O$7&lt;=$F21+$G21-1),2,IF(AND($C21="Hito",O$7&gt;=$F21,O$7&lt;=$F21+$G21-1),1,""))</f>
        <v/>
      </c>
      <c r="P21" s="14" t="str">
        <f ca="1">IF(AND($C21="Objetivo",P$7&gt;=$F21,P$7&lt;=$F21+$G21-1),2,IF(AND($C21="Hito",P$7&gt;=$F21,P$7&lt;=$F21+$G21-1),1,""))</f>
        <v/>
      </c>
      <c r="Q21" s="14" t="str">
        <f ca="1">IF(AND($C21="Objetivo",Q$7&gt;=$F21,Q$7&lt;=$F21+$G21-1),2,IF(AND($C21="Hito",Q$7&gt;=$F21,Q$7&lt;=$F21+$G21-1),1,""))</f>
        <v/>
      </c>
      <c r="R21" s="14" t="str">
        <f ca="1">IF(AND($C21="Objetivo",R$7&gt;=$F21,R$7&lt;=$F21+$G21-1),2,IF(AND($C21="Hito",R$7&gt;=$F21,R$7&lt;=$F21+$G21-1),1,""))</f>
        <v/>
      </c>
      <c r="S21" s="14" t="str">
        <f ca="1">IF(AND($C21="Objetivo",S$7&gt;=$F21,S$7&lt;=$F21+$G21-1),2,IF(AND($C21="Hito",S$7&gt;=$F21,S$7&lt;=$F21+$G21-1),1,""))</f>
        <v/>
      </c>
      <c r="T21" s="14" t="str">
        <f ca="1">IF(AND($C21="Objetivo",T$7&gt;=$F21,T$7&lt;=$F21+$G21-1),2,IF(AND($C21="Hito",T$7&gt;=$F21,T$7&lt;=$F21+$G21-1),1,""))</f>
        <v/>
      </c>
      <c r="U21" s="14" t="str">
        <f ca="1">IF(AND($C21="Objetivo",U$7&gt;=$F21,U$7&lt;=$F21+$G21-1),2,IF(AND($C21="Hito",U$7&gt;=$F21,U$7&lt;=$F21+$G21-1),1,""))</f>
        <v/>
      </c>
      <c r="V21" s="14" t="str">
        <f ca="1">IF(AND($C21="Objetivo",V$7&gt;=$F21,V$7&lt;=$F21+$G21-1),2,IF(AND($C21="Hito",V$7&gt;=$F21,V$7&lt;=$F21+$G21-1),1,""))</f>
        <v/>
      </c>
      <c r="W21" s="14" t="str">
        <f ca="1">IF(AND($C21="Objetivo",W$7&gt;=$F21,W$7&lt;=$F21+$G21-1),2,IF(AND($C21="Hito",W$7&gt;=$F21,W$7&lt;=$F21+$G21-1),1,""))</f>
        <v/>
      </c>
      <c r="X21" s="14" t="str">
        <f ca="1">IF(AND($C21="Objetivo",X$7&gt;=$F21,X$7&lt;=$F21+$G21-1),2,IF(AND($C21="Hito",X$7&gt;=$F21,X$7&lt;=$F21+$G21-1),1,""))</f>
        <v/>
      </c>
      <c r="Y21" s="14" t="str">
        <f ca="1">IF(AND($C21="Objetivo",Y$7&gt;=$F21,Y$7&lt;=$F21+$G21-1),2,IF(AND($C21="Hito",Y$7&gt;=$F21,Y$7&lt;=$F21+$G21-1),1,""))</f>
        <v/>
      </c>
      <c r="Z21" s="14" t="str">
        <f ca="1">IF(AND($C21="Objetivo",Z$7&gt;=$F21,Z$7&lt;=$F21+$G21-1),2,IF(AND($C21="Hito",Z$7&gt;=$F21,Z$7&lt;=$F21+$G21-1),1,""))</f>
        <v/>
      </c>
      <c r="AA21" s="14" t="str">
        <f ca="1">IF(AND($C21="Objetivo",AA$7&gt;=$F21,AA$7&lt;=$F21+$G21-1),2,IF(AND($C21="Hito",AA$7&gt;=$F21,AA$7&lt;=$F21+$G21-1),1,""))</f>
        <v/>
      </c>
      <c r="AB21" s="14" t="str">
        <f ca="1">IF(AND($C21="Objetivo",AB$7&gt;=$F21,AB$7&lt;=$F21+$G21-1),2,IF(AND($C21="Hito",AB$7&gt;=$F21,AB$7&lt;=$F21+$G21-1),1,""))</f>
        <v/>
      </c>
      <c r="AC21" s="14" t="str">
        <f ca="1">IF(AND($C21="Objetivo",AC$7&gt;=$F21,AC$7&lt;=$F21+$G21-1),2,IF(AND($C21="Hito",AC$7&gt;=$F21,AC$7&lt;=$F21+$G21-1),1,""))</f>
        <v/>
      </c>
      <c r="AD21" s="14" t="str">
        <f ca="1">IF(AND($C21="Objetivo",AD$7&gt;=$F21,AD$7&lt;=$F21+$G21-1),2,IF(AND($C21="Hito",AD$7&gt;=$F21,AD$7&lt;=$F21+$G21-1),1,""))</f>
        <v/>
      </c>
      <c r="AE21" s="14" t="str">
        <f ca="1">IF(AND($C21="Objetivo",AE$7&gt;=$F21,AE$7&lt;=$F21+$G21-1),2,IF(AND($C21="Hito",AE$7&gt;=$F21,AE$7&lt;=$F21+$G21-1),1,""))</f>
        <v/>
      </c>
      <c r="AF21" s="14" t="str">
        <f ca="1">IF(AND($C21="Objetivo",AF$7&gt;=$F21,AF$7&lt;=$F21+$G21-1),2,IF(AND($C21="Hito",AF$7&gt;=$F21,AF$7&lt;=$F21+$G21-1),1,""))</f>
        <v/>
      </c>
      <c r="AG21" s="14" t="str">
        <f ca="1">IF(AND($C21="Objetivo",AG$7&gt;=$F21,AG$7&lt;=$F21+$G21-1),2,IF(AND($C21="Hito",AG$7&gt;=$F21,AG$7&lt;=$F21+$G21-1),1,""))</f>
        <v/>
      </c>
      <c r="AH21" s="14" t="str">
        <f ca="1">IF(AND($C21="Objetivo",AH$7&gt;=$F21,AH$7&lt;=$F21+$G21-1),2,IF(AND($C21="Hito",AH$7&gt;=$F21,AH$7&lt;=$F21+$G21-1),1,""))</f>
        <v/>
      </c>
      <c r="AI21" s="14" t="str">
        <f ca="1">IF(AND($C21="Objetivo",AI$7&gt;=$F21,AI$7&lt;=$F21+$G21-1),2,IF(AND($C21="Hito",AI$7&gt;=$F21,AI$7&lt;=$F21+$G21-1),1,""))</f>
        <v/>
      </c>
      <c r="AJ21" s="14" t="str">
        <f ca="1">IF(AND($C21="Objetivo",AJ$7&gt;=$F21,AJ$7&lt;=$F21+$G21-1),2,IF(AND($C21="Hito",AJ$7&gt;=$F21,AJ$7&lt;=$F21+$G21-1),1,""))</f>
        <v/>
      </c>
      <c r="AK21" s="14" t="str">
        <f ca="1">IF(AND($C21="Objetivo",AK$7&gt;=$F21,AK$7&lt;=$F21+$G21-1),2,IF(AND($C21="Hito",AK$7&gt;=$F21,AK$7&lt;=$F21+$G21-1),1,""))</f>
        <v/>
      </c>
      <c r="AL21" s="14" t="str">
        <f ca="1">IF(AND($C21="Objetivo",AL$7&gt;=$F21,AL$7&lt;=$F21+$G21-1),2,IF(AND($C21="Hito",AL$7&gt;=$F21,AL$7&lt;=$F21+$G21-1),1,""))</f>
        <v/>
      </c>
      <c r="AM21" s="14" t="str">
        <f ca="1">IF(AND($C21="Objetivo",AM$7&gt;=$F21,AM$7&lt;=$F21+$G21-1),2,IF(AND($C21="Hito",AM$7&gt;=$F21,AM$7&lt;=$F21+$G21-1),1,""))</f>
        <v/>
      </c>
      <c r="AN21" s="14" t="str">
        <f ca="1">IF(AND($C21="Objetivo",AN$7&gt;=$F21,AN$7&lt;=$F21+$G21-1),2,IF(AND($C21="Hito",AN$7&gt;=$F21,AN$7&lt;=$F21+$G21-1),1,""))</f>
        <v/>
      </c>
      <c r="AO21" s="14" t="str">
        <f ca="1">IF(AND($C21="Objetivo",AO$7&gt;=$F21,AO$7&lt;=$F21+$G21-1),2,IF(AND($C21="Hito",AO$7&gt;=$F21,AO$7&lt;=$F21+$G21-1),1,""))</f>
        <v/>
      </c>
      <c r="AP21" s="14" t="str">
        <f ca="1">IF(AND($C21="Objetivo",AP$7&gt;=$F21,AP$7&lt;=$F21+$G21-1),2,IF(AND($C21="Hito",AP$7&gt;=$F21,AP$7&lt;=$F21+$G21-1),1,""))</f>
        <v/>
      </c>
      <c r="AQ21" s="14" t="str">
        <f ca="1">IF(AND($C21="Objetivo",AQ$7&gt;=$F21,AQ$7&lt;=$F21+$G21-1),2,IF(AND($C21="Hito",AQ$7&gt;=$F21,AQ$7&lt;=$F21+$G21-1),1,""))</f>
        <v/>
      </c>
      <c r="AR21" s="14" t="str">
        <f ca="1">IF(AND($C21="Objetivo",AR$7&gt;=$F21,AR$7&lt;=$F21+$G21-1),2,IF(AND($C21="Hito",AR$7&gt;=$F21,AR$7&lt;=$F21+$G21-1),1,""))</f>
        <v/>
      </c>
      <c r="AS21" s="14" t="str">
        <f ca="1">IF(AND($C21="Objetivo",AS$7&gt;=$F21,AS$7&lt;=$F21+$G21-1),2,IF(AND($C21="Hito",AS$7&gt;=$F21,AS$7&lt;=$F21+$G21-1),1,""))</f>
        <v/>
      </c>
      <c r="AT21" s="14" t="str">
        <f ca="1">IF(AND($C21="Objetivo",AT$7&gt;=$F21,AT$7&lt;=$F21+$G21-1),2,IF(AND($C21="Hito",AT$7&gt;=$F21,AT$7&lt;=$F21+$G21-1),1,""))</f>
        <v/>
      </c>
      <c r="AU21" s="14" t="str">
        <f ca="1">IF(AND($C21="Objetivo",AU$7&gt;=$F21,AU$7&lt;=$F21+$G21-1),2,IF(AND($C21="Hito",AU$7&gt;=$F21,AU$7&lt;=$F21+$G21-1),1,""))</f>
        <v/>
      </c>
      <c r="AV21" s="14" t="str">
        <f ca="1">IF(AND($C21="Objetivo",AV$7&gt;=$F21,AV$7&lt;=$F21+$G21-1),2,IF(AND($C21="Hito",AV$7&gt;=$F21,AV$7&lt;=$F21+$G21-1),1,""))</f>
        <v/>
      </c>
      <c r="AW21" s="14" t="str">
        <f ca="1">IF(AND($C21="Objetivo",AW$7&gt;=$F21,AW$7&lt;=$F21+$G21-1),2,IF(AND($C21="Hito",AW$7&gt;=$F21,AW$7&lt;=$F21+$G21-1),1,""))</f>
        <v/>
      </c>
      <c r="AX21" s="14" t="str">
        <f ca="1">IF(AND($C21="Objetivo",AX$7&gt;=$F21,AX$7&lt;=$F21+$G21-1),2,IF(AND($C21="Hito",AX$7&gt;=$F21,AX$7&lt;=$F21+$G21-1),1,""))</f>
        <v/>
      </c>
      <c r="AY21" s="14" t="str">
        <f ca="1">IF(AND($C21="Objetivo",AY$7&gt;=$F21,AY$7&lt;=$F21+$G21-1),2,IF(AND($C21="Hito",AY$7&gt;=$F21,AY$7&lt;=$F21+$G21-1),1,""))</f>
        <v/>
      </c>
      <c r="AZ21" s="14" t="str">
        <f ca="1">IF(AND($C21="Objetivo",AZ$7&gt;=$F21,AZ$7&lt;=$F21+$G21-1),2,IF(AND($C21="Hito",AZ$7&gt;=$F21,AZ$7&lt;=$F21+$G21-1),1,""))</f>
        <v/>
      </c>
      <c r="BA21" s="14" t="str">
        <f ca="1">IF(AND($C21="Objetivo",BA$7&gt;=$F21,BA$7&lt;=$F21+$G21-1),2,IF(AND($C21="Hito",BA$7&gt;=$F21,BA$7&lt;=$F21+$G21-1),1,""))</f>
        <v/>
      </c>
      <c r="BB21" s="14" t="str">
        <f ca="1">IF(AND($C21="Objetivo",BB$7&gt;=$F21,BB$7&lt;=$F21+$G21-1),2,IF(AND($C21="Hito",BB$7&gt;=$F21,BB$7&lt;=$F21+$G21-1),1,""))</f>
        <v/>
      </c>
      <c r="BC21" s="14" t="str">
        <f ca="1">IF(AND($C21="Objetivo",BC$7&gt;=$F21,BC$7&lt;=$F21+$G21-1),2,IF(AND($C21="Hito",BC$7&gt;=$F21,BC$7&lt;=$F21+$G21-1),1,""))</f>
        <v/>
      </c>
      <c r="BD21" s="14" t="str">
        <f ca="1">IF(AND($C21="Objetivo",BD$7&gt;=$F21,BD$7&lt;=$F21+$G21-1),2,IF(AND($C21="Hito",BD$7&gt;=$F21,BD$7&lt;=$F21+$G21-1),1,""))</f>
        <v/>
      </c>
      <c r="BE21" s="14" t="str">
        <f ca="1">IF(AND($C21="Objetivo",BE$7&gt;=$F21,BE$7&lt;=$F21+$G21-1),2,IF(AND($C21="Hito",BE$7&gt;=$F21,BE$7&lt;=$F21+$G21-1),1,""))</f>
        <v/>
      </c>
      <c r="BF21" s="14" t="str">
        <f ca="1">IF(AND($C21="Objetivo",BF$7&gt;=$F21,BF$7&lt;=$F21+$G21-1),2,IF(AND($C21="Hito",BF$7&gt;=$F21,BF$7&lt;=$F21+$G21-1),1,""))</f>
        <v/>
      </c>
      <c r="BG21" s="14" t="str">
        <f ca="1">IF(AND($C21="Objetivo",BG$7&gt;=$F21,BG$7&lt;=$F21+$G21-1),2,IF(AND($C21="Hito",BG$7&gt;=$F21,BG$7&lt;=$F21+$G21-1),1,""))</f>
        <v/>
      </c>
      <c r="BH21" s="14" t="str">
        <f ca="1">IF(AND($C21="Objetivo",BH$7&gt;=$F21,BH$7&lt;=$F21+$G21-1),2,IF(AND($C21="Hito",BH$7&gt;=$F21,BH$7&lt;=$F21+$G21-1),1,""))</f>
        <v/>
      </c>
      <c r="BI21" s="14" t="str">
        <f ca="1">IF(AND($C21="Objetivo",BI$7&gt;=$F21,BI$7&lt;=$F21+$G21-1),2,IF(AND($C21="Hito",BI$7&gt;=$F21,BI$7&lt;=$F21+$G21-1),1,""))</f>
        <v/>
      </c>
      <c r="BJ21" s="14" t="str">
        <f ca="1">IF(AND($C21="Objetivo",BJ$7&gt;=$F21,BJ$7&lt;=$F21+$G21-1),2,IF(AND($C21="Hito",BJ$7&gt;=$F21,BJ$7&lt;=$F21+$G21-1),1,""))</f>
        <v/>
      </c>
      <c r="BK21" s="14" t="str">
        <f ca="1">IF(AND($C21="Objetivo",BK$7&gt;=$F21,BK$7&lt;=$F21+$G21-1),2,IF(AND($C21="Hito",BK$7&gt;=$F21,BK$7&lt;=$F21+$G21-1),1,""))</f>
        <v/>
      </c>
      <c r="BL21" s="14" t="str">
        <f ca="1">IF(AND($C21="Objetivo",BL$7&gt;=$F21,BL$7&lt;=$F21+$G21-1),2,IF(AND($C21="Hito",BL$7&gt;=$F21,BL$7&lt;=$F21+$G21-1),1,""))</f>
        <v/>
      </c>
    </row>
    <row r="22" spans="1:64" s="1" customFormat="1" ht="40.15" customHeight="1" x14ac:dyDescent="0.25">
      <c r="A22" s="6"/>
      <c r="B22" s="18" t="s">
        <v>31</v>
      </c>
      <c r="C22" s="17" t="s">
        <v>11</v>
      </c>
      <c r="D22" s="17"/>
      <c r="E22" s="54">
        <v>0.5</v>
      </c>
      <c r="F22" s="55">
        <f ca="1">F21+2</f>
        <v>44661</v>
      </c>
      <c r="G22" s="56">
        <v>9</v>
      </c>
      <c r="H22" s="17"/>
      <c r="I22" s="14" t="str">
        <f ca="1">IF(AND($C22="Objetivo",I$7&gt;=$F22,I$7&lt;=$F22+$G22-1),2,IF(AND($C22="Hito",I$7&gt;=$F22,I$7&lt;=$F22+$G22-1),1,""))</f>
        <v/>
      </c>
      <c r="J22" s="14" t="str">
        <f ca="1">IF(AND($C22="Objetivo",J$7&gt;=$F22,J$7&lt;=$F22+$G22-1),2,IF(AND($C22="Hito",J$7&gt;=$F22,J$7&lt;=$F22+$G22-1),1,""))</f>
        <v/>
      </c>
      <c r="K22" s="14" t="str">
        <f ca="1">IF(AND($C22="Objetivo",K$7&gt;=$F22,K$7&lt;=$F22+$G22-1),2,IF(AND($C22="Hito",K$7&gt;=$F22,K$7&lt;=$F22+$G22-1),1,""))</f>
        <v/>
      </c>
      <c r="L22" s="14" t="str">
        <f ca="1">IF(AND($C22="Objetivo",L$7&gt;=$F22,L$7&lt;=$F22+$G22-1),2,IF(AND($C22="Hito",L$7&gt;=$F22,L$7&lt;=$F22+$G22-1),1,""))</f>
        <v/>
      </c>
      <c r="M22" s="14" t="str">
        <f ca="1">IF(AND($C22="Objetivo",M$7&gt;=$F22,M$7&lt;=$F22+$G22-1),2,IF(AND($C22="Hito",M$7&gt;=$F22,M$7&lt;=$F22+$G22-1),1,""))</f>
        <v/>
      </c>
      <c r="N22" s="14" t="str">
        <f ca="1">IF(AND($C22="Objetivo",N$7&gt;=$F22,N$7&lt;=$F22+$G22-1),2,IF(AND($C22="Hito",N$7&gt;=$F22,N$7&lt;=$F22+$G22-1),1,""))</f>
        <v/>
      </c>
      <c r="O22" s="14" t="str">
        <f ca="1">IF(AND($C22="Objetivo",O$7&gt;=$F22,O$7&lt;=$F22+$G22-1),2,IF(AND($C22="Hito",O$7&gt;=$F22,O$7&lt;=$F22+$G22-1),1,""))</f>
        <v/>
      </c>
      <c r="P22" s="14" t="str">
        <f ca="1">IF(AND($C22="Objetivo",P$7&gt;=$F22,P$7&lt;=$F22+$G22-1),2,IF(AND($C22="Hito",P$7&gt;=$F22,P$7&lt;=$F22+$G22-1),1,""))</f>
        <v/>
      </c>
      <c r="Q22" s="14" t="str">
        <f ca="1">IF(AND($C22="Objetivo",Q$7&gt;=$F22,Q$7&lt;=$F22+$G22-1),2,IF(AND($C22="Hito",Q$7&gt;=$F22,Q$7&lt;=$F22+$G22-1),1,""))</f>
        <v/>
      </c>
      <c r="R22" s="14" t="str">
        <f ca="1">IF(AND($C22="Objetivo",R$7&gt;=$F22,R$7&lt;=$F22+$G22-1),2,IF(AND($C22="Hito",R$7&gt;=$F22,R$7&lt;=$F22+$G22-1),1,""))</f>
        <v/>
      </c>
      <c r="S22" s="14" t="str">
        <f ca="1">IF(AND($C22="Objetivo",S$7&gt;=$F22,S$7&lt;=$F22+$G22-1),2,IF(AND($C22="Hito",S$7&gt;=$F22,S$7&lt;=$F22+$G22-1),1,""))</f>
        <v/>
      </c>
      <c r="T22" s="14" t="str">
        <f ca="1">IF(AND($C22="Objetivo",T$7&gt;=$F22,T$7&lt;=$F22+$G22-1),2,IF(AND($C22="Hito",T$7&gt;=$F22,T$7&lt;=$F22+$G22-1),1,""))</f>
        <v/>
      </c>
      <c r="U22" s="14" t="str">
        <f ca="1">IF(AND($C22="Objetivo",U$7&gt;=$F22,U$7&lt;=$F22+$G22-1),2,IF(AND($C22="Hito",U$7&gt;=$F22,U$7&lt;=$F22+$G22-1),1,""))</f>
        <v/>
      </c>
      <c r="V22" s="14" t="str">
        <f ca="1">IF(AND($C22="Objetivo",V$7&gt;=$F22,V$7&lt;=$F22+$G22-1),2,IF(AND($C22="Hito",V$7&gt;=$F22,V$7&lt;=$F22+$G22-1),1,""))</f>
        <v/>
      </c>
      <c r="W22" s="14" t="str">
        <f ca="1">IF(AND($C22="Objetivo",W$7&gt;=$F22,W$7&lt;=$F22+$G22-1),2,IF(AND($C22="Hito",W$7&gt;=$F22,W$7&lt;=$F22+$G22-1),1,""))</f>
        <v/>
      </c>
      <c r="X22" s="14" t="str">
        <f ca="1">IF(AND($C22="Objetivo",X$7&gt;=$F22,X$7&lt;=$F22+$G22-1),2,IF(AND($C22="Hito",X$7&gt;=$F22,X$7&lt;=$F22+$G22-1),1,""))</f>
        <v/>
      </c>
      <c r="Y22" s="14" t="str">
        <f ca="1">IF(AND($C22="Objetivo",Y$7&gt;=$F22,Y$7&lt;=$F22+$G22-1),2,IF(AND($C22="Hito",Y$7&gt;=$F22,Y$7&lt;=$F22+$G22-1),1,""))</f>
        <v/>
      </c>
      <c r="Z22" s="14" t="str">
        <f ca="1">IF(AND($C22="Objetivo",Z$7&gt;=$F22,Z$7&lt;=$F22+$G22-1),2,IF(AND($C22="Hito",Z$7&gt;=$F22,Z$7&lt;=$F22+$G22-1),1,""))</f>
        <v/>
      </c>
      <c r="AA22" s="14" t="str">
        <f ca="1">IF(AND($C22="Objetivo",AA$7&gt;=$F22,AA$7&lt;=$F22+$G22-1),2,IF(AND($C22="Hito",AA$7&gt;=$F22,AA$7&lt;=$F22+$G22-1),1,""))</f>
        <v/>
      </c>
      <c r="AB22" s="14" t="str">
        <f ca="1">IF(AND($C22="Objetivo",AB$7&gt;=$F22,AB$7&lt;=$F22+$G22-1),2,IF(AND($C22="Hito",AB$7&gt;=$F22,AB$7&lt;=$F22+$G22-1),1,""))</f>
        <v/>
      </c>
      <c r="AC22" s="14" t="str">
        <f ca="1">IF(AND($C22="Objetivo",AC$7&gt;=$F22,AC$7&lt;=$F22+$G22-1),2,IF(AND($C22="Hito",AC$7&gt;=$F22,AC$7&lt;=$F22+$G22-1),1,""))</f>
        <v/>
      </c>
      <c r="AD22" s="14" t="str">
        <f ca="1">IF(AND($C22="Objetivo",AD$7&gt;=$F22,AD$7&lt;=$F22+$G22-1),2,IF(AND($C22="Hito",AD$7&gt;=$F22,AD$7&lt;=$F22+$G22-1),1,""))</f>
        <v/>
      </c>
      <c r="AE22" s="14" t="str">
        <f ca="1">IF(AND($C22="Objetivo",AE$7&gt;=$F22,AE$7&lt;=$F22+$G22-1),2,IF(AND($C22="Hito",AE$7&gt;=$F22,AE$7&lt;=$F22+$G22-1),1,""))</f>
        <v/>
      </c>
      <c r="AF22" s="14" t="str">
        <f ca="1">IF(AND($C22="Objetivo",AF$7&gt;=$F22,AF$7&lt;=$F22+$G22-1),2,IF(AND($C22="Hito",AF$7&gt;=$F22,AF$7&lt;=$F22+$G22-1),1,""))</f>
        <v/>
      </c>
      <c r="AG22" s="14" t="str">
        <f ca="1">IF(AND($C22="Objetivo",AG$7&gt;=$F22,AG$7&lt;=$F22+$G22-1),2,IF(AND($C22="Hito",AG$7&gt;=$F22,AG$7&lt;=$F22+$G22-1),1,""))</f>
        <v/>
      </c>
      <c r="AH22" s="14" t="str">
        <f ca="1">IF(AND($C22="Objetivo",AH$7&gt;=$F22,AH$7&lt;=$F22+$G22-1),2,IF(AND($C22="Hito",AH$7&gt;=$F22,AH$7&lt;=$F22+$G22-1),1,""))</f>
        <v/>
      </c>
      <c r="AI22" s="14" t="str">
        <f ca="1">IF(AND($C22="Objetivo",AI$7&gt;=$F22,AI$7&lt;=$F22+$G22-1),2,IF(AND($C22="Hito",AI$7&gt;=$F22,AI$7&lt;=$F22+$G22-1),1,""))</f>
        <v/>
      </c>
      <c r="AJ22" s="14" t="str">
        <f ca="1">IF(AND($C22="Objetivo",AJ$7&gt;=$F22,AJ$7&lt;=$F22+$G22-1),2,IF(AND($C22="Hito",AJ$7&gt;=$F22,AJ$7&lt;=$F22+$G22-1),1,""))</f>
        <v/>
      </c>
      <c r="AK22" s="14" t="str">
        <f ca="1">IF(AND($C22="Objetivo",AK$7&gt;=$F22,AK$7&lt;=$F22+$G22-1),2,IF(AND($C22="Hito",AK$7&gt;=$F22,AK$7&lt;=$F22+$G22-1),1,""))</f>
        <v/>
      </c>
      <c r="AL22" s="14" t="str">
        <f ca="1">IF(AND($C22="Objetivo",AL$7&gt;=$F22,AL$7&lt;=$F22+$G22-1),2,IF(AND($C22="Hito",AL$7&gt;=$F22,AL$7&lt;=$F22+$G22-1),1,""))</f>
        <v/>
      </c>
      <c r="AM22" s="14" t="str">
        <f ca="1">IF(AND($C22="Objetivo",AM$7&gt;=$F22,AM$7&lt;=$F22+$G22-1),2,IF(AND($C22="Hito",AM$7&gt;=$F22,AM$7&lt;=$F22+$G22-1),1,""))</f>
        <v/>
      </c>
      <c r="AN22" s="14" t="str">
        <f ca="1">IF(AND($C22="Objetivo",AN$7&gt;=$F22,AN$7&lt;=$F22+$G22-1),2,IF(AND($C22="Hito",AN$7&gt;=$F22,AN$7&lt;=$F22+$G22-1),1,""))</f>
        <v/>
      </c>
      <c r="AO22" s="14" t="str">
        <f ca="1">IF(AND($C22="Objetivo",AO$7&gt;=$F22,AO$7&lt;=$F22+$G22-1),2,IF(AND($C22="Hito",AO$7&gt;=$F22,AO$7&lt;=$F22+$G22-1),1,""))</f>
        <v/>
      </c>
      <c r="AP22" s="14" t="str">
        <f ca="1">IF(AND($C22="Objetivo",AP$7&gt;=$F22,AP$7&lt;=$F22+$G22-1),2,IF(AND($C22="Hito",AP$7&gt;=$F22,AP$7&lt;=$F22+$G22-1),1,""))</f>
        <v/>
      </c>
      <c r="AQ22" s="14" t="str">
        <f ca="1">IF(AND($C22="Objetivo",AQ$7&gt;=$F22,AQ$7&lt;=$F22+$G22-1),2,IF(AND($C22="Hito",AQ$7&gt;=$F22,AQ$7&lt;=$F22+$G22-1),1,""))</f>
        <v/>
      </c>
      <c r="AR22" s="14" t="str">
        <f ca="1">IF(AND($C22="Objetivo",AR$7&gt;=$F22,AR$7&lt;=$F22+$G22-1),2,IF(AND($C22="Hito",AR$7&gt;=$F22,AR$7&lt;=$F22+$G22-1),1,""))</f>
        <v/>
      </c>
      <c r="AS22" s="14" t="str">
        <f ca="1">IF(AND($C22="Objetivo",AS$7&gt;=$F22,AS$7&lt;=$F22+$G22-1),2,IF(AND($C22="Hito",AS$7&gt;=$F22,AS$7&lt;=$F22+$G22-1),1,""))</f>
        <v/>
      </c>
      <c r="AT22" s="14" t="str">
        <f ca="1">IF(AND($C22="Objetivo",AT$7&gt;=$F22,AT$7&lt;=$F22+$G22-1),2,IF(AND($C22="Hito",AT$7&gt;=$F22,AT$7&lt;=$F22+$G22-1),1,""))</f>
        <v/>
      </c>
      <c r="AU22" s="14" t="str">
        <f ca="1">IF(AND($C22="Objetivo",AU$7&gt;=$F22,AU$7&lt;=$F22+$G22-1),2,IF(AND($C22="Hito",AU$7&gt;=$F22,AU$7&lt;=$F22+$G22-1),1,""))</f>
        <v/>
      </c>
      <c r="AV22" s="14" t="str">
        <f ca="1">IF(AND($C22="Objetivo",AV$7&gt;=$F22,AV$7&lt;=$F22+$G22-1),2,IF(AND($C22="Hito",AV$7&gt;=$F22,AV$7&lt;=$F22+$G22-1),1,""))</f>
        <v/>
      </c>
      <c r="AW22" s="14" t="str">
        <f ca="1">IF(AND($C22="Objetivo",AW$7&gt;=$F22,AW$7&lt;=$F22+$G22-1),2,IF(AND($C22="Hito",AW$7&gt;=$F22,AW$7&lt;=$F22+$G22-1),1,""))</f>
        <v/>
      </c>
      <c r="AX22" s="14" t="str">
        <f ca="1">IF(AND($C22="Objetivo",AX$7&gt;=$F22,AX$7&lt;=$F22+$G22-1),2,IF(AND($C22="Hito",AX$7&gt;=$F22,AX$7&lt;=$F22+$G22-1),1,""))</f>
        <v/>
      </c>
      <c r="AY22" s="14" t="str">
        <f ca="1">IF(AND($C22="Objetivo",AY$7&gt;=$F22,AY$7&lt;=$F22+$G22-1),2,IF(AND($C22="Hito",AY$7&gt;=$F22,AY$7&lt;=$F22+$G22-1),1,""))</f>
        <v/>
      </c>
      <c r="AZ22" s="14" t="str">
        <f ca="1">IF(AND($C22="Objetivo",AZ$7&gt;=$F22,AZ$7&lt;=$F22+$G22-1),2,IF(AND($C22="Hito",AZ$7&gt;=$F22,AZ$7&lt;=$F22+$G22-1),1,""))</f>
        <v/>
      </c>
      <c r="BA22" s="14" t="str">
        <f ca="1">IF(AND($C22="Objetivo",BA$7&gt;=$F22,BA$7&lt;=$F22+$G22-1),2,IF(AND($C22="Hito",BA$7&gt;=$F22,BA$7&lt;=$F22+$G22-1),1,""))</f>
        <v/>
      </c>
      <c r="BB22" s="14" t="str">
        <f ca="1">IF(AND($C22="Objetivo",BB$7&gt;=$F22,BB$7&lt;=$F22+$G22-1),2,IF(AND($C22="Hito",BB$7&gt;=$F22,BB$7&lt;=$F22+$G22-1),1,""))</f>
        <v/>
      </c>
      <c r="BC22" s="14" t="str">
        <f ca="1">IF(AND($C22="Objetivo",BC$7&gt;=$F22,BC$7&lt;=$F22+$G22-1),2,IF(AND($C22="Hito",BC$7&gt;=$F22,BC$7&lt;=$F22+$G22-1),1,""))</f>
        <v/>
      </c>
      <c r="BD22" s="14" t="str">
        <f ca="1">IF(AND($C22="Objetivo",BD$7&gt;=$F22,BD$7&lt;=$F22+$G22-1),2,IF(AND($C22="Hito",BD$7&gt;=$F22,BD$7&lt;=$F22+$G22-1),1,""))</f>
        <v/>
      </c>
      <c r="BE22" s="14" t="str">
        <f ca="1">IF(AND($C22="Objetivo",BE$7&gt;=$F22,BE$7&lt;=$F22+$G22-1),2,IF(AND($C22="Hito",BE$7&gt;=$F22,BE$7&lt;=$F22+$G22-1),1,""))</f>
        <v/>
      </c>
      <c r="BF22" s="14" t="str">
        <f ca="1">IF(AND($C22="Objetivo",BF$7&gt;=$F22,BF$7&lt;=$F22+$G22-1),2,IF(AND($C22="Hito",BF$7&gt;=$F22,BF$7&lt;=$F22+$G22-1),1,""))</f>
        <v/>
      </c>
      <c r="BG22" s="14" t="str">
        <f ca="1">IF(AND($C22="Objetivo",BG$7&gt;=$F22,BG$7&lt;=$F22+$G22-1),2,IF(AND($C22="Hito",BG$7&gt;=$F22,BG$7&lt;=$F22+$G22-1),1,""))</f>
        <v/>
      </c>
      <c r="BH22" s="14" t="str">
        <f ca="1">IF(AND($C22="Objetivo",BH$7&gt;=$F22,BH$7&lt;=$F22+$G22-1),2,IF(AND($C22="Hito",BH$7&gt;=$F22,BH$7&lt;=$F22+$G22-1),1,""))</f>
        <v/>
      </c>
      <c r="BI22" s="14" t="str">
        <f ca="1">IF(AND($C22="Objetivo",BI$7&gt;=$F22,BI$7&lt;=$F22+$G22-1),2,IF(AND($C22="Hito",BI$7&gt;=$F22,BI$7&lt;=$F22+$G22-1),1,""))</f>
        <v/>
      </c>
      <c r="BJ22" s="14" t="str">
        <f ca="1">IF(AND($C22="Objetivo",BJ$7&gt;=$F22,BJ$7&lt;=$F22+$G22-1),2,IF(AND($C22="Hito",BJ$7&gt;=$F22,BJ$7&lt;=$F22+$G22-1),1,""))</f>
        <v/>
      </c>
      <c r="BK22" s="14" t="str">
        <f ca="1">IF(AND($C22="Objetivo",BK$7&gt;=$F22,BK$7&lt;=$F22+$G22-1),2,IF(AND($C22="Hito",BK$7&gt;=$F22,BK$7&lt;=$F22+$G22-1),1,""))</f>
        <v/>
      </c>
      <c r="BL22" s="14" t="str">
        <f ca="1">IF(AND($C22="Objetivo",BL$7&gt;=$F22,BL$7&lt;=$F22+$G22-1),2,IF(AND($C22="Hito",BL$7&gt;=$F22,BL$7&lt;=$F22+$G22-1),1,""))</f>
        <v/>
      </c>
    </row>
    <row r="23" spans="1:64" s="1" customFormat="1" ht="40.15" customHeight="1" x14ac:dyDescent="0.25">
      <c r="A23" s="6"/>
      <c r="B23" s="18" t="s">
        <v>32</v>
      </c>
      <c r="C23" s="17" t="s">
        <v>8</v>
      </c>
      <c r="D23" s="17"/>
      <c r="E23" s="54">
        <v>0.33</v>
      </c>
      <c r="F23" s="55">
        <f ca="1">F22+5</f>
        <v>44666</v>
      </c>
      <c r="G23" s="56">
        <v>11</v>
      </c>
      <c r="H23" s="17"/>
      <c r="I23" s="14" t="str">
        <f ca="1">IF(AND($C23="Objetivo",I$7&gt;=$F23,I$7&lt;=$F23+$G23-1),2,IF(AND($C23="Hito",I$7&gt;=$F23,I$7&lt;=$F23+$G23-1),1,""))</f>
        <v/>
      </c>
      <c r="J23" s="14" t="str">
        <f ca="1">IF(AND($C23="Objetivo",J$7&gt;=$F23,J$7&lt;=$F23+$G23-1),2,IF(AND($C23="Hito",J$7&gt;=$F23,J$7&lt;=$F23+$G23-1),1,""))</f>
        <v/>
      </c>
      <c r="K23" s="14" t="str">
        <f ca="1">IF(AND($C23="Objetivo",K$7&gt;=$F23,K$7&lt;=$F23+$G23-1),2,IF(AND($C23="Hito",K$7&gt;=$F23,K$7&lt;=$F23+$G23-1),1,""))</f>
        <v/>
      </c>
      <c r="L23" s="14" t="str">
        <f ca="1">IF(AND($C23="Objetivo",L$7&gt;=$F23,L$7&lt;=$F23+$G23-1),2,IF(AND($C23="Hito",L$7&gt;=$F23,L$7&lt;=$F23+$G23-1),1,""))</f>
        <v/>
      </c>
      <c r="M23" s="14" t="str">
        <f ca="1">IF(AND($C23="Objetivo",M$7&gt;=$F23,M$7&lt;=$F23+$G23-1),2,IF(AND($C23="Hito",M$7&gt;=$F23,M$7&lt;=$F23+$G23-1),1,""))</f>
        <v/>
      </c>
      <c r="N23" s="14" t="str">
        <f ca="1">IF(AND($C23="Objetivo",N$7&gt;=$F23,N$7&lt;=$F23+$G23-1),2,IF(AND($C23="Hito",N$7&gt;=$F23,N$7&lt;=$F23+$G23-1),1,""))</f>
        <v/>
      </c>
      <c r="O23" s="14" t="str">
        <f ca="1">IF(AND($C23="Objetivo",O$7&gt;=$F23,O$7&lt;=$F23+$G23-1),2,IF(AND($C23="Hito",O$7&gt;=$F23,O$7&lt;=$F23+$G23-1),1,""))</f>
        <v/>
      </c>
      <c r="P23" s="14" t="str">
        <f ca="1">IF(AND($C23="Objetivo",P$7&gt;=$F23,P$7&lt;=$F23+$G23-1),2,IF(AND($C23="Hito",P$7&gt;=$F23,P$7&lt;=$F23+$G23-1),1,""))</f>
        <v/>
      </c>
      <c r="Q23" s="14" t="str">
        <f ca="1">IF(AND($C23="Objetivo",Q$7&gt;=$F23,Q$7&lt;=$F23+$G23-1),2,IF(AND($C23="Hito",Q$7&gt;=$F23,Q$7&lt;=$F23+$G23-1),1,""))</f>
        <v/>
      </c>
      <c r="R23" s="14" t="str">
        <f ca="1">IF(AND($C23="Objetivo",R$7&gt;=$F23,R$7&lt;=$F23+$G23-1),2,IF(AND($C23="Hito",R$7&gt;=$F23,R$7&lt;=$F23+$G23-1),1,""))</f>
        <v/>
      </c>
      <c r="S23" s="14" t="str">
        <f ca="1">IF(AND($C23="Objetivo",S$7&gt;=$F23,S$7&lt;=$F23+$G23-1),2,IF(AND($C23="Hito",S$7&gt;=$F23,S$7&lt;=$F23+$G23-1),1,""))</f>
        <v/>
      </c>
      <c r="T23" s="14" t="str">
        <f ca="1">IF(AND($C23="Objetivo",T$7&gt;=$F23,T$7&lt;=$F23+$G23-1),2,IF(AND($C23="Hito",T$7&gt;=$F23,T$7&lt;=$F23+$G23-1),1,""))</f>
        <v/>
      </c>
      <c r="U23" s="14" t="str">
        <f ca="1">IF(AND($C23="Objetivo",U$7&gt;=$F23,U$7&lt;=$F23+$G23-1),2,IF(AND($C23="Hito",U$7&gt;=$F23,U$7&lt;=$F23+$G23-1),1,""))</f>
        <v/>
      </c>
      <c r="V23" s="14" t="str">
        <f ca="1">IF(AND($C23="Objetivo",V$7&gt;=$F23,V$7&lt;=$F23+$G23-1),2,IF(AND($C23="Hito",V$7&gt;=$F23,V$7&lt;=$F23+$G23-1),1,""))</f>
        <v/>
      </c>
      <c r="W23" s="14" t="str">
        <f ca="1">IF(AND($C23="Objetivo",W$7&gt;=$F23,W$7&lt;=$F23+$G23-1),2,IF(AND($C23="Hito",W$7&gt;=$F23,W$7&lt;=$F23+$G23-1),1,""))</f>
        <v/>
      </c>
      <c r="X23" s="14" t="str">
        <f ca="1">IF(AND($C23="Objetivo",X$7&gt;=$F23,X$7&lt;=$F23+$G23-1),2,IF(AND($C23="Hito",X$7&gt;=$F23,X$7&lt;=$F23+$G23-1),1,""))</f>
        <v/>
      </c>
      <c r="Y23" s="14" t="str">
        <f ca="1">IF(AND($C23="Objetivo",Y$7&gt;=$F23,Y$7&lt;=$F23+$G23-1),2,IF(AND($C23="Hito",Y$7&gt;=$F23,Y$7&lt;=$F23+$G23-1),1,""))</f>
        <v/>
      </c>
      <c r="Z23" s="14" t="str">
        <f ca="1">IF(AND($C23="Objetivo",Z$7&gt;=$F23,Z$7&lt;=$F23+$G23-1),2,IF(AND($C23="Hito",Z$7&gt;=$F23,Z$7&lt;=$F23+$G23-1),1,""))</f>
        <v/>
      </c>
      <c r="AA23" s="14" t="str">
        <f ca="1">IF(AND($C23="Objetivo",AA$7&gt;=$F23,AA$7&lt;=$F23+$G23-1),2,IF(AND($C23="Hito",AA$7&gt;=$F23,AA$7&lt;=$F23+$G23-1),1,""))</f>
        <v/>
      </c>
      <c r="AB23" s="14" t="str">
        <f ca="1">IF(AND($C23="Objetivo",AB$7&gt;=$F23,AB$7&lt;=$F23+$G23-1),2,IF(AND($C23="Hito",AB$7&gt;=$F23,AB$7&lt;=$F23+$G23-1),1,""))</f>
        <v/>
      </c>
      <c r="AC23" s="14" t="str">
        <f ca="1">IF(AND($C23="Objetivo",AC$7&gt;=$F23,AC$7&lt;=$F23+$G23-1),2,IF(AND($C23="Hito",AC$7&gt;=$F23,AC$7&lt;=$F23+$G23-1),1,""))</f>
        <v/>
      </c>
      <c r="AD23" s="14" t="str">
        <f ca="1">IF(AND($C23="Objetivo",AD$7&gt;=$F23,AD$7&lt;=$F23+$G23-1),2,IF(AND($C23="Hito",AD$7&gt;=$F23,AD$7&lt;=$F23+$G23-1),1,""))</f>
        <v/>
      </c>
      <c r="AE23" s="14" t="str">
        <f ca="1">IF(AND($C23="Objetivo",AE$7&gt;=$F23,AE$7&lt;=$F23+$G23-1),2,IF(AND($C23="Hito",AE$7&gt;=$F23,AE$7&lt;=$F23+$G23-1),1,""))</f>
        <v/>
      </c>
      <c r="AF23" s="14" t="str">
        <f ca="1">IF(AND($C23="Objetivo",AF$7&gt;=$F23,AF$7&lt;=$F23+$G23-1),2,IF(AND($C23="Hito",AF$7&gt;=$F23,AF$7&lt;=$F23+$G23-1),1,""))</f>
        <v/>
      </c>
      <c r="AG23" s="14" t="str">
        <f ca="1">IF(AND($C23="Objetivo",AG$7&gt;=$F23,AG$7&lt;=$F23+$G23-1),2,IF(AND($C23="Hito",AG$7&gt;=$F23,AG$7&lt;=$F23+$G23-1),1,""))</f>
        <v/>
      </c>
      <c r="AH23" s="14" t="str">
        <f ca="1">IF(AND($C23="Objetivo",AH$7&gt;=$F23,AH$7&lt;=$F23+$G23-1),2,IF(AND($C23="Hito",AH$7&gt;=$F23,AH$7&lt;=$F23+$G23-1),1,""))</f>
        <v/>
      </c>
      <c r="AI23" s="14" t="str">
        <f ca="1">IF(AND($C23="Objetivo",AI$7&gt;=$F23,AI$7&lt;=$F23+$G23-1),2,IF(AND($C23="Hito",AI$7&gt;=$F23,AI$7&lt;=$F23+$G23-1),1,""))</f>
        <v/>
      </c>
      <c r="AJ23" s="14" t="str">
        <f ca="1">IF(AND($C23="Objetivo",AJ$7&gt;=$F23,AJ$7&lt;=$F23+$G23-1),2,IF(AND($C23="Hito",AJ$7&gt;=$F23,AJ$7&lt;=$F23+$G23-1),1,""))</f>
        <v/>
      </c>
      <c r="AK23" s="14" t="str">
        <f ca="1">IF(AND($C23="Objetivo",AK$7&gt;=$F23,AK$7&lt;=$F23+$G23-1),2,IF(AND($C23="Hito",AK$7&gt;=$F23,AK$7&lt;=$F23+$G23-1),1,""))</f>
        <v/>
      </c>
      <c r="AL23" s="14" t="str">
        <f ca="1">IF(AND($C23="Objetivo",AL$7&gt;=$F23,AL$7&lt;=$F23+$G23-1),2,IF(AND($C23="Hito",AL$7&gt;=$F23,AL$7&lt;=$F23+$G23-1),1,""))</f>
        <v/>
      </c>
      <c r="AM23" s="14" t="str">
        <f ca="1">IF(AND($C23="Objetivo",AM$7&gt;=$F23,AM$7&lt;=$F23+$G23-1),2,IF(AND($C23="Hito",AM$7&gt;=$F23,AM$7&lt;=$F23+$G23-1),1,""))</f>
        <v/>
      </c>
      <c r="AN23" s="14" t="str">
        <f ca="1">IF(AND($C23="Objetivo",AN$7&gt;=$F23,AN$7&lt;=$F23+$G23-1),2,IF(AND($C23="Hito",AN$7&gt;=$F23,AN$7&lt;=$F23+$G23-1),1,""))</f>
        <v/>
      </c>
      <c r="AO23" s="14" t="str">
        <f ca="1">IF(AND($C23="Objetivo",AO$7&gt;=$F23,AO$7&lt;=$F23+$G23-1),2,IF(AND($C23="Hito",AO$7&gt;=$F23,AO$7&lt;=$F23+$G23-1),1,""))</f>
        <v/>
      </c>
      <c r="AP23" s="14" t="str">
        <f ca="1">IF(AND($C23="Objetivo",AP$7&gt;=$F23,AP$7&lt;=$F23+$G23-1),2,IF(AND($C23="Hito",AP$7&gt;=$F23,AP$7&lt;=$F23+$G23-1),1,""))</f>
        <v/>
      </c>
      <c r="AQ23" s="14" t="str">
        <f ca="1">IF(AND($C23="Objetivo",AQ$7&gt;=$F23,AQ$7&lt;=$F23+$G23-1),2,IF(AND($C23="Hito",AQ$7&gt;=$F23,AQ$7&lt;=$F23+$G23-1),1,""))</f>
        <v/>
      </c>
      <c r="AR23" s="14" t="str">
        <f ca="1">IF(AND($C23="Objetivo",AR$7&gt;=$F23,AR$7&lt;=$F23+$G23-1),2,IF(AND($C23="Hito",AR$7&gt;=$F23,AR$7&lt;=$F23+$G23-1),1,""))</f>
        <v/>
      </c>
      <c r="AS23" s="14" t="str">
        <f ca="1">IF(AND($C23="Objetivo",AS$7&gt;=$F23,AS$7&lt;=$F23+$G23-1),2,IF(AND($C23="Hito",AS$7&gt;=$F23,AS$7&lt;=$F23+$G23-1),1,""))</f>
        <v/>
      </c>
      <c r="AT23" s="14" t="str">
        <f ca="1">IF(AND($C23="Objetivo",AT$7&gt;=$F23,AT$7&lt;=$F23+$G23-1),2,IF(AND($C23="Hito",AT$7&gt;=$F23,AT$7&lt;=$F23+$G23-1),1,""))</f>
        <v/>
      </c>
      <c r="AU23" s="14" t="str">
        <f ca="1">IF(AND($C23="Objetivo",AU$7&gt;=$F23,AU$7&lt;=$F23+$G23-1),2,IF(AND($C23="Hito",AU$7&gt;=$F23,AU$7&lt;=$F23+$G23-1),1,""))</f>
        <v/>
      </c>
      <c r="AV23" s="14" t="str">
        <f ca="1">IF(AND($C23="Objetivo",AV$7&gt;=$F23,AV$7&lt;=$F23+$G23-1),2,IF(AND($C23="Hito",AV$7&gt;=$F23,AV$7&lt;=$F23+$G23-1),1,""))</f>
        <v/>
      </c>
      <c r="AW23" s="14" t="str">
        <f ca="1">IF(AND($C23="Objetivo",AW$7&gt;=$F23,AW$7&lt;=$F23+$G23-1),2,IF(AND($C23="Hito",AW$7&gt;=$F23,AW$7&lt;=$F23+$G23-1),1,""))</f>
        <v/>
      </c>
      <c r="AX23" s="14" t="str">
        <f ca="1">IF(AND($C23="Objetivo",AX$7&gt;=$F23,AX$7&lt;=$F23+$G23-1),2,IF(AND($C23="Hito",AX$7&gt;=$F23,AX$7&lt;=$F23+$G23-1),1,""))</f>
        <v/>
      </c>
      <c r="AY23" s="14" t="str">
        <f ca="1">IF(AND($C23="Objetivo",AY$7&gt;=$F23,AY$7&lt;=$F23+$G23-1),2,IF(AND($C23="Hito",AY$7&gt;=$F23,AY$7&lt;=$F23+$G23-1),1,""))</f>
        <v/>
      </c>
      <c r="AZ23" s="14" t="str">
        <f ca="1">IF(AND($C23="Objetivo",AZ$7&gt;=$F23,AZ$7&lt;=$F23+$G23-1),2,IF(AND($C23="Hito",AZ$7&gt;=$F23,AZ$7&lt;=$F23+$G23-1),1,""))</f>
        <v/>
      </c>
      <c r="BA23" s="14" t="str">
        <f ca="1">IF(AND($C23="Objetivo",BA$7&gt;=$F23,BA$7&lt;=$F23+$G23-1),2,IF(AND($C23="Hito",BA$7&gt;=$F23,BA$7&lt;=$F23+$G23-1),1,""))</f>
        <v/>
      </c>
      <c r="BB23" s="14" t="str">
        <f ca="1">IF(AND($C23="Objetivo",BB$7&gt;=$F23,BB$7&lt;=$F23+$G23-1),2,IF(AND($C23="Hito",BB$7&gt;=$F23,BB$7&lt;=$F23+$G23-1),1,""))</f>
        <v/>
      </c>
      <c r="BC23" s="14" t="str">
        <f ca="1">IF(AND($C23="Objetivo",BC$7&gt;=$F23,BC$7&lt;=$F23+$G23-1),2,IF(AND($C23="Hito",BC$7&gt;=$F23,BC$7&lt;=$F23+$G23-1),1,""))</f>
        <v/>
      </c>
      <c r="BD23" s="14" t="str">
        <f ca="1">IF(AND($C23="Objetivo",BD$7&gt;=$F23,BD$7&lt;=$F23+$G23-1),2,IF(AND($C23="Hito",BD$7&gt;=$F23,BD$7&lt;=$F23+$G23-1),1,""))</f>
        <v/>
      </c>
      <c r="BE23" s="14" t="str">
        <f ca="1">IF(AND($C23="Objetivo",BE$7&gt;=$F23,BE$7&lt;=$F23+$G23-1),2,IF(AND($C23="Hito",BE$7&gt;=$F23,BE$7&lt;=$F23+$G23-1),1,""))</f>
        <v/>
      </c>
      <c r="BF23" s="14" t="str">
        <f ca="1">IF(AND($C23="Objetivo",BF$7&gt;=$F23,BF$7&lt;=$F23+$G23-1),2,IF(AND($C23="Hito",BF$7&gt;=$F23,BF$7&lt;=$F23+$G23-1),1,""))</f>
        <v/>
      </c>
      <c r="BG23" s="14" t="str">
        <f ca="1">IF(AND($C23="Objetivo",BG$7&gt;=$F23,BG$7&lt;=$F23+$G23-1),2,IF(AND($C23="Hito",BG$7&gt;=$F23,BG$7&lt;=$F23+$G23-1),1,""))</f>
        <v/>
      </c>
      <c r="BH23" s="14" t="str">
        <f ca="1">IF(AND($C23="Objetivo",BH$7&gt;=$F23,BH$7&lt;=$F23+$G23-1),2,IF(AND($C23="Hito",BH$7&gt;=$F23,BH$7&lt;=$F23+$G23-1),1,""))</f>
        <v/>
      </c>
      <c r="BI23" s="14" t="str">
        <f ca="1">IF(AND($C23="Objetivo",BI$7&gt;=$F23,BI$7&lt;=$F23+$G23-1),2,IF(AND($C23="Hito",BI$7&gt;=$F23,BI$7&lt;=$F23+$G23-1),1,""))</f>
        <v/>
      </c>
      <c r="BJ23" s="14" t="str">
        <f ca="1">IF(AND($C23="Objetivo",BJ$7&gt;=$F23,BJ$7&lt;=$F23+$G23-1),2,IF(AND($C23="Hito",BJ$7&gt;=$F23,BJ$7&lt;=$F23+$G23-1),1,""))</f>
        <v/>
      </c>
      <c r="BK23" s="14" t="str">
        <f ca="1">IF(AND($C23="Objetivo",BK$7&gt;=$F23,BK$7&lt;=$F23+$G23-1),2,IF(AND($C23="Hito",BK$7&gt;=$F23,BK$7&lt;=$F23+$G23-1),1,""))</f>
        <v/>
      </c>
      <c r="BL23" s="14" t="str">
        <f ca="1">IF(AND($C23="Objetivo",BL$7&gt;=$F23,BL$7&lt;=$F23+$G23-1),2,IF(AND($C23="Hito",BL$7&gt;=$F23,BL$7&lt;=$F23+$G23-1),1,""))</f>
        <v/>
      </c>
    </row>
    <row r="24" spans="1:64" s="1" customFormat="1" ht="40.15" customHeight="1" x14ac:dyDescent="0.25">
      <c r="A24" s="6"/>
      <c r="B24" s="18" t="s">
        <v>33</v>
      </c>
      <c r="C24" s="17" t="s">
        <v>7</v>
      </c>
      <c r="D24" s="17"/>
      <c r="E24" s="54"/>
      <c r="F24" s="55">
        <f ca="1">F23+2</f>
        <v>44668</v>
      </c>
      <c r="G24" s="56">
        <v>1</v>
      </c>
      <c r="H24" s="17"/>
      <c r="I24" s="14" t="str">
        <f ca="1">IF(AND($C24="Objetivo",I$7&gt;=$F24,I$7&lt;=$F24+$G24-1),2,IF(AND($C24="Hito",I$7&gt;=$F24,I$7&lt;=$F24+$G24-1),1,""))</f>
        <v/>
      </c>
      <c r="J24" s="14" t="str">
        <f ca="1">IF(AND($C24="Objetivo",J$7&gt;=$F24,J$7&lt;=$F24+$G24-1),2,IF(AND($C24="Hito",J$7&gt;=$F24,J$7&lt;=$F24+$G24-1),1,""))</f>
        <v/>
      </c>
      <c r="K24" s="14" t="str">
        <f ca="1">IF(AND($C24="Objetivo",K$7&gt;=$F24,K$7&lt;=$F24+$G24-1),2,IF(AND($C24="Hito",K$7&gt;=$F24,K$7&lt;=$F24+$G24-1),1,""))</f>
        <v/>
      </c>
      <c r="L24" s="14" t="str">
        <f ca="1">IF(AND($C24="Objetivo",L$7&gt;=$F24,L$7&lt;=$F24+$G24-1),2,IF(AND($C24="Hito",L$7&gt;=$F24,L$7&lt;=$F24+$G24-1),1,""))</f>
        <v/>
      </c>
      <c r="M24" s="14" t="str">
        <f ca="1">IF(AND($C24="Objetivo",M$7&gt;=$F24,M$7&lt;=$F24+$G24-1),2,IF(AND($C24="Hito",M$7&gt;=$F24,M$7&lt;=$F24+$G24-1),1,""))</f>
        <v/>
      </c>
      <c r="N24" s="14" t="str">
        <f ca="1">IF(AND($C24="Objetivo",N$7&gt;=$F24,N$7&lt;=$F24+$G24-1),2,IF(AND($C24="Hito",N$7&gt;=$F24,N$7&lt;=$F24+$G24-1),1,""))</f>
        <v/>
      </c>
      <c r="O24" s="14" t="str">
        <f ca="1">IF(AND($C24="Objetivo",O$7&gt;=$F24,O$7&lt;=$F24+$G24-1),2,IF(AND($C24="Hito",O$7&gt;=$F24,O$7&lt;=$F24+$G24-1),1,""))</f>
        <v/>
      </c>
      <c r="P24" s="14" t="str">
        <f ca="1">IF(AND($C24="Objetivo",P$7&gt;=$F24,P$7&lt;=$F24+$G24-1),2,IF(AND($C24="Hito",P$7&gt;=$F24,P$7&lt;=$F24+$G24-1),1,""))</f>
        <v/>
      </c>
      <c r="Q24" s="14" t="str">
        <f ca="1">IF(AND($C24="Objetivo",Q$7&gt;=$F24,Q$7&lt;=$F24+$G24-1),2,IF(AND($C24="Hito",Q$7&gt;=$F24,Q$7&lt;=$F24+$G24-1),1,""))</f>
        <v/>
      </c>
      <c r="R24" s="14" t="str">
        <f ca="1">IF(AND($C24="Objetivo",R$7&gt;=$F24,R$7&lt;=$F24+$G24-1),2,IF(AND($C24="Hito",R$7&gt;=$F24,R$7&lt;=$F24+$G24-1),1,""))</f>
        <v/>
      </c>
      <c r="S24" s="14" t="str">
        <f ca="1">IF(AND($C24="Objetivo",S$7&gt;=$F24,S$7&lt;=$F24+$G24-1),2,IF(AND($C24="Hito",S$7&gt;=$F24,S$7&lt;=$F24+$G24-1),1,""))</f>
        <v/>
      </c>
      <c r="T24" s="14" t="str">
        <f ca="1">IF(AND($C24="Objetivo",T$7&gt;=$F24,T$7&lt;=$F24+$G24-1),2,IF(AND($C24="Hito",T$7&gt;=$F24,T$7&lt;=$F24+$G24-1),1,""))</f>
        <v/>
      </c>
      <c r="U24" s="14" t="str">
        <f ca="1">IF(AND($C24="Objetivo",U$7&gt;=$F24,U$7&lt;=$F24+$G24-1),2,IF(AND($C24="Hito",U$7&gt;=$F24,U$7&lt;=$F24+$G24-1),1,""))</f>
        <v/>
      </c>
      <c r="V24" s="14" t="str">
        <f ca="1">IF(AND($C24="Objetivo",V$7&gt;=$F24,V$7&lt;=$F24+$G24-1),2,IF(AND($C24="Hito",V$7&gt;=$F24,V$7&lt;=$F24+$G24-1),1,""))</f>
        <v/>
      </c>
      <c r="W24" s="14" t="str">
        <f ca="1">IF(AND($C24="Objetivo",W$7&gt;=$F24,W$7&lt;=$F24+$G24-1),2,IF(AND($C24="Hito",W$7&gt;=$F24,W$7&lt;=$F24+$G24-1),1,""))</f>
        <v/>
      </c>
      <c r="X24" s="14">
        <f ca="1">IF(AND($C24="Objetivo",X$7&gt;=$F24,X$7&lt;=$F24+$G24-1),2,IF(AND($C24="Hito",X$7&gt;=$F24,X$7&lt;=$F24+$G24-1),1,""))</f>
        <v>1</v>
      </c>
      <c r="Y24" s="14" t="str">
        <f ca="1">IF(AND($C24="Objetivo",Y$7&gt;=$F24,Y$7&lt;=$F24+$G24-1),2,IF(AND($C24="Hito",Y$7&gt;=$F24,Y$7&lt;=$F24+$G24-1),1,""))</f>
        <v/>
      </c>
      <c r="Z24" s="14" t="str">
        <f ca="1">IF(AND($C24="Objetivo",Z$7&gt;=$F24,Z$7&lt;=$F24+$G24-1),2,IF(AND($C24="Hito",Z$7&gt;=$F24,Z$7&lt;=$F24+$G24-1),1,""))</f>
        <v/>
      </c>
      <c r="AA24" s="14" t="str">
        <f ca="1">IF(AND($C24="Objetivo",AA$7&gt;=$F24,AA$7&lt;=$F24+$G24-1),2,IF(AND($C24="Hito",AA$7&gt;=$F24,AA$7&lt;=$F24+$G24-1),1,""))</f>
        <v/>
      </c>
      <c r="AB24" s="14" t="str">
        <f ca="1">IF(AND($C24="Objetivo",AB$7&gt;=$F24,AB$7&lt;=$F24+$G24-1),2,IF(AND($C24="Hito",AB$7&gt;=$F24,AB$7&lt;=$F24+$G24-1),1,""))</f>
        <v/>
      </c>
      <c r="AC24" s="14" t="str">
        <f ca="1">IF(AND($C24="Objetivo",AC$7&gt;=$F24,AC$7&lt;=$F24+$G24-1),2,IF(AND($C24="Hito",AC$7&gt;=$F24,AC$7&lt;=$F24+$G24-1),1,""))</f>
        <v/>
      </c>
      <c r="AD24" s="14" t="str">
        <f ca="1">IF(AND($C24="Objetivo",AD$7&gt;=$F24,AD$7&lt;=$F24+$G24-1),2,IF(AND($C24="Hito",AD$7&gt;=$F24,AD$7&lt;=$F24+$G24-1),1,""))</f>
        <v/>
      </c>
      <c r="AE24" s="14" t="str">
        <f ca="1">IF(AND($C24="Objetivo",AE$7&gt;=$F24,AE$7&lt;=$F24+$G24-1),2,IF(AND($C24="Hito",AE$7&gt;=$F24,AE$7&lt;=$F24+$G24-1),1,""))</f>
        <v/>
      </c>
      <c r="AF24" s="14" t="str">
        <f ca="1">IF(AND($C24="Objetivo",AF$7&gt;=$F24,AF$7&lt;=$F24+$G24-1),2,IF(AND($C24="Hito",AF$7&gt;=$F24,AF$7&lt;=$F24+$G24-1),1,""))</f>
        <v/>
      </c>
      <c r="AG24" s="14" t="str">
        <f ca="1">IF(AND($C24="Objetivo",AG$7&gt;=$F24,AG$7&lt;=$F24+$G24-1),2,IF(AND($C24="Hito",AG$7&gt;=$F24,AG$7&lt;=$F24+$G24-1),1,""))</f>
        <v/>
      </c>
      <c r="AH24" s="14" t="str">
        <f ca="1">IF(AND($C24="Objetivo",AH$7&gt;=$F24,AH$7&lt;=$F24+$G24-1),2,IF(AND($C24="Hito",AH$7&gt;=$F24,AH$7&lt;=$F24+$G24-1),1,""))</f>
        <v/>
      </c>
      <c r="AI24" s="14" t="str">
        <f ca="1">IF(AND($C24="Objetivo",AI$7&gt;=$F24,AI$7&lt;=$F24+$G24-1),2,IF(AND($C24="Hito",AI$7&gt;=$F24,AI$7&lt;=$F24+$G24-1),1,""))</f>
        <v/>
      </c>
      <c r="AJ24" s="14" t="str">
        <f ca="1">IF(AND($C24="Objetivo",AJ$7&gt;=$F24,AJ$7&lt;=$F24+$G24-1),2,IF(AND($C24="Hito",AJ$7&gt;=$F24,AJ$7&lt;=$F24+$G24-1),1,""))</f>
        <v/>
      </c>
      <c r="AK24" s="14" t="str">
        <f ca="1">IF(AND($C24="Objetivo",AK$7&gt;=$F24,AK$7&lt;=$F24+$G24-1),2,IF(AND($C24="Hito",AK$7&gt;=$F24,AK$7&lt;=$F24+$G24-1),1,""))</f>
        <v/>
      </c>
      <c r="AL24" s="14" t="str">
        <f ca="1">IF(AND($C24="Objetivo",AL$7&gt;=$F24,AL$7&lt;=$F24+$G24-1),2,IF(AND($C24="Hito",AL$7&gt;=$F24,AL$7&lt;=$F24+$G24-1),1,""))</f>
        <v/>
      </c>
      <c r="AM24" s="14" t="str">
        <f ca="1">IF(AND($C24="Objetivo",AM$7&gt;=$F24,AM$7&lt;=$F24+$G24-1),2,IF(AND($C24="Hito",AM$7&gt;=$F24,AM$7&lt;=$F24+$G24-1),1,""))</f>
        <v/>
      </c>
      <c r="AN24" s="14" t="str">
        <f ca="1">IF(AND($C24="Objetivo",AN$7&gt;=$F24,AN$7&lt;=$F24+$G24-1),2,IF(AND($C24="Hito",AN$7&gt;=$F24,AN$7&lt;=$F24+$G24-1),1,""))</f>
        <v/>
      </c>
      <c r="AO24" s="14" t="str">
        <f ca="1">IF(AND($C24="Objetivo",AO$7&gt;=$F24,AO$7&lt;=$F24+$G24-1),2,IF(AND($C24="Hito",AO$7&gt;=$F24,AO$7&lt;=$F24+$G24-1),1,""))</f>
        <v/>
      </c>
      <c r="AP24" s="14" t="str">
        <f ca="1">IF(AND($C24="Objetivo",AP$7&gt;=$F24,AP$7&lt;=$F24+$G24-1),2,IF(AND($C24="Hito",AP$7&gt;=$F24,AP$7&lt;=$F24+$G24-1),1,""))</f>
        <v/>
      </c>
      <c r="AQ24" s="14" t="str">
        <f ca="1">IF(AND($C24="Objetivo",AQ$7&gt;=$F24,AQ$7&lt;=$F24+$G24-1),2,IF(AND($C24="Hito",AQ$7&gt;=$F24,AQ$7&lt;=$F24+$G24-1),1,""))</f>
        <v/>
      </c>
      <c r="AR24" s="14" t="str">
        <f ca="1">IF(AND($C24="Objetivo",AR$7&gt;=$F24,AR$7&lt;=$F24+$G24-1),2,IF(AND($C24="Hito",AR$7&gt;=$F24,AR$7&lt;=$F24+$G24-1),1,""))</f>
        <v/>
      </c>
      <c r="AS24" s="14" t="str">
        <f ca="1">IF(AND($C24="Objetivo",AS$7&gt;=$F24,AS$7&lt;=$F24+$G24-1),2,IF(AND($C24="Hito",AS$7&gt;=$F24,AS$7&lt;=$F24+$G24-1),1,""))</f>
        <v/>
      </c>
      <c r="AT24" s="14" t="str">
        <f ca="1">IF(AND($C24="Objetivo",AT$7&gt;=$F24,AT$7&lt;=$F24+$G24-1),2,IF(AND($C24="Hito",AT$7&gt;=$F24,AT$7&lt;=$F24+$G24-1),1,""))</f>
        <v/>
      </c>
      <c r="AU24" s="14" t="str">
        <f ca="1">IF(AND($C24="Objetivo",AU$7&gt;=$F24,AU$7&lt;=$F24+$G24-1),2,IF(AND($C24="Hito",AU$7&gt;=$F24,AU$7&lt;=$F24+$G24-1),1,""))</f>
        <v/>
      </c>
      <c r="AV24" s="14" t="str">
        <f ca="1">IF(AND($C24="Objetivo",AV$7&gt;=$F24,AV$7&lt;=$F24+$G24-1),2,IF(AND($C24="Hito",AV$7&gt;=$F24,AV$7&lt;=$F24+$G24-1),1,""))</f>
        <v/>
      </c>
      <c r="AW24" s="14" t="str">
        <f ca="1">IF(AND($C24="Objetivo",AW$7&gt;=$F24,AW$7&lt;=$F24+$G24-1),2,IF(AND($C24="Hito",AW$7&gt;=$F24,AW$7&lt;=$F24+$G24-1),1,""))</f>
        <v/>
      </c>
      <c r="AX24" s="14" t="str">
        <f ca="1">IF(AND($C24="Objetivo",AX$7&gt;=$F24,AX$7&lt;=$F24+$G24-1),2,IF(AND($C24="Hito",AX$7&gt;=$F24,AX$7&lt;=$F24+$G24-1),1,""))</f>
        <v/>
      </c>
      <c r="AY24" s="14" t="str">
        <f ca="1">IF(AND($C24="Objetivo",AY$7&gt;=$F24,AY$7&lt;=$F24+$G24-1),2,IF(AND($C24="Hito",AY$7&gt;=$F24,AY$7&lt;=$F24+$G24-1),1,""))</f>
        <v/>
      </c>
      <c r="AZ24" s="14" t="str">
        <f ca="1">IF(AND($C24="Objetivo",AZ$7&gt;=$F24,AZ$7&lt;=$F24+$G24-1),2,IF(AND($C24="Hito",AZ$7&gt;=$F24,AZ$7&lt;=$F24+$G24-1),1,""))</f>
        <v/>
      </c>
      <c r="BA24" s="14" t="str">
        <f ca="1">IF(AND($C24="Objetivo",BA$7&gt;=$F24,BA$7&lt;=$F24+$G24-1),2,IF(AND($C24="Hito",BA$7&gt;=$F24,BA$7&lt;=$F24+$G24-1),1,""))</f>
        <v/>
      </c>
      <c r="BB24" s="14" t="str">
        <f ca="1">IF(AND($C24="Objetivo",BB$7&gt;=$F24,BB$7&lt;=$F24+$G24-1),2,IF(AND($C24="Hito",BB$7&gt;=$F24,BB$7&lt;=$F24+$G24-1),1,""))</f>
        <v/>
      </c>
      <c r="BC24" s="14" t="str">
        <f ca="1">IF(AND($C24="Objetivo",BC$7&gt;=$F24,BC$7&lt;=$F24+$G24-1),2,IF(AND($C24="Hito",BC$7&gt;=$F24,BC$7&lt;=$F24+$G24-1),1,""))</f>
        <v/>
      </c>
      <c r="BD24" s="14" t="str">
        <f ca="1">IF(AND($C24="Objetivo",BD$7&gt;=$F24,BD$7&lt;=$F24+$G24-1),2,IF(AND($C24="Hito",BD$7&gt;=$F24,BD$7&lt;=$F24+$G24-1),1,""))</f>
        <v/>
      </c>
      <c r="BE24" s="14" t="str">
        <f ca="1">IF(AND($C24="Objetivo",BE$7&gt;=$F24,BE$7&lt;=$F24+$G24-1),2,IF(AND($C24="Hito",BE$7&gt;=$F24,BE$7&lt;=$F24+$G24-1),1,""))</f>
        <v/>
      </c>
      <c r="BF24" s="14" t="str">
        <f ca="1">IF(AND($C24="Objetivo",BF$7&gt;=$F24,BF$7&lt;=$F24+$G24-1),2,IF(AND($C24="Hito",BF$7&gt;=$F24,BF$7&lt;=$F24+$G24-1),1,""))</f>
        <v/>
      </c>
      <c r="BG24" s="14" t="str">
        <f ca="1">IF(AND($C24="Objetivo",BG$7&gt;=$F24,BG$7&lt;=$F24+$G24-1),2,IF(AND($C24="Hito",BG$7&gt;=$F24,BG$7&lt;=$F24+$G24-1),1,""))</f>
        <v/>
      </c>
      <c r="BH24" s="14" t="str">
        <f ca="1">IF(AND($C24="Objetivo",BH$7&gt;=$F24,BH$7&lt;=$F24+$G24-1),2,IF(AND($C24="Hito",BH$7&gt;=$F24,BH$7&lt;=$F24+$G24-1),1,""))</f>
        <v/>
      </c>
      <c r="BI24" s="14" t="str">
        <f ca="1">IF(AND($C24="Objetivo",BI$7&gt;=$F24,BI$7&lt;=$F24+$G24-1),2,IF(AND($C24="Hito",BI$7&gt;=$F24,BI$7&lt;=$F24+$G24-1),1,""))</f>
        <v/>
      </c>
      <c r="BJ24" s="14" t="str">
        <f ca="1">IF(AND($C24="Objetivo",BJ$7&gt;=$F24,BJ$7&lt;=$F24+$G24-1),2,IF(AND($C24="Hito",BJ$7&gt;=$F24,BJ$7&lt;=$F24+$G24-1),1,""))</f>
        <v/>
      </c>
      <c r="BK24" s="14" t="str">
        <f ca="1">IF(AND($C24="Objetivo",BK$7&gt;=$F24,BK$7&lt;=$F24+$G24-1),2,IF(AND($C24="Hito",BK$7&gt;=$F24,BK$7&lt;=$F24+$G24-1),1,""))</f>
        <v/>
      </c>
      <c r="BL24" s="14" t="str">
        <f ca="1">IF(AND($C24="Objetivo",BL$7&gt;=$F24,BL$7&lt;=$F24+$G24-1),2,IF(AND($C24="Hito",BL$7&gt;=$F24,BL$7&lt;=$F24+$G24-1),1,""))</f>
        <v/>
      </c>
    </row>
    <row r="25" spans="1:64" s="1" customFormat="1" ht="40.15" customHeight="1" x14ac:dyDescent="0.25">
      <c r="A25" s="6"/>
      <c r="B25" s="18" t="s">
        <v>34</v>
      </c>
      <c r="C25" s="17"/>
      <c r="D25" s="17"/>
      <c r="E25" s="54"/>
      <c r="F25" s="55">
        <f ca="1">F24+1</f>
        <v>44669</v>
      </c>
      <c r="G25" s="56">
        <v>24</v>
      </c>
      <c r="H25" s="17"/>
      <c r="I25" s="14" t="str">
        <f ca="1">IF(AND($C25="Objetivo",I$7&gt;=$F25,I$7&lt;=$F25+$G25-1),2,IF(AND($C25="Hito",I$7&gt;=$F25,I$7&lt;=$F25+$G25-1),1,""))</f>
        <v/>
      </c>
      <c r="J25" s="14" t="str">
        <f ca="1">IF(AND($C25="Objetivo",J$7&gt;=$F25,J$7&lt;=$F25+$G25-1),2,IF(AND($C25="Hito",J$7&gt;=$F25,J$7&lt;=$F25+$G25-1),1,""))</f>
        <v/>
      </c>
      <c r="K25" s="14" t="str">
        <f ca="1">IF(AND($C25="Objetivo",K$7&gt;=$F25,K$7&lt;=$F25+$G25-1),2,IF(AND($C25="Hito",K$7&gt;=$F25,K$7&lt;=$F25+$G25-1),1,""))</f>
        <v/>
      </c>
      <c r="L25" s="14" t="str">
        <f ca="1">IF(AND($C25="Objetivo",L$7&gt;=$F25,L$7&lt;=$F25+$G25-1),2,IF(AND($C25="Hito",L$7&gt;=$F25,L$7&lt;=$F25+$G25-1),1,""))</f>
        <v/>
      </c>
      <c r="M25" s="14" t="str">
        <f ca="1">IF(AND($C25="Objetivo",M$7&gt;=$F25,M$7&lt;=$F25+$G25-1),2,IF(AND($C25="Hito",M$7&gt;=$F25,M$7&lt;=$F25+$G25-1),1,""))</f>
        <v/>
      </c>
      <c r="N25" s="14" t="str">
        <f ca="1">IF(AND($C25="Objetivo",N$7&gt;=$F25,N$7&lt;=$F25+$G25-1),2,IF(AND($C25="Hito",N$7&gt;=$F25,N$7&lt;=$F25+$G25-1),1,""))</f>
        <v/>
      </c>
      <c r="O25" s="14" t="str">
        <f ca="1">IF(AND($C25="Objetivo",O$7&gt;=$F25,O$7&lt;=$F25+$G25-1),2,IF(AND($C25="Hito",O$7&gt;=$F25,O$7&lt;=$F25+$G25-1),1,""))</f>
        <v/>
      </c>
      <c r="P25" s="14" t="str">
        <f ca="1">IF(AND($C25="Objetivo",P$7&gt;=$F25,P$7&lt;=$F25+$G25-1),2,IF(AND($C25="Hito",P$7&gt;=$F25,P$7&lt;=$F25+$G25-1),1,""))</f>
        <v/>
      </c>
      <c r="Q25" s="14" t="str">
        <f ca="1">IF(AND($C25="Objetivo",Q$7&gt;=$F25,Q$7&lt;=$F25+$G25-1),2,IF(AND($C25="Hito",Q$7&gt;=$F25,Q$7&lt;=$F25+$G25-1),1,""))</f>
        <v/>
      </c>
      <c r="R25" s="14" t="str">
        <f ca="1">IF(AND($C25="Objetivo",R$7&gt;=$F25,R$7&lt;=$F25+$G25-1),2,IF(AND($C25="Hito",R$7&gt;=$F25,R$7&lt;=$F25+$G25-1),1,""))</f>
        <v/>
      </c>
      <c r="S25" s="14" t="str">
        <f ca="1">IF(AND($C25="Objetivo",S$7&gt;=$F25,S$7&lt;=$F25+$G25-1),2,IF(AND($C25="Hito",S$7&gt;=$F25,S$7&lt;=$F25+$G25-1),1,""))</f>
        <v/>
      </c>
      <c r="T25" s="14" t="str">
        <f ca="1">IF(AND($C25="Objetivo",T$7&gt;=$F25,T$7&lt;=$F25+$G25-1),2,IF(AND($C25="Hito",T$7&gt;=$F25,T$7&lt;=$F25+$G25-1),1,""))</f>
        <v/>
      </c>
      <c r="U25" s="14" t="str">
        <f ca="1">IF(AND($C25="Objetivo",U$7&gt;=$F25,U$7&lt;=$F25+$G25-1),2,IF(AND($C25="Hito",U$7&gt;=$F25,U$7&lt;=$F25+$G25-1),1,""))</f>
        <v/>
      </c>
      <c r="V25" s="14" t="str">
        <f ca="1">IF(AND($C25="Objetivo",V$7&gt;=$F25,V$7&lt;=$F25+$G25-1),2,IF(AND($C25="Hito",V$7&gt;=$F25,V$7&lt;=$F25+$G25-1),1,""))</f>
        <v/>
      </c>
      <c r="W25" s="14" t="str">
        <f ca="1">IF(AND($C25="Objetivo",W$7&gt;=$F25,W$7&lt;=$F25+$G25-1),2,IF(AND($C25="Hito",W$7&gt;=$F25,W$7&lt;=$F25+$G25-1),1,""))</f>
        <v/>
      </c>
      <c r="X25" s="14" t="str">
        <f ca="1">IF(AND($C25="Objetivo",X$7&gt;=$F25,X$7&lt;=$F25+$G25-1),2,IF(AND($C25="Hito",X$7&gt;=$F25,X$7&lt;=$F25+$G25-1),1,""))</f>
        <v/>
      </c>
      <c r="Y25" s="14" t="str">
        <f ca="1">IF(AND($C25="Objetivo",Y$7&gt;=$F25,Y$7&lt;=$F25+$G25-1),2,IF(AND($C25="Hito",Y$7&gt;=$F25,Y$7&lt;=$F25+$G25-1),1,""))</f>
        <v/>
      </c>
      <c r="Z25" s="14" t="str">
        <f ca="1">IF(AND($C25="Objetivo",Z$7&gt;=$F25,Z$7&lt;=$F25+$G25-1),2,IF(AND($C25="Hito",Z$7&gt;=$F25,Z$7&lt;=$F25+$G25-1),1,""))</f>
        <v/>
      </c>
      <c r="AA25" s="14" t="str">
        <f ca="1">IF(AND($C25="Objetivo",AA$7&gt;=$F25,AA$7&lt;=$F25+$G25-1),2,IF(AND($C25="Hito",AA$7&gt;=$F25,AA$7&lt;=$F25+$G25-1),1,""))</f>
        <v/>
      </c>
      <c r="AB25" s="14" t="str">
        <f ca="1">IF(AND($C25="Objetivo",AB$7&gt;=$F25,AB$7&lt;=$F25+$G25-1),2,IF(AND($C25="Hito",AB$7&gt;=$F25,AB$7&lt;=$F25+$G25-1),1,""))</f>
        <v/>
      </c>
      <c r="AC25" s="14" t="str">
        <f ca="1">IF(AND($C25="Objetivo",AC$7&gt;=$F25,AC$7&lt;=$F25+$G25-1),2,IF(AND($C25="Hito",AC$7&gt;=$F25,AC$7&lt;=$F25+$G25-1),1,""))</f>
        <v/>
      </c>
      <c r="AD25" s="14" t="str">
        <f ca="1">IF(AND($C25="Objetivo",AD$7&gt;=$F25,AD$7&lt;=$F25+$G25-1),2,IF(AND($C25="Hito",AD$7&gt;=$F25,AD$7&lt;=$F25+$G25-1),1,""))</f>
        <v/>
      </c>
      <c r="AE25" s="14" t="str">
        <f ca="1">IF(AND($C25="Objetivo",AE$7&gt;=$F25,AE$7&lt;=$F25+$G25-1),2,IF(AND($C25="Hito",AE$7&gt;=$F25,AE$7&lt;=$F25+$G25-1),1,""))</f>
        <v/>
      </c>
      <c r="AF25" s="14" t="str">
        <f ca="1">IF(AND($C25="Objetivo",AF$7&gt;=$F25,AF$7&lt;=$F25+$G25-1),2,IF(AND($C25="Hito",AF$7&gt;=$F25,AF$7&lt;=$F25+$G25-1),1,""))</f>
        <v/>
      </c>
      <c r="AG25" s="14" t="str">
        <f ca="1">IF(AND($C25="Objetivo",AG$7&gt;=$F25,AG$7&lt;=$F25+$G25-1),2,IF(AND($C25="Hito",AG$7&gt;=$F25,AG$7&lt;=$F25+$G25-1),1,""))</f>
        <v/>
      </c>
      <c r="AH25" s="14" t="str">
        <f ca="1">IF(AND($C25="Objetivo",AH$7&gt;=$F25,AH$7&lt;=$F25+$G25-1),2,IF(AND($C25="Hito",AH$7&gt;=$F25,AH$7&lt;=$F25+$G25-1),1,""))</f>
        <v/>
      </c>
      <c r="AI25" s="14" t="str">
        <f ca="1">IF(AND($C25="Objetivo",AI$7&gt;=$F25,AI$7&lt;=$F25+$G25-1),2,IF(AND($C25="Hito",AI$7&gt;=$F25,AI$7&lt;=$F25+$G25-1),1,""))</f>
        <v/>
      </c>
      <c r="AJ25" s="14" t="str">
        <f ca="1">IF(AND($C25="Objetivo",AJ$7&gt;=$F25,AJ$7&lt;=$F25+$G25-1),2,IF(AND($C25="Hito",AJ$7&gt;=$F25,AJ$7&lt;=$F25+$G25-1),1,""))</f>
        <v/>
      </c>
      <c r="AK25" s="14" t="str">
        <f ca="1">IF(AND($C25="Objetivo",AK$7&gt;=$F25,AK$7&lt;=$F25+$G25-1),2,IF(AND($C25="Hito",AK$7&gt;=$F25,AK$7&lt;=$F25+$G25-1),1,""))</f>
        <v/>
      </c>
      <c r="AL25" s="14" t="str">
        <f ca="1">IF(AND($C25="Objetivo",AL$7&gt;=$F25,AL$7&lt;=$F25+$G25-1),2,IF(AND($C25="Hito",AL$7&gt;=$F25,AL$7&lt;=$F25+$G25-1),1,""))</f>
        <v/>
      </c>
      <c r="AM25" s="14" t="str">
        <f ca="1">IF(AND($C25="Objetivo",AM$7&gt;=$F25,AM$7&lt;=$F25+$G25-1),2,IF(AND($C25="Hito",AM$7&gt;=$F25,AM$7&lt;=$F25+$G25-1),1,""))</f>
        <v/>
      </c>
      <c r="AN25" s="14" t="str">
        <f ca="1">IF(AND($C25="Objetivo",AN$7&gt;=$F25,AN$7&lt;=$F25+$G25-1),2,IF(AND($C25="Hito",AN$7&gt;=$F25,AN$7&lt;=$F25+$G25-1),1,""))</f>
        <v/>
      </c>
      <c r="AO25" s="14" t="str">
        <f ca="1">IF(AND($C25="Objetivo",AO$7&gt;=$F25,AO$7&lt;=$F25+$G25-1),2,IF(AND($C25="Hito",AO$7&gt;=$F25,AO$7&lt;=$F25+$G25-1),1,""))</f>
        <v/>
      </c>
      <c r="AP25" s="14" t="str">
        <f ca="1">IF(AND($C25="Objetivo",AP$7&gt;=$F25,AP$7&lt;=$F25+$G25-1),2,IF(AND($C25="Hito",AP$7&gt;=$F25,AP$7&lt;=$F25+$G25-1),1,""))</f>
        <v/>
      </c>
      <c r="AQ25" s="14" t="str">
        <f ca="1">IF(AND($C25="Objetivo",AQ$7&gt;=$F25,AQ$7&lt;=$F25+$G25-1),2,IF(AND($C25="Hito",AQ$7&gt;=$F25,AQ$7&lt;=$F25+$G25-1),1,""))</f>
        <v/>
      </c>
      <c r="AR25" s="14" t="str">
        <f ca="1">IF(AND($C25="Objetivo",AR$7&gt;=$F25,AR$7&lt;=$F25+$G25-1),2,IF(AND($C25="Hito",AR$7&gt;=$F25,AR$7&lt;=$F25+$G25-1),1,""))</f>
        <v/>
      </c>
      <c r="AS25" s="14" t="str">
        <f ca="1">IF(AND($C25="Objetivo",AS$7&gt;=$F25,AS$7&lt;=$F25+$G25-1),2,IF(AND($C25="Hito",AS$7&gt;=$F25,AS$7&lt;=$F25+$G25-1),1,""))</f>
        <v/>
      </c>
      <c r="AT25" s="14" t="str">
        <f ca="1">IF(AND($C25="Objetivo",AT$7&gt;=$F25,AT$7&lt;=$F25+$G25-1),2,IF(AND($C25="Hito",AT$7&gt;=$F25,AT$7&lt;=$F25+$G25-1),1,""))</f>
        <v/>
      </c>
      <c r="AU25" s="14" t="str">
        <f ca="1">IF(AND($C25="Objetivo",AU$7&gt;=$F25,AU$7&lt;=$F25+$G25-1),2,IF(AND($C25="Hito",AU$7&gt;=$F25,AU$7&lt;=$F25+$G25-1),1,""))</f>
        <v/>
      </c>
      <c r="AV25" s="14" t="str">
        <f ca="1">IF(AND($C25="Objetivo",AV$7&gt;=$F25,AV$7&lt;=$F25+$G25-1),2,IF(AND($C25="Hito",AV$7&gt;=$F25,AV$7&lt;=$F25+$G25-1),1,""))</f>
        <v/>
      </c>
      <c r="AW25" s="14" t="str">
        <f ca="1">IF(AND($C25="Objetivo",AW$7&gt;=$F25,AW$7&lt;=$F25+$G25-1),2,IF(AND($C25="Hito",AW$7&gt;=$F25,AW$7&lt;=$F25+$G25-1),1,""))</f>
        <v/>
      </c>
      <c r="AX25" s="14" t="str">
        <f ca="1">IF(AND($C25="Objetivo",AX$7&gt;=$F25,AX$7&lt;=$F25+$G25-1),2,IF(AND($C25="Hito",AX$7&gt;=$F25,AX$7&lt;=$F25+$G25-1),1,""))</f>
        <v/>
      </c>
      <c r="AY25" s="14" t="str">
        <f ca="1">IF(AND($C25="Objetivo",AY$7&gt;=$F25,AY$7&lt;=$F25+$G25-1),2,IF(AND($C25="Hito",AY$7&gt;=$F25,AY$7&lt;=$F25+$G25-1),1,""))</f>
        <v/>
      </c>
      <c r="AZ25" s="14" t="str">
        <f ca="1">IF(AND($C25="Objetivo",AZ$7&gt;=$F25,AZ$7&lt;=$F25+$G25-1),2,IF(AND($C25="Hito",AZ$7&gt;=$F25,AZ$7&lt;=$F25+$G25-1),1,""))</f>
        <v/>
      </c>
      <c r="BA25" s="14" t="str">
        <f ca="1">IF(AND($C25="Objetivo",BA$7&gt;=$F25,BA$7&lt;=$F25+$G25-1),2,IF(AND($C25="Hito",BA$7&gt;=$F25,BA$7&lt;=$F25+$G25-1),1,""))</f>
        <v/>
      </c>
      <c r="BB25" s="14" t="str">
        <f ca="1">IF(AND($C25="Objetivo",BB$7&gt;=$F25,BB$7&lt;=$F25+$G25-1),2,IF(AND($C25="Hito",BB$7&gt;=$F25,BB$7&lt;=$F25+$G25-1),1,""))</f>
        <v/>
      </c>
      <c r="BC25" s="14" t="str">
        <f ca="1">IF(AND($C25="Objetivo",BC$7&gt;=$F25,BC$7&lt;=$F25+$G25-1),2,IF(AND($C25="Hito",BC$7&gt;=$F25,BC$7&lt;=$F25+$G25-1),1,""))</f>
        <v/>
      </c>
      <c r="BD25" s="14" t="str">
        <f ca="1">IF(AND($C25="Objetivo",BD$7&gt;=$F25,BD$7&lt;=$F25+$G25-1),2,IF(AND($C25="Hito",BD$7&gt;=$F25,BD$7&lt;=$F25+$G25-1),1,""))</f>
        <v/>
      </c>
      <c r="BE25" s="14" t="str">
        <f ca="1">IF(AND($C25="Objetivo",BE$7&gt;=$F25,BE$7&lt;=$F25+$G25-1),2,IF(AND($C25="Hito",BE$7&gt;=$F25,BE$7&lt;=$F25+$G25-1),1,""))</f>
        <v/>
      </c>
      <c r="BF25" s="14" t="str">
        <f ca="1">IF(AND($C25="Objetivo",BF$7&gt;=$F25,BF$7&lt;=$F25+$G25-1),2,IF(AND($C25="Hito",BF$7&gt;=$F25,BF$7&lt;=$F25+$G25-1),1,""))</f>
        <v/>
      </c>
      <c r="BG25" s="14" t="str">
        <f ca="1">IF(AND($C25="Objetivo",BG$7&gt;=$F25,BG$7&lt;=$F25+$G25-1),2,IF(AND($C25="Hito",BG$7&gt;=$F25,BG$7&lt;=$F25+$G25-1),1,""))</f>
        <v/>
      </c>
      <c r="BH25" s="14" t="str">
        <f ca="1">IF(AND($C25="Objetivo",BH$7&gt;=$F25,BH$7&lt;=$F25+$G25-1),2,IF(AND($C25="Hito",BH$7&gt;=$F25,BH$7&lt;=$F25+$G25-1),1,""))</f>
        <v/>
      </c>
      <c r="BI25" s="14" t="str">
        <f ca="1">IF(AND($C25="Objetivo",BI$7&gt;=$F25,BI$7&lt;=$F25+$G25-1),2,IF(AND($C25="Hito",BI$7&gt;=$F25,BI$7&lt;=$F25+$G25-1),1,""))</f>
        <v/>
      </c>
      <c r="BJ25" s="14" t="str">
        <f ca="1">IF(AND($C25="Objetivo",BJ$7&gt;=$F25,BJ$7&lt;=$F25+$G25-1),2,IF(AND($C25="Hito",BJ$7&gt;=$F25,BJ$7&lt;=$F25+$G25-1),1,""))</f>
        <v/>
      </c>
      <c r="BK25" s="14" t="str">
        <f ca="1">IF(AND($C25="Objetivo",BK$7&gt;=$F25,BK$7&lt;=$F25+$G25-1),2,IF(AND($C25="Hito",BK$7&gt;=$F25,BK$7&lt;=$F25+$G25-1),1,""))</f>
        <v/>
      </c>
      <c r="BL25" s="14" t="str">
        <f ca="1">IF(AND($C25="Objetivo",BL$7&gt;=$F25,BL$7&lt;=$F25+$G25-1),2,IF(AND($C25="Hito",BL$7&gt;=$F25,BL$7&lt;=$F25+$G25-1),1,""))</f>
        <v/>
      </c>
    </row>
    <row r="26" spans="1:64" s="1" customFormat="1" ht="40.15" customHeight="1" x14ac:dyDescent="0.25">
      <c r="A26" s="6"/>
      <c r="B26" s="18" t="s">
        <v>35</v>
      </c>
      <c r="C26" s="17"/>
      <c r="D26" s="17"/>
      <c r="E26" s="54"/>
      <c r="F26" s="55"/>
      <c r="G26" s="56"/>
      <c r="H26" s="17"/>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row>
    <row r="27" spans="1:64" s="1" customFormat="1" ht="40.15" customHeight="1" x14ac:dyDescent="0.25">
      <c r="A27" s="6"/>
      <c r="B27" s="43" t="s">
        <v>36</v>
      </c>
      <c r="C27" s="17"/>
      <c r="D27" s="17"/>
      <c r="E27" s="54"/>
      <c r="F27" s="55"/>
      <c r="G27" s="56"/>
      <c r="H27" s="17"/>
      <c r="I27" s="14" t="str">
        <f ca="1">IF(AND($C27="Objetivo",I$7&gt;=$F27,I$7&lt;=$F27+$G27-1),2,IF(AND($C27="Hito",I$7&gt;=$F27,I$7&lt;=$F27+$G27-1),1,""))</f>
        <v/>
      </c>
      <c r="J27" s="14" t="str">
        <f ca="1">IF(AND($C27="Objetivo",J$7&gt;=$F27,J$7&lt;=$F27+$G27-1),2,IF(AND($C27="Hito",J$7&gt;=$F27,J$7&lt;=$F27+$G27-1),1,""))</f>
        <v/>
      </c>
      <c r="K27" s="14" t="str">
        <f ca="1">IF(AND($C27="Objetivo",K$7&gt;=$F27,K$7&lt;=$F27+$G27-1),2,IF(AND($C27="Hito",K$7&gt;=$F27,K$7&lt;=$F27+$G27-1),1,""))</f>
        <v/>
      </c>
      <c r="L27" s="14" t="str">
        <f ca="1">IF(AND($C27="Objetivo",L$7&gt;=$F27,L$7&lt;=$F27+$G27-1),2,IF(AND($C27="Hito",L$7&gt;=$F27,L$7&lt;=$F27+$G27-1),1,""))</f>
        <v/>
      </c>
      <c r="M27" s="14" t="str">
        <f ca="1">IF(AND($C27="Objetivo",M$7&gt;=$F27,M$7&lt;=$F27+$G27-1),2,IF(AND($C27="Hito",M$7&gt;=$F27,M$7&lt;=$F27+$G27-1),1,""))</f>
        <v/>
      </c>
      <c r="N27" s="14" t="str">
        <f ca="1">IF(AND($C27="Objetivo",N$7&gt;=$F27,N$7&lt;=$F27+$G27-1),2,IF(AND($C27="Hito",N$7&gt;=$F27,N$7&lt;=$F27+$G27-1),1,""))</f>
        <v/>
      </c>
      <c r="O27" s="14" t="str">
        <f ca="1">IF(AND($C27="Objetivo",O$7&gt;=$F27,O$7&lt;=$F27+$G27-1),2,IF(AND($C27="Hito",O$7&gt;=$F27,O$7&lt;=$F27+$G27-1),1,""))</f>
        <v/>
      </c>
      <c r="P27" s="14" t="str">
        <f ca="1">IF(AND($C27="Objetivo",P$7&gt;=$F27,P$7&lt;=$F27+$G27-1),2,IF(AND($C27="Hito",P$7&gt;=$F27,P$7&lt;=$F27+$G27-1),1,""))</f>
        <v/>
      </c>
      <c r="Q27" s="14" t="str">
        <f ca="1">IF(AND($C27="Objetivo",Q$7&gt;=$F27,Q$7&lt;=$F27+$G27-1),2,IF(AND($C27="Hito",Q$7&gt;=$F27,Q$7&lt;=$F27+$G27-1),1,""))</f>
        <v/>
      </c>
      <c r="R27" s="14" t="str">
        <f ca="1">IF(AND($C27="Objetivo",R$7&gt;=$F27,R$7&lt;=$F27+$G27-1),2,IF(AND($C27="Hito",R$7&gt;=$F27,R$7&lt;=$F27+$G27-1),1,""))</f>
        <v/>
      </c>
      <c r="S27" s="14" t="str">
        <f ca="1">IF(AND($C27="Objetivo",S$7&gt;=$F27,S$7&lt;=$F27+$G27-1),2,IF(AND($C27="Hito",S$7&gt;=$F27,S$7&lt;=$F27+$G27-1),1,""))</f>
        <v/>
      </c>
      <c r="T27" s="14" t="str">
        <f ca="1">IF(AND($C27="Objetivo",T$7&gt;=$F27,T$7&lt;=$F27+$G27-1),2,IF(AND($C27="Hito",T$7&gt;=$F27,T$7&lt;=$F27+$G27-1),1,""))</f>
        <v/>
      </c>
      <c r="U27" s="14" t="str">
        <f ca="1">IF(AND($C27="Objetivo",U$7&gt;=$F27,U$7&lt;=$F27+$G27-1),2,IF(AND($C27="Hito",U$7&gt;=$F27,U$7&lt;=$F27+$G27-1),1,""))</f>
        <v/>
      </c>
      <c r="V27" s="14" t="str">
        <f ca="1">IF(AND($C27="Objetivo",V$7&gt;=$F27,V$7&lt;=$F27+$G27-1),2,IF(AND($C27="Hito",V$7&gt;=$F27,V$7&lt;=$F27+$G27-1),1,""))</f>
        <v/>
      </c>
      <c r="W27" s="14" t="str">
        <f ca="1">IF(AND($C27="Objetivo",W$7&gt;=$F27,W$7&lt;=$F27+$G27-1),2,IF(AND($C27="Hito",W$7&gt;=$F27,W$7&lt;=$F27+$G27-1),1,""))</f>
        <v/>
      </c>
      <c r="X27" s="14" t="str">
        <f ca="1">IF(AND($C27="Objetivo",X$7&gt;=$F27,X$7&lt;=$F27+$G27-1),2,IF(AND($C27="Hito",X$7&gt;=$F27,X$7&lt;=$F27+$G27-1),1,""))</f>
        <v/>
      </c>
      <c r="Y27" s="14" t="str">
        <f ca="1">IF(AND($C27="Objetivo",Y$7&gt;=$F27,Y$7&lt;=$F27+$G27-1),2,IF(AND($C27="Hito",Y$7&gt;=$F27,Y$7&lt;=$F27+$G27-1),1,""))</f>
        <v/>
      </c>
      <c r="Z27" s="14" t="str">
        <f ca="1">IF(AND($C27="Objetivo",Z$7&gt;=$F27,Z$7&lt;=$F27+$G27-1),2,IF(AND($C27="Hito",Z$7&gt;=$F27,Z$7&lt;=$F27+$G27-1),1,""))</f>
        <v/>
      </c>
      <c r="AA27" s="14" t="str">
        <f ca="1">IF(AND($C27="Objetivo",AA$7&gt;=$F27,AA$7&lt;=$F27+$G27-1),2,IF(AND($C27="Hito",AA$7&gt;=$F27,AA$7&lt;=$F27+$G27-1),1,""))</f>
        <v/>
      </c>
      <c r="AB27" s="14" t="str">
        <f ca="1">IF(AND($C27="Objetivo",AB$7&gt;=$F27,AB$7&lt;=$F27+$G27-1),2,IF(AND($C27="Hito",AB$7&gt;=$F27,AB$7&lt;=$F27+$G27-1),1,""))</f>
        <v/>
      </c>
      <c r="AC27" s="14" t="str">
        <f ca="1">IF(AND($C27="Objetivo",AC$7&gt;=$F27,AC$7&lt;=$F27+$G27-1),2,IF(AND($C27="Hito",AC$7&gt;=$F27,AC$7&lt;=$F27+$G27-1),1,""))</f>
        <v/>
      </c>
      <c r="AD27" s="14" t="str">
        <f ca="1">IF(AND($C27="Objetivo",AD$7&gt;=$F27,AD$7&lt;=$F27+$G27-1),2,IF(AND($C27="Hito",AD$7&gt;=$F27,AD$7&lt;=$F27+$G27-1),1,""))</f>
        <v/>
      </c>
      <c r="AE27" s="14" t="str">
        <f ca="1">IF(AND($C27="Objetivo",AE$7&gt;=$F27,AE$7&lt;=$F27+$G27-1),2,IF(AND($C27="Hito",AE$7&gt;=$F27,AE$7&lt;=$F27+$G27-1),1,""))</f>
        <v/>
      </c>
      <c r="AF27" s="14" t="str">
        <f ca="1">IF(AND($C27="Objetivo",AF$7&gt;=$F27,AF$7&lt;=$F27+$G27-1),2,IF(AND($C27="Hito",AF$7&gt;=$F27,AF$7&lt;=$F27+$G27-1),1,""))</f>
        <v/>
      </c>
      <c r="AG27" s="14" t="str">
        <f ca="1">IF(AND($C27="Objetivo",AG$7&gt;=$F27,AG$7&lt;=$F27+$G27-1),2,IF(AND($C27="Hito",AG$7&gt;=$F27,AG$7&lt;=$F27+$G27-1),1,""))</f>
        <v/>
      </c>
      <c r="AH27" s="14" t="str">
        <f ca="1">IF(AND($C27="Objetivo",AH$7&gt;=$F27,AH$7&lt;=$F27+$G27-1),2,IF(AND($C27="Hito",AH$7&gt;=$F27,AH$7&lt;=$F27+$G27-1),1,""))</f>
        <v/>
      </c>
      <c r="AI27" s="14" t="str">
        <f ca="1">IF(AND($C27="Objetivo",AI$7&gt;=$F27,AI$7&lt;=$F27+$G27-1),2,IF(AND($C27="Hito",AI$7&gt;=$F27,AI$7&lt;=$F27+$G27-1),1,""))</f>
        <v/>
      </c>
      <c r="AJ27" s="14" t="str">
        <f ca="1">IF(AND($C27="Objetivo",AJ$7&gt;=$F27,AJ$7&lt;=$F27+$G27-1),2,IF(AND($C27="Hito",AJ$7&gt;=$F27,AJ$7&lt;=$F27+$G27-1),1,""))</f>
        <v/>
      </c>
      <c r="AK27" s="14" t="str">
        <f ca="1">IF(AND($C27="Objetivo",AK$7&gt;=$F27,AK$7&lt;=$F27+$G27-1),2,IF(AND($C27="Hito",AK$7&gt;=$F27,AK$7&lt;=$F27+$G27-1),1,""))</f>
        <v/>
      </c>
      <c r="AL27" s="14" t="str">
        <f ca="1">IF(AND($C27="Objetivo",AL$7&gt;=$F27,AL$7&lt;=$F27+$G27-1),2,IF(AND($C27="Hito",AL$7&gt;=$F27,AL$7&lt;=$F27+$G27-1),1,""))</f>
        <v/>
      </c>
      <c r="AM27" s="14" t="str">
        <f ca="1">IF(AND($C27="Objetivo",AM$7&gt;=$F27,AM$7&lt;=$F27+$G27-1),2,IF(AND($C27="Hito",AM$7&gt;=$F27,AM$7&lt;=$F27+$G27-1),1,""))</f>
        <v/>
      </c>
      <c r="AN27" s="14" t="str">
        <f ca="1">IF(AND($C27="Objetivo",AN$7&gt;=$F27,AN$7&lt;=$F27+$G27-1),2,IF(AND($C27="Hito",AN$7&gt;=$F27,AN$7&lt;=$F27+$G27-1),1,""))</f>
        <v/>
      </c>
      <c r="AO27" s="14" t="str">
        <f ca="1">IF(AND($C27="Objetivo",AO$7&gt;=$F27,AO$7&lt;=$F27+$G27-1),2,IF(AND($C27="Hito",AO$7&gt;=$F27,AO$7&lt;=$F27+$G27-1),1,""))</f>
        <v/>
      </c>
      <c r="AP27" s="14" t="str">
        <f ca="1">IF(AND($C27="Objetivo",AP$7&gt;=$F27,AP$7&lt;=$F27+$G27-1),2,IF(AND($C27="Hito",AP$7&gt;=$F27,AP$7&lt;=$F27+$G27-1),1,""))</f>
        <v/>
      </c>
      <c r="AQ27" s="14" t="str">
        <f ca="1">IF(AND($C27="Objetivo",AQ$7&gt;=$F27,AQ$7&lt;=$F27+$G27-1),2,IF(AND($C27="Hito",AQ$7&gt;=$F27,AQ$7&lt;=$F27+$G27-1),1,""))</f>
        <v/>
      </c>
      <c r="AR27" s="14" t="str">
        <f ca="1">IF(AND($C27="Objetivo",AR$7&gt;=$F27,AR$7&lt;=$F27+$G27-1),2,IF(AND($C27="Hito",AR$7&gt;=$F27,AR$7&lt;=$F27+$G27-1),1,""))</f>
        <v/>
      </c>
      <c r="AS27" s="14" t="str">
        <f ca="1">IF(AND($C27="Objetivo",AS$7&gt;=$F27,AS$7&lt;=$F27+$G27-1),2,IF(AND($C27="Hito",AS$7&gt;=$F27,AS$7&lt;=$F27+$G27-1),1,""))</f>
        <v/>
      </c>
      <c r="AT27" s="14" t="str">
        <f ca="1">IF(AND($C27="Objetivo",AT$7&gt;=$F27,AT$7&lt;=$F27+$G27-1),2,IF(AND($C27="Hito",AT$7&gt;=$F27,AT$7&lt;=$F27+$G27-1),1,""))</f>
        <v/>
      </c>
      <c r="AU27" s="14" t="str">
        <f ca="1">IF(AND($C27="Objetivo",AU$7&gt;=$F27,AU$7&lt;=$F27+$G27-1),2,IF(AND($C27="Hito",AU$7&gt;=$F27,AU$7&lt;=$F27+$G27-1),1,""))</f>
        <v/>
      </c>
      <c r="AV27" s="14" t="str">
        <f ca="1">IF(AND($C27="Objetivo",AV$7&gt;=$F27,AV$7&lt;=$F27+$G27-1),2,IF(AND($C27="Hito",AV$7&gt;=$F27,AV$7&lt;=$F27+$G27-1),1,""))</f>
        <v/>
      </c>
      <c r="AW27" s="14" t="str">
        <f ca="1">IF(AND($C27="Objetivo",AW$7&gt;=$F27,AW$7&lt;=$F27+$G27-1),2,IF(AND($C27="Hito",AW$7&gt;=$F27,AW$7&lt;=$F27+$G27-1),1,""))</f>
        <v/>
      </c>
      <c r="AX27" s="14" t="str">
        <f ca="1">IF(AND($C27="Objetivo",AX$7&gt;=$F27,AX$7&lt;=$F27+$G27-1),2,IF(AND($C27="Hito",AX$7&gt;=$F27,AX$7&lt;=$F27+$G27-1),1,""))</f>
        <v/>
      </c>
      <c r="AY27" s="14" t="str">
        <f ca="1">IF(AND($C27="Objetivo",AY$7&gt;=$F27,AY$7&lt;=$F27+$G27-1),2,IF(AND($C27="Hito",AY$7&gt;=$F27,AY$7&lt;=$F27+$G27-1),1,""))</f>
        <v/>
      </c>
      <c r="AZ27" s="14" t="str">
        <f ca="1">IF(AND($C27="Objetivo",AZ$7&gt;=$F27,AZ$7&lt;=$F27+$G27-1),2,IF(AND($C27="Hito",AZ$7&gt;=$F27,AZ$7&lt;=$F27+$G27-1),1,""))</f>
        <v/>
      </c>
      <c r="BA27" s="14" t="str">
        <f ca="1">IF(AND($C27="Objetivo",BA$7&gt;=$F27,BA$7&lt;=$F27+$G27-1),2,IF(AND($C27="Hito",BA$7&gt;=$F27,BA$7&lt;=$F27+$G27-1),1,""))</f>
        <v/>
      </c>
      <c r="BB27" s="14" t="str">
        <f ca="1">IF(AND($C27="Objetivo",BB$7&gt;=$F27,BB$7&lt;=$F27+$G27-1),2,IF(AND($C27="Hito",BB$7&gt;=$F27,BB$7&lt;=$F27+$G27-1),1,""))</f>
        <v/>
      </c>
      <c r="BC27" s="14" t="str">
        <f ca="1">IF(AND($C27="Objetivo",BC$7&gt;=$F27,BC$7&lt;=$F27+$G27-1),2,IF(AND($C27="Hito",BC$7&gt;=$F27,BC$7&lt;=$F27+$G27-1),1,""))</f>
        <v/>
      </c>
      <c r="BD27" s="14" t="str">
        <f ca="1">IF(AND($C27="Objetivo",BD$7&gt;=$F27,BD$7&lt;=$F27+$G27-1),2,IF(AND($C27="Hito",BD$7&gt;=$F27,BD$7&lt;=$F27+$G27-1),1,""))</f>
        <v/>
      </c>
      <c r="BE27" s="14" t="str">
        <f ca="1">IF(AND($C27="Objetivo",BE$7&gt;=$F27,BE$7&lt;=$F27+$G27-1),2,IF(AND($C27="Hito",BE$7&gt;=$F27,BE$7&lt;=$F27+$G27-1),1,""))</f>
        <v/>
      </c>
      <c r="BF27" s="14" t="str">
        <f ca="1">IF(AND($C27="Objetivo",BF$7&gt;=$F27,BF$7&lt;=$F27+$G27-1),2,IF(AND($C27="Hito",BF$7&gt;=$F27,BF$7&lt;=$F27+$G27-1),1,""))</f>
        <v/>
      </c>
      <c r="BG27" s="14" t="str">
        <f ca="1">IF(AND($C27="Objetivo",BG$7&gt;=$F27,BG$7&lt;=$F27+$G27-1),2,IF(AND($C27="Hito",BG$7&gt;=$F27,BG$7&lt;=$F27+$G27-1),1,""))</f>
        <v/>
      </c>
      <c r="BH27" s="14" t="str">
        <f ca="1">IF(AND($C27="Objetivo",BH$7&gt;=$F27,BH$7&lt;=$F27+$G27-1),2,IF(AND($C27="Hito",BH$7&gt;=$F27,BH$7&lt;=$F27+$G27-1),1,""))</f>
        <v/>
      </c>
      <c r="BI27" s="14" t="str">
        <f ca="1">IF(AND($C27="Objetivo",BI$7&gt;=$F27,BI$7&lt;=$F27+$G27-1),2,IF(AND($C27="Hito",BI$7&gt;=$F27,BI$7&lt;=$F27+$G27-1),1,""))</f>
        <v/>
      </c>
      <c r="BJ27" s="14" t="str">
        <f ca="1">IF(AND($C27="Objetivo",BJ$7&gt;=$F27,BJ$7&lt;=$F27+$G27-1),2,IF(AND($C27="Hito",BJ$7&gt;=$F27,BJ$7&lt;=$F27+$G27-1),1,""))</f>
        <v/>
      </c>
      <c r="BK27" s="14" t="str">
        <f ca="1">IF(AND($C27="Objetivo",BK$7&gt;=$F27,BK$7&lt;=$F27+$G27-1),2,IF(AND($C27="Hito",BK$7&gt;=$F27,BK$7&lt;=$F27+$G27-1),1,""))</f>
        <v/>
      </c>
      <c r="BL27" s="14" t="str">
        <f ca="1">IF(AND($C27="Objetivo",BL$7&gt;=$F27,BL$7&lt;=$F27+$G27-1),2,IF(AND($C27="Hito",BL$7&gt;=$F27,BL$7&lt;=$F27+$G27-1),1,""))</f>
        <v/>
      </c>
    </row>
    <row r="28" spans="1:64" s="1" customFormat="1" ht="40.15" customHeight="1" x14ac:dyDescent="0.25">
      <c r="A28" s="6"/>
      <c r="B28" s="18" t="s">
        <v>37</v>
      </c>
      <c r="C28" s="17" t="s">
        <v>11</v>
      </c>
      <c r="D28" s="17"/>
      <c r="E28" s="54"/>
      <c r="F28" s="55">
        <f ca="1">F12+15</f>
        <v>44668</v>
      </c>
      <c r="G28" s="56">
        <v>4</v>
      </c>
      <c r="H28" s="17"/>
      <c r="I28" s="14" t="str">
        <f ca="1">IF(AND($C28="Objetivo",I$7&gt;=$F28,I$7&lt;=$F28+$G28-1),2,IF(AND($C28="Hito",I$7&gt;=$F28,I$7&lt;=$F28+$G28-1),1,""))</f>
        <v/>
      </c>
      <c r="J28" s="14" t="str">
        <f ca="1">IF(AND($C28="Objetivo",J$7&gt;=$F28,J$7&lt;=$F28+$G28-1),2,IF(AND($C28="Hito",J$7&gt;=$F28,J$7&lt;=$F28+$G28-1),1,""))</f>
        <v/>
      </c>
      <c r="K28" s="14" t="str">
        <f ca="1">IF(AND($C28="Objetivo",K$7&gt;=$F28,K$7&lt;=$F28+$G28-1),2,IF(AND($C28="Hito",K$7&gt;=$F28,K$7&lt;=$F28+$G28-1),1,""))</f>
        <v/>
      </c>
      <c r="L28" s="14" t="str">
        <f ca="1">IF(AND($C28="Objetivo",L$7&gt;=$F28,L$7&lt;=$F28+$G28-1),2,IF(AND($C28="Hito",L$7&gt;=$F28,L$7&lt;=$F28+$G28-1),1,""))</f>
        <v/>
      </c>
      <c r="M28" s="14" t="str">
        <f ca="1">IF(AND($C28="Objetivo",M$7&gt;=$F28,M$7&lt;=$F28+$G28-1),2,IF(AND($C28="Hito",M$7&gt;=$F28,M$7&lt;=$F28+$G28-1),1,""))</f>
        <v/>
      </c>
      <c r="N28" s="14" t="str">
        <f ca="1">IF(AND($C28="Objetivo",N$7&gt;=$F28,N$7&lt;=$F28+$G28-1),2,IF(AND($C28="Hito",N$7&gt;=$F28,N$7&lt;=$F28+$G28-1),1,""))</f>
        <v/>
      </c>
      <c r="O28" s="14" t="str">
        <f ca="1">IF(AND($C28="Objetivo",O$7&gt;=$F28,O$7&lt;=$F28+$G28-1),2,IF(AND($C28="Hito",O$7&gt;=$F28,O$7&lt;=$F28+$G28-1),1,""))</f>
        <v/>
      </c>
      <c r="P28" s="14" t="str">
        <f ca="1">IF(AND($C28="Objetivo",P$7&gt;=$F28,P$7&lt;=$F28+$G28-1),2,IF(AND($C28="Hito",P$7&gt;=$F28,P$7&lt;=$F28+$G28-1),1,""))</f>
        <v/>
      </c>
      <c r="Q28" s="14" t="str">
        <f ca="1">IF(AND($C28="Objetivo",Q$7&gt;=$F28,Q$7&lt;=$F28+$G28-1),2,IF(AND($C28="Hito",Q$7&gt;=$F28,Q$7&lt;=$F28+$G28-1),1,""))</f>
        <v/>
      </c>
      <c r="R28" s="14" t="str">
        <f ca="1">IF(AND($C28="Objetivo",R$7&gt;=$F28,R$7&lt;=$F28+$G28-1),2,IF(AND($C28="Hito",R$7&gt;=$F28,R$7&lt;=$F28+$G28-1),1,""))</f>
        <v/>
      </c>
      <c r="S28" s="14" t="str">
        <f ca="1">IF(AND($C28="Objetivo",S$7&gt;=$F28,S$7&lt;=$F28+$G28-1),2,IF(AND($C28="Hito",S$7&gt;=$F28,S$7&lt;=$F28+$G28-1),1,""))</f>
        <v/>
      </c>
      <c r="T28" s="14" t="str">
        <f ca="1">IF(AND($C28="Objetivo",T$7&gt;=$F28,T$7&lt;=$F28+$G28-1),2,IF(AND($C28="Hito",T$7&gt;=$F28,T$7&lt;=$F28+$G28-1),1,""))</f>
        <v/>
      </c>
      <c r="U28" s="14" t="str">
        <f ca="1">IF(AND($C28="Objetivo",U$7&gt;=$F28,U$7&lt;=$F28+$G28-1),2,IF(AND($C28="Hito",U$7&gt;=$F28,U$7&lt;=$F28+$G28-1),1,""))</f>
        <v/>
      </c>
      <c r="V28" s="14" t="str">
        <f ca="1">IF(AND($C28="Objetivo",V$7&gt;=$F28,V$7&lt;=$F28+$G28-1),2,IF(AND($C28="Hito",V$7&gt;=$F28,V$7&lt;=$F28+$G28-1),1,""))</f>
        <v/>
      </c>
      <c r="W28" s="14" t="str">
        <f ca="1">IF(AND($C28="Objetivo",W$7&gt;=$F28,W$7&lt;=$F28+$G28-1),2,IF(AND($C28="Hito",W$7&gt;=$F28,W$7&lt;=$F28+$G28-1),1,""))</f>
        <v/>
      </c>
      <c r="X28" s="14" t="str">
        <f ca="1">IF(AND($C28="Objetivo",X$7&gt;=$F28,X$7&lt;=$F28+$G28-1),2,IF(AND($C28="Hito",X$7&gt;=$F28,X$7&lt;=$F28+$G28-1),1,""))</f>
        <v/>
      </c>
      <c r="Y28" s="14" t="str">
        <f ca="1">IF(AND($C28="Objetivo",Y$7&gt;=$F28,Y$7&lt;=$F28+$G28-1),2,IF(AND($C28="Hito",Y$7&gt;=$F28,Y$7&lt;=$F28+$G28-1),1,""))</f>
        <v/>
      </c>
      <c r="Z28" s="14" t="str">
        <f ca="1">IF(AND($C28="Objetivo",Z$7&gt;=$F28,Z$7&lt;=$F28+$G28-1),2,IF(AND($C28="Hito",Z$7&gt;=$F28,Z$7&lt;=$F28+$G28-1),1,""))</f>
        <v/>
      </c>
      <c r="AA28" s="14" t="str">
        <f ca="1">IF(AND($C28="Objetivo",AA$7&gt;=$F28,AA$7&lt;=$F28+$G28-1),2,IF(AND($C28="Hito",AA$7&gt;=$F28,AA$7&lt;=$F28+$G28-1),1,""))</f>
        <v/>
      </c>
      <c r="AB28" s="14" t="str">
        <f ca="1">IF(AND($C28="Objetivo",AB$7&gt;=$F28,AB$7&lt;=$F28+$G28-1),2,IF(AND($C28="Hito",AB$7&gt;=$F28,AB$7&lt;=$F28+$G28-1),1,""))</f>
        <v/>
      </c>
      <c r="AC28" s="14" t="str">
        <f ca="1">IF(AND($C28="Objetivo",AC$7&gt;=$F28,AC$7&lt;=$F28+$G28-1),2,IF(AND($C28="Hito",AC$7&gt;=$F28,AC$7&lt;=$F28+$G28-1),1,""))</f>
        <v/>
      </c>
      <c r="AD28" s="14" t="str">
        <f ca="1">IF(AND($C28="Objetivo",AD$7&gt;=$F28,AD$7&lt;=$F28+$G28-1),2,IF(AND($C28="Hito",AD$7&gt;=$F28,AD$7&lt;=$F28+$G28-1),1,""))</f>
        <v/>
      </c>
      <c r="AE28" s="14" t="str">
        <f ca="1">IF(AND($C28="Objetivo",AE$7&gt;=$F28,AE$7&lt;=$F28+$G28-1),2,IF(AND($C28="Hito",AE$7&gt;=$F28,AE$7&lt;=$F28+$G28-1),1,""))</f>
        <v/>
      </c>
      <c r="AF28" s="14" t="str">
        <f ca="1">IF(AND($C28="Objetivo",AF$7&gt;=$F28,AF$7&lt;=$F28+$G28-1),2,IF(AND($C28="Hito",AF$7&gt;=$F28,AF$7&lt;=$F28+$G28-1),1,""))</f>
        <v/>
      </c>
      <c r="AG28" s="14" t="str">
        <f ca="1">IF(AND($C28="Objetivo",AG$7&gt;=$F28,AG$7&lt;=$F28+$G28-1),2,IF(AND($C28="Hito",AG$7&gt;=$F28,AG$7&lt;=$F28+$G28-1),1,""))</f>
        <v/>
      </c>
      <c r="AH28" s="14" t="str">
        <f ca="1">IF(AND($C28="Objetivo",AH$7&gt;=$F28,AH$7&lt;=$F28+$G28-1),2,IF(AND($C28="Hito",AH$7&gt;=$F28,AH$7&lt;=$F28+$G28-1),1,""))</f>
        <v/>
      </c>
      <c r="AI28" s="14" t="str">
        <f ca="1">IF(AND($C28="Objetivo",AI$7&gt;=$F28,AI$7&lt;=$F28+$G28-1),2,IF(AND($C28="Hito",AI$7&gt;=$F28,AI$7&lt;=$F28+$G28-1),1,""))</f>
        <v/>
      </c>
      <c r="AJ28" s="14" t="str">
        <f ca="1">IF(AND($C28="Objetivo",AJ$7&gt;=$F28,AJ$7&lt;=$F28+$G28-1),2,IF(AND($C28="Hito",AJ$7&gt;=$F28,AJ$7&lt;=$F28+$G28-1),1,""))</f>
        <v/>
      </c>
      <c r="AK28" s="14" t="str">
        <f ca="1">IF(AND($C28="Objetivo",AK$7&gt;=$F28,AK$7&lt;=$F28+$G28-1),2,IF(AND($C28="Hito",AK$7&gt;=$F28,AK$7&lt;=$F28+$G28-1),1,""))</f>
        <v/>
      </c>
      <c r="AL28" s="14" t="str">
        <f ca="1">IF(AND($C28="Objetivo",AL$7&gt;=$F28,AL$7&lt;=$F28+$G28-1),2,IF(AND($C28="Hito",AL$7&gt;=$F28,AL$7&lt;=$F28+$G28-1),1,""))</f>
        <v/>
      </c>
      <c r="AM28" s="14" t="str">
        <f ca="1">IF(AND($C28="Objetivo",AM$7&gt;=$F28,AM$7&lt;=$F28+$G28-1),2,IF(AND($C28="Hito",AM$7&gt;=$F28,AM$7&lt;=$F28+$G28-1),1,""))</f>
        <v/>
      </c>
      <c r="AN28" s="14" t="str">
        <f ca="1">IF(AND($C28="Objetivo",AN$7&gt;=$F28,AN$7&lt;=$F28+$G28-1),2,IF(AND($C28="Hito",AN$7&gt;=$F28,AN$7&lt;=$F28+$G28-1),1,""))</f>
        <v/>
      </c>
      <c r="AO28" s="14" t="str">
        <f ca="1">IF(AND($C28="Objetivo",AO$7&gt;=$F28,AO$7&lt;=$F28+$G28-1),2,IF(AND($C28="Hito",AO$7&gt;=$F28,AO$7&lt;=$F28+$G28-1),1,""))</f>
        <v/>
      </c>
      <c r="AP28" s="14" t="str">
        <f ca="1">IF(AND($C28="Objetivo",AP$7&gt;=$F28,AP$7&lt;=$F28+$G28-1),2,IF(AND($C28="Hito",AP$7&gt;=$F28,AP$7&lt;=$F28+$G28-1),1,""))</f>
        <v/>
      </c>
      <c r="AQ28" s="14" t="str">
        <f ca="1">IF(AND($C28="Objetivo",AQ$7&gt;=$F28,AQ$7&lt;=$F28+$G28-1),2,IF(AND($C28="Hito",AQ$7&gt;=$F28,AQ$7&lt;=$F28+$G28-1),1,""))</f>
        <v/>
      </c>
      <c r="AR28" s="14" t="str">
        <f ca="1">IF(AND($C28="Objetivo",AR$7&gt;=$F28,AR$7&lt;=$F28+$G28-1),2,IF(AND($C28="Hito",AR$7&gt;=$F28,AR$7&lt;=$F28+$G28-1),1,""))</f>
        <v/>
      </c>
      <c r="AS28" s="14" t="str">
        <f ca="1">IF(AND($C28="Objetivo",AS$7&gt;=$F28,AS$7&lt;=$F28+$G28-1),2,IF(AND($C28="Hito",AS$7&gt;=$F28,AS$7&lt;=$F28+$G28-1),1,""))</f>
        <v/>
      </c>
      <c r="AT28" s="14" t="str">
        <f ca="1">IF(AND($C28="Objetivo",AT$7&gt;=$F28,AT$7&lt;=$F28+$G28-1),2,IF(AND($C28="Hito",AT$7&gt;=$F28,AT$7&lt;=$F28+$G28-1),1,""))</f>
        <v/>
      </c>
      <c r="AU28" s="14" t="str">
        <f ca="1">IF(AND($C28="Objetivo",AU$7&gt;=$F28,AU$7&lt;=$F28+$G28-1),2,IF(AND($C28="Hito",AU$7&gt;=$F28,AU$7&lt;=$F28+$G28-1),1,""))</f>
        <v/>
      </c>
      <c r="AV28" s="14" t="str">
        <f ca="1">IF(AND($C28="Objetivo",AV$7&gt;=$F28,AV$7&lt;=$F28+$G28-1),2,IF(AND($C28="Hito",AV$7&gt;=$F28,AV$7&lt;=$F28+$G28-1),1,""))</f>
        <v/>
      </c>
      <c r="AW28" s="14" t="str">
        <f ca="1">IF(AND($C28="Objetivo",AW$7&gt;=$F28,AW$7&lt;=$F28+$G28-1),2,IF(AND($C28="Hito",AW$7&gt;=$F28,AW$7&lt;=$F28+$G28-1),1,""))</f>
        <v/>
      </c>
      <c r="AX28" s="14" t="str">
        <f ca="1">IF(AND($C28="Objetivo",AX$7&gt;=$F28,AX$7&lt;=$F28+$G28-1),2,IF(AND($C28="Hito",AX$7&gt;=$F28,AX$7&lt;=$F28+$G28-1),1,""))</f>
        <v/>
      </c>
      <c r="AY28" s="14" t="str">
        <f ca="1">IF(AND($C28="Objetivo",AY$7&gt;=$F28,AY$7&lt;=$F28+$G28-1),2,IF(AND($C28="Hito",AY$7&gt;=$F28,AY$7&lt;=$F28+$G28-1),1,""))</f>
        <v/>
      </c>
      <c r="AZ28" s="14" t="str">
        <f ca="1">IF(AND($C28="Objetivo",AZ$7&gt;=$F28,AZ$7&lt;=$F28+$G28-1),2,IF(AND($C28="Hito",AZ$7&gt;=$F28,AZ$7&lt;=$F28+$G28-1),1,""))</f>
        <v/>
      </c>
      <c r="BA28" s="14" t="str">
        <f ca="1">IF(AND($C28="Objetivo",BA$7&gt;=$F28,BA$7&lt;=$F28+$G28-1),2,IF(AND($C28="Hito",BA$7&gt;=$F28,BA$7&lt;=$F28+$G28-1),1,""))</f>
        <v/>
      </c>
      <c r="BB28" s="14" t="str">
        <f ca="1">IF(AND($C28="Objetivo",BB$7&gt;=$F28,BB$7&lt;=$F28+$G28-1),2,IF(AND($C28="Hito",BB$7&gt;=$F28,BB$7&lt;=$F28+$G28-1),1,""))</f>
        <v/>
      </c>
      <c r="BC28" s="14" t="str">
        <f ca="1">IF(AND($C28="Objetivo",BC$7&gt;=$F28,BC$7&lt;=$F28+$G28-1),2,IF(AND($C28="Hito",BC$7&gt;=$F28,BC$7&lt;=$F28+$G28-1),1,""))</f>
        <v/>
      </c>
      <c r="BD28" s="14" t="str">
        <f ca="1">IF(AND($C28="Objetivo",BD$7&gt;=$F28,BD$7&lt;=$F28+$G28-1),2,IF(AND($C28="Hito",BD$7&gt;=$F28,BD$7&lt;=$F28+$G28-1),1,""))</f>
        <v/>
      </c>
      <c r="BE28" s="14" t="str">
        <f ca="1">IF(AND($C28="Objetivo",BE$7&gt;=$F28,BE$7&lt;=$F28+$G28-1),2,IF(AND($C28="Hito",BE$7&gt;=$F28,BE$7&lt;=$F28+$G28-1),1,""))</f>
        <v/>
      </c>
      <c r="BF28" s="14" t="str">
        <f ca="1">IF(AND($C28="Objetivo",BF$7&gt;=$F28,BF$7&lt;=$F28+$G28-1),2,IF(AND($C28="Hito",BF$7&gt;=$F28,BF$7&lt;=$F28+$G28-1),1,""))</f>
        <v/>
      </c>
      <c r="BG28" s="14" t="str">
        <f ca="1">IF(AND($C28="Objetivo",BG$7&gt;=$F28,BG$7&lt;=$F28+$G28-1),2,IF(AND($C28="Hito",BG$7&gt;=$F28,BG$7&lt;=$F28+$G28-1),1,""))</f>
        <v/>
      </c>
      <c r="BH28" s="14" t="str">
        <f ca="1">IF(AND($C28="Objetivo",BH$7&gt;=$F28,BH$7&lt;=$F28+$G28-1),2,IF(AND($C28="Hito",BH$7&gt;=$F28,BH$7&lt;=$F28+$G28-1),1,""))</f>
        <v/>
      </c>
      <c r="BI28" s="14" t="str">
        <f ca="1">IF(AND($C28="Objetivo",BI$7&gt;=$F28,BI$7&lt;=$F28+$G28-1),2,IF(AND($C28="Hito",BI$7&gt;=$F28,BI$7&lt;=$F28+$G28-1),1,""))</f>
        <v/>
      </c>
      <c r="BJ28" s="14" t="str">
        <f ca="1">IF(AND($C28="Objetivo",BJ$7&gt;=$F28,BJ$7&lt;=$F28+$G28-1),2,IF(AND($C28="Hito",BJ$7&gt;=$F28,BJ$7&lt;=$F28+$G28-1),1,""))</f>
        <v/>
      </c>
      <c r="BK28" s="14" t="str">
        <f ca="1">IF(AND($C28="Objetivo",BK$7&gt;=$F28,BK$7&lt;=$F28+$G28-1),2,IF(AND($C28="Hito",BK$7&gt;=$F28,BK$7&lt;=$F28+$G28-1),1,""))</f>
        <v/>
      </c>
      <c r="BL28" s="14" t="str">
        <f ca="1">IF(AND($C28="Objetivo",BL$7&gt;=$F28,BL$7&lt;=$F28+$G28-1),2,IF(AND($C28="Hito",BL$7&gt;=$F28,BL$7&lt;=$F28+$G28-1),1,""))</f>
        <v/>
      </c>
    </row>
    <row r="29" spans="1:64" s="1" customFormat="1" ht="40.15" customHeight="1" x14ac:dyDescent="0.25">
      <c r="A29" s="6"/>
      <c r="B29" s="18" t="s">
        <v>38</v>
      </c>
      <c r="C29" s="17" t="s">
        <v>9</v>
      </c>
      <c r="D29" s="17"/>
      <c r="E29" s="54"/>
      <c r="F29" s="55">
        <f ca="1">F28+3</f>
        <v>44671</v>
      </c>
      <c r="G29" s="56">
        <v>14</v>
      </c>
      <c r="H29" s="17"/>
      <c r="I29" s="14" t="str">
        <f ca="1">IF(AND($C29="Objetivo",I$7&gt;=$F29,I$7&lt;=$F29+$G29-1),2,IF(AND($C29="Hito",I$7&gt;=$F29,I$7&lt;=$F29+$G29-1),1,""))</f>
        <v/>
      </c>
      <c r="J29" s="14" t="str">
        <f ca="1">IF(AND($C29="Objetivo",J$7&gt;=$F29,J$7&lt;=$F29+$G29-1),2,IF(AND($C29="Hito",J$7&gt;=$F29,J$7&lt;=$F29+$G29-1),1,""))</f>
        <v/>
      </c>
      <c r="K29" s="14" t="str">
        <f ca="1">IF(AND($C29="Objetivo",K$7&gt;=$F29,K$7&lt;=$F29+$G29-1),2,IF(AND($C29="Hito",K$7&gt;=$F29,K$7&lt;=$F29+$G29-1),1,""))</f>
        <v/>
      </c>
      <c r="L29" s="14" t="str">
        <f ca="1">IF(AND($C29="Objetivo",L$7&gt;=$F29,L$7&lt;=$F29+$G29-1),2,IF(AND($C29="Hito",L$7&gt;=$F29,L$7&lt;=$F29+$G29-1),1,""))</f>
        <v/>
      </c>
      <c r="M29" s="14" t="str">
        <f ca="1">IF(AND($C29="Objetivo",M$7&gt;=$F29,M$7&lt;=$F29+$G29-1),2,IF(AND($C29="Hito",M$7&gt;=$F29,M$7&lt;=$F29+$G29-1),1,""))</f>
        <v/>
      </c>
      <c r="N29" s="14" t="str">
        <f ca="1">IF(AND($C29="Objetivo",N$7&gt;=$F29,N$7&lt;=$F29+$G29-1),2,IF(AND($C29="Hito",N$7&gt;=$F29,N$7&lt;=$F29+$G29-1),1,""))</f>
        <v/>
      </c>
      <c r="O29" s="14" t="str">
        <f ca="1">IF(AND($C29="Objetivo",O$7&gt;=$F29,O$7&lt;=$F29+$G29-1),2,IF(AND($C29="Hito",O$7&gt;=$F29,O$7&lt;=$F29+$G29-1),1,""))</f>
        <v/>
      </c>
      <c r="P29" s="14" t="str">
        <f ca="1">IF(AND($C29="Objetivo",P$7&gt;=$F29,P$7&lt;=$F29+$G29-1),2,IF(AND($C29="Hito",P$7&gt;=$F29,P$7&lt;=$F29+$G29-1),1,""))</f>
        <v/>
      </c>
      <c r="Q29" s="14" t="str">
        <f ca="1">IF(AND($C29="Objetivo",Q$7&gt;=$F29,Q$7&lt;=$F29+$G29-1),2,IF(AND($C29="Hito",Q$7&gt;=$F29,Q$7&lt;=$F29+$G29-1),1,""))</f>
        <v/>
      </c>
      <c r="R29" s="14" t="str">
        <f ca="1">IF(AND($C29="Objetivo",R$7&gt;=$F29,R$7&lt;=$F29+$G29-1),2,IF(AND($C29="Hito",R$7&gt;=$F29,R$7&lt;=$F29+$G29-1),1,""))</f>
        <v/>
      </c>
      <c r="S29" s="14" t="str">
        <f ca="1">IF(AND($C29="Objetivo",S$7&gt;=$F29,S$7&lt;=$F29+$G29-1),2,IF(AND($C29="Hito",S$7&gt;=$F29,S$7&lt;=$F29+$G29-1),1,""))</f>
        <v/>
      </c>
      <c r="T29" s="14" t="str">
        <f ca="1">IF(AND($C29="Objetivo",T$7&gt;=$F29,T$7&lt;=$F29+$G29-1),2,IF(AND($C29="Hito",T$7&gt;=$F29,T$7&lt;=$F29+$G29-1),1,""))</f>
        <v/>
      </c>
      <c r="U29" s="14" t="str">
        <f ca="1">IF(AND($C29="Objetivo",U$7&gt;=$F29,U$7&lt;=$F29+$G29-1),2,IF(AND($C29="Hito",U$7&gt;=$F29,U$7&lt;=$F29+$G29-1),1,""))</f>
        <v/>
      </c>
      <c r="V29" s="14" t="str">
        <f ca="1">IF(AND($C29="Objetivo",V$7&gt;=$F29,V$7&lt;=$F29+$G29-1),2,IF(AND($C29="Hito",V$7&gt;=$F29,V$7&lt;=$F29+$G29-1),1,""))</f>
        <v/>
      </c>
      <c r="W29" s="14" t="str">
        <f ca="1">IF(AND($C29="Objetivo",W$7&gt;=$F29,W$7&lt;=$F29+$G29-1),2,IF(AND($C29="Hito",W$7&gt;=$F29,W$7&lt;=$F29+$G29-1),1,""))</f>
        <v/>
      </c>
      <c r="X29" s="14" t="str">
        <f ca="1">IF(AND($C29="Objetivo",X$7&gt;=$F29,X$7&lt;=$F29+$G29-1),2,IF(AND($C29="Hito",X$7&gt;=$F29,X$7&lt;=$F29+$G29-1),1,""))</f>
        <v/>
      </c>
      <c r="Y29" s="14" t="str">
        <f ca="1">IF(AND($C29="Objetivo",Y$7&gt;=$F29,Y$7&lt;=$F29+$G29-1),2,IF(AND($C29="Hito",Y$7&gt;=$F29,Y$7&lt;=$F29+$G29-1),1,""))</f>
        <v/>
      </c>
      <c r="Z29" s="14" t="str">
        <f ca="1">IF(AND($C29="Objetivo",Z$7&gt;=$F29,Z$7&lt;=$F29+$G29-1),2,IF(AND($C29="Hito",Z$7&gt;=$F29,Z$7&lt;=$F29+$G29-1),1,""))</f>
        <v/>
      </c>
      <c r="AA29" s="14" t="str">
        <f ca="1">IF(AND($C29="Objetivo",AA$7&gt;=$F29,AA$7&lt;=$F29+$G29-1),2,IF(AND($C29="Hito",AA$7&gt;=$F29,AA$7&lt;=$F29+$G29-1),1,""))</f>
        <v/>
      </c>
      <c r="AB29" s="14" t="str">
        <f ca="1">IF(AND($C29="Objetivo",AB$7&gt;=$F29,AB$7&lt;=$F29+$G29-1),2,IF(AND($C29="Hito",AB$7&gt;=$F29,AB$7&lt;=$F29+$G29-1),1,""))</f>
        <v/>
      </c>
      <c r="AC29" s="14" t="str">
        <f ca="1">IF(AND($C29="Objetivo",AC$7&gt;=$F29,AC$7&lt;=$F29+$G29-1),2,IF(AND($C29="Hito",AC$7&gt;=$F29,AC$7&lt;=$F29+$G29-1),1,""))</f>
        <v/>
      </c>
      <c r="AD29" s="14" t="str">
        <f ca="1">IF(AND($C29="Objetivo",AD$7&gt;=$F29,AD$7&lt;=$F29+$G29-1),2,IF(AND($C29="Hito",AD$7&gt;=$F29,AD$7&lt;=$F29+$G29-1),1,""))</f>
        <v/>
      </c>
      <c r="AE29" s="14" t="str">
        <f ca="1">IF(AND($C29="Objetivo",AE$7&gt;=$F29,AE$7&lt;=$F29+$G29-1),2,IF(AND($C29="Hito",AE$7&gt;=$F29,AE$7&lt;=$F29+$G29-1),1,""))</f>
        <v/>
      </c>
      <c r="AF29" s="14" t="str">
        <f ca="1">IF(AND($C29="Objetivo",AF$7&gt;=$F29,AF$7&lt;=$F29+$G29-1),2,IF(AND($C29="Hito",AF$7&gt;=$F29,AF$7&lt;=$F29+$G29-1),1,""))</f>
        <v/>
      </c>
      <c r="AG29" s="14" t="str">
        <f ca="1">IF(AND($C29="Objetivo",AG$7&gt;=$F29,AG$7&lt;=$F29+$G29-1),2,IF(AND($C29="Hito",AG$7&gt;=$F29,AG$7&lt;=$F29+$G29-1),1,""))</f>
        <v/>
      </c>
      <c r="AH29" s="14" t="str">
        <f ca="1">IF(AND($C29="Objetivo",AH$7&gt;=$F29,AH$7&lt;=$F29+$G29-1),2,IF(AND($C29="Hito",AH$7&gt;=$F29,AH$7&lt;=$F29+$G29-1),1,""))</f>
        <v/>
      </c>
      <c r="AI29" s="14" t="str">
        <f ca="1">IF(AND($C29="Objetivo",AI$7&gt;=$F29,AI$7&lt;=$F29+$G29-1),2,IF(AND($C29="Hito",AI$7&gt;=$F29,AI$7&lt;=$F29+$G29-1),1,""))</f>
        <v/>
      </c>
      <c r="AJ29" s="14" t="str">
        <f ca="1">IF(AND($C29="Objetivo",AJ$7&gt;=$F29,AJ$7&lt;=$F29+$G29-1),2,IF(AND($C29="Hito",AJ$7&gt;=$F29,AJ$7&lt;=$F29+$G29-1),1,""))</f>
        <v/>
      </c>
      <c r="AK29" s="14" t="str">
        <f ca="1">IF(AND($C29="Objetivo",AK$7&gt;=$F29,AK$7&lt;=$F29+$G29-1),2,IF(AND($C29="Hito",AK$7&gt;=$F29,AK$7&lt;=$F29+$G29-1),1,""))</f>
        <v/>
      </c>
      <c r="AL29" s="14" t="str">
        <f ca="1">IF(AND($C29="Objetivo",AL$7&gt;=$F29,AL$7&lt;=$F29+$G29-1),2,IF(AND($C29="Hito",AL$7&gt;=$F29,AL$7&lt;=$F29+$G29-1),1,""))</f>
        <v/>
      </c>
      <c r="AM29" s="14" t="str">
        <f ca="1">IF(AND($C29="Objetivo",AM$7&gt;=$F29,AM$7&lt;=$F29+$G29-1),2,IF(AND($C29="Hito",AM$7&gt;=$F29,AM$7&lt;=$F29+$G29-1),1,""))</f>
        <v/>
      </c>
      <c r="AN29" s="14" t="str">
        <f ca="1">IF(AND($C29="Objetivo",AN$7&gt;=$F29,AN$7&lt;=$F29+$G29-1),2,IF(AND($C29="Hito",AN$7&gt;=$F29,AN$7&lt;=$F29+$G29-1),1,""))</f>
        <v/>
      </c>
      <c r="AO29" s="14" t="str">
        <f ca="1">IF(AND($C29="Objetivo",AO$7&gt;=$F29,AO$7&lt;=$F29+$G29-1),2,IF(AND($C29="Hito",AO$7&gt;=$F29,AO$7&lt;=$F29+$G29-1),1,""))</f>
        <v/>
      </c>
      <c r="AP29" s="14" t="str">
        <f ca="1">IF(AND($C29="Objetivo",AP$7&gt;=$F29,AP$7&lt;=$F29+$G29-1),2,IF(AND($C29="Hito",AP$7&gt;=$F29,AP$7&lt;=$F29+$G29-1),1,""))</f>
        <v/>
      </c>
      <c r="AQ29" s="14" t="str">
        <f ca="1">IF(AND($C29="Objetivo",AQ$7&gt;=$F29,AQ$7&lt;=$F29+$G29-1),2,IF(AND($C29="Hito",AQ$7&gt;=$F29,AQ$7&lt;=$F29+$G29-1),1,""))</f>
        <v/>
      </c>
      <c r="AR29" s="14" t="str">
        <f ca="1">IF(AND($C29="Objetivo",AR$7&gt;=$F29,AR$7&lt;=$F29+$G29-1),2,IF(AND($C29="Hito",AR$7&gt;=$F29,AR$7&lt;=$F29+$G29-1),1,""))</f>
        <v/>
      </c>
      <c r="AS29" s="14" t="str">
        <f ca="1">IF(AND($C29="Objetivo",AS$7&gt;=$F29,AS$7&lt;=$F29+$G29-1),2,IF(AND($C29="Hito",AS$7&gt;=$F29,AS$7&lt;=$F29+$G29-1),1,""))</f>
        <v/>
      </c>
      <c r="AT29" s="14" t="str">
        <f ca="1">IF(AND($C29="Objetivo",AT$7&gt;=$F29,AT$7&lt;=$F29+$G29-1),2,IF(AND($C29="Hito",AT$7&gt;=$F29,AT$7&lt;=$F29+$G29-1),1,""))</f>
        <v/>
      </c>
      <c r="AU29" s="14" t="str">
        <f ca="1">IF(AND($C29="Objetivo",AU$7&gt;=$F29,AU$7&lt;=$F29+$G29-1),2,IF(AND($C29="Hito",AU$7&gt;=$F29,AU$7&lt;=$F29+$G29-1),1,""))</f>
        <v/>
      </c>
      <c r="AV29" s="14" t="str">
        <f ca="1">IF(AND($C29="Objetivo",AV$7&gt;=$F29,AV$7&lt;=$F29+$G29-1),2,IF(AND($C29="Hito",AV$7&gt;=$F29,AV$7&lt;=$F29+$G29-1),1,""))</f>
        <v/>
      </c>
      <c r="AW29" s="14" t="str">
        <f ca="1">IF(AND($C29="Objetivo",AW$7&gt;=$F29,AW$7&lt;=$F29+$G29-1),2,IF(AND($C29="Hito",AW$7&gt;=$F29,AW$7&lt;=$F29+$G29-1),1,""))</f>
        <v/>
      </c>
      <c r="AX29" s="14" t="str">
        <f ca="1">IF(AND($C29="Objetivo",AX$7&gt;=$F29,AX$7&lt;=$F29+$G29-1),2,IF(AND($C29="Hito",AX$7&gt;=$F29,AX$7&lt;=$F29+$G29-1),1,""))</f>
        <v/>
      </c>
      <c r="AY29" s="14" t="str">
        <f ca="1">IF(AND($C29="Objetivo",AY$7&gt;=$F29,AY$7&lt;=$F29+$G29-1),2,IF(AND($C29="Hito",AY$7&gt;=$F29,AY$7&lt;=$F29+$G29-1),1,""))</f>
        <v/>
      </c>
      <c r="AZ29" s="14" t="str">
        <f ca="1">IF(AND($C29="Objetivo",AZ$7&gt;=$F29,AZ$7&lt;=$F29+$G29-1),2,IF(AND($C29="Hito",AZ$7&gt;=$F29,AZ$7&lt;=$F29+$G29-1),1,""))</f>
        <v/>
      </c>
      <c r="BA29" s="14" t="str">
        <f ca="1">IF(AND($C29="Objetivo",BA$7&gt;=$F29,BA$7&lt;=$F29+$G29-1),2,IF(AND($C29="Hito",BA$7&gt;=$F29,BA$7&lt;=$F29+$G29-1),1,""))</f>
        <v/>
      </c>
      <c r="BB29" s="14" t="str">
        <f ca="1">IF(AND($C29="Objetivo",BB$7&gt;=$F29,BB$7&lt;=$F29+$G29-1),2,IF(AND($C29="Hito",BB$7&gt;=$F29,BB$7&lt;=$F29+$G29-1),1,""))</f>
        <v/>
      </c>
      <c r="BC29" s="14" t="str">
        <f ca="1">IF(AND($C29="Objetivo",BC$7&gt;=$F29,BC$7&lt;=$F29+$G29-1),2,IF(AND($C29="Hito",BC$7&gt;=$F29,BC$7&lt;=$F29+$G29-1),1,""))</f>
        <v/>
      </c>
      <c r="BD29" s="14" t="str">
        <f ca="1">IF(AND($C29="Objetivo",BD$7&gt;=$F29,BD$7&lt;=$F29+$G29-1),2,IF(AND($C29="Hito",BD$7&gt;=$F29,BD$7&lt;=$F29+$G29-1),1,""))</f>
        <v/>
      </c>
      <c r="BE29" s="14" t="str">
        <f ca="1">IF(AND($C29="Objetivo",BE$7&gt;=$F29,BE$7&lt;=$F29+$G29-1),2,IF(AND($C29="Hito",BE$7&gt;=$F29,BE$7&lt;=$F29+$G29-1),1,""))</f>
        <v/>
      </c>
      <c r="BF29" s="14" t="str">
        <f ca="1">IF(AND($C29="Objetivo",BF$7&gt;=$F29,BF$7&lt;=$F29+$G29-1),2,IF(AND($C29="Hito",BF$7&gt;=$F29,BF$7&lt;=$F29+$G29-1),1,""))</f>
        <v/>
      </c>
      <c r="BG29" s="14" t="str">
        <f ca="1">IF(AND($C29="Objetivo",BG$7&gt;=$F29,BG$7&lt;=$F29+$G29-1),2,IF(AND($C29="Hito",BG$7&gt;=$F29,BG$7&lt;=$F29+$G29-1),1,""))</f>
        <v/>
      </c>
      <c r="BH29" s="14" t="str">
        <f ca="1">IF(AND($C29="Objetivo",BH$7&gt;=$F29,BH$7&lt;=$F29+$G29-1),2,IF(AND($C29="Hito",BH$7&gt;=$F29,BH$7&lt;=$F29+$G29-1),1,""))</f>
        <v/>
      </c>
      <c r="BI29" s="14" t="str">
        <f ca="1">IF(AND($C29="Objetivo",BI$7&gt;=$F29,BI$7&lt;=$F29+$G29-1),2,IF(AND($C29="Hito",BI$7&gt;=$F29,BI$7&lt;=$F29+$G29-1),1,""))</f>
        <v/>
      </c>
      <c r="BJ29" s="14" t="str">
        <f ca="1">IF(AND($C29="Objetivo",BJ$7&gt;=$F29,BJ$7&lt;=$F29+$G29-1),2,IF(AND($C29="Hito",BJ$7&gt;=$F29,BJ$7&lt;=$F29+$G29-1),1,""))</f>
        <v/>
      </c>
      <c r="BK29" s="14" t="str">
        <f ca="1">IF(AND($C29="Objetivo",BK$7&gt;=$F29,BK$7&lt;=$F29+$G29-1),2,IF(AND($C29="Hito",BK$7&gt;=$F29,BK$7&lt;=$F29+$G29-1),1,""))</f>
        <v/>
      </c>
      <c r="BL29" s="14" t="str">
        <f ca="1">IF(AND($C29="Objetivo",BL$7&gt;=$F29,BL$7&lt;=$F29+$G29-1),2,IF(AND($C29="Hito",BL$7&gt;=$F29,BL$7&lt;=$F29+$G29-1),1,""))</f>
        <v/>
      </c>
    </row>
    <row r="30" spans="1:64" s="1" customFormat="1" ht="40.15" customHeight="1" x14ac:dyDescent="0.25">
      <c r="A30" s="6"/>
      <c r="B30" s="18" t="s">
        <v>39</v>
      </c>
      <c r="C30" s="17" t="s">
        <v>11</v>
      </c>
      <c r="D30" s="17"/>
      <c r="E30" s="54"/>
      <c r="F30" s="55">
        <f ca="1">F29+15</f>
        <v>44686</v>
      </c>
      <c r="G30" s="56">
        <v>6</v>
      </c>
      <c r="H30" s="17"/>
      <c r="I30" s="14" t="str">
        <f ca="1">IF(AND($C30="Objetivo",I$7&gt;=$F30,I$7&lt;=$F30+$G30-1),2,IF(AND($C30="Hito",I$7&gt;=$F30,I$7&lt;=$F30+$G30-1),1,""))</f>
        <v/>
      </c>
      <c r="J30" s="14" t="str">
        <f ca="1">IF(AND($C30="Objetivo",J$7&gt;=$F30,J$7&lt;=$F30+$G30-1),2,IF(AND($C30="Hito",J$7&gt;=$F30,J$7&lt;=$F30+$G30-1),1,""))</f>
        <v/>
      </c>
      <c r="K30" s="14" t="str">
        <f ca="1">IF(AND($C30="Objetivo",K$7&gt;=$F30,K$7&lt;=$F30+$G30-1),2,IF(AND($C30="Hito",K$7&gt;=$F30,K$7&lt;=$F30+$G30-1),1,""))</f>
        <v/>
      </c>
      <c r="L30" s="14" t="str">
        <f ca="1">IF(AND($C30="Objetivo",L$7&gt;=$F30,L$7&lt;=$F30+$G30-1),2,IF(AND($C30="Hito",L$7&gt;=$F30,L$7&lt;=$F30+$G30-1),1,""))</f>
        <v/>
      </c>
      <c r="M30" s="14" t="str">
        <f ca="1">IF(AND($C30="Objetivo",M$7&gt;=$F30,M$7&lt;=$F30+$G30-1),2,IF(AND($C30="Hito",M$7&gt;=$F30,M$7&lt;=$F30+$G30-1),1,""))</f>
        <v/>
      </c>
      <c r="N30" s="14" t="str">
        <f ca="1">IF(AND($C30="Objetivo",N$7&gt;=$F30,N$7&lt;=$F30+$G30-1),2,IF(AND($C30="Hito",N$7&gt;=$F30,N$7&lt;=$F30+$G30-1),1,""))</f>
        <v/>
      </c>
      <c r="O30" s="14" t="str">
        <f ca="1">IF(AND($C30="Objetivo",O$7&gt;=$F30,O$7&lt;=$F30+$G30-1),2,IF(AND($C30="Hito",O$7&gt;=$F30,O$7&lt;=$F30+$G30-1),1,""))</f>
        <v/>
      </c>
      <c r="P30" s="14" t="str">
        <f ca="1">IF(AND($C30="Objetivo",P$7&gt;=$F30,P$7&lt;=$F30+$G30-1),2,IF(AND($C30="Hito",P$7&gt;=$F30,P$7&lt;=$F30+$G30-1),1,""))</f>
        <v/>
      </c>
      <c r="Q30" s="14" t="str">
        <f ca="1">IF(AND($C30="Objetivo",Q$7&gt;=$F30,Q$7&lt;=$F30+$G30-1),2,IF(AND($C30="Hito",Q$7&gt;=$F30,Q$7&lt;=$F30+$G30-1),1,""))</f>
        <v/>
      </c>
      <c r="R30" s="14" t="str">
        <f ca="1">IF(AND($C30="Objetivo",R$7&gt;=$F30,R$7&lt;=$F30+$G30-1),2,IF(AND($C30="Hito",R$7&gt;=$F30,R$7&lt;=$F30+$G30-1),1,""))</f>
        <v/>
      </c>
      <c r="S30" s="14" t="str">
        <f ca="1">IF(AND($C30="Objetivo",S$7&gt;=$F30,S$7&lt;=$F30+$G30-1),2,IF(AND($C30="Hito",S$7&gt;=$F30,S$7&lt;=$F30+$G30-1),1,""))</f>
        <v/>
      </c>
      <c r="T30" s="14" t="str">
        <f ca="1">IF(AND($C30="Objetivo",T$7&gt;=$F30,T$7&lt;=$F30+$G30-1),2,IF(AND($C30="Hito",T$7&gt;=$F30,T$7&lt;=$F30+$G30-1),1,""))</f>
        <v/>
      </c>
      <c r="U30" s="14" t="str">
        <f ca="1">IF(AND($C30="Objetivo",U$7&gt;=$F30,U$7&lt;=$F30+$G30-1),2,IF(AND($C30="Hito",U$7&gt;=$F30,U$7&lt;=$F30+$G30-1),1,""))</f>
        <v/>
      </c>
      <c r="V30" s="14" t="str">
        <f ca="1">IF(AND($C30="Objetivo",V$7&gt;=$F30,V$7&lt;=$F30+$G30-1),2,IF(AND($C30="Hito",V$7&gt;=$F30,V$7&lt;=$F30+$G30-1),1,""))</f>
        <v/>
      </c>
      <c r="W30" s="14" t="str">
        <f ca="1">IF(AND($C30="Objetivo",W$7&gt;=$F30,W$7&lt;=$F30+$G30-1),2,IF(AND($C30="Hito",W$7&gt;=$F30,W$7&lt;=$F30+$G30-1),1,""))</f>
        <v/>
      </c>
      <c r="X30" s="14" t="str">
        <f ca="1">IF(AND($C30="Objetivo",X$7&gt;=$F30,X$7&lt;=$F30+$G30-1),2,IF(AND($C30="Hito",X$7&gt;=$F30,X$7&lt;=$F30+$G30-1),1,""))</f>
        <v/>
      </c>
      <c r="Y30" s="14" t="str">
        <f ca="1">IF(AND($C30="Objetivo",Y$7&gt;=$F30,Y$7&lt;=$F30+$G30-1),2,IF(AND($C30="Hito",Y$7&gt;=$F30,Y$7&lt;=$F30+$G30-1),1,""))</f>
        <v/>
      </c>
      <c r="Z30" s="14" t="str">
        <f ca="1">IF(AND($C30="Objetivo",Z$7&gt;=$F30,Z$7&lt;=$F30+$G30-1),2,IF(AND($C30="Hito",Z$7&gt;=$F30,Z$7&lt;=$F30+$G30-1),1,""))</f>
        <v/>
      </c>
      <c r="AA30" s="14" t="str">
        <f ca="1">IF(AND($C30="Objetivo",AA$7&gt;=$F30,AA$7&lt;=$F30+$G30-1),2,IF(AND($C30="Hito",AA$7&gt;=$F30,AA$7&lt;=$F30+$G30-1),1,""))</f>
        <v/>
      </c>
      <c r="AB30" s="14" t="str">
        <f ca="1">IF(AND($C30="Objetivo",AB$7&gt;=$F30,AB$7&lt;=$F30+$G30-1),2,IF(AND($C30="Hito",AB$7&gt;=$F30,AB$7&lt;=$F30+$G30-1),1,""))</f>
        <v/>
      </c>
      <c r="AC30" s="14" t="str">
        <f ca="1">IF(AND($C30="Objetivo",AC$7&gt;=$F30,AC$7&lt;=$F30+$G30-1),2,IF(AND($C30="Hito",AC$7&gt;=$F30,AC$7&lt;=$F30+$G30-1),1,""))</f>
        <v/>
      </c>
      <c r="AD30" s="14" t="str">
        <f ca="1">IF(AND($C30="Objetivo",AD$7&gt;=$F30,AD$7&lt;=$F30+$G30-1),2,IF(AND($C30="Hito",AD$7&gt;=$F30,AD$7&lt;=$F30+$G30-1),1,""))</f>
        <v/>
      </c>
      <c r="AE30" s="14" t="str">
        <f ca="1">IF(AND($C30="Objetivo",AE$7&gt;=$F30,AE$7&lt;=$F30+$G30-1),2,IF(AND($C30="Hito",AE$7&gt;=$F30,AE$7&lt;=$F30+$G30-1),1,""))</f>
        <v/>
      </c>
      <c r="AF30" s="14" t="str">
        <f ca="1">IF(AND($C30="Objetivo",AF$7&gt;=$F30,AF$7&lt;=$F30+$G30-1),2,IF(AND($C30="Hito",AF$7&gt;=$F30,AF$7&lt;=$F30+$G30-1),1,""))</f>
        <v/>
      </c>
      <c r="AG30" s="14" t="str">
        <f ca="1">IF(AND($C30="Objetivo",AG$7&gt;=$F30,AG$7&lt;=$F30+$G30-1),2,IF(AND($C30="Hito",AG$7&gt;=$F30,AG$7&lt;=$F30+$G30-1),1,""))</f>
        <v/>
      </c>
      <c r="AH30" s="14" t="str">
        <f ca="1">IF(AND($C30="Objetivo",AH$7&gt;=$F30,AH$7&lt;=$F30+$G30-1),2,IF(AND($C30="Hito",AH$7&gt;=$F30,AH$7&lt;=$F30+$G30-1),1,""))</f>
        <v/>
      </c>
      <c r="AI30" s="14" t="str">
        <f ca="1">IF(AND($C30="Objetivo",AI$7&gt;=$F30,AI$7&lt;=$F30+$G30-1),2,IF(AND($C30="Hito",AI$7&gt;=$F30,AI$7&lt;=$F30+$G30-1),1,""))</f>
        <v/>
      </c>
      <c r="AJ30" s="14" t="str">
        <f ca="1">IF(AND($C30="Objetivo",AJ$7&gt;=$F30,AJ$7&lt;=$F30+$G30-1),2,IF(AND($C30="Hito",AJ$7&gt;=$F30,AJ$7&lt;=$F30+$G30-1),1,""))</f>
        <v/>
      </c>
      <c r="AK30" s="14" t="str">
        <f ca="1">IF(AND($C30="Objetivo",AK$7&gt;=$F30,AK$7&lt;=$F30+$G30-1),2,IF(AND($C30="Hito",AK$7&gt;=$F30,AK$7&lt;=$F30+$G30-1),1,""))</f>
        <v/>
      </c>
      <c r="AL30" s="14" t="str">
        <f ca="1">IF(AND($C30="Objetivo",AL$7&gt;=$F30,AL$7&lt;=$F30+$G30-1),2,IF(AND($C30="Hito",AL$7&gt;=$F30,AL$7&lt;=$F30+$G30-1),1,""))</f>
        <v/>
      </c>
      <c r="AM30" s="14" t="str">
        <f ca="1">IF(AND($C30="Objetivo",AM$7&gt;=$F30,AM$7&lt;=$F30+$G30-1),2,IF(AND($C30="Hito",AM$7&gt;=$F30,AM$7&lt;=$F30+$G30-1),1,""))</f>
        <v/>
      </c>
      <c r="AN30" s="14" t="str">
        <f ca="1">IF(AND($C30="Objetivo",AN$7&gt;=$F30,AN$7&lt;=$F30+$G30-1),2,IF(AND($C30="Hito",AN$7&gt;=$F30,AN$7&lt;=$F30+$G30-1),1,""))</f>
        <v/>
      </c>
      <c r="AO30" s="14" t="str">
        <f ca="1">IF(AND($C30="Objetivo",AO$7&gt;=$F30,AO$7&lt;=$F30+$G30-1),2,IF(AND($C30="Hito",AO$7&gt;=$F30,AO$7&lt;=$F30+$G30-1),1,""))</f>
        <v/>
      </c>
      <c r="AP30" s="14" t="str">
        <f ca="1">IF(AND($C30="Objetivo",AP$7&gt;=$F30,AP$7&lt;=$F30+$G30-1),2,IF(AND($C30="Hito",AP$7&gt;=$F30,AP$7&lt;=$F30+$G30-1),1,""))</f>
        <v/>
      </c>
      <c r="AQ30" s="14" t="str">
        <f ca="1">IF(AND($C30="Objetivo",AQ$7&gt;=$F30,AQ$7&lt;=$F30+$G30-1),2,IF(AND($C30="Hito",AQ$7&gt;=$F30,AQ$7&lt;=$F30+$G30-1),1,""))</f>
        <v/>
      </c>
      <c r="AR30" s="14" t="str">
        <f ca="1">IF(AND($C30="Objetivo",AR$7&gt;=$F30,AR$7&lt;=$F30+$G30-1),2,IF(AND($C30="Hito",AR$7&gt;=$F30,AR$7&lt;=$F30+$G30-1),1,""))</f>
        <v/>
      </c>
      <c r="AS30" s="14" t="str">
        <f ca="1">IF(AND($C30="Objetivo",AS$7&gt;=$F30,AS$7&lt;=$F30+$G30-1),2,IF(AND($C30="Hito",AS$7&gt;=$F30,AS$7&lt;=$F30+$G30-1),1,""))</f>
        <v/>
      </c>
      <c r="AT30" s="14" t="str">
        <f ca="1">IF(AND($C30="Objetivo",AT$7&gt;=$F30,AT$7&lt;=$F30+$G30-1),2,IF(AND($C30="Hito",AT$7&gt;=$F30,AT$7&lt;=$F30+$G30-1),1,""))</f>
        <v/>
      </c>
      <c r="AU30" s="14" t="str">
        <f ca="1">IF(AND($C30="Objetivo",AU$7&gt;=$F30,AU$7&lt;=$F30+$G30-1),2,IF(AND($C30="Hito",AU$7&gt;=$F30,AU$7&lt;=$F30+$G30-1),1,""))</f>
        <v/>
      </c>
      <c r="AV30" s="14" t="str">
        <f ca="1">IF(AND($C30="Objetivo",AV$7&gt;=$F30,AV$7&lt;=$F30+$G30-1),2,IF(AND($C30="Hito",AV$7&gt;=$F30,AV$7&lt;=$F30+$G30-1),1,""))</f>
        <v/>
      </c>
      <c r="AW30" s="14" t="str">
        <f ca="1">IF(AND($C30="Objetivo",AW$7&gt;=$F30,AW$7&lt;=$F30+$G30-1),2,IF(AND($C30="Hito",AW$7&gt;=$F30,AW$7&lt;=$F30+$G30-1),1,""))</f>
        <v/>
      </c>
      <c r="AX30" s="14" t="str">
        <f ca="1">IF(AND($C30="Objetivo",AX$7&gt;=$F30,AX$7&lt;=$F30+$G30-1),2,IF(AND($C30="Hito",AX$7&gt;=$F30,AX$7&lt;=$F30+$G30-1),1,""))</f>
        <v/>
      </c>
      <c r="AY30" s="14" t="str">
        <f ca="1">IF(AND($C30="Objetivo",AY$7&gt;=$F30,AY$7&lt;=$F30+$G30-1),2,IF(AND($C30="Hito",AY$7&gt;=$F30,AY$7&lt;=$F30+$G30-1),1,""))</f>
        <v/>
      </c>
      <c r="AZ30" s="14" t="str">
        <f ca="1">IF(AND($C30="Objetivo",AZ$7&gt;=$F30,AZ$7&lt;=$F30+$G30-1),2,IF(AND($C30="Hito",AZ$7&gt;=$F30,AZ$7&lt;=$F30+$G30-1),1,""))</f>
        <v/>
      </c>
      <c r="BA30" s="14" t="str">
        <f ca="1">IF(AND($C30="Objetivo",BA$7&gt;=$F30,BA$7&lt;=$F30+$G30-1),2,IF(AND($C30="Hito",BA$7&gt;=$F30,BA$7&lt;=$F30+$G30-1),1,""))</f>
        <v/>
      </c>
      <c r="BB30" s="14" t="str">
        <f ca="1">IF(AND($C30="Objetivo",BB$7&gt;=$F30,BB$7&lt;=$F30+$G30-1),2,IF(AND($C30="Hito",BB$7&gt;=$F30,BB$7&lt;=$F30+$G30-1),1,""))</f>
        <v/>
      </c>
      <c r="BC30" s="14" t="str">
        <f ca="1">IF(AND($C30="Objetivo",BC$7&gt;=$F30,BC$7&lt;=$F30+$G30-1),2,IF(AND($C30="Hito",BC$7&gt;=$F30,BC$7&lt;=$F30+$G30-1),1,""))</f>
        <v/>
      </c>
      <c r="BD30" s="14" t="str">
        <f ca="1">IF(AND($C30="Objetivo",BD$7&gt;=$F30,BD$7&lt;=$F30+$G30-1),2,IF(AND($C30="Hito",BD$7&gt;=$F30,BD$7&lt;=$F30+$G30-1),1,""))</f>
        <v/>
      </c>
      <c r="BE30" s="14" t="str">
        <f ca="1">IF(AND($C30="Objetivo",BE$7&gt;=$F30,BE$7&lt;=$F30+$G30-1),2,IF(AND($C30="Hito",BE$7&gt;=$F30,BE$7&lt;=$F30+$G30-1),1,""))</f>
        <v/>
      </c>
      <c r="BF30" s="14" t="str">
        <f ca="1">IF(AND($C30="Objetivo",BF$7&gt;=$F30,BF$7&lt;=$F30+$G30-1),2,IF(AND($C30="Hito",BF$7&gt;=$F30,BF$7&lt;=$F30+$G30-1),1,""))</f>
        <v/>
      </c>
      <c r="BG30" s="14" t="str">
        <f ca="1">IF(AND($C30="Objetivo",BG$7&gt;=$F30,BG$7&lt;=$F30+$G30-1),2,IF(AND($C30="Hito",BG$7&gt;=$F30,BG$7&lt;=$F30+$G30-1),1,""))</f>
        <v/>
      </c>
      <c r="BH30" s="14" t="str">
        <f ca="1">IF(AND($C30="Objetivo",BH$7&gt;=$F30,BH$7&lt;=$F30+$G30-1),2,IF(AND($C30="Hito",BH$7&gt;=$F30,BH$7&lt;=$F30+$G30-1),1,""))</f>
        <v/>
      </c>
      <c r="BI30" s="14" t="str">
        <f ca="1">IF(AND($C30="Objetivo",BI$7&gt;=$F30,BI$7&lt;=$F30+$G30-1),2,IF(AND($C30="Hito",BI$7&gt;=$F30,BI$7&lt;=$F30+$G30-1),1,""))</f>
        <v/>
      </c>
      <c r="BJ30" s="14" t="str">
        <f ca="1">IF(AND($C30="Objetivo",BJ$7&gt;=$F30,BJ$7&lt;=$F30+$G30-1),2,IF(AND($C30="Hito",BJ$7&gt;=$F30,BJ$7&lt;=$F30+$G30-1),1,""))</f>
        <v/>
      </c>
      <c r="BK30" s="14" t="str">
        <f ca="1">IF(AND($C30="Objetivo",BK$7&gt;=$F30,BK$7&lt;=$F30+$G30-1),2,IF(AND($C30="Hito",BK$7&gt;=$F30,BK$7&lt;=$F30+$G30-1),1,""))</f>
        <v/>
      </c>
      <c r="BL30" s="14" t="str">
        <f ca="1">IF(AND($C30="Objetivo",BL$7&gt;=$F30,BL$7&lt;=$F30+$G30-1),2,IF(AND($C30="Hito",BL$7&gt;=$F30,BL$7&lt;=$F30+$G30-1),1,""))</f>
        <v/>
      </c>
    </row>
    <row r="31" spans="1:64" s="1" customFormat="1" ht="40.15" customHeight="1" x14ac:dyDescent="0.25">
      <c r="A31" s="6"/>
      <c r="B31" s="18" t="s">
        <v>40</v>
      </c>
      <c r="C31" s="17" t="s">
        <v>6</v>
      </c>
      <c r="D31" s="17"/>
      <c r="E31" s="54"/>
      <c r="F31" s="55">
        <f ca="1">F24+22</f>
        <v>44690</v>
      </c>
      <c r="G31" s="56">
        <v>3</v>
      </c>
      <c r="H31" s="17"/>
      <c r="I31" s="14" t="str">
        <f ca="1">IF(AND($C31="Objetivo",I$7&gt;=$F31,I$7&lt;=$F31+$G31-1),2,IF(AND($C31="Hito",I$7&gt;=$F31,I$7&lt;=$F31+$G31-1),1,""))</f>
        <v/>
      </c>
      <c r="J31" s="14" t="str">
        <f ca="1">IF(AND($C31="Objetivo",J$7&gt;=$F31,J$7&lt;=$F31+$G31-1),2,IF(AND($C31="Hito",J$7&gt;=$F31,J$7&lt;=$F31+$G31-1),1,""))</f>
        <v/>
      </c>
      <c r="K31" s="14" t="str">
        <f ca="1">IF(AND($C31="Objetivo",K$7&gt;=$F31,K$7&lt;=$F31+$G31-1),2,IF(AND($C31="Hito",K$7&gt;=$F31,K$7&lt;=$F31+$G31-1),1,""))</f>
        <v/>
      </c>
      <c r="L31" s="14" t="str">
        <f ca="1">IF(AND($C31="Objetivo",L$7&gt;=$F31,L$7&lt;=$F31+$G31-1),2,IF(AND($C31="Hito",L$7&gt;=$F31,L$7&lt;=$F31+$G31-1),1,""))</f>
        <v/>
      </c>
      <c r="M31" s="14" t="str">
        <f ca="1">IF(AND($C31="Objetivo",M$7&gt;=$F31,M$7&lt;=$F31+$G31-1),2,IF(AND($C31="Hito",M$7&gt;=$F31,M$7&lt;=$F31+$G31-1),1,""))</f>
        <v/>
      </c>
      <c r="N31" s="14" t="str">
        <f ca="1">IF(AND($C31="Objetivo",N$7&gt;=$F31,N$7&lt;=$F31+$G31-1),2,IF(AND($C31="Hito",N$7&gt;=$F31,N$7&lt;=$F31+$G31-1),1,""))</f>
        <v/>
      </c>
      <c r="O31" s="14" t="str">
        <f ca="1">IF(AND($C31="Objetivo",O$7&gt;=$F31,O$7&lt;=$F31+$G31-1),2,IF(AND($C31="Hito",O$7&gt;=$F31,O$7&lt;=$F31+$G31-1),1,""))</f>
        <v/>
      </c>
      <c r="P31" s="14" t="str">
        <f ca="1">IF(AND($C31="Objetivo",P$7&gt;=$F31,P$7&lt;=$F31+$G31-1),2,IF(AND($C31="Hito",P$7&gt;=$F31,P$7&lt;=$F31+$G31-1),1,""))</f>
        <v/>
      </c>
      <c r="Q31" s="14" t="str">
        <f ca="1">IF(AND($C31="Objetivo",Q$7&gt;=$F31,Q$7&lt;=$F31+$G31-1),2,IF(AND($C31="Hito",Q$7&gt;=$F31,Q$7&lt;=$F31+$G31-1),1,""))</f>
        <v/>
      </c>
      <c r="R31" s="14" t="str">
        <f ca="1">IF(AND($C31="Objetivo",R$7&gt;=$F31,R$7&lt;=$F31+$G31-1),2,IF(AND($C31="Hito",R$7&gt;=$F31,R$7&lt;=$F31+$G31-1),1,""))</f>
        <v/>
      </c>
      <c r="S31" s="14" t="str">
        <f ca="1">IF(AND($C31="Objetivo",S$7&gt;=$F31,S$7&lt;=$F31+$G31-1),2,IF(AND($C31="Hito",S$7&gt;=$F31,S$7&lt;=$F31+$G31-1),1,""))</f>
        <v/>
      </c>
      <c r="T31" s="14" t="str">
        <f ca="1">IF(AND($C31="Objetivo",T$7&gt;=$F31,T$7&lt;=$F31+$G31-1),2,IF(AND($C31="Hito",T$7&gt;=$F31,T$7&lt;=$F31+$G31-1),1,""))</f>
        <v/>
      </c>
      <c r="U31" s="14" t="str">
        <f ca="1">IF(AND($C31="Objetivo",U$7&gt;=$F31,U$7&lt;=$F31+$G31-1),2,IF(AND($C31="Hito",U$7&gt;=$F31,U$7&lt;=$F31+$G31-1),1,""))</f>
        <v/>
      </c>
      <c r="V31" s="14" t="str">
        <f ca="1">IF(AND($C31="Objetivo",V$7&gt;=$F31,V$7&lt;=$F31+$G31-1),2,IF(AND($C31="Hito",V$7&gt;=$F31,V$7&lt;=$F31+$G31-1),1,""))</f>
        <v/>
      </c>
      <c r="W31" s="14" t="str">
        <f ca="1">IF(AND($C31="Objetivo",W$7&gt;=$F31,W$7&lt;=$F31+$G31-1),2,IF(AND($C31="Hito",W$7&gt;=$F31,W$7&lt;=$F31+$G31-1),1,""))</f>
        <v/>
      </c>
      <c r="X31" s="14" t="str">
        <f ca="1">IF(AND($C31="Objetivo",X$7&gt;=$F31,X$7&lt;=$F31+$G31-1),2,IF(AND($C31="Hito",X$7&gt;=$F31,X$7&lt;=$F31+$G31-1),1,""))</f>
        <v/>
      </c>
      <c r="Y31" s="14" t="str">
        <f ca="1">IF(AND($C31="Objetivo",Y$7&gt;=$F31,Y$7&lt;=$F31+$G31-1),2,IF(AND($C31="Hito",Y$7&gt;=$F31,Y$7&lt;=$F31+$G31-1),1,""))</f>
        <v/>
      </c>
      <c r="Z31" s="14" t="str">
        <f ca="1">IF(AND($C31="Objetivo",Z$7&gt;=$F31,Z$7&lt;=$F31+$G31-1),2,IF(AND($C31="Hito",Z$7&gt;=$F31,Z$7&lt;=$F31+$G31-1),1,""))</f>
        <v/>
      </c>
      <c r="AA31" s="14" t="str">
        <f ca="1">IF(AND($C31="Objetivo",AA$7&gt;=$F31,AA$7&lt;=$F31+$G31-1),2,IF(AND($C31="Hito",AA$7&gt;=$F31,AA$7&lt;=$F31+$G31-1),1,""))</f>
        <v/>
      </c>
      <c r="AB31" s="14" t="str">
        <f ca="1">IF(AND($C31="Objetivo",AB$7&gt;=$F31,AB$7&lt;=$F31+$G31-1),2,IF(AND($C31="Hito",AB$7&gt;=$F31,AB$7&lt;=$F31+$G31-1),1,""))</f>
        <v/>
      </c>
      <c r="AC31" s="14" t="str">
        <f ca="1">IF(AND($C31="Objetivo",AC$7&gt;=$F31,AC$7&lt;=$F31+$G31-1),2,IF(AND($C31="Hito",AC$7&gt;=$F31,AC$7&lt;=$F31+$G31-1),1,""))</f>
        <v/>
      </c>
      <c r="AD31" s="14" t="str">
        <f ca="1">IF(AND($C31="Objetivo",AD$7&gt;=$F31,AD$7&lt;=$F31+$G31-1),2,IF(AND($C31="Hito",AD$7&gt;=$F31,AD$7&lt;=$F31+$G31-1),1,""))</f>
        <v/>
      </c>
      <c r="AE31" s="14" t="str">
        <f ca="1">IF(AND($C31="Objetivo",AE$7&gt;=$F31,AE$7&lt;=$F31+$G31-1),2,IF(AND($C31="Hito",AE$7&gt;=$F31,AE$7&lt;=$F31+$G31-1),1,""))</f>
        <v/>
      </c>
      <c r="AF31" s="14" t="str">
        <f ca="1">IF(AND($C31="Objetivo",AF$7&gt;=$F31,AF$7&lt;=$F31+$G31-1),2,IF(AND($C31="Hito",AF$7&gt;=$F31,AF$7&lt;=$F31+$G31-1),1,""))</f>
        <v/>
      </c>
      <c r="AG31" s="14" t="str">
        <f ca="1">IF(AND($C31="Objetivo",AG$7&gt;=$F31,AG$7&lt;=$F31+$G31-1),2,IF(AND($C31="Hito",AG$7&gt;=$F31,AG$7&lt;=$F31+$G31-1),1,""))</f>
        <v/>
      </c>
      <c r="AH31" s="14" t="str">
        <f ca="1">IF(AND($C31="Objetivo",AH$7&gt;=$F31,AH$7&lt;=$F31+$G31-1),2,IF(AND($C31="Hito",AH$7&gt;=$F31,AH$7&lt;=$F31+$G31-1),1,""))</f>
        <v/>
      </c>
      <c r="AI31" s="14" t="str">
        <f ca="1">IF(AND($C31="Objetivo",AI$7&gt;=$F31,AI$7&lt;=$F31+$G31-1),2,IF(AND($C31="Hito",AI$7&gt;=$F31,AI$7&lt;=$F31+$G31-1),1,""))</f>
        <v/>
      </c>
      <c r="AJ31" s="14" t="str">
        <f ca="1">IF(AND($C31="Objetivo",AJ$7&gt;=$F31,AJ$7&lt;=$F31+$G31-1),2,IF(AND($C31="Hito",AJ$7&gt;=$F31,AJ$7&lt;=$F31+$G31-1),1,""))</f>
        <v/>
      </c>
      <c r="AK31" s="14" t="str">
        <f ca="1">IF(AND($C31="Objetivo",AK$7&gt;=$F31,AK$7&lt;=$F31+$G31-1),2,IF(AND($C31="Hito",AK$7&gt;=$F31,AK$7&lt;=$F31+$G31-1),1,""))</f>
        <v/>
      </c>
      <c r="AL31" s="14" t="str">
        <f ca="1">IF(AND($C31="Objetivo",AL$7&gt;=$F31,AL$7&lt;=$F31+$G31-1),2,IF(AND($C31="Hito",AL$7&gt;=$F31,AL$7&lt;=$F31+$G31-1),1,""))</f>
        <v/>
      </c>
      <c r="AM31" s="14" t="str">
        <f ca="1">IF(AND($C31="Objetivo",AM$7&gt;=$F31,AM$7&lt;=$F31+$G31-1),2,IF(AND($C31="Hito",AM$7&gt;=$F31,AM$7&lt;=$F31+$G31-1),1,""))</f>
        <v/>
      </c>
      <c r="AN31" s="14" t="str">
        <f ca="1">IF(AND($C31="Objetivo",AN$7&gt;=$F31,AN$7&lt;=$F31+$G31-1),2,IF(AND($C31="Hito",AN$7&gt;=$F31,AN$7&lt;=$F31+$G31-1),1,""))</f>
        <v/>
      </c>
      <c r="AO31" s="14" t="str">
        <f ca="1">IF(AND($C31="Objetivo",AO$7&gt;=$F31,AO$7&lt;=$F31+$G31-1),2,IF(AND($C31="Hito",AO$7&gt;=$F31,AO$7&lt;=$F31+$G31-1),1,""))</f>
        <v/>
      </c>
      <c r="AP31" s="14" t="str">
        <f ca="1">IF(AND($C31="Objetivo",AP$7&gt;=$F31,AP$7&lt;=$F31+$G31-1),2,IF(AND($C31="Hito",AP$7&gt;=$F31,AP$7&lt;=$F31+$G31-1),1,""))</f>
        <v/>
      </c>
      <c r="AQ31" s="14" t="str">
        <f ca="1">IF(AND($C31="Objetivo",AQ$7&gt;=$F31,AQ$7&lt;=$F31+$G31-1),2,IF(AND($C31="Hito",AQ$7&gt;=$F31,AQ$7&lt;=$F31+$G31-1),1,""))</f>
        <v/>
      </c>
      <c r="AR31" s="14" t="str">
        <f ca="1">IF(AND($C31="Objetivo",AR$7&gt;=$F31,AR$7&lt;=$F31+$G31-1),2,IF(AND($C31="Hito",AR$7&gt;=$F31,AR$7&lt;=$F31+$G31-1),1,""))</f>
        <v/>
      </c>
      <c r="AS31" s="14" t="str">
        <f ca="1">IF(AND($C31="Objetivo",AS$7&gt;=$F31,AS$7&lt;=$F31+$G31-1),2,IF(AND($C31="Hito",AS$7&gt;=$F31,AS$7&lt;=$F31+$G31-1),1,""))</f>
        <v/>
      </c>
      <c r="AT31" s="14">
        <f ca="1">IF(AND($C31="Objetivo",AT$7&gt;=$F31,AT$7&lt;=$F31+$G31-1),2,IF(AND($C31="Hito",AT$7&gt;=$F31,AT$7&lt;=$F31+$G31-1),1,""))</f>
        <v>2</v>
      </c>
      <c r="AU31" s="14">
        <f ca="1">IF(AND($C31="Objetivo",AU$7&gt;=$F31,AU$7&lt;=$F31+$G31-1),2,IF(AND($C31="Hito",AU$7&gt;=$F31,AU$7&lt;=$F31+$G31-1),1,""))</f>
        <v>2</v>
      </c>
      <c r="AV31" s="14">
        <f ca="1">IF(AND($C31="Objetivo",AV$7&gt;=$F31,AV$7&lt;=$F31+$G31-1),2,IF(AND($C31="Hito",AV$7&gt;=$F31,AV$7&lt;=$F31+$G31-1),1,""))</f>
        <v>2</v>
      </c>
      <c r="AW31" s="14" t="str">
        <f ca="1">IF(AND($C31="Objetivo",AW$7&gt;=$F31,AW$7&lt;=$F31+$G31-1),2,IF(AND($C31="Hito",AW$7&gt;=$F31,AW$7&lt;=$F31+$G31-1),1,""))</f>
        <v/>
      </c>
      <c r="AX31" s="14" t="str">
        <f ca="1">IF(AND($C31="Objetivo",AX$7&gt;=$F31,AX$7&lt;=$F31+$G31-1),2,IF(AND($C31="Hito",AX$7&gt;=$F31,AX$7&lt;=$F31+$G31-1),1,""))</f>
        <v/>
      </c>
      <c r="AY31" s="14" t="str">
        <f ca="1">IF(AND($C31="Objetivo",AY$7&gt;=$F31,AY$7&lt;=$F31+$G31-1),2,IF(AND($C31="Hito",AY$7&gt;=$F31,AY$7&lt;=$F31+$G31-1),1,""))</f>
        <v/>
      </c>
      <c r="AZ31" s="14" t="str">
        <f ca="1">IF(AND($C31="Objetivo",AZ$7&gt;=$F31,AZ$7&lt;=$F31+$G31-1),2,IF(AND($C31="Hito",AZ$7&gt;=$F31,AZ$7&lt;=$F31+$G31-1),1,""))</f>
        <v/>
      </c>
      <c r="BA31" s="14" t="str">
        <f ca="1">IF(AND($C31="Objetivo",BA$7&gt;=$F31,BA$7&lt;=$F31+$G31-1),2,IF(AND($C31="Hito",BA$7&gt;=$F31,BA$7&lt;=$F31+$G31-1),1,""))</f>
        <v/>
      </c>
      <c r="BB31" s="14" t="str">
        <f ca="1">IF(AND($C31="Objetivo",BB$7&gt;=$F31,BB$7&lt;=$F31+$G31-1),2,IF(AND($C31="Hito",BB$7&gt;=$F31,BB$7&lt;=$F31+$G31-1),1,""))</f>
        <v/>
      </c>
      <c r="BC31" s="14" t="str">
        <f ca="1">IF(AND($C31="Objetivo",BC$7&gt;=$F31,BC$7&lt;=$F31+$G31-1),2,IF(AND($C31="Hito",BC$7&gt;=$F31,BC$7&lt;=$F31+$G31-1),1,""))</f>
        <v/>
      </c>
      <c r="BD31" s="14" t="str">
        <f ca="1">IF(AND($C31="Objetivo",BD$7&gt;=$F31,BD$7&lt;=$F31+$G31-1),2,IF(AND($C31="Hito",BD$7&gt;=$F31,BD$7&lt;=$F31+$G31-1),1,""))</f>
        <v/>
      </c>
      <c r="BE31" s="14" t="str">
        <f ca="1">IF(AND($C31="Objetivo",BE$7&gt;=$F31,BE$7&lt;=$F31+$G31-1),2,IF(AND($C31="Hito",BE$7&gt;=$F31,BE$7&lt;=$F31+$G31-1),1,""))</f>
        <v/>
      </c>
      <c r="BF31" s="14" t="str">
        <f ca="1">IF(AND($C31="Objetivo",BF$7&gt;=$F31,BF$7&lt;=$F31+$G31-1),2,IF(AND($C31="Hito",BF$7&gt;=$F31,BF$7&lt;=$F31+$G31-1),1,""))</f>
        <v/>
      </c>
      <c r="BG31" s="14" t="str">
        <f ca="1">IF(AND($C31="Objetivo",BG$7&gt;=$F31,BG$7&lt;=$F31+$G31-1),2,IF(AND($C31="Hito",BG$7&gt;=$F31,BG$7&lt;=$F31+$G31-1),1,""))</f>
        <v/>
      </c>
      <c r="BH31" s="14" t="str">
        <f ca="1">IF(AND($C31="Objetivo",BH$7&gt;=$F31,BH$7&lt;=$F31+$G31-1),2,IF(AND($C31="Hito",BH$7&gt;=$F31,BH$7&lt;=$F31+$G31-1),1,""))</f>
        <v/>
      </c>
      <c r="BI31" s="14" t="str">
        <f ca="1">IF(AND($C31="Objetivo",BI$7&gt;=$F31,BI$7&lt;=$F31+$G31-1),2,IF(AND($C31="Hito",BI$7&gt;=$F31,BI$7&lt;=$F31+$G31-1),1,""))</f>
        <v/>
      </c>
      <c r="BJ31" s="14" t="str">
        <f ca="1">IF(AND($C31="Objetivo",BJ$7&gt;=$F31,BJ$7&lt;=$F31+$G31-1),2,IF(AND($C31="Hito",BJ$7&gt;=$F31,BJ$7&lt;=$F31+$G31-1),1,""))</f>
        <v/>
      </c>
      <c r="BK31" s="14" t="str">
        <f ca="1">IF(AND($C31="Objetivo",BK$7&gt;=$F31,BK$7&lt;=$F31+$G31-1),2,IF(AND($C31="Hito",BK$7&gt;=$F31,BK$7&lt;=$F31+$G31-1),1,""))</f>
        <v/>
      </c>
      <c r="BL31" s="14" t="str">
        <f ca="1">IF(AND($C31="Objetivo",BL$7&gt;=$F31,BL$7&lt;=$F31+$G31-1),2,IF(AND($C31="Hito",BL$7&gt;=$F31,BL$7&lt;=$F31+$G31-1),1,""))</f>
        <v/>
      </c>
    </row>
    <row r="32" spans="1:64" s="1" customFormat="1" ht="40.15" customHeight="1" x14ac:dyDescent="0.25">
      <c r="A32" s="6"/>
      <c r="B32" s="43" t="s">
        <v>41</v>
      </c>
      <c r="C32" s="17"/>
      <c r="D32" s="17"/>
      <c r="E32" s="54"/>
      <c r="F32" s="55"/>
      <c r="G32" s="56"/>
      <c r="H32" s="17"/>
      <c r="I32" s="14" t="str">
        <f ca="1">IF(AND($C32="Objetivo",I$7&gt;=$F32,I$7&lt;=$F32+$G32-1),2,IF(AND($C32="Hito",I$7&gt;=$F32,I$7&lt;=$F32+$G32-1),1,""))</f>
        <v/>
      </c>
      <c r="J32" s="14" t="str">
        <f ca="1">IF(AND($C32="Objetivo",J$7&gt;=$F32,J$7&lt;=$F32+$G32-1),2,IF(AND($C32="Hito",J$7&gt;=$F32,J$7&lt;=$F32+$G32-1),1,""))</f>
        <v/>
      </c>
      <c r="K32" s="14" t="str">
        <f ca="1">IF(AND($C32="Objetivo",K$7&gt;=$F32,K$7&lt;=$F32+$G32-1),2,IF(AND($C32="Hito",K$7&gt;=$F32,K$7&lt;=$F32+$G32-1),1,""))</f>
        <v/>
      </c>
      <c r="L32" s="14" t="str">
        <f ca="1">IF(AND($C32="Objetivo",L$7&gt;=$F32,L$7&lt;=$F32+$G32-1),2,IF(AND($C32="Hito",L$7&gt;=$F32,L$7&lt;=$F32+$G32-1),1,""))</f>
        <v/>
      </c>
      <c r="M32" s="14" t="str">
        <f ca="1">IF(AND($C32="Objetivo",M$7&gt;=$F32,M$7&lt;=$F32+$G32-1),2,IF(AND($C32="Hito",M$7&gt;=$F32,M$7&lt;=$F32+$G32-1),1,""))</f>
        <v/>
      </c>
      <c r="N32" s="14" t="str">
        <f ca="1">IF(AND($C32="Objetivo",N$7&gt;=$F32,N$7&lt;=$F32+$G32-1),2,IF(AND($C32="Hito",N$7&gt;=$F32,N$7&lt;=$F32+$G32-1),1,""))</f>
        <v/>
      </c>
      <c r="O32" s="14" t="str">
        <f ca="1">IF(AND($C32="Objetivo",O$7&gt;=$F32,O$7&lt;=$F32+$G32-1),2,IF(AND($C32="Hito",O$7&gt;=$F32,O$7&lt;=$F32+$G32-1),1,""))</f>
        <v/>
      </c>
      <c r="P32" s="14" t="str">
        <f ca="1">IF(AND($C32="Objetivo",P$7&gt;=$F32,P$7&lt;=$F32+$G32-1),2,IF(AND($C32="Hito",P$7&gt;=$F32,P$7&lt;=$F32+$G32-1),1,""))</f>
        <v/>
      </c>
      <c r="Q32" s="14" t="str">
        <f ca="1">IF(AND($C32="Objetivo",Q$7&gt;=$F32,Q$7&lt;=$F32+$G32-1),2,IF(AND($C32="Hito",Q$7&gt;=$F32,Q$7&lt;=$F32+$G32-1),1,""))</f>
        <v/>
      </c>
      <c r="R32" s="14" t="str">
        <f ca="1">IF(AND($C32="Objetivo",R$7&gt;=$F32,R$7&lt;=$F32+$G32-1),2,IF(AND($C32="Hito",R$7&gt;=$F32,R$7&lt;=$F32+$G32-1),1,""))</f>
        <v/>
      </c>
      <c r="S32" s="14" t="str">
        <f ca="1">IF(AND($C32="Objetivo",S$7&gt;=$F32,S$7&lt;=$F32+$G32-1),2,IF(AND($C32="Hito",S$7&gt;=$F32,S$7&lt;=$F32+$G32-1),1,""))</f>
        <v/>
      </c>
      <c r="T32" s="14" t="str">
        <f ca="1">IF(AND($C32="Objetivo",T$7&gt;=$F32,T$7&lt;=$F32+$G32-1),2,IF(AND($C32="Hito",T$7&gt;=$F32,T$7&lt;=$F32+$G32-1),1,""))</f>
        <v/>
      </c>
      <c r="U32" s="14" t="str">
        <f ca="1">IF(AND($C32="Objetivo",U$7&gt;=$F32,U$7&lt;=$F32+$G32-1),2,IF(AND($C32="Hito",U$7&gt;=$F32,U$7&lt;=$F32+$G32-1),1,""))</f>
        <v/>
      </c>
      <c r="V32" s="14" t="str">
        <f ca="1">IF(AND($C32="Objetivo",V$7&gt;=$F32,V$7&lt;=$F32+$G32-1),2,IF(AND($C32="Hito",V$7&gt;=$F32,V$7&lt;=$F32+$G32-1),1,""))</f>
        <v/>
      </c>
      <c r="W32" s="14" t="str">
        <f ca="1">IF(AND($C32="Objetivo",W$7&gt;=$F32,W$7&lt;=$F32+$G32-1),2,IF(AND($C32="Hito",W$7&gt;=$F32,W$7&lt;=$F32+$G32-1),1,""))</f>
        <v/>
      </c>
      <c r="X32" s="14" t="str">
        <f ca="1">IF(AND($C32="Objetivo",X$7&gt;=$F32,X$7&lt;=$F32+$G32-1),2,IF(AND($C32="Hito",X$7&gt;=$F32,X$7&lt;=$F32+$G32-1),1,""))</f>
        <v/>
      </c>
      <c r="Y32" s="14" t="str">
        <f ca="1">IF(AND($C32="Objetivo",Y$7&gt;=$F32,Y$7&lt;=$F32+$G32-1),2,IF(AND($C32="Hito",Y$7&gt;=$F32,Y$7&lt;=$F32+$G32-1),1,""))</f>
        <v/>
      </c>
      <c r="Z32" s="14" t="str">
        <f ca="1">IF(AND($C32="Objetivo",Z$7&gt;=$F32,Z$7&lt;=$F32+$G32-1),2,IF(AND($C32="Hito",Z$7&gt;=$F32,Z$7&lt;=$F32+$G32-1),1,""))</f>
        <v/>
      </c>
      <c r="AA32" s="14" t="str">
        <f ca="1">IF(AND($C32="Objetivo",AA$7&gt;=$F32,AA$7&lt;=$F32+$G32-1),2,IF(AND($C32="Hito",AA$7&gt;=$F32,AA$7&lt;=$F32+$G32-1),1,""))</f>
        <v/>
      </c>
      <c r="AB32" s="14" t="str">
        <f ca="1">IF(AND($C32="Objetivo",AB$7&gt;=$F32,AB$7&lt;=$F32+$G32-1),2,IF(AND($C32="Hito",AB$7&gt;=$F32,AB$7&lt;=$F32+$G32-1),1,""))</f>
        <v/>
      </c>
      <c r="AC32" s="14" t="str">
        <f ca="1">IF(AND($C32="Objetivo",AC$7&gt;=$F32,AC$7&lt;=$F32+$G32-1),2,IF(AND($C32="Hito",AC$7&gt;=$F32,AC$7&lt;=$F32+$G32-1),1,""))</f>
        <v/>
      </c>
      <c r="AD32" s="14" t="str">
        <f ca="1">IF(AND($C32="Objetivo",AD$7&gt;=$F32,AD$7&lt;=$F32+$G32-1),2,IF(AND($C32="Hito",AD$7&gt;=$F32,AD$7&lt;=$F32+$G32-1),1,""))</f>
        <v/>
      </c>
      <c r="AE32" s="14" t="str">
        <f ca="1">IF(AND($C32="Objetivo",AE$7&gt;=$F32,AE$7&lt;=$F32+$G32-1),2,IF(AND($C32="Hito",AE$7&gt;=$F32,AE$7&lt;=$F32+$G32-1),1,""))</f>
        <v/>
      </c>
      <c r="AF32" s="14" t="str">
        <f ca="1">IF(AND($C32="Objetivo",AF$7&gt;=$F32,AF$7&lt;=$F32+$G32-1),2,IF(AND($C32="Hito",AF$7&gt;=$F32,AF$7&lt;=$F32+$G32-1),1,""))</f>
        <v/>
      </c>
      <c r="AG32" s="14" t="str">
        <f ca="1">IF(AND($C32="Objetivo",AG$7&gt;=$F32,AG$7&lt;=$F32+$G32-1),2,IF(AND($C32="Hito",AG$7&gt;=$F32,AG$7&lt;=$F32+$G32-1),1,""))</f>
        <v/>
      </c>
      <c r="AH32" s="14" t="str">
        <f ca="1">IF(AND($C32="Objetivo",AH$7&gt;=$F32,AH$7&lt;=$F32+$G32-1),2,IF(AND($C32="Hito",AH$7&gt;=$F32,AH$7&lt;=$F32+$G32-1),1,""))</f>
        <v/>
      </c>
      <c r="AI32" s="14" t="str">
        <f ca="1">IF(AND($C32="Objetivo",AI$7&gt;=$F32,AI$7&lt;=$F32+$G32-1),2,IF(AND($C32="Hito",AI$7&gt;=$F32,AI$7&lt;=$F32+$G32-1),1,""))</f>
        <v/>
      </c>
      <c r="AJ32" s="14" t="str">
        <f ca="1">IF(AND($C32="Objetivo",AJ$7&gt;=$F32,AJ$7&lt;=$F32+$G32-1),2,IF(AND($C32="Hito",AJ$7&gt;=$F32,AJ$7&lt;=$F32+$G32-1),1,""))</f>
        <v/>
      </c>
      <c r="AK32" s="14" t="str">
        <f ca="1">IF(AND($C32="Objetivo",AK$7&gt;=$F32,AK$7&lt;=$F32+$G32-1),2,IF(AND($C32="Hito",AK$7&gt;=$F32,AK$7&lt;=$F32+$G32-1),1,""))</f>
        <v/>
      </c>
      <c r="AL32" s="14" t="str">
        <f ca="1">IF(AND($C32="Objetivo",AL$7&gt;=$F32,AL$7&lt;=$F32+$G32-1),2,IF(AND($C32="Hito",AL$7&gt;=$F32,AL$7&lt;=$F32+$G32-1),1,""))</f>
        <v/>
      </c>
      <c r="AM32" s="14" t="str">
        <f ca="1">IF(AND($C32="Objetivo",AM$7&gt;=$F32,AM$7&lt;=$F32+$G32-1),2,IF(AND($C32="Hito",AM$7&gt;=$F32,AM$7&lt;=$F32+$G32-1),1,""))</f>
        <v/>
      </c>
      <c r="AN32" s="14" t="str">
        <f ca="1">IF(AND($C32="Objetivo",AN$7&gt;=$F32,AN$7&lt;=$F32+$G32-1),2,IF(AND($C32="Hito",AN$7&gt;=$F32,AN$7&lt;=$F32+$G32-1),1,""))</f>
        <v/>
      </c>
      <c r="AO32" s="14" t="str">
        <f ca="1">IF(AND($C32="Objetivo",AO$7&gt;=$F32,AO$7&lt;=$F32+$G32-1),2,IF(AND($C32="Hito",AO$7&gt;=$F32,AO$7&lt;=$F32+$G32-1),1,""))</f>
        <v/>
      </c>
      <c r="AP32" s="14" t="str">
        <f ca="1">IF(AND($C32="Objetivo",AP$7&gt;=$F32,AP$7&lt;=$F32+$G32-1),2,IF(AND($C32="Hito",AP$7&gt;=$F32,AP$7&lt;=$F32+$G32-1),1,""))</f>
        <v/>
      </c>
      <c r="AQ32" s="14" t="str">
        <f ca="1">IF(AND($C32="Objetivo",AQ$7&gt;=$F32,AQ$7&lt;=$F32+$G32-1),2,IF(AND($C32="Hito",AQ$7&gt;=$F32,AQ$7&lt;=$F32+$G32-1),1,""))</f>
        <v/>
      </c>
      <c r="AR32" s="14" t="str">
        <f ca="1">IF(AND($C32="Objetivo",AR$7&gt;=$F32,AR$7&lt;=$F32+$G32-1),2,IF(AND($C32="Hito",AR$7&gt;=$F32,AR$7&lt;=$F32+$G32-1),1,""))</f>
        <v/>
      </c>
      <c r="AS32" s="14" t="str">
        <f ca="1">IF(AND($C32="Objetivo",AS$7&gt;=$F32,AS$7&lt;=$F32+$G32-1),2,IF(AND($C32="Hito",AS$7&gt;=$F32,AS$7&lt;=$F32+$G32-1),1,""))</f>
        <v/>
      </c>
      <c r="AT32" s="14" t="str">
        <f ca="1">IF(AND($C32="Objetivo",AT$7&gt;=$F32,AT$7&lt;=$F32+$G32-1),2,IF(AND($C32="Hito",AT$7&gt;=$F32,AT$7&lt;=$F32+$G32-1),1,""))</f>
        <v/>
      </c>
      <c r="AU32" s="14" t="str">
        <f ca="1">IF(AND($C32="Objetivo",AU$7&gt;=$F32,AU$7&lt;=$F32+$G32-1),2,IF(AND($C32="Hito",AU$7&gt;=$F32,AU$7&lt;=$F32+$G32-1),1,""))</f>
        <v/>
      </c>
      <c r="AV32" s="14" t="str">
        <f ca="1">IF(AND($C32="Objetivo",AV$7&gt;=$F32,AV$7&lt;=$F32+$G32-1),2,IF(AND($C32="Hito",AV$7&gt;=$F32,AV$7&lt;=$F32+$G32-1),1,""))</f>
        <v/>
      </c>
      <c r="AW32" s="14" t="str">
        <f ca="1">IF(AND($C32="Objetivo",AW$7&gt;=$F32,AW$7&lt;=$F32+$G32-1),2,IF(AND($C32="Hito",AW$7&gt;=$F32,AW$7&lt;=$F32+$G32-1),1,""))</f>
        <v/>
      </c>
      <c r="AX32" s="14" t="str">
        <f ca="1">IF(AND($C32="Objetivo",AX$7&gt;=$F32,AX$7&lt;=$F32+$G32-1),2,IF(AND($C32="Hito",AX$7&gt;=$F32,AX$7&lt;=$F32+$G32-1),1,""))</f>
        <v/>
      </c>
      <c r="AY32" s="14" t="str">
        <f ca="1">IF(AND($C32="Objetivo",AY$7&gt;=$F32,AY$7&lt;=$F32+$G32-1),2,IF(AND($C32="Hito",AY$7&gt;=$F32,AY$7&lt;=$F32+$G32-1),1,""))</f>
        <v/>
      </c>
      <c r="AZ32" s="14" t="str">
        <f ca="1">IF(AND($C32="Objetivo",AZ$7&gt;=$F32,AZ$7&lt;=$F32+$G32-1),2,IF(AND($C32="Hito",AZ$7&gt;=$F32,AZ$7&lt;=$F32+$G32-1),1,""))</f>
        <v/>
      </c>
      <c r="BA32" s="14" t="str">
        <f ca="1">IF(AND($C32="Objetivo",BA$7&gt;=$F32,BA$7&lt;=$F32+$G32-1),2,IF(AND($C32="Hito",BA$7&gt;=$F32,BA$7&lt;=$F32+$G32-1),1,""))</f>
        <v/>
      </c>
      <c r="BB32" s="14" t="str">
        <f ca="1">IF(AND($C32="Objetivo",BB$7&gt;=$F32,BB$7&lt;=$F32+$G32-1),2,IF(AND($C32="Hito",BB$7&gt;=$F32,BB$7&lt;=$F32+$G32-1),1,""))</f>
        <v/>
      </c>
      <c r="BC32" s="14" t="str">
        <f ca="1">IF(AND($C32="Objetivo",BC$7&gt;=$F32,BC$7&lt;=$F32+$G32-1),2,IF(AND($C32="Hito",BC$7&gt;=$F32,BC$7&lt;=$F32+$G32-1),1,""))</f>
        <v/>
      </c>
      <c r="BD32" s="14" t="str">
        <f ca="1">IF(AND($C32="Objetivo",BD$7&gt;=$F32,BD$7&lt;=$F32+$G32-1),2,IF(AND($C32="Hito",BD$7&gt;=$F32,BD$7&lt;=$F32+$G32-1),1,""))</f>
        <v/>
      </c>
      <c r="BE32" s="14" t="str">
        <f ca="1">IF(AND($C32="Objetivo",BE$7&gt;=$F32,BE$7&lt;=$F32+$G32-1),2,IF(AND($C32="Hito",BE$7&gt;=$F32,BE$7&lt;=$F32+$G32-1),1,""))</f>
        <v/>
      </c>
      <c r="BF32" s="14" t="str">
        <f ca="1">IF(AND($C32="Objetivo",BF$7&gt;=$F32,BF$7&lt;=$F32+$G32-1),2,IF(AND($C32="Hito",BF$7&gt;=$F32,BF$7&lt;=$F32+$G32-1),1,""))</f>
        <v/>
      </c>
      <c r="BG32" s="14" t="str">
        <f ca="1">IF(AND($C32="Objetivo",BG$7&gt;=$F32,BG$7&lt;=$F32+$G32-1),2,IF(AND($C32="Hito",BG$7&gt;=$F32,BG$7&lt;=$F32+$G32-1),1,""))</f>
        <v/>
      </c>
      <c r="BH32" s="14" t="str">
        <f ca="1">IF(AND($C32="Objetivo",BH$7&gt;=$F32,BH$7&lt;=$F32+$G32-1),2,IF(AND($C32="Hito",BH$7&gt;=$F32,BH$7&lt;=$F32+$G32-1),1,""))</f>
        <v/>
      </c>
      <c r="BI32" s="14" t="str">
        <f ca="1">IF(AND($C32="Objetivo",BI$7&gt;=$F32,BI$7&lt;=$F32+$G32-1),2,IF(AND($C32="Hito",BI$7&gt;=$F32,BI$7&lt;=$F32+$G32-1),1,""))</f>
        <v/>
      </c>
      <c r="BJ32" s="14" t="str">
        <f ca="1">IF(AND($C32="Objetivo",BJ$7&gt;=$F32,BJ$7&lt;=$F32+$G32-1),2,IF(AND($C32="Hito",BJ$7&gt;=$F32,BJ$7&lt;=$F32+$G32-1),1,""))</f>
        <v/>
      </c>
      <c r="BK32" s="14" t="str">
        <f ca="1">IF(AND($C32="Objetivo",BK$7&gt;=$F32,BK$7&lt;=$F32+$G32-1),2,IF(AND($C32="Hito",BK$7&gt;=$F32,BK$7&lt;=$F32+$G32-1),1,""))</f>
        <v/>
      </c>
      <c r="BL32" s="14" t="str">
        <f ca="1">IF(AND($C32="Objetivo",BL$7&gt;=$F32,BL$7&lt;=$F32+$G32-1),2,IF(AND($C32="Hito",BL$7&gt;=$F32,BL$7&lt;=$F32+$G32-1),1,""))</f>
        <v/>
      </c>
    </row>
    <row r="33" spans="1:64" s="1" customFormat="1" ht="40.15" customHeight="1" x14ac:dyDescent="0.25">
      <c r="A33" s="6"/>
      <c r="B33" s="18" t="s">
        <v>42</v>
      </c>
      <c r="C33" s="17"/>
      <c r="D33" s="17"/>
      <c r="E33" s="54"/>
      <c r="F33" s="55">
        <f ca="1">F31+3</f>
        <v>44693</v>
      </c>
      <c r="G33" s="56">
        <v>15</v>
      </c>
      <c r="H33" s="17"/>
      <c r="I33" s="14" t="str">
        <f ca="1">IF(AND($C33="Objetivo",I$7&gt;=$F33,I$7&lt;=$F33+$G33-1),2,IF(AND($C33="Hito",I$7&gt;=$F33,I$7&lt;=$F33+$G33-1),1,""))</f>
        <v/>
      </c>
      <c r="J33" s="14" t="str">
        <f ca="1">IF(AND($C33="Objetivo",J$7&gt;=$F33,J$7&lt;=$F33+$G33-1),2,IF(AND($C33="Hito",J$7&gt;=$F33,J$7&lt;=$F33+$G33-1),1,""))</f>
        <v/>
      </c>
      <c r="K33" s="14" t="str">
        <f ca="1">IF(AND($C33="Objetivo",K$7&gt;=$F33,K$7&lt;=$F33+$G33-1),2,IF(AND($C33="Hito",K$7&gt;=$F33,K$7&lt;=$F33+$G33-1),1,""))</f>
        <v/>
      </c>
      <c r="L33" s="14" t="str">
        <f ca="1">IF(AND($C33="Objetivo",L$7&gt;=$F33,L$7&lt;=$F33+$G33-1),2,IF(AND($C33="Hito",L$7&gt;=$F33,L$7&lt;=$F33+$G33-1),1,""))</f>
        <v/>
      </c>
      <c r="M33" s="14" t="str">
        <f ca="1">IF(AND($C33="Objetivo",M$7&gt;=$F33,M$7&lt;=$F33+$G33-1),2,IF(AND($C33="Hito",M$7&gt;=$F33,M$7&lt;=$F33+$G33-1),1,""))</f>
        <v/>
      </c>
      <c r="N33" s="14" t="str">
        <f ca="1">IF(AND($C33="Objetivo",N$7&gt;=$F33,N$7&lt;=$F33+$G33-1),2,IF(AND($C33="Hito",N$7&gt;=$F33,N$7&lt;=$F33+$G33-1),1,""))</f>
        <v/>
      </c>
      <c r="O33" s="14" t="str">
        <f ca="1">IF(AND($C33="Objetivo",O$7&gt;=$F33,O$7&lt;=$F33+$G33-1),2,IF(AND($C33="Hito",O$7&gt;=$F33,O$7&lt;=$F33+$G33-1),1,""))</f>
        <v/>
      </c>
      <c r="P33" s="14" t="str">
        <f ca="1">IF(AND($C33="Objetivo",P$7&gt;=$F33,P$7&lt;=$F33+$G33-1),2,IF(AND($C33="Hito",P$7&gt;=$F33,P$7&lt;=$F33+$G33-1),1,""))</f>
        <v/>
      </c>
      <c r="Q33" s="14" t="str">
        <f ca="1">IF(AND($C33="Objetivo",Q$7&gt;=$F33,Q$7&lt;=$F33+$G33-1),2,IF(AND($C33="Hito",Q$7&gt;=$F33,Q$7&lt;=$F33+$G33-1),1,""))</f>
        <v/>
      </c>
      <c r="R33" s="14" t="str">
        <f ca="1">IF(AND($C33="Objetivo",R$7&gt;=$F33,R$7&lt;=$F33+$G33-1),2,IF(AND($C33="Hito",R$7&gt;=$F33,R$7&lt;=$F33+$G33-1),1,""))</f>
        <v/>
      </c>
      <c r="S33" s="14" t="str">
        <f ca="1">IF(AND($C33="Objetivo",S$7&gt;=$F33,S$7&lt;=$F33+$G33-1),2,IF(AND($C33="Hito",S$7&gt;=$F33,S$7&lt;=$F33+$G33-1),1,""))</f>
        <v/>
      </c>
      <c r="T33" s="14" t="str">
        <f ca="1">IF(AND($C33="Objetivo",T$7&gt;=$F33,T$7&lt;=$F33+$G33-1),2,IF(AND($C33="Hito",T$7&gt;=$F33,T$7&lt;=$F33+$G33-1),1,""))</f>
        <v/>
      </c>
      <c r="U33" s="14" t="str">
        <f ca="1">IF(AND($C33="Objetivo",U$7&gt;=$F33,U$7&lt;=$F33+$G33-1),2,IF(AND($C33="Hito",U$7&gt;=$F33,U$7&lt;=$F33+$G33-1),1,""))</f>
        <v/>
      </c>
      <c r="V33" s="14" t="str">
        <f ca="1">IF(AND($C33="Objetivo",V$7&gt;=$F33,V$7&lt;=$F33+$G33-1),2,IF(AND($C33="Hito",V$7&gt;=$F33,V$7&lt;=$F33+$G33-1),1,""))</f>
        <v/>
      </c>
      <c r="W33" s="14" t="str">
        <f ca="1">IF(AND($C33="Objetivo",W$7&gt;=$F33,W$7&lt;=$F33+$G33-1),2,IF(AND($C33="Hito",W$7&gt;=$F33,W$7&lt;=$F33+$G33-1),1,""))</f>
        <v/>
      </c>
      <c r="X33" s="14" t="str">
        <f ca="1">IF(AND($C33="Objetivo",X$7&gt;=$F33,X$7&lt;=$F33+$G33-1),2,IF(AND($C33="Hito",X$7&gt;=$F33,X$7&lt;=$F33+$G33-1),1,""))</f>
        <v/>
      </c>
      <c r="Y33" s="14" t="str">
        <f ca="1">IF(AND($C33="Objetivo",Y$7&gt;=$F33,Y$7&lt;=$F33+$G33-1),2,IF(AND($C33="Hito",Y$7&gt;=$F33,Y$7&lt;=$F33+$G33-1),1,""))</f>
        <v/>
      </c>
      <c r="Z33" s="14" t="str">
        <f ca="1">IF(AND($C33="Objetivo",Z$7&gt;=$F33,Z$7&lt;=$F33+$G33-1),2,IF(AND($C33="Hito",Z$7&gt;=$F33,Z$7&lt;=$F33+$G33-1),1,""))</f>
        <v/>
      </c>
      <c r="AA33" s="14" t="str">
        <f ca="1">IF(AND($C33="Objetivo",AA$7&gt;=$F33,AA$7&lt;=$F33+$G33-1),2,IF(AND($C33="Hito",AA$7&gt;=$F33,AA$7&lt;=$F33+$G33-1),1,""))</f>
        <v/>
      </c>
      <c r="AB33" s="14" t="str">
        <f ca="1">IF(AND($C33="Objetivo",AB$7&gt;=$F33,AB$7&lt;=$F33+$G33-1),2,IF(AND($C33="Hito",AB$7&gt;=$F33,AB$7&lt;=$F33+$G33-1),1,""))</f>
        <v/>
      </c>
      <c r="AC33" s="14" t="str">
        <f ca="1">IF(AND($C33="Objetivo",AC$7&gt;=$F33,AC$7&lt;=$F33+$G33-1),2,IF(AND($C33="Hito",AC$7&gt;=$F33,AC$7&lt;=$F33+$G33-1),1,""))</f>
        <v/>
      </c>
      <c r="AD33" s="14" t="str">
        <f ca="1">IF(AND($C33="Objetivo",AD$7&gt;=$F33,AD$7&lt;=$F33+$G33-1),2,IF(AND($C33="Hito",AD$7&gt;=$F33,AD$7&lt;=$F33+$G33-1),1,""))</f>
        <v/>
      </c>
      <c r="AE33" s="14" t="str">
        <f ca="1">IF(AND($C33="Objetivo",AE$7&gt;=$F33,AE$7&lt;=$F33+$G33-1),2,IF(AND($C33="Hito",AE$7&gt;=$F33,AE$7&lt;=$F33+$G33-1),1,""))</f>
        <v/>
      </c>
      <c r="AF33" s="14" t="str">
        <f ca="1">IF(AND($C33="Objetivo",AF$7&gt;=$F33,AF$7&lt;=$F33+$G33-1),2,IF(AND($C33="Hito",AF$7&gt;=$F33,AF$7&lt;=$F33+$G33-1),1,""))</f>
        <v/>
      </c>
      <c r="AG33" s="14" t="str">
        <f ca="1">IF(AND($C33="Objetivo",AG$7&gt;=$F33,AG$7&lt;=$F33+$G33-1),2,IF(AND($C33="Hito",AG$7&gt;=$F33,AG$7&lt;=$F33+$G33-1),1,""))</f>
        <v/>
      </c>
      <c r="AH33" s="14" t="str">
        <f ca="1">IF(AND($C33="Objetivo",AH$7&gt;=$F33,AH$7&lt;=$F33+$G33-1),2,IF(AND($C33="Hito",AH$7&gt;=$F33,AH$7&lt;=$F33+$G33-1),1,""))</f>
        <v/>
      </c>
      <c r="AI33" s="14" t="str">
        <f ca="1">IF(AND($C33="Objetivo",AI$7&gt;=$F33,AI$7&lt;=$F33+$G33-1),2,IF(AND($C33="Hito",AI$7&gt;=$F33,AI$7&lt;=$F33+$G33-1),1,""))</f>
        <v/>
      </c>
      <c r="AJ33" s="14" t="str">
        <f ca="1">IF(AND($C33="Objetivo",AJ$7&gt;=$F33,AJ$7&lt;=$F33+$G33-1),2,IF(AND($C33="Hito",AJ$7&gt;=$F33,AJ$7&lt;=$F33+$G33-1),1,""))</f>
        <v/>
      </c>
      <c r="AK33" s="14" t="str">
        <f ca="1">IF(AND($C33="Objetivo",AK$7&gt;=$F33,AK$7&lt;=$F33+$G33-1),2,IF(AND($C33="Hito",AK$7&gt;=$F33,AK$7&lt;=$F33+$G33-1),1,""))</f>
        <v/>
      </c>
      <c r="AL33" s="14" t="str">
        <f ca="1">IF(AND($C33="Objetivo",AL$7&gt;=$F33,AL$7&lt;=$F33+$G33-1),2,IF(AND($C33="Hito",AL$7&gt;=$F33,AL$7&lt;=$F33+$G33-1),1,""))</f>
        <v/>
      </c>
      <c r="AM33" s="14" t="str">
        <f ca="1">IF(AND($C33="Objetivo",AM$7&gt;=$F33,AM$7&lt;=$F33+$G33-1),2,IF(AND($C33="Hito",AM$7&gt;=$F33,AM$7&lt;=$F33+$G33-1),1,""))</f>
        <v/>
      </c>
      <c r="AN33" s="14" t="str">
        <f ca="1">IF(AND($C33="Objetivo",AN$7&gt;=$F33,AN$7&lt;=$F33+$G33-1),2,IF(AND($C33="Hito",AN$7&gt;=$F33,AN$7&lt;=$F33+$G33-1),1,""))</f>
        <v/>
      </c>
      <c r="AO33" s="14" t="str">
        <f ca="1">IF(AND($C33="Objetivo",AO$7&gt;=$F33,AO$7&lt;=$F33+$G33-1),2,IF(AND($C33="Hito",AO$7&gt;=$F33,AO$7&lt;=$F33+$G33-1),1,""))</f>
        <v/>
      </c>
      <c r="AP33" s="14" t="str">
        <f ca="1">IF(AND($C33="Objetivo",AP$7&gt;=$F33,AP$7&lt;=$F33+$G33-1),2,IF(AND($C33="Hito",AP$7&gt;=$F33,AP$7&lt;=$F33+$G33-1),1,""))</f>
        <v/>
      </c>
      <c r="AQ33" s="14" t="str">
        <f ca="1">IF(AND($C33="Objetivo",AQ$7&gt;=$F33,AQ$7&lt;=$F33+$G33-1),2,IF(AND($C33="Hito",AQ$7&gt;=$F33,AQ$7&lt;=$F33+$G33-1),1,""))</f>
        <v/>
      </c>
      <c r="AR33" s="14" t="str">
        <f ca="1">IF(AND($C33="Objetivo",AR$7&gt;=$F33,AR$7&lt;=$F33+$G33-1),2,IF(AND($C33="Hito",AR$7&gt;=$F33,AR$7&lt;=$F33+$G33-1),1,""))</f>
        <v/>
      </c>
      <c r="AS33" s="14" t="str">
        <f ca="1">IF(AND($C33="Objetivo",AS$7&gt;=$F33,AS$7&lt;=$F33+$G33-1),2,IF(AND($C33="Hito",AS$7&gt;=$F33,AS$7&lt;=$F33+$G33-1),1,""))</f>
        <v/>
      </c>
      <c r="AT33" s="14" t="str">
        <f ca="1">IF(AND($C33="Objetivo",AT$7&gt;=$F33,AT$7&lt;=$F33+$G33-1),2,IF(AND($C33="Hito",AT$7&gt;=$F33,AT$7&lt;=$F33+$G33-1),1,""))</f>
        <v/>
      </c>
      <c r="AU33" s="14" t="str">
        <f ca="1">IF(AND($C33="Objetivo",AU$7&gt;=$F33,AU$7&lt;=$F33+$G33-1),2,IF(AND($C33="Hito",AU$7&gt;=$F33,AU$7&lt;=$F33+$G33-1),1,""))</f>
        <v/>
      </c>
      <c r="AV33" s="14" t="str">
        <f ca="1">IF(AND($C33="Objetivo",AV$7&gt;=$F33,AV$7&lt;=$F33+$G33-1),2,IF(AND($C33="Hito",AV$7&gt;=$F33,AV$7&lt;=$F33+$G33-1),1,""))</f>
        <v/>
      </c>
      <c r="AW33" s="14" t="str">
        <f ca="1">IF(AND($C33="Objetivo",AW$7&gt;=$F33,AW$7&lt;=$F33+$G33-1),2,IF(AND($C33="Hito",AW$7&gt;=$F33,AW$7&lt;=$F33+$G33-1),1,""))</f>
        <v/>
      </c>
      <c r="AX33" s="14" t="str">
        <f ca="1">IF(AND($C33="Objetivo",AX$7&gt;=$F33,AX$7&lt;=$F33+$G33-1),2,IF(AND($C33="Hito",AX$7&gt;=$F33,AX$7&lt;=$F33+$G33-1),1,""))</f>
        <v/>
      </c>
      <c r="AY33" s="14" t="str">
        <f ca="1">IF(AND($C33="Objetivo",AY$7&gt;=$F33,AY$7&lt;=$F33+$G33-1),2,IF(AND($C33="Hito",AY$7&gt;=$F33,AY$7&lt;=$F33+$G33-1),1,""))</f>
        <v/>
      </c>
      <c r="AZ33" s="14" t="str">
        <f ca="1">IF(AND($C33="Objetivo",AZ$7&gt;=$F33,AZ$7&lt;=$F33+$G33-1),2,IF(AND($C33="Hito",AZ$7&gt;=$F33,AZ$7&lt;=$F33+$G33-1),1,""))</f>
        <v/>
      </c>
      <c r="BA33" s="14" t="str">
        <f ca="1">IF(AND($C33="Objetivo",BA$7&gt;=$F33,BA$7&lt;=$F33+$G33-1),2,IF(AND($C33="Hito",BA$7&gt;=$F33,BA$7&lt;=$F33+$G33-1),1,""))</f>
        <v/>
      </c>
      <c r="BB33" s="14" t="str">
        <f ca="1">IF(AND($C33="Objetivo",BB$7&gt;=$F33,BB$7&lt;=$F33+$G33-1),2,IF(AND($C33="Hito",BB$7&gt;=$F33,BB$7&lt;=$F33+$G33-1),1,""))</f>
        <v/>
      </c>
      <c r="BC33" s="14" t="str">
        <f ca="1">IF(AND($C33="Objetivo",BC$7&gt;=$F33,BC$7&lt;=$F33+$G33-1),2,IF(AND($C33="Hito",BC$7&gt;=$F33,BC$7&lt;=$F33+$G33-1),1,""))</f>
        <v/>
      </c>
      <c r="BD33" s="14" t="str">
        <f ca="1">IF(AND($C33="Objetivo",BD$7&gt;=$F33,BD$7&lt;=$F33+$G33-1),2,IF(AND($C33="Hito",BD$7&gt;=$F33,BD$7&lt;=$F33+$G33-1),1,""))</f>
        <v/>
      </c>
      <c r="BE33" s="14" t="str">
        <f ca="1">IF(AND($C33="Objetivo",BE$7&gt;=$F33,BE$7&lt;=$F33+$G33-1),2,IF(AND($C33="Hito",BE$7&gt;=$F33,BE$7&lt;=$F33+$G33-1),1,""))</f>
        <v/>
      </c>
      <c r="BF33" s="14" t="str">
        <f ca="1">IF(AND($C33="Objetivo",BF$7&gt;=$F33,BF$7&lt;=$F33+$G33-1),2,IF(AND($C33="Hito",BF$7&gt;=$F33,BF$7&lt;=$F33+$G33-1),1,""))</f>
        <v/>
      </c>
      <c r="BG33" s="14" t="str">
        <f ca="1">IF(AND($C33="Objetivo",BG$7&gt;=$F33,BG$7&lt;=$F33+$G33-1),2,IF(AND($C33="Hito",BG$7&gt;=$F33,BG$7&lt;=$F33+$G33-1),1,""))</f>
        <v/>
      </c>
      <c r="BH33" s="14" t="str">
        <f ca="1">IF(AND($C33="Objetivo",BH$7&gt;=$F33,BH$7&lt;=$F33+$G33-1),2,IF(AND($C33="Hito",BH$7&gt;=$F33,BH$7&lt;=$F33+$G33-1),1,""))</f>
        <v/>
      </c>
      <c r="BI33" s="14" t="str">
        <f ca="1">IF(AND($C33="Objetivo",BI$7&gt;=$F33,BI$7&lt;=$F33+$G33-1),2,IF(AND($C33="Hito",BI$7&gt;=$F33,BI$7&lt;=$F33+$G33-1),1,""))</f>
        <v/>
      </c>
      <c r="BJ33" s="14" t="str">
        <f ca="1">IF(AND($C33="Objetivo",BJ$7&gt;=$F33,BJ$7&lt;=$F33+$G33-1),2,IF(AND($C33="Hito",BJ$7&gt;=$F33,BJ$7&lt;=$F33+$G33-1),1,""))</f>
        <v/>
      </c>
      <c r="BK33" s="14" t="str">
        <f ca="1">IF(AND($C33="Objetivo",BK$7&gt;=$F33,BK$7&lt;=$F33+$G33-1),2,IF(AND($C33="Hito",BK$7&gt;=$F33,BK$7&lt;=$F33+$G33-1),1,""))</f>
        <v/>
      </c>
      <c r="BL33" s="14" t="str">
        <f ca="1">IF(AND($C33="Objetivo",BL$7&gt;=$F33,BL$7&lt;=$F33+$G33-1),2,IF(AND($C33="Hito",BL$7&gt;=$F33,BL$7&lt;=$F33+$G33-1),1,""))</f>
        <v/>
      </c>
    </row>
    <row r="34" spans="1:64" s="1" customFormat="1" ht="40.15" customHeight="1" x14ac:dyDescent="0.25">
      <c r="A34" s="6"/>
      <c r="B34" s="18" t="s">
        <v>43</v>
      </c>
      <c r="C34" s="17"/>
      <c r="D34" s="17"/>
      <c r="E34" s="54"/>
      <c r="F34" s="55">
        <f ca="1">F33+14</f>
        <v>44707</v>
      </c>
      <c r="G34" s="56">
        <v>5</v>
      </c>
      <c r="H34" s="17"/>
      <c r="I34" s="14" t="str">
        <f ca="1">IF(AND($C34="Objetivo",I$7&gt;=$F34,I$7&lt;=$F34+$G34-1),2,IF(AND($C34="Hito",I$7&gt;=$F34,I$7&lt;=$F34+$G34-1),1,""))</f>
        <v/>
      </c>
      <c r="J34" s="14" t="str">
        <f ca="1">IF(AND($C34="Objetivo",J$7&gt;=$F34,J$7&lt;=$F34+$G34-1),2,IF(AND($C34="Hito",J$7&gt;=$F34,J$7&lt;=$F34+$G34-1),1,""))</f>
        <v/>
      </c>
      <c r="K34" s="14" t="str">
        <f ca="1">IF(AND($C34="Objetivo",K$7&gt;=$F34,K$7&lt;=$F34+$G34-1),2,IF(AND($C34="Hito",K$7&gt;=$F34,K$7&lt;=$F34+$G34-1),1,""))</f>
        <v/>
      </c>
      <c r="L34" s="14" t="str">
        <f ca="1">IF(AND($C34="Objetivo",L$7&gt;=$F34,L$7&lt;=$F34+$G34-1),2,IF(AND($C34="Hito",L$7&gt;=$F34,L$7&lt;=$F34+$G34-1),1,""))</f>
        <v/>
      </c>
      <c r="M34" s="14" t="str">
        <f ca="1">IF(AND($C34="Objetivo",M$7&gt;=$F34,M$7&lt;=$F34+$G34-1),2,IF(AND($C34="Hito",M$7&gt;=$F34,M$7&lt;=$F34+$G34-1),1,""))</f>
        <v/>
      </c>
      <c r="N34" s="14" t="str">
        <f ca="1">IF(AND($C34="Objetivo",N$7&gt;=$F34,N$7&lt;=$F34+$G34-1),2,IF(AND($C34="Hito",N$7&gt;=$F34,N$7&lt;=$F34+$G34-1),1,""))</f>
        <v/>
      </c>
      <c r="O34" s="14" t="str">
        <f ca="1">IF(AND($C34="Objetivo",O$7&gt;=$F34,O$7&lt;=$F34+$G34-1),2,IF(AND($C34="Hito",O$7&gt;=$F34,O$7&lt;=$F34+$G34-1),1,""))</f>
        <v/>
      </c>
      <c r="P34" s="14" t="str">
        <f ca="1">IF(AND($C34="Objetivo",P$7&gt;=$F34,P$7&lt;=$F34+$G34-1),2,IF(AND($C34="Hito",P$7&gt;=$F34,P$7&lt;=$F34+$G34-1),1,""))</f>
        <v/>
      </c>
      <c r="Q34" s="14" t="str">
        <f ca="1">IF(AND($C34="Objetivo",Q$7&gt;=$F34,Q$7&lt;=$F34+$G34-1),2,IF(AND($C34="Hito",Q$7&gt;=$F34,Q$7&lt;=$F34+$G34-1),1,""))</f>
        <v/>
      </c>
      <c r="R34" s="14" t="str">
        <f ca="1">IF(AND($C34="Objetivo",R$7&gt;=$F34,R$7&lt;=$F34+$G34-1),2,IF(AND($C34="Hito",R$7&gt;=$F34,R$7&lt;=$F34+$G34-1),1,""))</f>
        <v/>
      </c>
      <c r="S34" s="14" t="str">
        <f ca="1">IF(AND($C34="Objetivo",S$7&gt;=$F34,S$7&lt;=$F34+$G34-1),2,IF(AND($C34="Hito",S$7&gt;=$F34,S$7&lt;=$F34+$G34-1),1,""))</f>
        <v/>
      </c>
      <c r="T34" s="14" t="str">
        <f ca="1">IF(AND($C34="Objetivo",T$7&gt;=$F34,T$7&lt;=$F34+$G34-1),2,IF(AND($C34="Hito",T$7&gt;=$F34,T$7&lt;=$F34+$G34-1),1,""))</f>
        <v/>
      </c>
      <c r="U34" s="14" t="str">
        <f ca="1">IF(AND($C34="Objetivo",U$7&gt;=$F34,U$7&lt;=$F34+$G34-1),2,IF(AND($C34="Hito",U$7&gt;=$F34,U$7&lt;=$F34+$G34-1),1,""))</f>
        <v/>
      </c>
      <c r="V34" s="14" t="str">
        <f ca="1">IF(AND($C34="Objetivo",V$7&gt;=$F34,V$7&lt;=$F34+$G34-1),2,IF(AND($C34="Hito",V$7&gt;=$F34,V$7&lt;=$F34+$G34-1),1,""))</f>
        <v/>
      </c>
      <c r="W34" s="14" t="str">
        <f ca="1">IF(AND($C34="Objetivo",W$7&gt;=$F34,W$7&lt;=$F34+$G34-1),2,IF(AND($C34="Hito",W$7&gt;=$F34,W$7&lt;=$F34+$G34-1),1,""))</f>
        <v/>
      </c>
      <c r="X34" s="14" t="str">
        <f ca="1">IF(AND($C34="Objetivo",X$7&gt;=$F34,X$7&lt;=$F34+$G34-1),2,IF(AND($C34="Hito",X$7&gt;=$F34,X$7&lt;=$F34+$G34-1),1,""))</f>
        <v/>
      </c>
      <c r="Y34" s="14" t="str">
        <f ca="1">IF(AND($C34="Objetivo",Y$7&gt;=$F34,Y$7&lt;=$F34+$G34-1),2,IF(AND($C34="Hito",Y$7&gt;=$F34,Y$7&lt;=$F34+$G34-1),1,""))</f>
        <v/>
      </c>
      <c r="Z34" s="14" t="str">
        <f ca="1">IF(AND($C34="Objetivo",Z$7&gt;=$F34,Z$7&lt;=$F34+$G34-1),2,IF(AND($C34="Hito",Z$7&gt;=$F34,Z$7&lt;=$F34+$G34-1),1,""))</f>
        <v/>
      </c>
      <c r="AA34" s="14" t="str">
        <f ca="1">IF(AND($C34="Objetivo",AA$7&gt;=$F34,AA$7&lt;=$F34+$G34-1),2,IF(AND($C34="Hito",AA$7&gt;=$F34,AA$7&lt;=$F34+$G34-1),1,""))</f>
        <v/>
      </c>
      <c r="AB34" s="14" t="str">
        <f ca="1">IF(AND($C34="Objetivo",AB$7&gt;=$F34,AB$7&lt;=$F34+$G34-1),2,IF(AND($C34="Hito",AB$7&gt;=$F34,AB$7&lt;=$F34+$G34-1),1,""))</f>
        <v/>
      </c>
      <c r="AC34" s="14" t="str">
        <f ca="1">IF(AND($C34="Objetivo",AC$7&gt;=$F34,AC$7&lt;=$F34+$G34-1),2,IF(AND($C34="Hito",AC$7&gt;=$F34,AC$7&lt;=$F34+$G34-1),1,""))</f>
        <v/>
      </c>
      <c r="AD34" s="14" t="str">
        <f ca="1">IF(AND($C34="Objetivo",AD$7&gt;=$F34,AD$7&lt;=$F34+$G34-1),2,IF(AND($C34="Hito",AD$7&gt;=$F34,AD$7&lt;=$F34+$G34-1),1,""))</f>
        <v/>
      </c>
      <c r="AE34" s="14" t="str">
        <f ca="1">IF(AND($C34="Objetivo",AE$7&gt;=$F34,AE$7&lt;=$F34+$G34-1),2,IF(AND($C34="Hito",AE$7&gt;=$F34,AE$7&lt;=$F34+$G34-1),1,""))</f>
        <v/>
      </c>
      <c r="AF34" s="14" t="str">
        <f ca="1">IF(AND($C34="Objetivo",AF$7&gt;=$F34,AF$7&lt;=$F34+$G34-1),2,IF(AND($C34="Hito",AF$7&gt;=$F34,AF$7&lt;=$F34+$G34-1),1,""))</f>
        <v/>
      </c>
      <c r="AG34" s="14" t="str">
        <f ca="1">IF(AND($C34="Objetivo",AG$7&gt;=$F34,AG$7&lt;=$F34+$G34-1),2,IF(AND($C34="Hito",AG$7&gt;=$F34,AG$7&lt;=$F34+$G34-1),1,""))</f>
        <v/>
      </c>
      <c r="AH34" s="14" t="str">
        <f ca="1">IF(AND($C34="Objetivo",AH$7&gt;=$F34,AH$7&lt;=$F34+$G34-1),2,IF(AND($C34="Hito",AH$7&gt;=$F34,AH$7&lt;=$F34+$G34-1),1,""))</f>
        <v/>
      </c>
      <c r="AI34" s="14" t="str">
        <f ca="1">IF(AND($C34="Objetivo",AI$7&gt;=$F34,AI$7&lt;=$F34+$G34-1),2,IF(AND($C34="Hito",AI$7&gt;=$F34,AI$7&lt;=$F34+$G34-1),1,""))</f>
        <v/>
      </c>
      <c r="AJ34" s="14" t="str">
        <f ca="1">IF(AND($C34="Objetivo",AJ$7&gt;=$F34,AJ$7&lt;=$F34+$G34-1),2,IF(AND($C34="Hito",AJ$7&gt;=$F34,AJ$7&lt;=$F34+$G34-1),1,""))</f>
        <v/>
      </c>
      <c r="AK34" s="14" t="str">
        <f ca="1">IF(AND($C34="Objetivo",AK$7&gt;=$F34,AK$7&lt;=$F34+$G34-1),2,IF(AND($C34="Hito",AK$7&gt;=$F34,AK$7&lt;=$F34+$G34-1),1,""))</f>
        <v/>
      </c>
      <c r="AL34" s="14" t="str">
        <f ca="1">IF(AND($C34="Objetivo",AL$7&gt;=$F34,AL$7&lt;=$F34+$G34-1),2,IF(AND($C34="Hito",AL$7&gt;=$F34,AL$7&lt;=$F34+$G34-1),1,""))</f>
        <v/>
      </c>
      <c r="AM34" s="14" t="str">
        <f ca="1">IF(AND($C34="Objetivo",AM$7&gt;=$F34,AM$7&lt;=$F34+$G34-1),2,IF(AND($C34="Hito",AM$7&gt;=$F34,AM$7&lt;=$F34+$G34-1),1,""))</f>
        <v/>
      </c>
      <c r="AN34" s="14" t="str">
        <f ca="1">IF(AND($C34="Objetivo",AN$7&gt;=$F34,AN$7&lt;=$F34+$G34-1),2,IF(AND($C34="Hito",AN$7&gt;=$F34,AN$7&lt;=$F34+$G34-1),1,""))</f>
        <v/>
      </c>
      <c r="AO34" s="14" t="str">
        <f ca="1">IF(AND($C34="Objetivo",AO$7&gt;=$F34,AO$7&lt;=$F34+$G34-1),2,IF(AND($C34="Hito",AO$7&gt;=$F34,AO$7&lt;=$F34+$G34-1),1,""))</f>
        <v/>
      </c>
      <c r="AP34" s="14" t="str">
        <f ca="1">IF(AND($C34="Objetivo",AP$7&gt;=$F34,AP$7&lt;=$F34+$G34-1),2,IF(AND($C34="Hito",AP$7&gt;=$F34,AP$7&lt;=$F34+$G34-1),1,""))</f>
        <v/>
      </c>
      <c r="AQ34" s="14" t="str">
        <f ca="1">IF(AND($C34="Objetivo",AQ$7&gt;=$F34,AQ$7&lt;=$F34+$G34-1),2,IF(AND($C34="Hito",AQ$7&gt;=$F34,AQ$7&lt;=$F34+$G34-1),1,""))</f>
        <v/>
      </c>
      <c r="AR34" s="14" t="str">
        <f ca="1">IF(AND($C34="Objetivo",AR$7&gt;=$F34,AR$7&lt;=$F34+$G34-1),2,IF(AND($C34="Hito",AR$7&gt;=$F34,AR$7&lt;=$F34+$G34-1),1,""))</f>
        <v/>
      </c>
      <c r="AS34" s="14" t="str">
        <f ca="1">IF(AND($C34="Objetivo",AS$7&gt;=$F34,AS$7&lt;=$F34+$G34-1),2,IF(AND($C34="Hito",AS$7&gt;=$F34,AS$7&lt;=$F34+$G34-1),1,""))</f>
        <v/>
      </c>
      <c r="AT34" s="14" t="str">
        <f ca="1">IF(AND($C34="Objetivo",AT$7&gt;=$F34,AT$7&lt;=$F34+$G34-1),2,IF(AND($C34="Hito",AT$7&gt;=$F34,AT$7&lt;=$F34+$G34-1),1,""))</f>
        <v/>
      </c>
      <c r="AU34" s="14" t="str">
        <f ca="1">IF(AND($C34="Objetivo",AU$7&gt;=$F34,AU$7&lt;=$F34+$G34-1),2,IF(AND($C34="Hito",AU$7&gt;=$F34,AU$7&lt;=$F34+$G34-1),1,""))</f>
        <v/>
      </c>
      <c r="AV34" s="14" t="str">
        <f ca="1">IF(AND($C34="Objetivo",AV$7&gt;=$F34,AV$7&lt;=$F34+$G34-1),2,IF(AND($C34="Hito",AV$7&gt;=$F34,AV$7&lt;=$F34+$G34-1),1,""))</f>
        <v/>
      </c>
      <c r="AW34" s="14" t="str">
        <f ca="1">IF(AND($C34="Objetivo",AW$7&gt;=$F34,AW$7&lt;=$F34+$G34-1),2,IF(AND($C34="Hito",AW$7&gt;=$F34,AW$7&lt;=$F34+$G34-1),1,""))</f>
        <v/>
      </c>
      <c r="AX34" s="14" t="str">
        <f ca="1">IF(AND($C34="Objetivo",AX$7&gt;=$F34,AX$7&lt;=$F34+$G34-1),2,IF(AND($C34="Hito",AX$7&gt;=$F34,AX$7&lt;=$F34+$G34-1),1,""))</f>
        <v/>
      </c>
      <c r="AY34" s="14" t="str">
        <f ca="1">IF(AND($C34="Objetivo",AY$7&gt;=$F34,AY$7&lt;=$F34+$G34-1),2,IF(AND($C34="Hito",AY$7&gt;=$F34,AY$7&lt;=$F34+$G34-1),1,""))</f>
        <v/>
      </c>
      <c r="AZ34" s="14" t="str">
        <f ca="1">IF(AND($C34="Objetivo",AZ$7&gt;=$F34,AZ$7&lt;=$F34+$G34-1),2,IF(AND($C34="Hito",AZ$7&gt;=$F34,AZ$7&lt;=$F34+$G34-1),1,""))</f>
        <v/>
      </c>
      <c r="BA34" s="14" t="str">
        <f ca="1">IF(AND($C34="Objetivo",BA$7&gt;=$F34,BA$7&lt;=$F34+$G34-1),2,IF(AND($C34="Hito",BA$7&gt;=$F34,BA$7&lt;=$F34+$G34-1),1,""))</f>
        <v/>
      </c>
      <c r="BB34" s="14" t="str">
        <f ca="1">IF(AND($C34="Objetivo",BB$7&gt;=$F34,BB$7&lt;=$F34+$G34-1),2,IF(AND($C34="Hito",BB$7&gt;=$F34,BB$7&lt;=$F34+$G34-1),1,""))</f>
        <v/>
      </c>
      <c r="BC34" s="14" t="str">
        <f ca="1">IF(AND($C34="Objetivo",BC$7&gt;=$F34,BC$7&lt;=$F34+$G34-1),2,IF(AND($C34="Hito",BC$7&gt;=$F34,BC$7&lt;=$F34+$G34-1),1,""))</f>
        <v/>
      </c>
      <c r="BD34" s="14" t="str">
        <f ca="1">IF(AND($C34="Objetivo",BD$7&gt;=$F34,BD$7&lt;=$F34+$G34-1),2,IF(AND($C34="Hito",BD$7&gt;=$F34,BD$7&lt;=$F34+$G34-1),1,""))</f>
        <v/>
      </c>
      <c r="BE34" s="14" t="str">
        <f ca="1">IF(AND($C34="Objetivo",BE$7&gt;=$F34,BE$7&lt;=$F34+$G34-1),2,IF(AND($C34="Hito",BE$7&gt;=$F34,BE$7&lt;=$F34+$G34-1),1,""))</f>
        <v/>
      </c>
      <c r="BF34" s="14" t="str">
        <f ca="1">IF(AND($C34="Objetivo",BF$7&gt;=$F34,BF$7&lt;=$F34+$G34-1),2,IF(AND($C34="Hito",BF$7&gt;=$F34,BF$7&lt;=$F34+$G34-1),1,""))</f>
        <v/>
      </c>
      <c r="BG34" s="14" t="str">
        <f ca="1">IF(AND($C34="Objetivo",BG$7&gt;=$F34,BG$7&lt;=$F34+$G34-1),2,IF(AND($C34="Hito",BG$7&gt;=$F34,BG$7&lt;=$F34+$G34-1),1,""))</f>
        <v/>
      </c>
      <c r="BH34" s="14" t="str">
        <f ca="1">IF(AND($C34="Objetivo",BH$7&gt;=$F34,BH$7&lt;=$F34+$G34-1),2,IF(AND($C34="Hito",BH$7&gt;=$F34,BH$7&lt;=$F34+$G34-1),1,""))</f>
        <v/>
      </c>
      <c r="BI34" s="14" t="str">
        <f ca="1">IF(AND($C34="Objetivo",BI$7&gt;=$F34,BI$7&lt;=$F34+$G34-1),2,IF(AND($C34="Hito",BI$7&gt;=$F34,BI$7&lt;=$F34+$G34-1),1,""))</f>
        <v/>
      </c>
      <c r="BJ34" s="14" t="str">
        <f ca="1">IF(AND($C34="Objetivo",BJ$7&gt;=$F34,BJ$7&lt;=$F34+$G34-1),2,IF(AND($C34="Hito",BJ$7&gt;=$F34,BJ$7&lt;=$F34+$G34-1),1,""))</f>
        <v/>
      </c>
      <c r="BK34" s="14" t="str">
        <f ca="1">IF(AND($C34="Objetivo",BK$7&gt;=$F34,BK$7&lt;=$F34+$G34-1),2,IF(AND($C34="Hito",BK$7&gt;=$F34,BK$7&lt;=$F34+$G34-1),1,""))</f>
        <v/>
      </c>
      <c r="BL34" s="14" t="str">
        <f ca="1">IF(AND($C34="Objetivo",BL$7&gt;=$F34,BL$7&lt;=$F34+$G34-1),2,IF(AND($C34="Hito",BL$7&gt;=$F34,BL$7&lt;=$F34+$G34-1),1,""))</f>
        <v/>
      </c>
    </row>
    <row r="35" spans="1:64" s="1" customFormat="1" ht="40.15" customHeight="1" x14ac:dyDescent="0.25">
      <c r="A35" s="6"/>
      <c r="B35" s="18" t="s">
        <v>44</v>
      </c>
      <c r="C35" s="17" t="s">
        <v>7</v>
      </c>
      <c r="D35" s="17"/>
      <c r="E35" s="54"/>
      <c r="F35" s="55">
        <f ca="1">F34+42</f>
        <v>44749</v>
      </c>
      <c r="G35" s="56">
        <v>1</v>
      </c>
      <c r="H35" s="17"/>
      <c r="I35" s="14" t="str">
        <f ca="1">IF(AND($C35="Objetivo",I$7&gt;=$F35,I$7&lt;=$F35+$G35-1),2,IF(AND($C35="Hito",I$7&gt;=$F35,I$7&lt;=$F35+$G35-1),1,""))</f>
        <v/>
      </c>
      <c r="J35" s="14" t="str">
        <f ca="1">IF(AND($C35="Objetivo",J$7&gt;=$F35,J$7&lt;=$F35+$G35-1),2,IF(AND($C35="Hito",J$7&gt;=$F35,J$7&lt;=$F35+$G35-1),1,""))</f>
        <v/>
      </c>
      <c r="K35" s="14" t="str">
        <f ca="1">IF(AND($C35="Objetivo",K$7&gt;=$F35,K$7&lt;=$F35+$G35-1),2,IF(AND($C35="Hito",K$7&gt;=$F35,K$7&lt;=$F35+$G35-1),1,""))</f>
        <v/>
      </c>
      <c r="L35" s="14" t="str">
        <f ca="1">IF(AND($C35="Objetivo",L$7&gt;=$F35,L$7&lt;=$F35+$G35-1),2,IF(AND($C35="Hito",L$7&gt;=$F35,L$7&lt;=$F35+$G35-1),1,""))</f>
        <v/>
      </c>
      <c r="M35" s="14" t="str">
        <f ca="1">IF(AND($C35="Objetivo",M$7&gt;=$F35,M$7&lt;=$F35+$G35-1),2,IF(AND($C35="Hito",M$7&gt;=$F35,M$7&lt;=$F35+$G35-1),1,""))</f>
        <v/>
      </c>
      <c r="N35" s="14" t="str">
        <f ca="1">IF(AND($C35="Objetivo",N$7&gt;=$F35,N$7&lt;=$F35+$G35-1),2,IF(AND($C35="Hito",N$7&gt;=$F35,N$7&lt;=$F35+$G35-1),1,""))</f>
        <v/>
      </c>
      <c r="O35" s="14" t="str">
        <f ca="1">IF(AND($C35="Objetivo",O$7&gt;=$F35,O$7&lt;=$F35+$G35-1),2,IF(AND($C35="Hito",O$7&gt;=$F35,O$7&lt;=$F35+$G35-1),1,""))</f>
        <v/>
      </c>
      <c r="P35" s="14" t="str">
        <f ca="1">IF(AND($C35="Objetivo",P$7&gt;=$F35,P$7&lt;=$F35+$G35-1),2,IF(AND($C35="Hito",P$7&gt;=$F35,P$7&lt;=$F35+$G35-1),1,""))</f>
        <v/>
      </c>
      <c r="Q35" s="14" t="str">
        <f ca="1">IF(AND($C35="Objetivo",Q$7&gt;=$F35,Q$7&lt;=$F35+$G35-1),2,IF(AND($C35="Hito",Q$7&gt;=$F35,Q$7&lt;=$F35+$G35-1),1,""))</f>
        <v/>
      </c>
      <c r="R35" s="14" t="str">
        <f ca="1">IF(AND($C35="Objetivo",R$7&gt;=$F35,R$7&lt;=$F35+$G35-1),2,IF(AND($C35="Hito",R$7&gt;=$F35,R$7&lt;=$F35+$G35-1),1,""))</f>
        <v/>
      </c>
      <c r="S35" s="14" t="str">
        <f ca="1">IF(AND($C35="Objetivo",S$7&gt;=$F35,S$7&lt;=$F35+$G35-1),2,IF(AND($C35="Hito",S$7&gt;=$F35,S$7&lt;=$F35+$G35-1),1,""))</f>
        <v/>
      </c>
      <c r="T35" s="14" t="str">
        <f ca="1">IF(AND($C35="Objetivo",T$7&gt;=$F35,T$7&lt;=$F35+$G35-1),2,IF(AND($C35="Hito",T$7&gt;=$F35,T$7&lt;=$F35+$G35-1),1,""))</f>
        <v/>
      </c>
      <c r="U35" s="14" t="str">
        <f ca="1">IF(AND($C35="Objetivo",U$7&gt;=$F35,U$7&lt;=$F35+$G35-1),2,IF(AND($C35="Hito",U$7&gt;=$F35,U$7&lt;=$F35+$G35-1),1,""))</f>
        <v/>
      </c>
      <c r="V35" s="14" t="str">
        <f ca="1">IF(AND($C35="Objetivo",V$7&gt;=$F35,V$7&lt;=$F35+$G35-1),2,IF(AND($C35="Hito",V$7&gt;=$F35,V$7&lt;=$F35+$G35-1),1,""))</f>
        <v/>
      </c>
      <c r="W35" s="14" t="str">
        <f ca="1">IF(AND($C35="Objetivo",W$7&gt;=$F35,W$7&lt;=$F35+$G35-1),2,IF(AND($C35="Hito",W$7&gt;=$F35,W$7&lt;=$F35+$G35-1),1,""))</f>
        <v/>
      </c>
      <c r="X35" s="14" t="str">
        <f ca="1">IF(AND($C35="Objetivo",X$7&gt;=$F35,X$7&lt;=$F35+$G35-1),2,IF(AND($C35="Hito",X$7&gt;=$F35,X$7&lt;=$F35+$G35-1),1,""))</f>
        <v/>
      </c>
      <c r="Y35" s="14" t="str">
        <f ca="1">IF(AND($C35="Objetivo",Y$7&gt;=$F35,Y$7&lt;=$F35+$G35-1),2,IF(AND($C35="Hito",Y$7&gt;=$F35,Y$7&lt;=$F35+$G35-1),1,""))</f>
        <v/>
      </c>
      <c r="Z35" s="14" t="str">
        <f ca="1">IF(AND($C35="Objetivo",Z$7&gt;=$F35,Z$7&lt;=$F35+$G35-1),2,IF(AND($C35="Hito",Z$7&gt;=$F35,Z$7&lt;=$F35+$G35-1),1,""))</f>
        <v/>
      </c>
      <c r="AA35" s="14" t="str">
        <f ca="1">IF(AND($C35="Objetivo",AA$7&gt;=$F35,AA$7&lt;=$F35+$G35-1),2,IF(AND($C35="Hito",AA$7&gt;=$F35,AA$7&lt;=$F35+$G35-1),1,""))</f>
        <v/>
      </c>
      <c r="AB35" s="14" t="str">
        <f ca="1">IF(AND($C35="Objetivo",AB$7&gt;=$F35,AB$7&lt;=$F35+$G35-1),2,IF(AND($C35="Hito",AB$7&gt;=$F35,AB$7&lt;=$F35+$G35-1),1,""))</f>
        <v/>
      </c>
      <c r="AC35" s="14" t="str">
        <f ca="1">IF(AND($C35="Objetivo",AC$7&gt;=$F35,AC$7&lt;=$F35+$G35-1),2,IF(AND($C35="Hito",AC$7&gt;=$F35,AC$7&lt;=$F35+$G35-1),1,""))</f>
        <v/>
      </c>
      <c r="AD35" s="14" t="str">
        <f ca="1">IF(AND($C35="Objetivo",AD$7&gt;=$F35,AD$7&lt;=$F35+$G35-1),2,IF(AND($C35="Hito",AD$7&gt;=$F35,AD$7&lt;=$F35+$G35-1),1,""))</f>
        <v/>
      </c>
      <c r="AE35" s="14" t="str">
        <f ca="1">IF(AND($C35="Objetivo",AE$7&gt;=$F35,AE$7&lt;=$F35+$G35-1),2,IF(AND($C35="Hito",AE$7&gt;=$F35,AE$7&lt;=$F35+$G35-1),1,""))</f>
        <v/>
      </c>
      <c r="AF35" s="14" t="str">
        <f ca="1">IF(AND($C35="Objetivo",AF$7&gt;=$F35,AF$7&lt;=$F35+$G35-1),2,IF(AND($C35="Hito",AF$7&gt;=$F35,AF$7&lt;=$F35+$G35-1),1,""))</f>
        <v/>
      </c>
      <c r="AG35" s="14" t="str">
        <f ca="1">IF(AND($C35="Objetivo",AG$7&gt;=$F35,AG$7&lt;=$F35+$G35-1),2,IF(AND($C35="Hito",AG$7&gt;=$F35,AG$7&lt;=$F35+$G35-1),1,""))</f>
        <v/>
      </c>
      <c r="AH35" s="14" t="str">
        <f ca="1">IF(AND($C35="Objetivo",AH$7&gt;=$F35,AH$7&lt;=$F35+$G35-1),2,IF(AND($C35="Hito",AH$7&gt;=$F35,AH$7&lt;=$F35+$G35-1),1,""))</f>
        <v/>
      </c>
      <c r="AI35" s="14" t="str">
        <f ca="1">IF(AND($C35="Objetivo",AI$7&gt;=$F35,AI$7&lt;=$F35+$G35-1),2,IF(AND($C35="Hito",AI$7&gt;=$F35,AI$7&lt;=$F35+$G35-1),1,""))</f>
        <v/>
      </c>
      <c r="AJ35" s="14" t="str">
        <f ca="1">IF(AND($C35="Objetivo",AJ$7&gt;=$F35,AJ$7&lt;=$F35+$G35-1),2,IF(AND($C35="Hito",AJ$7&gt;=$F35,AJ$7&lt;=$F35+$G35-1),1,""))</f>
        <v/>
      </c>
      <c r="AK35" s="14" t="str">
        <f ca="1">IF(AND($C35="Objetivo",AK$7&gt;=$F35,AK$7&lt;=$F35+$G35-1),2,IF(AND($C35="Hito",AK$7&gt;=$F35,AK$7&lt;=$F35+$G35-1),1,""))</f>
        <v/>
      </c>
      <c r="AL35" s="14" t="str">
        <f ca="1">IF(AND($C35="Objetivo",AL$7&gt;=$F35,AL$7&lt;=$F35+$G35-1),2,IF(AND($C35="Hito",AL$7&gt;=$F35,AL$7&lt;=$F35+$G35-1),1,""))</f>
        <v/>
      </c>
      <c r="AM35" s="14" t="str">
        <f ca="1">IF(AND($C35="Objetivo",AM$7&gt;=$F35,AM$7&lt;=$F35+$G35-1),2,IF(AND($C35="Hito",AM$7&gt;=$F35,AM$7&lt;=$F35+$G35-1),1,""))</f>
        <v/>
      </c>
      <c r="AN35" s="14" t="str">
        <f ca="1">IF(AND($C35="Objetivo",AN$7&gt;=$F35,AN$7&lt;=$F35+$G35-1),2,IF(AND($C35="Hito",AN$7&gt;=$F35,AN$7&lt;=$F35+$G35-1),1,""))</f>
        <v/>
      </c>
      <c r="AO35" s="14" t="str">
        <f ca="1">IF(AND($C35="Objetivo",AO$7&gt;=$F35,AO$7&lt;=$F35+$G35-1),2,IF(AND($C35="Hito",AO$7&gt;=$F35,AO$7&lt;=$F35+$G35-1),1,""))</f>
        <v/>
      </c>
      <c r="AP35" s="14" t="str">
        <f ca="1">IF(AND($C35="Objetivo",AP$7&gt;=$F35,AP$7&lt;=$F35+$G35-1),2,IF(AND($C35="Hito",AP$7&gt;=$F35,AP$7&lt;=$F35+$G35-1),1,""))</f>
        <v/>
      </c>
      <c r="AQ35" s="14" t="str">
        <f ca="1">IF(AND($C35="Objetivo",AQ$7&gt;=$F35,AQ$7&lt;=$F35+$G35-1),2,IF(AND($C35="Hito",AQ$7&gt;=$F35,AQ$7&lt;=$F35+$G35-1),1,""))</f>
        <v/>
      </c>
      <c r="AR35" s="14" t="str">
        <f ca="1">IF(AND($C35="Objetivo",AR$7&gt;=$F35,AR$7&lt;=$F35+$G35-1),2,IF(AND($C35="Hito",AR$7&gt;=$F35,AR$7&lt;=$F35+$G35-1),1,""))</f>
        <v/>
      </c>
      <c r="AS35" s="14" t="str">
        <f ca="1">IF(AND($C35="Objetivo",AS$7&gt;=$F35,AS$7&lt;=$F35+$G35-1),2,IF(AND($C35="Hito",AS$7&gt;=$F35,AS$7&lt;=$F35+$G35-1),1,""))</f>
        <v/>
      </c>
      <c r="AT35" s="14" t="str">
        <f ca="1">IF(AND($C35="Objetivo",AT$7&gt;=$F35,AT$7&lt;=$F35+$G35-1),2,IF(AND($C35="Hito",AT$7&gt;=$F35,AT$7&lt;=$F35+$G35-1),1,""))</f>
        <v/>
      </c>
      <c r="AU35" s="14" t="str">
        <f ca="1">IF(AND($C35="Objetivo",AU$7&gt;=$F35,AU$7&lt;=$F35+$G35-1),2,IF(AND($C35="Hito",AU$7&gt;=$F35,AU$7&lt;=$F35+$G35-1),1,""))</f>
        <v/>
      </c>
      <c r="AV35" s="14" t="str">
        <f ca="1">IF(AND($C35="Objetivo",AV$7&gt;=$F35,AV$7&lt;=$F35+$G35-1),2,IF(AND($C35="Hito",AV$7&gt;=$F35,AV$7&lt;=$F35+$G35-1),1,""))</f>
        <v/>
      </c>
      <c r="AW35" s="14" t="str">
        <f ca="1">IF(AND($C35="Objetivo",AW$7&gt;=$F35,AW$7&lt;=$F35+$G35-1),2,IF(AND($C35="Hito",AW$7&gt;=$F35,AW$7&lt;=$F35+$G35-1),1,""))</f>
        <v/>
      </c>
      <c r="AX35" s="14" t="str">
        <f ca="1">IF(AND($C35="Objetivo",AX$7&gt;=$F35,AX$7&lt;=$F35+$G35-1),2,IF(AND($C35="Hito",AX$7&gt;=$F35,AX$7&lt;=$F35+$G35-1),1,""))</f>
        <v/>
      </c>
      <c r="AY35" s="14" t="str">
        <f ca="1">IF(AND($C35="Objetivo",AY$7&gt;=$F35,AY$7&lt;=$F35+$G35-1),2,IF(AND($C35="Hito",AY$7&gt;=$F35,AY$7&lt;=$F35+$G35-1),1,""))</f>
        <v/>
      </c>
      <c r="AZ35" s="14" t="str">
        <f ca="1">IF(AND($C35="Objetivo",AZ$7&gt;=$F35,AZ$7&lt;=$F35+$G35-1),2,IF(AND($C35="Hito",AZ$7&gt;=$F35,AZ$7&lt;=$F35+$G35-1),1,""))</f>
        <v/>
      </c>
      <c r="BA35" s="14" t="str">
        <f ca="1">IF(AND($C35="Objetivo",BA$7&gt;=$F35,BA$7&lt;=$F35+$G35-1),2,IF(AND($C35="Hito",BA$7&gt;=$F35,BA$7&lt;=$F35+$G35-1),1,""))</f>
        <v/>
      </c>
      <c r="BB35" s="14" t="str">
        <f ca="1">IF(AND($C35="Objetivo",BB$7&gt;=$F35,BB$7&lt;=$F35+$G35-1),2,IF(AND($C35="Hito",BB$7&gt;=$F35,BB$7&lt;=$F35+$G35-1),1,""))</f>
        <v/>
      </c>
      <c r="BC35" s="14" t="str">
        <f ca="1">IF(AND($C35="Objetivo",BC$7&gt;=$F35,BC$7&lt;=$F35+$G35-1),2,IF(AND($C35="Hito",BC$7&gt;=$F35,BC$7&lt;=$F35+$G35-1),1,""))</f>
        <v/>
      </c>
      <c r="BD35" s="14" t="str">
        <f ca="1">IF(AND($C35="Objetivo",BD$7&gt;=$F35,BD$7&lt;=$F35+$G35-1),2,IF(AND($C35="Hito",BD$7&gt;=$F35,BD$7&lt;=$F35+$G35-1),1,""))</f>
        <v/>
      </c>
      <c r="BE35" s="14" t="str">
        <f ca="1">IF(AND($C35="Objetivo",BE$7&gt;=$F35,BE$7&lt;=$F35+$G35-1),2,IF(AND($C35="Hito",BE$7&gt;=$F35,BE$7&lt;=$F35+$G35-1),1,""))</f>
        <v/>
      </c>
      <c r="BF35" s="14" t="str">
        <f ca="1">IF(AND($C35="Objetivo",BF$7&gt;=$F35,BF$7&lt;=$F35+$G35-1),2,IF(AND($C35="Hito",BF$7&gt;=$F35,BF$7&lt;=$F35+$G35-1),1,""))</f>
        <v/>
      </c>
      <c r="BG35" s="14" t="str">
        <f ca="1">IF(AND($C35="Objetivo",BG$7&gt;=$F35,BG$7&lt;=$F35+$G35-1),2,IF(AND($C35="Hito",BG$7&gt;=$F35,BG$7&lt;=$F35+$G35-1),1,""))</f>
        <v/>
      </c>
      <c r="BH35" s="14" t="str">
        <f ca="1">IF(AND($C35="Objetivo",BH$7&gt;=$F35,BH$7&lt;=$F35+$G35-1),2,IF(AND($C35="Hito",BH$7&gt;=$F35,BH$7&lt;=$F35+$G35-1),1,""))</f>
        <v/>
      </c>
      <c r="BI35" s="14" t="str">
        <f ca="1">IF(AND($C35="Objetivo",BI$7&gt;=$F35,BI$7&lt;=$F35+$G35-1),2,IF(AND($C35="Hito",BI$7&gt;=$F35,BI$7&lt;=$F35+$G35-1),1,""))</f>
        <v/>
      </c>
      <c r="BJ35" s="14" t="str">
        <f ca="1">IF(AND($C35="Objetivo",BJ$7&gt;=$F35,BJ$7&lt;=$F35+$G35-1),2,IF(AND($C35="Hito",BJ$7&gt;=$F35,BJ$7&lt;=$F35+$G35-1),1,""))</f>
        <v/>
      </c>
      <c r="BK35" s="14" t="str">
        <f ca="1">IF(AND($C35="Objetivo",BK$7&gt;=$F35,BK$7&lt;=$F35+$G35-1),2,IF(AND($C35="Hito",BK$7&gt;=$F35,BK$7&lt;=$F35+$G35-1),1,""))</f>
        <v/>
      </c>
      <c r="BL35" s="14" t="str">
        <f ca="1">IF(AND($C35="Objetivo",BL$7&gt;=$F35,BL$7&lt;=$F35+$G35-1),2,IF(AND($C35="Hito",BL$7&gt;=$F35,BL$7&lt;=$F35+$G35-1),1,""))</f>
        <v/>
      </c>
    </row>
    <row r="36" spans="1:64" s="1" customFormat="1" ht="40.15" customHeight="1" x14ac:dyDescent="0.25">
      <c r="A36" s="6"/>
      <c r="B36" s="18" t="s">
        <v>45</v>
      </c>
      <c r="C36" s="17"/>
      <c r="D36" s="17"/>
      <c r="E36" s="54"/>
      <c r="F36" s="55"/>
      <c r="G36" s="56"/>
      <c r="H36" s="17"/>
      <c r="I36" s="14" t="str">
        <f ca="1">IF(AND($C36="Objetivo",I$7&gt;=$F36,I$7&lt;=$F36+$G36-1),2,IF(AND($C36="Hito",I$7&gt;=$F36,I$7&lt;=$F36+$G36-1),1,""))</f>
        <v/>
      </c>
      <c r="J36" s="14" t="str">
        <f ca="1">IF(AND($C36="Objetivo",J$7&gt;=$F36,J$7&lt;=$F36+$G36-1),2,IF(AND($C36="Hito",J$7&gt;=$F36,J$7&lt;=$F36+$G36-1),1,""))</f>
        <v/>
      </c>
      <c r="K36" s="14" t="str">
        <f ca="1">IF(AND($C36="Objetivo",K$7&gt;=$F36,K$7&lt;=$F36+$G36-1),2,IF(AND($C36="Hito",K$7&gt;=$F36,K$7&lt;=$F36+$G36-1),1,""))</f>
        <v/>
      </c>
      <c r="L36" s="14" t="str">
        <f ca="1">IF(AND($C36="Objetivo",L$7&gt;=$F36,L$7&lt;=$F36+$G36-1),2,IF(AND($C36="Hito",L$7&gt;=$F36,L$7&lt;=$F36+$G36-1),1,""))</f>
        <v/>
      </c>
      <c r="M36" s="14" t="str">
        <f ca="1">IF(AND($C36="Objetivo",M$7&gt;=$F36,M$7&lt;=$F36+$G36-1),2,IF(AND($C36="Hito",M$7&gt;=$F36,M$7&lt;=$F36+$G36-1),1,""))</f>
        <v/>
      </c>
      <c r="N36" s="14" t="str">
        <f ca="1">IF(AND($C36="Objetivo",N$7&gt;=$F36,N$7&lt;=$F36+$G36-1),2,IF(AND($C36="Hito",N$7&gt;=$F36,N$7&lt;=$F36+$G36-1),1,""))</f>
        <v/>
      </c>
      <c r="O36" s="14" t="str">
        <f ca="1">IF(AND($C36="Objetivo",O$7&gt;=$F36,O$7&lt;=$F36+$G36-1),2,IF(AND($C36="Hito",O$7&gt;=$F36,O$7&lt;=$F36+$G36-1),1,""))</f>
        <v/>
      </c>
      <c r="P36" s="14" t="str">
        <f ca="1">IF(AND($C36="Objetivo",P$7&gt;=$F36,P$7&lt;=$F36+$G36-1),2,IF(AND($C36="Hito",P$7&gt;=$F36,P$7&lt;=$F36+$G36-1),1,""))</f>
        <v/>
      </c>
      <c r="Q36" s="14" t="str">
        <f ca="1">IF(AND($C36="Objetivo",Q$7&gt;=$F36,Q$7&lt;=$F36+$G36-1),2,IF(AND($C36="Hito",Q$7&gt;=$F36,Q$7&lt;=$F36+$G36-1),1,""))</f>
        <v/>
      </c>
      <c r="R36" s="14" t="str">
        <f ca="1">IF(AND($C36="Objetivo",R$7&gt;=$F36,R$7&lt;=$F36+$G36-1),2,IF(AND($C36="Hito",R$7&gt;=$F36,R$7&lt;=$F36+$G36-1),1,""))</f>
        <v/>
      </c>
      <c r="S36" s="14" t="str">
        <f ca="1">IF(AND($C36="Objetivo",S$7&gt;=$F36,S$7&lt;=$F36+$G36-1),2,IF(AND($C36="Hito",S$7&gt;=$F36,S$7&lt;=$F36+$G36-1),1,""))</f>
        <v/>
      </c>
      <c r="T36" s="14" t="str">
        <f ca="1">IF(AND($C36="Objetivo",T$7&gt;=$F36,T$7&lt;=$F36+$G36-1),2,IF(AND($C36="Hito",T$7&gt;=$F36,T$7&lt;=$F36+$G36-1),1,""))</f>
        <v/>
      </c>
      <c r="U36" s="14" t="str">
        <f ca="1">IF(AND($C36="Objetivo",U$7&gt;=$F36,U$7&lt;=$F36+$G36-1),2,IF(AND($C36="Hito",U$7&gt;=$F36,U$7&lt;=$F36+$G36-1),1,""))</f>
        <v/>
      </c>
      <c r="V36" s="14" t="str">
        <f ca="1">IF(AND($C36="Objetivo",V$7&gt;=$F36,V$7&lt;=$F36+$G36-1),2,IF(AND($C36="Hito",V$7&gt;=$F36,V$7&lt;=$F36+$G36-1),1,""))</f>
        <v/>
      </c>
      <c r="W36" s="14" t="str">
        <f ca="1">IF(AND($C36="Objetivo",W$7&gt;=$F36,W$7&lt;=$F36+$G36-1),2,IF(AND($C36="Hito",W$7&gt;=$F36,W$7&lt;=$F36+$G36-1),1,""))</f>
        <v/>
      </c>
      <c r="X36" s="14" t="str">
        <f ca="1">IF(AND($C36="Objetivo",X$7&gt;=$F36,X$7&lt;=$F36+$G36-1),2,IF(AND($C36="Hito",X$7&gt;=$F36,X$7&lt;=$F36+$G36-1),1,""))</f>
        <v/>
      </c>
      <c r="Y36" s="14" t="str">
        <f ca="1">IF(AND($C36="Objetivo",Y$7&gt;=$F36,Y$7&lt;=$F36+$G36-1),2,IF(AND($C36="Hito",Y$7&gt;=$F36,Y$7&lt;=$F36+$G36-1),1,""))</f>
        <v/>
      </c>
      <c r="Z36" s="14" t="str">
        <f ca="1">IF(AND($C36="Objetivo",Z$7&gt;=$F36,Z$7&lt;=$F36+$G36-1),2,IF(AND($C36="Hito",Z$7&gt;=$F36,Z$7&lt;=$F36+$G36-1),1,""))</f>
        <v/>
      </c>
      <c r="AA36" s="14" t="str">
        <f ca="1">IF(AND($C36="Objetivo",AA$7&gt;=$F36,AA$7&lt;=$F36+$G36-1),2,IF(AND($C36="Hito",AA$7&gt;=$F36,AA$7&lt;=$F36+$G36-1),1,""))</f>
        <v/>
      </c>
      <c r="AB36" s="14" t="str">
        <f ca="1">IF(AND($C36="Objetivo",AB$7&gt;=$F36,AB$7&lt;=$F36+$G36-1),2,IF(AND($C36="Hito",AB$7&gt;=$F36,AB$7&lt;=$F36+$G36-1),1,""))</f>
        <v/>
      </c>
      <c r="AC36" s="14" t="str">
        <f ca="1">IF(AND($C36="Objetivo",AC$7&gt;=$F36,AC$7&lt;=$F36+$G36-1),2,IF(AND($C36="Hito",AC$7&gt;=$F36,AC$7&lt;=$F36+$G36-1),1,""))</f>
        <v/>
      </c>
      <c r="AD36" s="14" t="str">
        <f ca="1">IF(AND($C36="Objetivo",AD$7&gt;=$F36,AD$7&lt;=$F36+$G36-1),2,IF(AND($C36="Hito",AD$7&gt;=$F36,AD$7&lt;=$F36+$G36-1),1,""))</f>
        <v/>
      </c>
      <c r="AE36" s="14" t="str">
        <f ca="1">IF(AND($C36="Objetivo",AE$7&gt;=$F36,AE$7&lt;=$F36+$G36-1),2,IF(AND($C36="Hito",AE$7&gt;=$F36,AE$7&lt;=$F36+$G36-1),1,""))</f>
        <v/>
      </c>
      <c r="AF36" s="14" t="str">
        <f ca="1">IF(AND($C36="Objetivo",AF$7&gt;=$F36,AF$7&lt;=$F36+$G36-1),2,IF(AND($C36="Hito",AF$7&gt;=$F36,AF$7&lt;=$F36+$G36-1),1,""))</f>
        <v/>
      </c>
      <c r="AG36" s="14" t="str">
        <f ca="1">IF(AND($C36="Objetivo",AG$7&gt;=$F36,AG$7&lt;=$F36+$G36-1),2,IF(AND($C36="Hito",AG$7&gt;=$F36,AG$7&lt;=$F36+$G36-1),1,""))</f>
        <v/>
      </c>
      <c r="AH36" s="14" t="str">
        <f ca="1">IF(AND($C36="Objetivo",AH$7&gt;=$F36,AH$7&lt;=$F36+$G36-1),2,IF(AND($C36="Hito",AH$7&gt;=$F36,AH$7&lt;=$F36+$G36-1),1,""))</f>
        <v/>
      </c>
      <c r="AI36" s="14" t="str">
        <f ca="1">IF(AND($C36="Objetivo",AI$7&gt;=$F36,AI$7&lt;=$F36+$G36-1),2,IF(AND($C36="Hito",AI$7&gt;=$F36,AI$7&lt;=$F36+$G36-1),1,""))</f>
        <v/>
      </c>
      <c r="AJ36" s="14" t="str">
        <f ca="1">IF(AND($C36="Objetivo",AJ$7&gt;=$F36,AJ$7&lt;=$F36+$G36-1),2,IF(AND($C36="Hito",AJ$7&gt;=$F36,AJ$7&lt;=$F36+$G36-1),1,""))</f>
        <v/>
      </c>
      <c r="AK36" s="14" t="str">
        <f ca="1">IF(AND($C36="Objetivo",AK$7&gt;=$F36,AK$7&lt;=$F36+$G36-1),2,IF(AND($C36="Hito",AK$7&gt;=$F36,AK$7&lt;=$F36+$G36-1),1,""))</f>
        <v/>
      </c>
      <c r="AL36" s="14" t="str">
        <f ca="1">IF(AND($C36="Objetivo",AL$7&gt;=$F36,AL$7&lt;=$F36+$G36-1),2,IF(AND($C36="Hito",AL$7&gt;=$F36,AL$7&lt;=$F36+$G36-1),1,""))</f>
        <v/>
      </c>
      <c r="AM36" s="14" t="str">
        <f ca="1">IF(AND($C36="Objetivo",AM$7&gt;=$F36,AM$7&lt;=$F36+$G36-1),2,IF(AND($C36="Hito",AM$7&gt;=$F36,AM$7&lt;=$F36+$G36-1),1,""))</f>
        <v/>
      </c>
      <c r="AN36" s="14" t="str">
        <f ca="1">IF(AND($C36="Objetivo",AN$7&gt;=$F36,AN$7&lt;=$F36+$G36-1),2,IF(AND($C36="Hito",AN$7&gt;=$F36,AN$7&lt;=$F36+$G36-1),1,""))</f>
        <v/>
      </c>
      <c r="AO36" s="14" t="str">
        <f ca="1">IF(AND($C36="Objetivo",AO$7&gt;=$F36,AO$7&lt;=$F36+$G36-1),2,IF(AND($C36="Hito",AO$7&gt;=$F36,AO$7&lt;=$F36+$G36-1),1,""))</f>
        <v/>
      </c>
      <c r="AP36" s="14" t="str">
        <f ca="1">IF(AND($C36="Objetivo",AP$7&gt;=$F36,AP$7&lt;=$F36+$G36-1),2,IF(AND($C36="Hito",AP$7&gt;=$F36,AP$7&lt;=$F36+$G36-1),1,""))</f>
        <v/>
      </c>
      <c r="AQ36" s="14" t="str">
        <f ca="1">IF(AND($C36="Objetivo",AQ$7&gt;=$F36,AQ$7&lt;=$F36+$G36-1),2,IF(AND($C36="Hito",AQ$7&gt;=$F36,AQ$7&lt;=$F36+$G36-1),1,""))</f>
        <v/>
      </c>
      <c r="AR36" s="14" t="str">
        <f ca="1">IF(AND($C36="Objetivo",AR$7&gt;=$F36,AR$7&lt;=$F36+$G36-1),2,IF(AND($C36="Hito",AR$7&gt;=$F36,AR$7&lt;=$F36+$G36-1),1,""))</f>
        <v/>
      </c>
      <c r="AS36" s="14" t="str">
        <f ca="1">IF(AND($C36="Objetivo",AS$7&gt;=$F36,AS$7&lt;=$F36+$G36-1),2,IF(AND($C36="Hito",AS$7&gt;=$F36,AS$7&lt;=$F36+$G36-1),1,""))</f>
        <v/>
      </c>
      <c r="AT36" s="14" t="str">
        <f ca="1">IF(AND($C36="Objetivo",AT$7&gt;=$F36,AT$7&lt;=$F36+$G36-1),2,IF(AND($C36="Hito",AT$7&gt;=$F36,AT$7&lt;=$F36+$G36-1),1,""))</f>
        <v/>
      </c>
      <c r="AU36" s="14" t="str">
        <f ca="1">IF(AND($C36="Objetivo",AU$7&gt;=$F36,AU$7&lt;=$F36+$G36-1),2,IF(AND($C36="Hito",AU$7&gt;=$F36,AU$7&lt;=$F36+$G36-1),1,""))</f>
        <v/>
      </c>
      <c r="AV36" s="14" t="str">
        <f ca="1">IF(AND($C36="Objetivo",AV$7&gt;=$F36,AV$7&lt;=$F36+$G36-1),2,IF(AND($C36="Hito",AV$7&gt;=$F36,AV$7&lt;=$F36+$G36-1),1,""))</f>
        <v/>
      </c>
      <c r="AW36" s="14" t="str">
        <f ca="1">IF(AND($C36="Objetivo",AW$7&gt;=$F36,AW$7&lt;=$F36+$G36-1),2,IF(AND($C36="Hito",AW$7&gt;=$F36,AW$7&lt;=$F36+$G36-1),1,""))</f>
        <v/>
      </c>
      <c r="AX36" s="14" t="str">
        <f ca="1">IF(AND($C36="Objetivo",AX$7&gt;=$F36,AX$7&lt;=$F36+$G36-1),2,IF(AND($C36="Hito",AX$7&gt;=$F36,AX$7&lt;=$F36+$G36-1),1,""))</f>
        <v/>
      </c>
      <c r="AY36" s="14" t="str">
        <f ca="1">IF(AND($C36="Objetivo",AY$7&gt;=$F36,AY$7&lt;=$F36+$G36-1),2,IF(AND($C36="Hito",AY$7&gt;=$F36,AY$7&lt;=$F36+$G36-1),1,""))</f>
        <v/>
      </c>
      <c r="AZ36" s="14" t="str">
        <f ca="1">IF(AND($C36="Objetivo",AZ$7&gt;=$F36,AZ$7&lt;=$F36+$G36-1),2,IF(AND($C36="Hito",AZ$7&gt;=$F36,AZ$7&lt;=$F36+$G36-1),1,""))</f>
        <v/>
      </c>
      <c r="BA36" s="14" t="str">
        <f ca="1">IF(AND($C36="Objetivo",BA$7&gt;=$F36,BA$7&lt;=$F36+$G36-1),2,IF(AND($C36="Hito",BA$7&gt;=$F36,BA$7&lt;=$F36+$G36-1),1,""))</f>
        <v/>
      </c>
      <c r="BB36" s="14" t="str">
        <f ca="1">IF(AND($C36="Objetivo",BB$7&gt;=$F36,BB$7&lt;=$F36+$G36-1),2,IF(AND($C36="Hito",BB$7&gt;=$F36,BB$7&lt;=$F36+$G36-1),1,""))</f>
        <v/>
      </c>
      <c r="BC36" s="14" t="str">
        <f ca="1">IF(AND($C36="Objetivo",BC$7&gt;=$F36,BC$7&lt;=$F36+$G36-1),2,IF(AND($C36="Hito",BC$7&gt;=$F36,BC$7&lt;=$F36+$G36-1),1,""))</f>
        <v/>
      </c>
      <c r="BD36" s="14" t="str">
        <f ca="1">IF(AND($C36="Objetivo",BD$7&gt;=$F36,BD$7&lt;=$F36+$G36-1),2,IF(AND($C36="Hito",BD$7&gt;=$F36,BD$7&lt;=$F36+$G36-1),1,""))</f>
        <v/>
      </c>
      <c r="BE36" s="14" t="str">
        <f ca="1">IF(AND($C36="Objetivo",BE$7&gt;=$F36,BE$7&lt;=$F36+$G36-1),2,IF(AND($C36="Hito",BE$7&gt;=$F36,BE$7&lt;=$F36+$G36-1),1,""))</f>
        <v/>
      </c>
      <c r="BF36" s="14" t="str">
        <f ca="1">IF(AND($C36="Objetivo",BF$7&gt;=$F36,BF$7&lt;=$F36+$G36-1),2,IF(AND($C36="Hito",BF$7&gt;=$F36,BF$7&lt;=$F36+$G36-1),1,""))</f>
        <v/>
      </c>
      <c r="BG36" s="14" t="str">
        <f ca="1">IF(AND($C36="Objetivo",BG$7&gt;=$F36,BG$7&lt;=$F36+$G36-1),2,IF(AND($C36="Hito",BG$7&gt;=$F36,BG$7&lt;=$F36+$G36-1),1,""))</f>
        <v/>
      </c>
      <c r="BH36" s="14" t="str">
        <f ca="1">IF(AND($C36="Objetivo",BH$7&gt;=$F36,BH$7&lt;=$F36+$G36-1),2,IF(AND($C36="Hito",BH$7&gt;=$F36,BH$7&lt;=$F36+$G36-1),1,""))</f>
        <v/>
      </c>
      <c r="BI36" s="14" t="str">
        <f ca="1">IF(AND($C36="Objetivo",BI$7&gt;=$F36,BI$7&lt;=$F36+$G36-1),2,IF(AND($C36="Hito",BI$7&gt;=$F36,BI$7&lt;=$F36+$G36-1),1,""))</f>
        <v/>
      </c>
      <c r="BJ36" s="14" t="str">
        <f ca="1">IF(AND($C36="Objetivo",BJ$7&gt;=$F36,BJ$7&lt;=$F36+$G36-1),2,IF(AND($C36="Hito",BJ$7&gt;=$F36,BJ$7&lt;=$F36+$G36-1),1,""))</f>
        <v/>
      </c>
      <c r="BK36" s="14" t="str">
        <f ca="1">IF(AND($C36="Objetivo",BK$7&gt;=$F36,BK$7&lt;=$F36+$G36-1),2,IF(AND($C36="Hito",BK$7&gt;=$F36,BK$7&lt;=$F36+$G36-1),1,""))</f>
        <v/>
      </c>
      <c r="BL36" s="14" t="str">
        <f ca="1">IF(AND($C36="Objetivo",BL$7&gt;=$F36,BL$7&lt;=$F36+$G36-1),2,IF(AND($C36="Hito",BL$7&gt;=$F36,BL$7&lt;=$F36+$G36-1),1,""))</f>
        <v/>
      </c>
    </row>
    <row r="37" spans="1:64" s="1" customFormat="1" ht="40.15" customHeight="1" x14ac:dyDescent="0.25">
      <c r="A37" s="6"/>
      <c r="B37" s="18" t="s">
        <v>51</v>
      </c>
      <c r="C37" s="17"/>
      <c r="D37" s="17"/>
      <c r="E37" s="54"/>
      <c r="F37" s="55"/>
      <c r="G37" s="56"/>
      <c r="H37" s="17"/>
      <c r="I37" s="14" t="str">
        <f ca="1">IF(AND($C37="Objetivo",I$7&gt;=$F37,I$7&lt;=$F37+$G37-1),2,IF(AND($C37="Hito",I$7&gt;=$F37,I$7&lt;=$F37+$G37-1),1,""))</f>
        <v/>
      </c>
      <c r="J37" s="14" t="str">
        <f ca="1">IF(AND($C37="Objetivo",J$7&gt;=$F37,J$7&lt;=$F37+$G37-1),2,IF(AND($C37="Hito",J$7&gt;=$F37,J$7&lt;=$F37+$G37-1),1,""))</f>
        <v/>
      </c>
      <c r="K37" s="14" t="str">
        <f ca="1">IF(AND($C37="Objetivo",K$7&gt;=$F37,K$7&lt;=$F37+$G37-1),2,IF(AND($C37="Hito",K$7&gt;=$F37,K$7&lt;=$F37+$G37-1),1,""))</f>
        <v/>
      </c>
      <c r="L37" s="14" t="str">
        <f ca="1">IF(AND($C37="Objetivo",L$7&gt;=$F37,L$7&lt;=$F37+$G37-1),2,IF(AND($C37="Hito",L$7&gt;=$F37,L$7&lt;=$F37+$G37-1),1,""))</f>
        <v/>
      </c>
      <c r="M37" s="14" t="str">
        <f ca="1">IF(AND($C37="Objetivo",M$7&gt;=$F37,M$7&lt;=$F37+$G37-1),2,IF(AND($C37="Hito",M$7&gt;=$F37,M$7&lt;=$F37+$G37-1),1,""))</f>
        <v/>
      </c>
      <c r="N37" s="14" t="str">
        <f ca="1">IF(AND($C37="Objetivo",N$7&gt;=$F37,N$7&lt;=$F37+$G37-1),2,IF(AND($C37="Hito",N$7&gt;=$F37,N$7&lt;=$F37+$G37-1),1,""))</f>
        <v/>
      </c>
      <c r="O37" s="14" t="str">
        <f ca="1">IF(AND($C37="Objetivo",O$7&gt;=$F37,O$7&lt;=$F37+$G37-1),2,IF(AND($C37="Hito",O$7&gt;=$F37,O$7&lt;=$F37+$G37-1),1,""))</f>
        <v/>
      </c>
      <c r="P37" s="14" t="str">
        <f ca="1">IF(AND($C37="Objetivo",P$7&gt;=$F37,P$7&lt;=$F37+$G37-1),2,IF(AND($C37="Hito",P$7&gt;=$F37,P$7&lt;=$F37+$G37-1),1,""))</f>
        <v/>
      </c>
      <c r="Q37" s="14" t="str">
        <f ca="1">IF(AND($C37="Objetivo",Q$7&gt;=$F37,Q$7&lt;=$F37+$G37-1),2,IF(AND($C37="Hito",Q$7&gt;=$F37,Q$7&lt;=$F37+$G37-1),1,""))</f>
        <v/>
      </c>
      <c r="R37" s="14" t="str">
        <f ca="1">IF(AND($C37="Objetivo",R$7&gt;=$F37,R$7&lt;=$F37+$G37-1),2,IF(AND($C37="Hito",R$7&gt;=$F37,R$7&lt;=$F37+$G37-1),1,""))</f>
        <v/>
      </c>
      <c r="S37" s="14" t="str">
        <f ca="1">IF(AND($C37="Objetivo",S$7&gt;=$F37,S$7&lt;=$F37+$G37-1),2,IF(AND($C37="Hito",S$7&gt;=$F37,S$7&lt;=$F37+$G37-1),1,""))</f>
        <v/>
      </c>
      <c r="T37" s="14" t="str">
        <f ca="1">IF(AND($C37="Objetivo",T$7&gt;=$F37,T$7&lt;=$F37+$G37-1),2,IF(AND($C37="Hito",T$7&gt;=$F37,T$7&lt;=$F37+$G37-1),1,""))</f>
        <v/>
      </c>
      <c r="U37" s="14" t="str">
        <f ca="1">IF(AND($C37="Objetivo",U$7&gt;=$F37,U$7&lt;=$F37+$G37-1),2,IF(AND($C37="Hito",U$7&gt;=$F37,U$7&lt;=$F37+$G37-1),1,""))</f>
        <v/>
      </c>
      <c r="V37" s="14" t="str">
        <f ca="1">IF(AND($C37="Objetivo",V$7&gt;=$F37,V$7&lt;=$F37+$G37-1),2,IF(AND($C37="Hito",V$7&gt;=$F37,V$7&lt;=$F37+$G37-1),1,""))</f>
        <v/>
      </c>
      <c r="W37" s="14" t="str">
        <f ca="1">IF(AND($C37="Objetivo",W$7&gt;=$F37,W$7&lt;=$F37+$G37-1),2,IF(AND($C37="Hito",W$7&gt;=$F37,W$7&lt;=$F37+$G37-1),1,""))</f>
        <v/>
      </c>
      <c r="X37" s="14" t="str">
        <f ca="1">IF(AND($C37="Objetivo",X$7&gt;=$F37,X$7&lt;=$F37+$G37-1),2,IF(AND($C37="Hito",X$7&gt;=$F37,X$7&lt;=$F37+$G37-1),1,""))</f>
        <v/>
      </c>
      <c r="Y37" s="14" t="str">
        <f ca="1">IF(AND($C37="Objetivo",Y$7&gt;=$F37,Y$7&lt;=$F37+$G37-1),2,IF(AND($C37="Hito",Y$7&gt;=$F37,Y$7&lt;=$F37+$G37-1),1,""))</f>
        <v/>
      </c>
      <c r="Z37" s="14" t="str">
        <f ca="1">IF(AND($C37="Objetivo",Z$7&gt;=$F37,Z$7&lt;=$F37+$G37-1),2,IF(AND($C37="Hito",Z$7&gt;=$F37,Z$7&lt;=$F37+$G37-1),1,""))</f>
        <v/>
      </c>
      <c r="AA37" s="14" t="str">
        <f ca="1">IF(AND($C37="Objetivo",AA$7&gt;=$F37,AA$7&lt;=$F37+$G37-1),2,IF(AND($C37="Hito",AA$7&gt;=$F37,AA$7&lt;=$F37+$G37-1),1,""))</f>
        <v/>
      </c>
      <c r="AB37" s="14" t="str">
        <f ca="1">IF(AND($C37="Objetivo",AB$7&gt;=$F37,AB$7&lt;=$F37+$G37-1),2,IF(AND($C37="Hito",AB$7&gt;=$F37,AB$7&lt;=$F37+$G37-1),1,""))</f>
        <v/>
      </c>
      <c r="AC37" s="14" t="str">
        <f ca="1">IF(AND($C37="Objetivo",AC$7&gt;=$F37,AC$7&lt;=$F37+$G37-1),2,IF(AND($C37="Hito",AC$7&gt;=$F37,AC$7&lt;=$F37+$G37-1),1,""))</f>
        <v/>
      </c>
      <c r="AD37" s="14" t="str">
        <f ca="1">IF(AND($C37="Objetivo",AD$7&gt;=$F37,AD$7&lt;=$F37+$G37-1),2,IF(AND($C37="Hito",AD$7&gt;=$F37,AD$7&lt;=$F37+$G37-1),1,""))</f>
        <v/>
      </c>
      <c r="AE37" s="14" t="str">
        <f ca="1">IF(AND($C37="Objetivo",AE$7&gt;=$F37,AE$7&lt;=$F37+$G37-1),2,IF(AND($C37="Hito",AE$7&gt;=$F37,AE$7&lt;=$F37+$G37-1),1,""))</f>
        <v/>
      </c>
      <c r="AF37" s="14" t="str">
        <f ca="1">IF(AND($C37="Objetivo",AF$7&gt;=$F37,AF$7&lt;=$F37+$G37-1),2,IF(AND($C37="Hito",AF$7&gt;=$F37,AF$7&lt;=$F37+$G37-1),1,""))</f>
        <v/>
      </c>
      <c r="AG37" s="14" t="str">
        <f ca="1">IF(AND($C37="Objetivo",AG$7&gt;=$F37,AG$7&lt;=$F37+$G37-1),2,IF(AND($C37="Hito",AG$7&gt;=$F37,AG$7&lt;=$F37+$G37-1),1,""))</f>
        <v/>
      </c>
      <c r="AH37" s="14" t="str">
        <f ca="1">IF(AND($C37="Objetivo",AH$7&gt;=$F37,AH$7&lt;=$F37+$G37-1),2,IF(AND($C37="Hito",AH$7&gt;=$F37,AH$7&lt;=$F37+$G37-1),1,""))</f>
        <v/>
      </c>
      <c r="AI37" s="14" t="str">
        <f ca="1">IF(AND($C37="Objetivo",AI$7&gt;=$F37,AI$7&lt;=$F37+$G37-1),2,IF(AND($C37="Hito",AI$7&gt;=$F37,AI$7&lt;=$F37+$G37-1),1,""))</f>
        <v/>
      </c>
      <c r="AJ37" s="14" t="str">
        <f ca="1">IF(AND($C37="Objetivo",AJ$7&gt;=$F37,AJ$7&lt;=$F37+$G37-1),2,IF(AND($C37="Hito",AJ$7&gt;=$F37,AJ$7&lt;=$F37+$G37-1),1,""))</f>
        <v/>
      </c>
      <c r="AK37" s="14" t="str">
        <f ca="1">IF(AND($C37="Objetivo",AK$7&gt;=$F37,AK$7&lt;=$F37+$G37-1),2,IF(AND($C37="Hito",AK$7&gt;=$F37,AK$7&lt;=$F37+$G37-1),1,""))</f>
        <v/>
      </c>
      <c r="AL37" s="14" t="str">
        <f ca="1">IF(AND($C37="Objetivo",AL$7&gt;=$F37,AL$7&lt;=$F37+$G37-1),2,IF(AND($C37="Hito",AL$7&gt;=$F37,AL$7&lt;=$F37+$G37-1),1,""))</f>
        <v/>
      </c>
      <c r="AM37" s="14" t="str">
        <f ca="1">IF(AND($C37="Objetivo",AM$7&gt;=$F37,AM$7&lt;=$F37+$G37-1),2,IF(AND($C37="Hito",AM$7&gt;=$F37,AM$7&lt;=$F37+$G37-1),1,""))</f>
        <v/>
      </c>
      <c r="AN37" s="14" t="str">
        <f ca="1">IF(AND($C37="Objetivo",AN$7&gt;=$F37,AN$7&lt;=$F37+$G37-1),2,IF(AND($C37="Hito",AN$7&gt;=$F37,AN$7&lt;=$F37+$G37-1),1,""))</f>
        <v/>
      </c>
      <c r="AO37" s="14" t="str">
        <f ca="1">IF(AND($C37="Objetivo",AO$7&gt;=$F37,AO$7&lt;=$F37+$G37-1),2,IF(AND($C37="Hito",AO$7&gt;=$F37,AO$7&lt;=$F37+$G37-1),1,""))</f>
        <v/>
      </c>
      <c r="AP37" s="14" t="str">
        <f ca="1">IF(AND($C37="Objetivo",AP$7&gt;=$F37,AP$7&lt;=$F37+$G37-1),2,IF(AND($C37="Hito",AP$7&gt;=$F37,AP$7&lt;=$F37+$G37-1),1,""))</f>
        <v/>
      </c>
      <c r="AQ37" s="14" t="str">
        <f ca="1">IF(AND($C37="Objetivo",AQ$7&gt;=$F37,AQ$7&lt;=$F37+$G37-1),2,IF(AND($C37="Hito",AQ$7&gt;=$F37,AQ$7&lt;=$F37+$G37-1),1,""))</f>
        <v/>
      </c>
      <c r="AR37" s="14" t="str">
        <f ca="1">IF(AND($C37="Objetivo",AR$7&gt;=$F37,AR$7&lt;=$F37+$G37-1),2,IF(AND($C37="Hito",AR$7&gt;=$F37,AR$7&lt;=$F37+$G37-1),1,""))</f>
        <v/>
      </c>
      <c r="AS37" s="14" t="str">
        <f ca="1">IF(AND($C37="Objetivo",AS$7&gt;=$F37,AS$7&lt;=$F37+$G37-1),2,IF(AND($C37="Hito",AS$7&gt;=$F37,AS$7&lt;=$F37+$G37-1),1,""))</f>
        <v/>
      </c>
      <c r="AT37" s="14" t="str">
        <f ca="1">IF(AND($C37="Objetivo",AT$7&gt;=$F37,AT$7&lt;=$F37+$G37-1),2,IF(AND($C37="Hito",AT$7&gt;=$F37,AT$7&lt;=$F37+$G37-1),1,""))</f>
        <v/>
      </c>
      <c r="AU37" s="14" t="str">
        <f ca="1">IF(AND($C37="Objetivo",AU$7&gt;=$F37,AU$7&lt;=$F37+$G37-1),2,IF(AND($C37="Hito",AU$7&gt;=$F37,AU$7&lt;=$F37+$G37-1),1,""))</f>
        <v/>
      </c>
      <c r="AV37" s="14" t="str">
        <f ca="1">IF(AND($C37="Objetivo",AV$7&gt;=$F37,AV$7&lt;=$F37+$G37-1),2,IF(AND($C37="Hito",AV$7&gt;=$F37,AV$7&lt;=$F37+$G37-1),1,""))</f>
        <v/>
      </c>
      <c r="AW37" s="14" t="str">
        <f ca="1">IF(AND($C37="Objetivo",AW$7&gt;=$F37,AW$7&lt;=$F37+$G37-1),2,IF(AND($C37="Hito",AW$7&gt;=$F37,AW$7&lt;=$F37+$G37-1),1,""))</f>
        <v/>
      </c>
      <c r="AX37" s="14" t="str">
        <f ca="1">IF(AND($C37="Objetivo",AX$7&gt;=$F37,AX$7&lt;=$F37+$G37-1),2,IF(AND($C37="Hito",AX$7&gt;=$F37,AX$7&lt;=$F37+$G37-1),1,""))</f>
        <v/>
      </c>
      <c r="AY37" s="14" t="str">
        <f ca="1">IF(AND($C37="Objetivo",AY$7&gt;=$F37,AY$7&lt;=$F37+$G37-1),2,IF(AND($C37="Hito",AY$7&gt;=$F37,AY$7&lt;=$F37+$G37-1),1,""))</f>
        <v/>
      </c>
      <c r="AZ37" s="14" t="str">
        <f ca="1">IF(AND($C37="Objetivo",AZ$7&gt;=$F37,AZ$7&lt;=$F37+$G37-1),2,IF(AND($C37="Hito",AZ$7&gt;=$F37,AZ$7&lt;=$F37+$G37-1),1,""))</f>
        <v/>
      </c>
      <c r="BA37" s="14" t="str">
        <f ca="1">IF(AND($C37="Objetivo",BA$7&gt;=$F37,BA$7&lt;=$F37+$G37-1),2,IF(AND($C37="Hito",BA$7&gt;=$F37,BA$7&lt;=$F37+$G37-1),1,""))</f>
        <v/>
      </c>
      <c r="BB37" s="14" t="str">
        <f ca="1">IF(AND($C37="Objetivo",BB$7&gt;=$F37,BB$7&lt;=$F37+$G37-1),2,IF(AND($C37="Hito",BB$7&gt;=$F37,BB$7&lt;=$F37+$G37-1),1,""))</f>
        <v/>
      </c>
      <c r="BC37" s="14" t="str">
        <f ca="1">IF(AND($C37="Objetivo",BC$7&gt;=$F37,BC$7&lt;=$F37+$G37-1),2,IF(AND($C37="Hito",BC$7&gt;=$F37,BC$7&lt;=$F37+$G37-1),1,""))</f>
        <v/>
      </c>
      <c r="BD37" s="14" t="str">
        <f ca="1">IF(AND($C37="Objetivo",BD$7&gt;=$F37,BD$7&lt;=$F37+$G37-1),2,IF(AND($C37="Hito",BD$7&gt;=$F37,BD$7&lt;=$F37+$G37-1),1,""))</f>
        <v/>
      </c>
      <c r="BE37" s="14" t="str">
        <f ca="1">IF(AND($C37="Objetivo",BE$7&gt;=$F37,BE$7&lt;=$F37+$G37-1),2,IF(AND($C37="Hito",BE$7&gt;=$F37,BE$7&lt;=$F37+$G37-1),1,""))</f>
        <v/>
      </c>
      <c r="BF37" s="14" t="str">
        <f ca="1">IF(AND($C37="Objetivo",BF$7&gt;=$F37,BF$7&lt;=$F37+$G37-1),2,IF(AND($C37="Hito",BF$7&gt;=$F37,BF$7&lt;=$F37+$G37-1),1,""))</f>
        <v/>
      </c>
      <c r="BG37" s="14" t="str">
        <f ca="1">IF(AND($C37="Objetivo",BG$7&gt;=$F37,BG$7&lt;=$F37+$G37-1),2,IF(AND($C37="Hito",BG$7&gt;=$F37,BG$7&lt;=$F37+$G37-1),1,""))</f>
        <v/>
      </c>
      <c r="BH37" s="14" t="str">
        <f ca="1">IF(AND($C37="Objetivo",BH$7&gt;=$F37,BH$7&lt;=$F37+$G37-1),2,IF(AND($C37="Hito",BH$7&gt;=$F37,BH$7&lt;=$F37+$G37-1),1,""))</f>
        <v/>
      </c>
      <c r="BI37" s="14" t="str">
        <f ca="1">IF(AND($C37="Objetivo",BI$7&gt;=$F37,BI$7&lt;=$F37+$G37-1),2,IF(AND($C37="Hito",BI$7&gt;=$F37,BI$7&lt;=$F37+$G37-1),1,""))</f>
        <v/>
      </c>
      <c r="BJ37" s="14" t="str">
        <f ca="1">IF(AND($C37="Objetivo",BJ$7&gt;=$F37,BJ$7&lt;=$F37+$G37-1),2,IF(AND($C37="Hito",BJ$7&gt;=$F37,BJ$7&lt;=$F37+$G37-1),1,""))</f>
        <v/>
      </c>
      <c r="BK37" s="14" t="str">
        <f ca="1">IF(AND($C37="Objetivo",BK$7&gt;=$F37,BK$7&lt;=$F37+$G37-1),2,IF(AND($C37="Hito",BK$7&gt;=$F37,BK$7&lt;=$F37+$G37-1),1,""))</f>
        <v/>
      </c>
      <c r="BL37" s="14" t="str">
        <f ca="1">IF(AND($C37="Objetivo",BL$7&gt;=$F37,BL$7&lt;=$F37+$G37-1),2,IF(AND($C37="Hito",BL$7&gt;=$F37,BL$7&lt;=$F37+$G37-1),1,""))</f>
        <v/>
      </c>
    </row>
    <row r="38" spans="1:64" s="1" customFormat="1" ht="40.15" customHeight="1" x14ac:dyDescent="0.25">
      <c r="A38" s="6"/>
      <c r="B38" s="43" t="s">
        <v>46</v>
      </c>
      <c r="C38" s="17"/>
      <c r="D38" s="17"/>
      <c r="E38" s="54"/>
      <c r="F38" s="55"/>
      <c r="G38" s="56"/>
      <c r="H38" s="17"/>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row>
    <row r="39" spans="1:64" s="1" customFormat="1" ht="40.15" customHeight="1" x14ac:dyDescent="0.25">
      <c r="A39" s="6"/>
      <c r="B39" s="18" t="s">
        <v>47</v>
      </c>
      <c r="C39" s="17"/>
      <c r="D39" s="17"/>
      <c r="E39" s="54"/>
      <c r="F39" s="55"/>
      <c r="G39" s="56"/>
      <c r="H39" s="17"/>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row>
    <row r="40" spans="1:64" s="1" customFormat="1" ht="40.15" customHeight="1" x14ac:dyDescent="0.25">
      <c r="A40" s="6"/>
      <c r="B40" s="18" t="s">
        <v>48</v>
      </c>
      <c r="C40" s="17"/>
      <c r="D40" s="17"/>
      <c r="E40" s="54"/>
      <c r="F40" s="55"/>
      <c r="G40" s="56"/>
      <c r="H40" s="17"/>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row>
    <row r="41" spans="1:64" s="1" customFormat="1" ht="40.15" customHeight="1" x14ac:dyDescent="0.25">
      <c r="A41" s="6"/>
      <c r="B41" s="18" t="s">
        <v>49</v>
      </c>
      <c r="C41" s="17"/>
      <c r="D41" s="17"/>
      <c r="E41" s="54"/>
      <c r="F41" s="55"/>
      <c r="G41" s="56"/>
      <c r="H41" s="17"/>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row>
    <row r="42" spans="1:64" s="1" customFormat="1" ht="40.15" customHeight="1" x14ac:dyDescent="0.25">
      <c r="A42" s="6"/>
      <c r="B42" s="18" t="s">
        <v>50</v>
      </c>
      <c r="C42" s="17"/>
      <c r="D42" s="17"/>
      <c r="E42" s="54"/>
      <c r="F42" s="55"/>
      <c r="G42" s="56"/>
      <c r="H42" s="17"/>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row>
    <row r="43" spans="1:64" s="1" customFormat="1" ht="40.15" customHeight="1" x14ac:dyDescent="0.25">
      <c r="A43" s="6"/>
      <c r="B43" s="43" t="s">
        <v>52</v>
      </c>
      <c r="C43" s="17"/>
      <c r="D43" s="17"/>
      <c r="E43" s="54"/>
      <c r="F43" s="55"/>
      <c r="G43" s="56"/>
      <c r="H43" s="17"/>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row>
    <row r="44" spans="1:64" s="1" customFormat="1" ht="40.15" customHeight="1" x14ac:dyDescent="0.25">
      <c r="A44" s="6"/>
      <c r="B44" s="18" t="s">
        <v>53</v>
      </c>
      <c r="C44" s="17"/>
      <c r="D44" s="17"/>
      <c r="E44" s="54"/>
      <c r="F44" s="55"/>
      <c r="G44" s="56"/>
      <c r="H44" s="17"/>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row>
    <row r="45" spans="1:64" s="1" customFormat="1" ht="40.15" customHeight="1" x14ac:dyDescent="0.25">
      <c r="A45" s="6"/>
      <c r="B45" s="18" t="s">
        <v>54</v>
      </c>
      <c r="C45" s="17"/>
      <c r="D45" s="17"/>
      <c r="E45" s="54"/>
      <c r="F45" s="55"/>
      <c r="G45" s="56"/>
      <c r="H45" s="17"/>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row>
    <row r="46" spans="1:64" s="1" customFormat="1" ht="40.15" customHeight="1" x14ac:dyDescent="0.25">
      <c r="A46" s="6"/>
      <c r="B46" s="18" t="s">
        <v>55</v>
      </c>
      <c r="C46" s="17"/>
      <c r="D46" s="17"/>
      <c r="E46" s="54"/>
      <c r="F46" s="55"/>
      <c r="G46" s="56"/>
      <c r="H46" s="17"/>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row>
    <row r="47" spans="1:64" s="1" customFormat="1" ht="40.15" customHeight="1" x14ac:dyDescent="0.25">
      <c r="A47" s="6"/>
      <c r="B47" s="18" t="s">
        <v>56</v>
      </c>
      <c r="C47" s="17"/>
      <c r="D47" s="17"/>
      <c r="E47" s="54"/>
      <c r="F47" s="55"/>
      <c r="G47" s="56"/>
      <c r="H47" s="17"/>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row>
    <row r="48" spans="1:64" s="1" customFormat="1" ht="40.15" customHeight="1" x14ac:dyDescent="0.25">
      <c r="A48" s="6"/>
      <c r="B48" s="18"/>
      <c r="C48" s="17"/>
      <c r="D48" s="17"/>
      <c r="E48" s="54"/>
      <c r="F48" s="55"/>
      <c r="G48" s="56"/>
      <c r="H48" s="17"/>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row>
    <row r="49" spans="1:65" s="1" customFormat="1" ht="40.15" customHeight="1" x14ac:dyDescent="0.25">
      <c r="A49" s="6"/>
      <c r="B49" s="18"/>
      <c r="C49" s="17"/>
      <c r="D49" s="17"/>
      <c r="E49" s="54"/>
      <c r="F49" s="55"/>
      <c r="G49" s="56"/>
      <c r="H49" s="17"/>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row>
    <row r="50" spans="1:65" s="1" customFormat="1" ht="40.15" customHeight="1" x14ac:dyDescent="0.25">
      <c r="A50" s="6"/>
      <c r="B50" s="18"/>
      <c r="C50" s="17"/>
      <c r="D50" s="17"/>
      <c r="E50" s="54"/>
      <c r="F50" s="55"/>
      <c r="G50" s="56"/>
      <c r="H50" s="17"/>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row>
    <row r="51" spans="1:65" s="1" customFormat="1" ht="40.15" customHeight="1" x14ac:dyDescent="0.25">
      <c r="A51" s="6"/>
      <c r="B51" s="18"/>
      <c r="C51" s="17"/>
      <c r="D51" s="17"/>
      <c r="E51" s="54"/>
      <c r="F51" s="55"/>
      <c r="G51" s="56"/>
      <c r="H51" s="17"/>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row>
    <row r="52" spans="1:65" s="1" customFormat="1" ht="40.15" customHeight="1" x14ac:dyDescent="0.25">
      <c r="A52" s="6"/>
      <c r="B52" s="18"/>
      <c r="C52" s="17"/>
      <c r="D52" s="17"/>
      <c r="E52" s="54"/>
      <c r="F52" s="55"/>
      <c r="G52" s="56"/>
      <c r="H52" s="17"/>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row>
    <row r="53" spans="1:65" s="1" customFormat="1" ht="40.15" customHeight="1" x14ac:dyDescent="0.25">
      <c r="A53" s="6"/>
      <c r="B53" s="18"/>
      <c r="C53" s="17"/>
      <c r="D53" s="17"/>
      <c r="E53" s="54"/>
      <c r="F53" s="55"/>
      <c r="G53" s="56"/>
      <c r="H53" s="17"/>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row>
    <row r="54" spans="1:65" s="1" customFormat="1" ht="40.15" customHeight="1" x14ac:dyDescent="0.25">
      <c r="A54" s="6"/>
      <c r="B54" s="18"/>
      <c r="C54" s="17"/>
      <c r="D54" s="17"/>
      <c r="E54" s="54"/>
      <c r="F54" s="55"/>
      <c r="G54" s="56"/>
      <c r="H54" s="17"/>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row>
    <row r="55" spans="1:65" s="1" customFormat="1" ht="40.15" customHeight="1" x14ac:dyDescent="0.25">
      <c r="A55" s="6"/>
      <c r="B55" s="18"/>
      <c r="C55" s="17"/>
      <c r="D55" s="17"/>
      <c r="E55" s="54"/>
      <c r="F55" s="55"/>
      <c r="G55" s="56"/>
      <c r="H55" s="17"/>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row>
    <row r="56" spans="1:65" s="1" customFormat="1" ht="40.15" customHeight="1" x14ac:dyDescent="0.25">
      <c r="A56" s="6"/>
      <c r="B56" s="18"/>
      <c r="C56" s="17"/>
      <c r="D56" s="17"/>
      <c r="E56" s="54"/>
      <c r="F56" s="55"/>
      <c r="G56" s="56"/>
      <c r="H56" s="17"/>
      <c r="I56" s="14" t="str">
        <f ca="1">IF(AND($C56="Objetivo",I$7&gt;=$F56,I$7&lt;=$F56+$G56-1),2,IF(AND($C56="Hito",I$7&gt;=$F56,I$7&lt;=$F56+$G56-1),1,""))</f>
        <v/>
      </c>
      <c r="J56" s="14" t="str">
        <f ca="1">IF(AND($C56="Objetivo",J$7&gt;=$F56,J$7&lt;=$F56+$G56-1),2,IF(AND($C56="Hito",J$7&gt;=$F56,J$7&lt;=$F56+$G56-1),1,""))</f>
        <v/>
      </c>
      <c r="K56" s="14" t="str">
        <f ca="1">IF(AND($C56="Objetivo",K$7&gt;=$F56,K$7&lt;=$F56+$G56-1),2,IF(AND($C56="Hito",K$7&gt;=$F56,K$7&lt;=$F56+$G56-1),1,""))</f>
        <v/>
      </c>
      <c r="L56" s="14" t="str">
        <f ca="1">IF(AND($C56="Objetivo",L$7&gt;=$F56,L$7&lt;=$F56+$G56-1),2,IF(AND($C56="Hito",L$7&gt;=$F56,L$7&lt;=$F56+$G56-1),1,""))</f>
        <v/>
      </c>
      <c r="M56" s="14" t="str">
        <f ca="1">IF(AND($C56="Objetivo",M$7&gt;=$F56,M$7&lt;=$F56+$G56-1),2,IF(AND($C56="Hito",M$7&gt;=$F56,M$7&lt;=$F56+$G56-1),1,""))</f>
        <v/>
      </c>
      <c r="N56" s="14" t="str">
        <f ca="1">IF(AND($C56="Objetivo",N$7&gt;=$F56,N$7&lt;=$F56+$G56-1),2,IF(AND($C56="Hito",N$7&gt;=$F56,N$7&lt;=$F56+$G56-1),1,""))</f>
        <v/>
      </c>
      <c r="O56" s="14" t="str">
        <f ca="1">IF(AND($C56="Objetivo",O$7&gt;=$F56,O$7&lt;=$F56+$G56-1),2,IF(AND($C56="Hito",O$7&gt;=$F56,O$7&lt;=$F56+$G56-1),1,""))</f>
        <v/>
      </c>
      <c r="P56" s="14" t="str">
        <f ca="1">IF(AND($C56="Objetivo",P$7&gt;=$F56,P$7&lt;=$F56+$G56-1),2,IF(AND($C56="Hito",P$7&gt;=$F56,P$7&lt;=$F56+$G56-1),1,""))</f>
        <v/>
      </c>
      <c r="Q56" s="14" t="str">
        <f ca="1">IF(AND($C56="Objetivo",Q$7&gt;=$F56,Q$7&lt;=$F56+$G56-1),2,IF(AND($C56="Hito",Q$7&gt;=$F56,Q$7&lt;=$F56+$G56-1),1,""))</f>
        <v/>
      </c>
      <c r="R56" s="14" t="str">
        <f ca="1">IF(AND($C56="Objetivo",R$7&gt;=$F56,R$7&lt;=$F56+$G56-1),2,IF(AND($C56="Hito",R$7&gt;=$F56,R$7&lt;=$F56+$G56-1),1,""))</f>
        <v/>
      </c>
      <c r="S56" s="14" t="str">
        <f ca="1">IF(AND($C56="Objetivo",S$7&gt;=$F56,S$7&lt;=$F56+$G56-1),2,IF(AND($C56="Hito",S$7&gt;=$F56,S$7&lt;=$F56+$G56-1),1,""))</f>
        <v/>
      </c>
      <c r="T56" s="14" t="str">
        <f ca="1">IF(AND($C56="Objetivo",T$7&gt;=$F56,T$7&lt;=$F56+$G56-1),2,IF(AND($C56="Hito",T$7&gt;=$F56,T$7&lt;=$F56+$G56-1),1,""))</f>
        <v/>
      </c>
      <c r="U56" s="14" t="str">
        <f ca="1">IF(AND($C56="Objetivo",U$7&gt;=$F56,U$7&lt;=$F56+$G56-1),2,IF(AND($C56="Hito",U$7&gt;=$F56,U$7&lt;=$F56+$G56-1),1,""))</f>
        <v/>
      </c>
      <c r="V56" s="14" t="str">
        <f ca="1">IF(AND($C56="Objetivo",V$7&gt;=$F56,V$7&lt;=$F56+$G56-1),2,IF(AND($C56="Hito",V$7&gt;=$F56,V$7&lt;=$F56+$G56-1),1,""))</f>
        <v/>
      </c>
      <c r="W56" s="14" t="str">
        <f ca="1">IF(AND($C56="Objetivo",W$7&gt;=$F56,W$7&lt;=$F56+$G56-1),2,IF(AND($C56="Hito",W$7&gt;=$F56,W$7&lt;=$F56+$G56-1),1,""))</f>
        <v/>
      </c>
      <c r="X56" s="14" t="str">
        <f ca="1">IF(AND($C56="Objetivo",X$7&gt;=$F56,X$7&lt;=$F56+$G56-1),2,IF(AND($C56="Hito",X$7&gt;=$F56,X$7&lt;=$F56+$G56-1),1,""))</f>
        <v/>
      </c>
      <c r="Y56" s="14" t="str">
        <f ca="1">IF(AND($C56="Objetivo",Y$7&gt;=$F56,Y$7&lt;=$F56+$G56-1),2,IF(AND($C56="Hito",Y$7&gt;=$F56,Y$7&lt;=$F56+$G56-1),1,""))</f>
        <v/>
      </c>
      <c r="Z56" s="14" t="str">
        <f ca="1">IF(AND($C56="Objetivo",Z$7&gt;=$F56,Z$7&lt;=$F56+$G56-1),2,IF(AND($C56="Hito",Z$7&gt;=$F56,Z$7&lt;=$F56+$G56-1),1,""))</f>
        <v/>
      </c>
      <c r="AA56" s="14" t="str">
        <f ca="1">IF(AND($C56="Objetivo",AA$7&gt;=$F56,AA$7&lt;=$F56+$G56-1),2,IF(AND($C56="Hito",AA$7&gt;=$F56,AA$7&lt;=$F56+$G56-1),1,""))</f>
        <v/>
      </c>
      <c r="AB56" s="14" t="str">
        <f ca="1">IF(AND($C56="Objetivo",AB$7&gt;=$F56,AB$7&lt;=$F56+$G56-1),2,IF(AND($C56="Hito",AB$7&gt;=$F56,AB$7&lt;=$F56+$G56-1),1,""))</f>
        <v/>
      </c>
      <c r="AC56" s="14" t="str">
        <f ca="1">IF(AND($C56="Objetivo",AC$7&gt;=$F56,AC$7&lt;=$F56+$G56-1),2,IF(AND($C56="Hito",AC$7&gt;=$F56,AC$7&lt;=$F56+$G56-1),1,""))</f>
        <v/>
      </c>
      <c r="AD56" s="14" t="str">
        <f ca="1">IF(AND($C56="Objetivo",AD$7&gt;=$F56,AD$7&lt;=$F56+$G56-1),2,IF(AND($C56="Hito",AD$7&gt;=$F56,AD$7&lt;=$F56+$G56-1),1,""))</f>
        <v/>
      </c>
      <c r="AE56" s="14" t="str">
        <f ca="1">IF(AND($C56="Objetivo",AE$7&gt;=$F56,AE$7&lt;=$F56+$G56-1),2,IF(AND($C56="Hito",AE$7&gt;=$F56,AE$7&lt;=$F56+$G56-1),1,""))</f>
        <v/>
      </c>
      <c r="AF56" s="14" t="str">
        <f ca="1">IF(AND($C56="Objetivo",AF$7&gt;=$F56,AF$7&lt;=$F56+$G56-1),2,IF(AND($C56="Hito",AF$7&gt;=$F56,AF$7&lt;=$F56+$G56-1),1,""))</f>
        <v/>
      </c>
      <c r="AG56" s="14" t="str">
        <f ca="1">IF(AND($C56="Objetivo",AG$7&gt;=$F56,AG$7&lt;=$F56+$G56-1),2,IF(AND($C56="Hito",AG$7&gt;=$F56,AG$7&lt;=$F56+$G56-1),1,""))</f>
        <v/>
      </c>
      <c r="AH56" s="14" t="str">
        <f ca="1">IF(AND($C56="Objetivo",AH$7&gt;=$F56,AH$7&lt;=$F56+$G56-1),2,IF(AND($C56="Hito",AH$7&gt;=$F56,AH$7&lt;=$F56+$G56-1),1,""))</f>
        <v/>
      </c>
      <c r="AI56" s="14" t="str">
        <f ca="1">IF(AND($C56="Objetivo",AI$7&gt;=$F56,AI$7&lt;=$F56+$G56-1),2,IF(AND($C56="Hito",AI$7&gt;=$F56,AI$7&lt;=$F56+$G56-1),1,""))</f>
        <v/>
      </c>
      <c r="AJ56" s="14" t="str">
        <f ca="1">IF(AND($C56="Objetivo",AJ$7&gt;=$F56,AJ$7&lt;=$F56+$G56-1),2,IF(AND($C56="Hito",AJ$7&gt;=$F56,AJ$7&lt;=$F56+$G56-1),1,""))</f>
        <v/>
      </c>
      <c r="AK56" s="14" t="str">
        <f ca="1">IF(AND($C56="Objetivo",AK$7&gt;=$F56,AK$7&lt;=$F56+$G56-1),2,IF(AND($C56="Hito",AK$7&gt;=$F56,AK$7&lt;=$F56+$G56-1),1,""))</f>
        <v/>
      </c>
      <c r="AL56" s="14" t="str">
        <f ca="1">IF(AND($C56="Objetivo",AL$7&gt;=$F56,AL$7&lt;=$F56+$G56-1),2,IF(AND($C56="Hito",AL$7&gt;=$F56,AL$7&lt;=$F56+$G56-1),1,""))</f>
        <v/>
      </c>
      <c r="AM56" s="14" t="str">
        <f ca="1">IF(AND($C56="Objetivo",AM$7&gt;=$F56,AM$7&lt;=$F56+$G56-1),2,IF(AND($C56="Hito",AM$7&gt;=$F56,AM$7&lt;=$F56+$G56-1),1,""))</f>
        <v/>
      </c>
      <c r="AN56" s="14" t="str">
        <f ca="1">IF(AND($C56="Objetivo",AN$7&gt;=$F56,AN$7&lt;=$F56+$G56-1),2,IF(AND($C56="Hito",AN$7&gt;=$F56,AN$7&lt;=$F56+$G56-1),1,""))</f>
        <v/>
      </c>
      <c r="AO56" s="14" t="str">
        <f ca="1">IF(AND($C56="Objetivo",AO$7&gt;=$F56,AO$7&lt;=$F56+$G56-1),2,IF(AND($C56="Hito",AO$7&gt;=$F56,AO$7&lt;=$F56+$G56-1),1,""))</f>
        <v/>
      </c>
      <c r="AP56" s="14" t="str">
        <f ca="1">IF(AND($C56="Objetivo",AP$7&gt;=$F56,AP$7&lt;=$F56+$G56-1),2,IF(AND($C56="Hito",AP$7&gt;=$F56,AP$7&lt;=$F56+$G56-1),1,""))</f>
        <v/>
      </c>
      <c r="AQ56" s="14" t="str">
        <f ca="1">IF(AND($C56="Objetivo",AQ$7&gt;=$F56,AQ$7&lt;=$F56+$G56-1),2,IF(AND($C56="Hito",AQ$7&gt;=$F56,AQ$7&lt;=$F56+$G56-1),1,""))</f>
        <v/>
      </c>
      <c r="AR56" s="14" t="str">
        <f ca="1">IF(AND($C56="Objetivo",AR$7&gt;=$F56,AR$7&lt;=$F56+$G56-1),2,IF(AND($C56="Hito",AR$7&gt;=$F56,AR$7&lt;=$F56+$G56-1),1,""))</f>
        <v/>
      </c>
      <c r="AS56" s="14" t="str">
        <f ca="1">IF(AND($C56="Objetivo",AS$7&gt;=$F56,AS$7&lt;=$F56+$G56-1),2,IF(AND($C56="Hito",AS$7&gt;=$F56,AS$7&lt;=$F56+$G56-1),1,""))</f>
        <v/>
      </c>
      <c r="AT56" s="14" t="str">
        <f ca="1">IF(AND($C56="Objetivo",AT$7&gt;=$F56,AT$7&lt;=$F56+$G56-1),2,IF(AND($C56="Hito",AT$7&gt;=$F56,AT$7&lt;=$F56+$G56-1),1,""))</f>
        <v/>
      </c>
      <c r="AU56" s="14" t="str">
        <f ca="1">IF(AND($C56="Objetivo",AU$7&gt;=$F56,AU$7&lt;=$F56+$G56-1),2,IF(AND($C56="Hito",AU$7&gt;=$F56,AU$7&lt;=$F56+$G56-1),1,""))</f>
        <v/>
      </c>
      <c r="AV56" s="14" t="str">
        <f ca="1">IF(AND($C56="Objetivo",AV$7&gt;=$F56,AV$7&lt;=$F56+$G56-1),2,IF(AND($C56="Hito",AV$7&gt;=$F56,AV$7&lt;=$F56+$G56-1),1,""))</f>
        <v/>
      </c>
      <c r="AW56" s="14" t="str">
        <f ca="1">IF(AND($C56="Objetivo",AW$7&gt;=$F56,AW$7&lt;=$F56+$G56-1),2,IF(AND($C56="Hito",AW$7&gt;=$F56,AW$7&lt;=$F56+$G56-1),1,""))</f>
        <v/>
      </c>
      <c r="AX56" s="14" t="str">
        <f ca="1">IF(AND($C56="Objetivo",AX$7&gt;=$F56,AX$7&lt;=$F56+$G56-1),2,IF(AND($C56="Hito",AX$7&gt;=$F56,AX$7&lt;=$F56+$G56-1),1,""))</f>
        <v/>
      </c>
      <c r="AY56" s="14" t="str">
        <f ca="1">IF(AND($C56="Objetivo",AY$7&gt;=$F56,AY$7&lt;=$F56+$G56-1),2,IF(AND($C56="Hito",AY$7&gt;=$F56,AY$7&lt;=$F56+$G56-1),1,""))</f>
        <v/>
      </c>
      <c r="AZ56" s="14" t="str">
        <f ca="1">IF(AND($C56="Objetivo",AZ$7&gt;=$F56,AZ$7&lt;=$F56+$G56-1),2,IF(AND($C56="Hito",AZ$7&gt;=$F56,AZ$7&lt;=$F56+$G56-1),1,""))</f>
        <v/>
      </c>
      <c r="BA56" s="14" t="str">
        <f ca="1">IF(AND($C56="Objetivo",BA$7&gt;=$F56,BA$7&lt;=$F56+$G56-1),2,IF(AND($C56="Hito",BA$7&gt;=$F56,BA$7&lt;=$F56+$G56-1),1,""))</f>
        <v/>
      </c>
      <c r="BB56" s="14" t="str">
        <f ca="1">IF(AND($C56="Objetivo",BB$7&gt;=$F56,BB$7&lt;=$F56+$G56-1),2,IF(AND($C56="Hito",BB$7&gt;=$F56,BB$7&lt;=$F56+$G56-1),1,""))</f>
        <v/>
      </c>
      <c r="BC56" s="14" t="str">
        <f ca="1">IF(AND($C56="Objetivo",BC$7&gt;=$F56,BC$7&lt;=$F56+$G56-1),2,IF(AND($C56="Hito",BC$7&gt;=$F56,BC$7&lt;=$F56+$G56-1),1,""))</f>
        <v/>
      </c>
      <c r="BD56" s="14" t="str">
        <f ca="1">IF(AND($C56="Objetivo",BD$7&gt;=$F56,BD$7&lt;=$F56+$G56-1),2,IF(AND($C56="Hito",BD$7&gt;=$F56,BD$7&lt;=$F56+$G56-1),1,""))</f>
        <v/>
      </c>
      <c r="BE56" s="14" t="str">
        <f ca="1">IF(AND($C56="Objetivo",BE$7&gt;=$F56,BE$7&lt;=$F56+$G56-1),2,IF(AND($C56="Hito",BE$7&gt;=$F56,BE$7&lt;=$F56+$G56-1),1,""))</f>
        <v/>
      </c>
      <c r="BF56" s="14" t="str">
        <f ca="1">IF(AND($C56="Objetivo",BF$7&gt;=$F56,BF$7&lt;=$F56+$G56-1),2,IF(AND($C56="Hito",BF$7&gt;=$F56,BF$7&lt;=$F56+$G56-1),1,""))</f>
        <v/>
      </c>
      <c r="BG56" s="14" t="str">
        <f ca="1">IF(AND($C56="Objetivo",BG$7&gt;=$F56,BG$7&lt;=$F56+$G56-1),2,IF(AND($C56="Hito",BG$7&gt;=$F56,BG$7&lt;=$F56+$G56-1),1,""))</f>
        <v/>
      </c>
      <c r="BH56" s="14" t="str">
        <f ca="1">IF(AND($C56="Objetivo",BH$7&gt;=$F56,BH$7&lt;=$F56+$G56-1),2,IF(AND($C56="Hito",BH$7&gt;=$F56,BH$7&lt;=$F56+$G56-1),1,""))</f>
        <v/>
      </c>
      <c r="BI56" s="14" t="str">
        <f ca="1">IF(AND($C56="Objetivo",BI$7&gt;=$F56,BI$7&lt;=$F56+$G56-1),2,IF(AND($C56="Hito",BI$7&gt;=$F56,BI$7&lt;=$F56+$G56-1),1,""))</f>
        <v/>
      </c>
      <c r="BJ56" s="14" t="str">
        <f ca="1">IF(AND($C56="Objetivo",BJ$7&gt;=$F56,BJ$7&lt;=$F56+$G56-1),2,IF(AND($C56="Hito",BJ$7&gt;=$F56,BJ$7&lt;=$F56+$G56-1),1,""))</f>
        <v/>
      </c>
      <c r="BK56" s="14" t="str">
        <f ca="1">IF(AND($C56="Objetivo",BK$7&gt;=$F56,BK$7&lt;=$F56+$G56-1),2,IF(AND($C56="Hito",BK$7&gt;=$F56,BK$7&lt;=$F56+$G56-1),1,""))</f>
        <v/>
      </c>
      <c r="BL56" s="14" t="str">
        <f ca="1">IF(AND($C56="Objetivo",BL$7&gt;=$F56,BL$7&lt;=$F56+$G56-1),2,IF(AND($C56="Hito",BL$7&gt;=$F56,BL$7&lt;=$F56+$G56-1),1,""))</f>
        <v/>
      </c>
      <c r="BM56" s="36"/>
    </row>
    <row r="57" spans="1:65" ht="30" customHeight="1" x14ac:dyDescent="0.25">
      <c r="D57" s="4"/>
      <c r="G57" s="8"/>
      <c r="H57" s="3"/>
    </row>
    <row r="58" spans="1:65" ht="30" customHeight="1" x14ac:dyDescent="0.25">
      <c r="D58" s="5"/>
    </row>
  </sheetData>
  <mergeCells count="8">
    <mergeCell ref="X4:AA4"/>
    <mergeCell ref="AC4:AF4"/>
    <mergeCell ref="B2:H2"/>
    <mergeCell ref="I2:N2"/>
    <mergeCell ref="O2:T2"/>
    <mergeCell ref="I4:L4"/>
    <mergeCell ref="N4:Q4"/>
    <mergeCell ref="S4:V4"/>
  </mergeCells>
  <conditionalFormatting sqref="E9:E5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5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56">
    <cfRule type="expression" dxfId="9" priority="7" stopIfTrue="1">
      <formula>AND($C10="Riesgo bajo",I$7&gt;=$F10,I$7&lt;=$F10+$G10-1)</formula>
    </cfRule>
    <cfRule type="expression" dxfId="8" priority="8" stopIfTrue="1">
      <formula>AND($C10="Riesgo alto",I$7&gt;=$F10,I$7&lt;=$F10+$G10-1)</formula>
    </cfRule>
    <cfRule type="expression" dxfId="7" priority="9" stopIfTrue="1">
      <formula>AND($C10="Según lo previsto",I$7&gt;=$F10,I$7&lt;=$F10+$G10-1)</formula>
    </cfRule>
    <cfRule type="expression" dxfId="6" priority="10" stopIfTrue="1">
      <formula>AND($C10="Riesgo medio",I$7&gt;=$F10,I$7&lt;=$F10+$G10-1)</formula>
    </cfRule>
    <cfRule type="expression" dxfId="5" priority="11" stopIfTrue="1">
      <formula>AND(LEN($C10)=0,I$7&gt;=$F10,I$7&lt;=$F10+$G10-1)</formula>
    </cfRule>
  </conditionalFormatting>
  <dataValidations count="12">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56"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56" xr:uid="{008E5CA1-A949-4186-A5FB-74F6E947817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CFF7D6BF-E50E-4A95-ACAE-5DE35B344326}"/>
  </dataValidations>
  <printOptions horizontalCentered="1"/>
  <pageMargins left="0.25" right="0.25" top="0.5" bottom="0.5" header="0.3" footer="0.3"/>
  <pageSetup paperSize="9" scale="28" fitToHeight="0" orientation="landscape" r:id="rId1"/>
  <headerFooter differentFirst="1" scaleWithDoc="0">
    <oddFooter>Page &amp;P of &amp;N</oddFooter>
  </headerFooter>
  <ignoredErrors>
    <ignoredError sqref="F14"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63</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E9:E56</xm:sqref>
        </x14:conditionalFormatting>
        <x14:conditionalFormatting xmlns:xm="http://schemas.microsoft.com/office/excel/2006/main">
          <x14:cfRule type="iconSet" priority="32"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I10:BL56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purl.org/dc/elements/1.1/"/>
    <ds:schemaRef ds:uri="http://schemas.microsoft.com/sharepoint/v3"/>
    <ds:schemaRef ds:uri="http://schemas.microsoft.com/office/2006/documentManagement/types"/>
    <ds:schemaRef ds:uri="http://purl.org/dc/dcmitype/"/>
    <ds:schemaRef ds:uri="16c05727-aa75-4e4a-9b5f-8a80a1165891"/>
    <ds:schemaRef ds:uri="71af3243-3dd4-4a8d-8c0d-dd76da1f02a5"/>
    <ds:schemaRef ds:uri="230e9df3-be65-4c73-a93b-d1236ebd677e"/>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Color</vt:lpstr>
      <vt:lpstr>Color!Incremento_de_desplazamiento</vt:lpstr>
      <vt:lpstr>Color!Inicio_del_proyecto</vt:lpstr>
      <vt:lpstr>Color!Print_Titles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2022-04-02T17:25:04Z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