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esktop\Mieszanki_excel\"/>
    </mc:Choice>
  </mc:AlternateContent>
  <xr:revisionPtr revIDLastSave="0" documentId="13_ncr:1_{825DEAF9-E646-4F44-A23F-F6D075058E30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informacje" sheetId="1" r:id="rId1"/>
    <sheet name="skład" sheetId="2" r:id="rId2"/>
    <sheet name="dane" sheetId="3" r:id="rId3"/>
    <sheet name="Drukuj" sheetId="4" r:id="rId4"/>
  </sheets>
  <definedNames>
    <definedName name="_xlnm.Print_Area" localSheetId="3">Drukuj!$A$1:$J$49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2" i="4" l="1"/>
  <c r="B21" i="4"/>
  <c r="B20" i="4"/>
  <c r="B19" i="4"/>
  <c r="B18" i="4"/>
  <c r="B17" i="4"/>
  <c r="B16" i="4"/>
  <c r="B15" i="4"/>
  <c r="B14" i="4"/>
  <c r="B13" i="4"/>
  <c r="B9" i="4"/>
  <c r="G7" i="4"/>
  <c r="G5" i="4"/>
  <c r="G4" i="4"/>
  <c r="G3" i="4"/>
  <c r="B5" i="3"/>
  <c r="G6" i="4" s="1"/>
  <c r="B3" i="3"/>
  <c r="C12" i="2"/>
  <c r="C10" i="2" s="1"/>
  <c r="H21" i="4" s="1"/>
  <c r="B12" i="2"/>
  <c r="C11" i="2"/>
  <c r="H22" i="4" s="1"/>
  <c r="C9" i="2"/>
  <c r="H20" i="4" s="1"/>
  <c r="C7" i="2"/>
  <c r="H18" i="4" s="1"/>
  <c r="C5" i="2"/>
  <c r="H16" i="4" s="1"/>
  <c r="C3" i="2"/>
  <c r="H14" i="4" s="1"/>
  <c r="B15" i="1"/>
  <c r="B14" i="1"/>
  <c r="B13" i="1"/>
  <c r="B12" i="1"/>
  <c r="B11" i="1"/>
  <c r="B10" i="1"/>
  <c r="B9" i="1"/>
  <c r="B8" i="1"/>
  <c r="B7" i="1"/>
  <c r="B6" i="1"/>
  <c r="B1" i="1"/>
  <c r="C2" i="2" l="1"/>
  <c r="H13" i="4" s="1"/>
  <c r="C4" i="2"/>
  <c r="H15" i="4" s="1"/>
  <c r="C6" i="2"/>
  <c r="H17" i="4" s="1"/>
  <c r="C8" i="2"/>
  <c r="H19" i="4" s="1"/>
</calcChain>
</file>

<file path=xl/sharedStrings.xml><?xml version="1.0" encoding="utf-8"?>
<sst xmlns="http://schemas.openxmlformats.org/spreadsheetml/2006/main" count="53" uniqueCount="38">
  <si>
    <t>Grupa zwierząt:</t>
  </si>
  <si>
    <t>Skład mieszanki</t>
  </si>
  <si>
    <t>Forma:</t>
  </si>
  <si>
    <t>Termin ważności:</t>
  </si>
  <si>
    <t>Dawkowanie:</t>
  </si>
  <si>
    <t>Zalety stosowania:</t>
  </si>
  <si>
    <t>Składnik</t>
  </si>
  <si>
    <t>Zawartość (%)</t>
  </si>
  <si>
    <t>Zawartość (kg)</t>
  </si>
  <si>
    <t>Przydatność do spożycia (dni)</t>
  </si>
  <si>
    <t>Nazwa:</t>
  </si>
  <si>
    <t>Ziele rdestu ptasiego (10%)</t>
  </si>
  <si>
    <t>Numer zamówienia:</t>
  </si>
  <si>
    <t>12231</t>
  </si>
  <si>
    <t>ID klienta:</t>
  </si>
  <si>
    <t>Rodzaj mieszanki:</t>
  </si>
  <si>
    <t>Data przygotowania:</t>
  </si>
  <si>
    <t>Data przydatności:</t>
  </si>
  <si>
    <t>Ilość mieszanki (kg):</t>
  </si>
  <si>
    <t>kg</t>
  </si>
  <si>
    <t>Korzeń szczawiu kędzierzawego (15%)</t>
  </si>
  <si>
    <t>Ziele pięciornika kurzego (15%)</t>
  </si>
  <si>
    <t>Ziele szałwii (10%)</t>
  </si>
  <si>
    <t>Ziele krwiścigu (10%)</t>
  </si>
  <si>
    <t>Owoce jarzębiny (10%)</t>
  </si>
  <si>
    <t>Kłącze rdestu wężownika (10%)</t>
  </si>
  <si>
    <t>Liść maliny (5%)</t>
  </si>
  <si>
    <t>Kora dębu (10%)</t>
  </si>
  <si>
    <t>Zołędzie (5%)</t>
  </si>
  <si>
    <t>Mieszanka paszowa uzupełniająca o dużej zawartości witamin i składników mineralnych na 
zaburzenia układu pokarmowego</t>
  </si>
  <si>
    <t>Drób</t>
  </si>
  <si>
    <t>Ekstrakt</t>
  </si>
  <si>
    <t>12 miesiące</t>
  </si>
  <si>
    <t>Zalecane stężenie 1% (2l środka w 100l wody)</t>
  </si>
  <si>
    <t>Stabilizuje mikroflorę jelit i ogranicza występowanie biegunek</t>
  </si>
  <si>
    <t>Zwiększa kondycję młodych ptaków</t>
  </si>
  <si>
    <t>Zmniejsza liczbę upadków</t>
  </si>
  <si>
    <t>Dostarcza składników mineralnych i witamin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</si>
</sst>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d\.mm\.yyyy"/>
  </numFmts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sz val="6.4"/>
      <color rgb="FFF7F7F7"/>
      <name val="Ubuntu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 applyProtection="1">
      <protection hidden="1"/>
    </xf>
    <xf numFmtId="2" fontId="0" fillId="2" borderId="0" xfId="0" applyNumberFormat="1" applyFill="1" applyProtection="1">
      <protection hidden="1"/>
    </xf>
    <xf numFmtId="0" fontId="0" fillId="2" borderId="0" xfId="0" applyFont="1" applyFill="1" applyProtection="1">
      <protection hidden="1"/>
    </xf>
    <xf numFmtId="0" fontId="1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2" fontId="0" fillId="2" borderId="0" xfId="0" applyNumberFormat="1" applyFill="1" applyBorder="1" applyAlignment="1" applyProtection="1">
      <alignment horizontal="center"/>
      <protection hidden="1"/>
    </xf>
    <xf numFmtId="14" fontId="0" fillId="2" borderId="0" xfId="0" applyNumberFormat="1" applyFill="1" applyBorder="1" applyAlignment="1" applyProtection="1">
      <alignment horizontal="center"/>
      <protection hidden="1"/>
    </xf>
    <xf numFmtId="164" fontId="0" fillId="2" borderId="0" xfId="0" applyNumberFormat="1" applyFill="1" applyProtection="1">
      <protection hidden="1"/>
    </xf>
    <xf numFmtId="0" fontId="1" fillId="2" borderId="0" xfId="0" applyFont="1" applyFill="1" applyAlignment="1" applyProtection="1">
      <alignment horizontal="right"/>
      <protection hidden="1"/>
    </xf>
    <xf numFmtId="14" fontId="0" fillId="2" borderId="0" xfId="0" applyNumberFormat="1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top" wrapText="1"/>
      <protection hidden="1"/>
    </xf>
    <xf numFmtId="165" fontId="0" fillId="0" borderId="1" xfId="0" applyNumberFormat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hidden="1"/>
    </xf>
    <xf numFmtId="4" fontId="0" fillId="0" borderId="1" xfId="0" applyNumberForma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hidden="1"/>
    </xf>
    <xf numFmtId="14" fontId="0" fillId="0" borderId="0" xfId="0" applyNumberForma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3" fillId="0" borderId="0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4" fontId="1" fillId="0" borderId="0" xfId="0" applyNumberFormat="1" applyFont="1" applyAlignment="1" applyProtection="1">
      <alignment horizontal="center" wrapText="1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165" fontId="0" fillId="0" borderId="0" xfId="0" applyNumberFormat="1" applyBorder="1" applyAlignment="1" applyProtection="1">
      <alignment horizontal="center"/>
      <protection hidden="1"/>
    </xf>
    <xf numFmtId="4" fontId="0" fillId="0" borderId="0" xfId="0" applyNumberFormat="1" applyFon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Protection="1">
      <protection hidden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F7530"/>
      <rgbColor rgb="FF800080"/>
      <rgbColor rgb="FF276A7C"/>
      <rgbColor rgb="FFAFC97A"/>
      <rgbColor rgb="FF4F81BD"/>
      <rgbColor rgb="FF9999FF"/>
      <rgbColor rgb="FFC0504D"/>
      <rgbColor rgb="FFF7F7F7"/>
      <rgbColor rgb="FFCCFFFF"/>
      <rgbColor rgb="FF4B1F6F"/>
      <rgbColor rgb="FFF79646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CD7371"/>
      <rgbColor rgb="FFCC99FF"/>
      <rgbColor rgb="FF9BBB59"/>
      <rgbColor rgb="FF3366FF"/>
      <rgbColor rgb="FF4BACC6"/>
      <rgbColor rgb="FFAECF00"/>
      <rgbColor rgb="FFFFD320"/>
      <rgbColor rgb="FFFF950E"/>
      <rgbColor rgb="FFFF420E"/>
      <rgbColor rgb="FF8064A2"/>
      <rgbColor rgb="FF729ACA"/>
      <rgbColor rgb="FF004586"/>
      <rgbColor rgb="FF579D1C"/>
      <rgbColor rgb="FF003300"/>
      <rgbColor rgb="FF314004"/>
      <rgbColor rgb="FF772C2A"/>
      <rgbColor rgb="FFB65708"/>
      <rgbColor rgb="FF2C4D75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1.0683718215062359E-2"/>
          <c:y val="0.14015761546519609"/>
          <c:w val="0.61920511847313298"/>
          <c:h val="0.73872526461113697"/>
        </c:manualLayout>
      </c:layout>
      <c:pie3DChart>
        <c:varyColors val="1"/>
        <c:ser>
          <c:idx val="0"/>
          <c:order val="0"/>
          <c:tx>
            <c:strRef>
              <c:f>skład!$B$2</c:f>
              <c:strCache>
                <c:ptCount val="1"/>
                <c:pt idx="0">
                  <c:v>15%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5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28F1-4613-B619-4390E033BC68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28F1-4613-B619-4390E033BC68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28F1-4613-B619-4390E033BC68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28F1-4613-B619-4390E033BC68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28F1-4613-B619-4390E033BC6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28F1-4613-B619-4390E033BC68}"/>
              </c:ext>
            </c:extLst>
          </c:dPt>
          <c:dPt>
            <c:idx val="6"/>
            <c:bubble3D val="0"/>
            <c:spPr>
              <a:solidFill>
                <a:srgbClr val="2C4D7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28F1-4613-B619-4390E033BC68}"/>
              </c:ext>
            </c:extLst>
          </c:dPt>
          <c:dPt>
            <c:idx val="7"/>
            <c:bubble3D val="0"/>
            <c:spPr>
              <a:solidFill>
                <a:srgbClr val="772C2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28F1-4613-B619-4390E033BC68}"/>
              </c:ext>
            </c:extLst>
          </c:dPt>
          <c:dPt>
            <c:idx val="8"/>
            <c:bubble3D val="0"/>
            <c:spPr>
              <a:solidFill>
                <a:srgbClr val="5F753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28F1-4613-B619-4390E033BC68}"/>
              </c:ext>
            </c:extLst>
          </c:dPt>
          <c:dPt>
            <c:idx val="9"/>
            <c:bubble3D val="0"/>
            <c:spPr>
              <a:solidFill>
                <a:srgbClr val="4D3B6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28F1-4613-B619-4390E033BC68}"/>
              </c:ext>
            </c:extLst>
          </c:dPt>
          <c:dPt>
            <c:idx val="10"/>
            <c:bubble3D val="0"/>
            <c:spPr>
              <a:solidFill>
                <a:srgbClr val="276A7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28F1-4613-B619-4390E033BC68}"/>
              </c:ext>
            </c:extLst>
          </c:dPt>
          <c:dPt>
            <c:idx val="11"/>
            <c:bubble3D val="0"/>
            <c:spPr>
              <a:solidFill>
                <a:srgbClr val="B65708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28F1-4613-B619-4390E033BC68}"/>
              </c:ext>
            </c:extLst>
          </c:dPt>
          <c:dPt>
            <c:idx val="12"/>
            <c:bubble3D val="0"/>
            <c:spPr>
              <a:solidFill>
                <a:srgbClr val="729AC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28F1-4613-B619-4390E033BC68}"/>
              </c:ext>
            </c:extLst>
          </c:dPt>
          <c:dPt>
            <c:idx val="13"/>
            <c:bubble3D val="0"/>
            <c:spPr>
              <a:solidFill>
                <a:srgbClr val="CD737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28F1-4613-B619-4390E033BC68}"/>
              </c:ext>
            </c:extLst>
          </c:dPt>
          <c:dPt>
            <c:idx val="14"/>
            <c:bubble3D val="0"/>
            <c:spPr>
              <a:solidFill>
                <a:srgbClr val="AFC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28F1-4613-B619-4390E033BC68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F81BD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F1-4613-B619-4390E033BC68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C0504D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F1-4613-B619-4390E033BC68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9BBB59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F1-4613-B619-4390E033BC68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8064A2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F1-4613-B619-4390E033BC68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BACC6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8F1-4613-B619-4390E033BC68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79646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8F1-4613-B619-4390E033BC68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2C4D75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8F1-4613-B619-4390E033BC68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772C2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8F1-4613-B619-4390E033BC68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5F7530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8F1-4613-B619-4390E033BC68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D3B62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8F1-4613-B619-4390E033BC68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276A7C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8F1-4613-B619-4390E033BC68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B65708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8F1-4613-B619-4390E033BC68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729AC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8F1-4613-B619-4390E033BC68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CD7371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8F1-4613-B619-4390E033BC68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AFC97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8F1-4613-B619-4390E033BC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skład!$A$3:$A$11</c:f>
              <c:strCache>
                <c:ptCount val="9"/>
                <c:pt idx="0">
                  <c:v>Ziele pięciornika kurzego (15%)</c:v>
                </c:pt>
                <c:pt idx="1">
                  <c:v>Ziele szałwii (10%)</c:v>
                </c:pt>
                <c:pt idx="2">
                  <c:v>Ziele krwiścigu (10%)</c:v>
                </c:pt>
                <c:pt idx="3">
                  <c:v>Ziele rdestu ptasiego (10%)</c:v>
                </c:pt>
                <c:pt idx="4">
                  <c:v>Owoce jarzębiny (10%)</c:v>
                </c:pt>
                <c:pt idx="5">
                  <c:v>Kłącze rdestu wężownika (10%)</c:v>
                </c:pt>
                <c:pt idx="6">
                  <c:v>Liść maliny (5%)</c:v>
                </c:pt>
                <c:pt idx="7">
                  <c:v>Kora dębu (10%)</c:v>
                </c:pt>
                <c:pt idx="8">
                  <c:v>Zołędzie (5%)</c:v>
                </c:pt>
              </c:strCache>
            </c:strRef>
          </c:cat>
          <c:val>
            <c:numRef>
              <c:f>skład!$B$3:$B$11</c:f>
              <c:numCache>
                <c:formatCode>0%</c:formatCode>
                <c:ptCount val="9"/>
                <c:pt idx="0">
                  <c:v>0.15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0.05</c:v>
                </c:pt>
                <c:pt idx="7">
                  <c:v>0.1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8F1-4613-B619-4390E033BC68}"/>
            </c:ext>
          </c:extLst>
        </c:ser>
        <c:ser>
          <c:idx val="1"/>
          <c:order val="1"/>
          <c:tx>
            <c:strRef>
              <c:f>skład!$C$2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28F1-4613-B619-4390E033BC6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2-28F1-4613-B619-4390E033BC68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28F1-4613-B619-4390E033BC68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28F1-4613-B619-4390E033BC68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8-28F1-4613-B619-4390E033BC68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A-28F1-4613-B619-4390E033BC68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28F1-4613-B619-4390E033BC68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28F1-4613-B619-4390E033BC68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28F1-4613-B619-4390E033BC68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2-28F1-4613-B619-4390E033BC68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4-28F1-4613-B619-4390E033BC68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6-28F1-4613-B619-4390E033BC68}"/>
              </c:ext>
            </c:extLst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8-28F1-4613-B619-4390E033BC6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3A-28F1-4613-B619-4390E033BC68}"/>
              </c:ext>
            </c:extLst>
          </c:dPt>
          <c:dPt>
            <c:idx val="14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C-28F1-4613-B619-4390E033BC68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8F1-4613-B619-4390E033BC68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8F1-4613-B619-4390E033BC68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8F1-4613-B619-4390E033BC68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8F1-4613-B619-4390E033BC68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8F1-4613-B619-4390E033BC68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8F1-4613-B619-4390E033BC68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8F1-4613-B619-4390E033BC68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8F1-4613-B619-4390E033BC68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8F1-4613-B619-4390E033BC68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8F1-4613-B619-4390E033BC68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8F1-4613-B619-4390E033BC68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8F1-4613-B619-4390E033BC68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8F1-4613-B619-4390E033BC68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8F1-4613-B619-4390E033BC68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8F1-4613-B619-4390E033BC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skład!$A$3:$A$11</c:f>
              <c:strCache>
                <c:ptCount val="9"/>
                <c:pt idx="0">
                  <c:v>Ziele pięciornika kurzego (15%)</c:v>
                </c:pt>
                <c:pt idx="1">
                  <c:v>Ziele szałwii (10%)</c:v>
                </c:pt>
                <c:pt idx="2">
                  <c:v>Ziele krwiścigu (10%)</c:v>
                </c:pt>
                <c:pt idx="3">
                  <c:v>Ziele rdestu ptasiego (10%)</c:v>
                </c:pt>
                <c:pt idx="4">
                  <c:v>Owoce jarzębiny (10%)</c:v>
                </c:pt>
                <c:pt idx="5">
                  <c:v>Kłącze rdestu wężownika (10%)</c:v>
                </c:pt>
                <c:pt idx="6">
                  <c:v>Liść maliny (5%)</c:v>
                </c:pt>
                <c:pt idx="7">
                  <c:v>Kora dębu (10%)</c:v>
                </c:pt>
                <c:pt idx="8">
                  <c:v>Zołędzie (5%)</c:v>
                </c:pt>
              </c:strCache>
            </c:strRef>
          </c:cat>
          <c:val>
            <c:numRef>
              <c:f>skład!$C$3:$C$11</c:f>
              <c:numCache>
                <c:formatCode>General</c:formatCode>
                <c:ptCount val="9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8F1-4613-B619-4390E033B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l-PL"/>
        </a:p>
      </c:txPr>
    </c:legend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278462</xdr:colOff>
      <xdr:row>19</xdr:row>
      <xdr:rowOff>171321</xdr:rowOff>
    </xdr:from>
    <xdr:to>
      <xdr:col>12</xdr:col>
      <xdr:colOff>24424</xdr:colOff>
      <xdr:row>37</xdr:row>
      <xdr:rowOff>133477</xdr:rowOff>
    </xdr:to>
    <xdr:graphicFrame macro="">
      <xdr:nvGraphicFramePr>
        <xdr:cNvPr id="3" name="Wykres 1_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561730</xdr:colOff>
      <xdr:row>21</xdr:row>
      <xdr:rowOff>97693</xdr:rowOff>
    </xdr:from>
    <xdr:to>
      <xdr:col>1</xdr:col>
      <xdr:colOff>1947007</xdr:colOff>
      <xdr:row>30</xdr:row>
      <xdr:rowOff>180242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DBB93339-BDDC-496B-8232-5083F4464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307" y="4029808"/>
          <a:ext cx="1385277" cy="1767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170960</xdr:colOff>
      <xdr:row>25</xdr:row>
      <xdr:rowOff>40705</xdr:rowOff>
    </xdr:from>
    <xdr:to>
      <xdr:col>6</xdr:col>
      <xdr:colOff>285911</xdr:colOff>
      <xdr:row>36</xdr:row>
      <xdr:rowOff>26215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C4AAF57-497B-4D2F-BC7D-541CD8E7B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332" y="4355449"/>
          <a:ext cx="1384951" cy="1776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"/>
  <sheetViews>
    <sheetView tabSelected="1" zoomScale="78" zoomScaleNormal="78" workbookViewId="0">
      <selection activeCell="E20" sqref="E20"/>
    </sheetView>
  </sheetViews>
  <sheetFormatPr defaultColWidth="8.7265625" defaultRowHeight="14.5"/>
  <cols>
    <col min="1" max="1" width="8.7265625" style="1"/>
    <col min="2" max="2" width="33.36328125" style="1" customWidth="1"/>
    <col min="3" max="3" width="12.81640625" style="2" customWidth="1"/>
    <col min="4" max="4" width="8.7265625" style="1"/>
    <col min="5" max="5" width="18.7265625" style="1" customWidth="1"/>
    <col min="6" max="6" width="10.81640625" style="1" customWidth="1"/>
    <col min="7" max="7" width="3.90625" style="1" customWidth="1"/>
    <col min="8" max="8" width="11.1796875" style="1" customWidth="1"/>
    <col min="9" max="9" width="8.54296875" style="1" customWidth="1"/>
    <col min="10" max="1024" width="8.7265625" style="1"/>
  </cols>
  <sheetData>
    <row r="1" spans="1:9">
      <c r="A1" s="3"/>
      <c r="B1" s="4" t="str">
        <f>skład!E2</f>
        <v>Mieszanka paszowa uzupełniająca o dużej zawartości witamin i składników mineralnych na 
zaburzenia układu pokarmowego</v>
      </c>
    </row>
    <row r="2" spans="1:9">
      <c r="B2" s="3"/>
    </row>
    <row r="3" spans="1:9">
      <c r="B3" s="5"/>
      <c r="C3" s="6"/>
      <c r="E3" s="4" t="s">
        <v>0</v>
      </c>
      <c r="F3" s="1" t="s">
        <v>30</v>
      </c>
    </row>
    <row r="4" spans="1:9">
      <c r="B4" s="4"/>
      <c r="C4" s="7"/>
    </row>
    <row r="5" spans="1:9">
      <c r="B5" s="5" t="s">
        <v>1</v>
      </c>
      <c r="E5" s="4" t="s">
        <v>2</v>
      </c>
      <c r="F5" s="1" t="s">
        <v>31</v>
      </c>
    </row>
    <row r="6" spans="1:9">
      <c r="B6" s="1" t="str">
        <f>skład!A2</f>
        <v>Korzeń szczawiu kędzierzawego (15%)</v>
      </c>
      <c r="I6" s="8"/>
    </row>
    <row r="7" spans="1:9">
      <c r="B7" s="1" t="str">
        <f>skład!A3</f>
        <v>Ziele pięciornika kurzego (15%)</v>
      </c>
      <c r="E7" s="4" t="s">
        <v>3</v>
      </c>
      <c r="F7" s="8" t="s">
        <v>32</v>
      </c>
      <c r="G7" s="9"/>
      <c r="H7" s="10"/>
    </row>
    <row r="8" spans="1:9">
      <c r="B8" s="1" t="str">
        <f>skład!A4</f>
        <v>Ziele szałwii (10%)</v>
      </c>
    </row>
    <row r="9" spans="1:9">
      <c r="B9" s="1" t="str">
        <f>skład!A5</f>
        <v>Ziele krwiścigu (10%)</v>
      </c>
      <c r="E9" s="4" t="s">
        <v>4</v>
      </c>
      <c r="F9" s="1" t="s">
        <v>33</v>
      </c>
    </row>
    <row r="10" spans="1:9">
      <c r="B10" s="1" t="str">
        <f>skład!A6</f>
        <v>Ziele rdestu ptasiego (10%)</v>
      </c>
    </row>
    <row r="11" spans="1:9">
      <c r="B11" s="1" t="str">
        <f>skład!A7</f>
        <v>Owoce jarzębiny (10%)</v>
      </c>
      <c r="E11" s="4" t="s">
        <v>5</v>
      </c>
    </row>
    <row r="12" spans="1:9">
      <c r="B12" s="1" t="str">
        <f>skład!A8</f>
        <v>Kłącze rdestu wężownika (10%)</v>
      </c>
      <c r="E12" s="1" t="s">
        <v>34</v>
      </c>
    </row>
    <row r="13" spans="1:9">
      <c r="B13" s="1" t="str">
        <f>skład!A9</f>
        <v>Liść maliny (5%)</v>
      </c>
      <c r="E13" s="11"/>
    </row>
    <row r="14" spans="1:9">
      <c r="B14" s="1" t="str">
        <f>skład!A10</f>
        <v>Kora dębu (10%)</v>
      </c>
      <c r="E14" s="1" t="s">
        <v>35</v>
      </c>
    </row>
    <row r="15" spans="1:9">
      <c r="B15" s="1" t="str">
        <f>skład!A11</f>
        <v>Zołędzie (5%)</v>
      </c>
      <c r="E15" s="11"/>
    </row>
    <row r="16" spans="1:9">
      <c r="E16" s="1" t="s">
        <v>36</v>
      </c>
    </row>
    <row r="17" spans="5:5">
      <c r="E17" s="11"/>
    </row>
    <row r="18" spans="5:5">
      <c r="E18" s="1" t="s">
        <v>37</v>
      </c>
    </row>
    <row r="19" spans="5:5">
      <c r="E19" s="11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7"/>
  <sheetViews>
    <sheetView zoomScale="78" zoomScaleNormal="78" workbookViewId="0">
      <selection activeCell="E11" sqref="E11"/>
    </sheetView>
  </sheetViews>
  <sheetFormatPr defaultColWidth="8.54296875" defaultRowHeight="14.5"/>
  <cols>
    <col min="1" max="1" width="32.08984375" style="11" customWidth="1"/>
    <col min="2" max="2" width="14.54296875" style="11" customWidth="1"/>
    <col min="3" max="3" width="15.26953125" style="11" customWidth="1"/>
    <col min="4" max="4" width="29.26953125" style="11" customWidth="1"/>
    <col min="5" max="5" width="121.7265625" style="11" customWidth="1"/>
    <col min="6" max="6" width="8.54296875" style="11"/>
    <col min="7" max="7" width="16.81640625" style="11" customWidth="1"/>
    <col min="8" max="1024" width="8.54296875" style="11"/>
  </cols>
  <sheetData>
    <row r="1" spans="1:5">
      <c r="A1" s="12" t="s">
        <v>6</v>
      </c>
      <c r="B1" s="12" t="s">
        <v>7</v>
      </c>
      <c r="C1" s="12" t="s">
        <v>8</v>
      </c>
      <c r="D1" s="13" t="s">
        <v>9</v>
      </c>
      <c r="E1" s="13" t="s">
        <v>10</v>
      </c>
    </row>
    <row r="2" spans="1:5" ht="29">
      <c r="A2" s="12" t="s">
        <v>20</v>
      </c>
      <c r="B2" s="14">
        <v>0.15</v>
      </c>
      <c r="C2" s="11">
        <f t="shared" ref="C2:C11" si="0">$B2*$C$12</f>
        <v>15</v>
      </c>
      <c r="D2" s="15">
        <v>365</v>
      </c>
      <c r="E2" s="38" t="s">
        <v>29</v>
      </c>
    </row>
    <row r="3" spans="1:5">
      <c r="A3" s="12" t="s">
        <v>21</v>
      </c>
      <c r="B3" s="14">
        <v>0.15</v>
      </c>
      <c r="C3" s="11">
        <f t="shared" si="0"/>
        <v>15</v>
      </c>
    </row>
    <row r="4" spans="1:5">
      <c r="A4" s="12" t="s">
        <v>22</v>
      </c>
      <c r="B4" s="14">
        <v>0.1</v>
      </c>
      <c r="C4" s="11">
        <f t="shared" si="0"/>
        <v>10</v>
      </c>
    </row>
    <row r="5" spans="1:5">
      <c r="A5" s="12" t="s">
        <v>23</v>
      </c>
      <c r="B5" s="14">
        <v>0.1</v>
      </c>
      <c r="C5" s="11">
        <f t="shared" si="0"/>
        <v>10</v>
      </c>
      <c r="D5" s="16"/>
      <c r="E5" s="16"/>
    </row>
    <row r="6" spans="1:5">
      <c r="A6" s="12" t="s">
        <v>11</v>
      </c>
      <c r="B6" s="14">
        <v>0.1</v>
      </c>
      <c r="C6" s="11">
        <f t="shared" si="0"/>
        <v>10</v>
      </c>
    </row>
    <row r="7" spans="1:5">
      <c r="A7" s="12" t="s">
        <v>24</v>
      </c>
      <c r="B7" s="14">
        <v>0.1</v>
      </c>
      <c r="C7" s="11">
        <f t="shared" si="0"/>
        <v>10</v>
      </c>
    </row>
    <row r="8" spans="1:5">
      <c r="A8" s="12" t="s">
        <v>25</v>
      </c>
      <c r="B8" s="14">
        <v>0.1</v>
      </c>
      <c r="C8" s="11">
        <f t="shared" si="0"/>
        <v>10</v>
      </c>
    </row>
    <row r="9" spans="1:5">
      <c r="A9" s="12" t="s">
        <v>26</v>
      </c>
      <c r="B9" s="14">
        <v>0.05</v>
      </c>
      <c r="C9" s="11">
        <f t="shared" si="0"/>
        <v>5</v>
      </c>
    </row>
    <row r="10" spans="1:5">
      <c r="A10" s="12" t="s">
        <v>27</v>
      </c>
      <c r="B10" s="14">
        <v>0.1</v>
      </c>
      <c r="C10" s="11">
        <f t="shared" si="0"/>
        <v>10</v>
      </c>
    </row>
    <row r="11" spans="1:5">
      <c r="A11" s="12" t="s">
        <v>28</v>
      </c>
      <c r="B11" s="14">
        <v>0.05</v>
      </c>
      <c r="C11" s="11">
        <f t="shared" si="0"/>
        <v>5</v>
      </c>
    </row>
    <row r="12" spans="1:5">
      <c r="A12" s="12"/>
      <c r="B12" s="14">
        <f>SUM(B2:B11)</f>
        <v>1</v>
      </c>
      <c r="C12" s="17">
        <f>dane!B6</f>
        <v>100</v>
      </c>
    </row>
    <row r="15" spans="1:5">
      <c r="B15" s="18"/>
      <c r="C15" s="18"/>
    </row>
    <row r="17" spans="2:2">
      <c r="B17" s="16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7"/>
  <sheetViews>
    <sheetView zoomScale="78" zoomScaleNormal="78" workbookViewId="0">
      <selection activeCell="F4" sqref="F4"/>
    </sheetView>
  </sheetViews>
  <sheetFormatPr defaultColWidth="8.54296875" defaultRowHeight="14.5"/>
  <cols>
    <col min="1" max="1" width="20.54296875" style="11" customWidth="1"/>
    <col min="2" max="2" width="40.453125" style="11" customWidth="1"/>
    <col min="3" max="1024" width="8.54296875" style="11"/>
  </cols>
  <sheetData>
    <row r="1" spans="1:2" ht="28.4" customHeight="1">
      <c r="A1" s="19" t="s">
        <v>12</v>
      </c>
      <c r="B1" s="20" t="s">
        <v>13</v>
      </c>
    </row>
    <row r="2" spans="1:2" ht="28.4" customHeight="1">
      <c r="A2" s="19" t="s">
        <v>14</v>
      </c>
      <c r="B2" s="21">
        <v>304985</v>
      </c>
    </row>
    <row r="3" spans="1:2" ht="45.5" customHeight="1">
      <c r="A3" s="19" t="s">
        <v>15</v>
      </c>
      <c r="B3" s="22" t="str">
        <f>skład!E2</f>
        <v>Mieszanka paszowa uzupełniająca o dużej zawartości witamin i składników mineralnych na 
zaburzenia układu pokarmowego</v>
      </c>
    </row>
    <row r="4" spans="1:2" ht="28.4" customHeight="1">
      <c r="A4" s="19" t="s">
        <v>16</v>
      </c>
      <c r="B4" s="23">
        <v>117944</v>
      </c>
    </row>
    <row r="5" spans="1:2" ht="28.4" customHeight="1">
      <c r="A5" s="19" t="s">
        <v>17</v>
      </c>
      <c r="B5" s="24">
        <f>B4+skład!D2</f>
        <v>118309</v>
      </c>
    </row>
    <row r="6" spans="1:2" ht="28.4" customHeight="1">
      <c r="A6" s="19" t="s">
        <v>18</v>
      </c>
      <c r="B6" s="25">
        <v>100</v>
      </c>
    </row>
    <row r="7" spans="1:2" ht="13.9" customHeight="1">
      <c r="A7" s="26"/>
      <c r="B7" s="27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0"/>
  <sheetViews>
    <sheetView showGridLines="0" topLeftCell="A10" zoomScale="78" zoomScaleNormal="78" workbookViewId="0">
      <selection activeCell="L23" sqref="L23"/>
    </sheetView>
  </sheetViews>
  <sheetFormatPr defaultColWidth="9.1796875" defaultRowHeight="14.5"/>
  <cols>
    <col min="1" max="1" width="8.81640625" style="11" customWidth="1"/>
    <col min="2" max="2" width="6.08984375" style="11" customWidth="1"/>
    <col min="3" max="3" width="6.90625" style="11" customWidth="1"/>
    <col min="4" max="10" width="6.08984375" style="11" customWidth="1"/>
    <col min="11" max="1024" width="9.1796875" style="11"/>
  </cols>
  <sheetData>
    <row r="1" spans="2:9" ht="12.75" customHeight="1"/>
    <row r="2" spans="2:9" ht="12.75" customHeight="1"/>
    <row r="3" spans="2:9" ht="12.75" customHeight="1">
      <c r="B3" s="28"/>
      <c r="C3" s="39" t="s">
        <v>12</v>
      </c>
      <c r="D3" s="39"/>
      <c r="E3" s="39"/>
      <c r="F3" s="39"/>
      <c r="G3" s="40" t="str">
        <f>dane!B1</f>
        <v>12231</v>
      </c>
      <c r="H3" s="40"/>
    </row>
    <row r="4" spans="2:9" ht="12.75" customHeight="1">
      <c r="B4" s="28"/>
      <c r="C4" s="39" t="s">
        <v>14</v>
      </c>
      <c r="D4" s="39"/>
      <c r="E4" s="39"/>
      <c r="F4" s="39"/>
      <c r="G4" s="40">
        <f>dane!B2</f>
        <v>304985</v>
      </c>
      <c r="H4" s="40"/>
    </row>
    <row r="5" spans="2:9" ht="12.75" customHeight="1">
      <c r="B5" s="28"/>
      <c r="C5" s="39" t="s">
        <v>16</v>
      </c>
      <c r="D5" s="39"/>
      <c r="E5" s="39"/>
      <c r="F5" s="39"/>
      <c r="G5" s="41">
        <f>dane!B4</f>
        <v>117944</v>
      </c>
      <c r="H5" s="41"/>
    </row>
    <row r="6" spans="2:9" ht="12.75" customHeight="1">
      <c r="B6" s="28"/>
      <c r="C6" s="39" t="s">
        <v>17</v>
      </c>
      <c r="D6" s="39"/>
      <c r="E6" s="39"/>
      <c r="F6" s="39"/>
      <c r="G6" s="41">
        <f>dane!B5</f>
        <v>118309</v>
      </c>
      <c r="H6" s="41"/>
    </row>
    <row r="7" spans="2:9" ht="12.75" customHeight="1">
      <c r="B7" s="29"/>
      <c r="C7" s="30" t="s">
        <v>18</v>
      </c>
      <c r="G7" s="42">
        <f>dane!B6</f>
        <v>100</v>
      </c>
      <c r="H7" s="42"/>
    </row>
    <row r="8" spans="2:9" ht="12.75" customHeight="1">
      <c r="B8" s="31"/>
      <c r="C8" s="31"/>
      <c r="D8" s="31"/>
      <c r="E8" s="31"/>
      <c r="F8" s="31"/>
      <c r="G8" s="31"/>
      <c r="H8" s="31"/>
      <c r="I8" s="31"/>
    </row>
    <row r="9" spans="2:9" ht="12.75" customHeight="1">
      <c r="B9" s="43" t="str">
        <f>skład!E2</f>
        <v>Mieszanka paszowa uzupełniająca o dużej zawartości witamin i składników mineralnych na 
zaburzenia układu pokarmowego</v>
      </c>
      <c r="C9" s="43"/>
      <c r="D9" s="43"/>
      <c r="E9" s="43"/>
      <c r="F9" s="43"/>
      <c r="G9" s="43"/>
      <c r="H9" s="43"/>
      <c r="I9" s="43"/>
    </row>
    <row r="10" spans="2:9" ht="32" customHeight="1">
      <c r="B10" s="43"/>
      <c r="C10" s="43"/>
      <c r="D10" s="43"/>
      <c r="E10" s="43"/>
      <c r="F10" s="43"/>
      <c r="G10" s="43"/>
      <c r="H10" s="43"/>
      <c r="I10" s="43"/>
    </row>
    <row r="11" spans="2:9" ht="12.75" customHeight="1">
      <c r="B11" s="1"/>
    </row>
    <row r="12" spans="2:9" ht="12.75" customHeight="1">
      <c r="B12" s="1"/>
      <c r="C12" s="44" t="s">
        <v>1</v>
      </c>
      <c r="D12" s="44"/>
      <c r="E12" s="44"/>
      <c r="F12" s="44"/>
      <c r="G12" s="44"/>
    </row>
    <row r="13" spans="2:9" ht="12.75" customHeight="1">
      <c r="B13" s="32" t="str">
        <f>skład!A2</f>
        <v>Korzeń szczawiu kędzierzawego (15%)</v>
      </c>
      <c r="C13" s="33"/>
      <c r="D13" s="33"/>
      <c r="E13" s="33"/>
      <c r="F13" s="33"/>
      <c r="G13" s="33"/>
      <c r="H13" s="34">
        <f>skład!C2</f>
        <v>15</v>
      </c>
      <c r="I13" s="35" t="s">
        <v>19</v>
      </c>
    </row>
    <row r="14" spans="2:9" ht="12.75" customHeight="1">
      <c r="B14" s="32" t="str">
        <f>skład!A3</f>
        <v>Ziele pięciornika kurzego (15%)</v>
      </c>
      <c r="C14" s="36"/>
      <c r="D14" s="36"/>
      <c r="E14" s="36"/>
      <c r="F14" s="36"/>
      <c r="G14" s="36"/>
      <c r="H14" s="37">
        <f>skład!C3</f>
        <v>15</v>
      </c>
      <c r="I14" s="36" t="s">
        <v>19</v>
      </c>
    </row>
    <row r="15" spans="2:9" ht="12.75" customHeight="1">
      <c r="B15" s="32" t="str">
        <f>skład!A4</f>
        <v>Ziele szałwii (10%)</v>
      </c>
      <c r="C15" s="36"/>
      <c r="D15" s="36"/>
      <c r="E15" s="36"/>
      <c r="F15" s="36"/>
      <c r="G15" s="36"/>
      <c r="H15" s="37">
        <f>skład!C4</f>
        <v>10</v>
      </c>
      <c r="I15" s="36" t="s">
        <v>19</v>
      </c>
    </row>
    <row r="16" spans="2:9" ht="12.75" customHeight="1">
      <c r="B16" s="32" t="str">
        <f>skład!A5</f>
        <v>Ziele krwiścigu (10%)</v>
      </c>
      <c r="C16" s="36"/>
      <c r="D16" s="36"/>
      <c r="E16" s="36"/>
      <c r="F16" s="36"/>
      <c r="G16" s="36"/>
      <c r="H16" s="37">
        <f>skład!C5</f>
        <v>10</v>
      </c>
      <c r="I16" s="36" t="s">
        <v>19</v>
      </c>
    </row>
    <row r="17" spans="2:9" ht="12.75" customHeight="1">
      <c r="B17" s="32" t="str">
        <f>skład!A6</f>
        <v>Ziele rdestu ptasiego (10%)</v>
      </c>
      <c r="C17" s="36"/>
      <c r="D17" s="36"/>
      <c r="E17" s="36"/>
      <c r="F17" s="36"/>
      <c r="G17" s="36"/>
      <c r="H17" s="37">
        <f>skład!C6</f>
        <v>10</v>
      </c>
      <c r="I17" s="36" t="s">
        <v>19</v>
      </c>
    </row>
    <row r="18" spans="2:9" ht="12.75" customHeight="1">
      <c r="B18" s="32" t="str">
        <f>skład!A7</f>
        <v>Owoce jarzębiny (10%)</v>
      </c>
      <c r="C18" s="36"/>
      <c r="D18" s="36"/>
      <c r="E18" s="36"/>
      <c r="F18" s="36"/>
      <c r="G18" s="36"/>
      <c r="H18" s="37">
        <f>skład!C7</f>
        <v>10</v>
      </c>
      <c r="I18" s="36" t="s">
        <v>19</v>
      </c>
    </row>
    <row r="19" spans="2:9" ht="12.75" customHeight="1">
      <c r="B19" s="32" t="str">
        <f>skład!A8</f>
        <v>Kłącze rdestu wężownika (10%)</v>
      </c>
      <c r="C19" s="36"/>
      <c r="D19" s="36"/>
      <c r="E19" s="36"/>
      <c r="F19" s="36"/>
      <c r="G19" s="36"/>
      <c r="H19" s="37">
        <f>skład!C8</f>
        <v>10</v>
      </c>
      <c r="I19" s="36" t="s">
        <v>19</v>
      </c>
    </row>
    <row r="20" spans="2:9" ht="12.75" customHeight="1">
      <c r="B20" s="32" t="str">
        <f>skład!A9</f>
        <v>Liść maliny (5%)</v>
      </c>
      <c r="C20" s="36"/>
      <c r="D20" s="36"/>
      <c r="E20" s="36"/>
      <c r="F20" s="36"/>
      <c r="G20" s="36"/>
      <c r="H20" s="37">
        <f>skład!C9</f>
        <v>5</v>
      </c>
      <c r="I20" s="36" t="s">
        <v>19</v>
      </c>
    </row>
    <row r="21" spans="2:9" ht="12.75" customHeight="1">
      <c r="B21" s="32" t="str">
        <f>skład!A10</f>
        <v>Kora dębu (10%)</v>
      </c>
      <c r="C21" s="36"/>
      <c r="D21" s="36"/>
      <c r="E21" s="36"/>
      <c r="F21" s="36"/>
      <c r="G21" s="36"/>
      <c r="H21" s="37">
        <f>skład!C10</f>
        <v>10</v>
      </c>
      <c r="I21" s="36" t="s">
        <v>19</v>
      </c>
    </row>
    <row r="22" spans="2:9" ht="12.75" customHeight="1">
      <c r="B22" s="32" t="str">
        <f>skład!A11</f>
        <v>Zołędzie (5%)</v>
      </c>
      <c r="C22" s="36"/>
      <c r="D22" s="36"/>
      <c r="E22" s="36"/>
      <c r="F22" s="36"/>
      <c r="G22" s="36"/>
      <c r="H22" s="37">
        <f>skład!C11</f>
        <v>5</v>
      </c>
      <c r="I22" s="36" t="s">
        <v>19</v>
      </c>
    </row>
    <row r="23" spans="2:9" ht="12.75" customHeight="1">
      <c r="B23" s="1"/>
    </row>
    <row r="24" spans="2:9" ht="12.75" customHeight="1">
      <c r="B24" s="1"/>
    </row>
    <row r="25" spans="2:9" ht="12.75" customHeight="1">
      <c r="B25" s="1"/>
    </row>
    <row r="26" spans="2:9" ht="12.75" customHeight="1">
      <c r="B26" s="1"/>
    </row>
    <row r="27" spans="2:9" ht="12.75" customHeight="1"/>
    <row r="28" spans="2:9" ht="12.75" customHeight="1"/>
    <row r="29" spans="2:9" ht="12.75" customHeight="1"/>
    <row r="30" spans="2:9" ht="12.75" customHeight="1"/>
    <row r="31" spans="2:9" ht="12.75" customHeight="1"/>
    <row r="32" spans="2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sheetProtection sheet="1" objects="1" scenarios="1"/>
  <mergeCells count="11">
    <mergeCell ref="C6:F6"/>
    <mergeCell ref="G6:H6"/>
    <mergeCell ref="G7:H7"/>
    <mergeCell ref="B9:I10"/>
    <mergeCell ref="C12:G12"/>
    <mergeCell ref="C3:F3"/>
    <mergeCell ref="G3:H3"/>
    <mergeCell ref="C4:F4"/>
    <mergeCell ref="G4:H4"/>
    <mergeCell ref="C5:F5"/>
    <mergeCell ref="G5:H5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999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informacje</vt:lpstr>
      <vt:lpstr>skład</vt:lpstr>
      <vt:lpstr>dane</vt:lpstr>
      <vt:lpstr>Drukuj</vt:lpstr>
      <vt:lpstr>Drukuj!Obszar_wydruku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</cp:lastModifiedBy>
  <cp:revision>10</cp:revision>
  <dcterms:created xsi:type="dcterms:W3CDTF">2006-09-16T00:00:00Z</dcterms:created>
  <dcterms:modified xsi:type="dcterms:W3CDTF">2021-09-01T16:24:14Z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