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"/>
    </mc:Choice>
  </mc:AlternateContent>
  <xr:revisionPtr revIDLastSave="0" documentId="13_ncr:1_{3460814D-EFAA-4987-A135-CAC73CB0545C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3" i="4" l="1"/>
  <c r="B22" i="4"/>
  <c r="B21" i="4"/>
  <c r="B20" i="4"/>
  <c r="B19" i="4"/>
  <c r="B18" i="4"/>
  <c r="B17" i="4"/>
  <c r="B16" i="4"/>
  <c r="B15" i="4"/>
  <c r="B14" i="4"/>
  <c r="B13" i="4"/>
  <c r="B9" i="4"/>
  <c r="G7" i="4"/>
  <c r="G5" i="4"/>
  <c r="G4" i="4"/>
  <c r="G3" i="4"/>
  <c r="B6" i="3"/>
  <c r="B5" i="3"/>
  <c r="G6" i="4" s="1"/>
  <c r="C13" i="2"/>
  <c r="C12" i="2" s="1"/>
  <c r="H23" i="4" s="1"/>
  <c r="B13" i="2"/>
  <c r="C11" i="2"/>
  <c r="H22" i="4" s="1"/>
  <c r="C9" i="2"/>
  <c r="H20" i="4" s="1"/>
  <c r="C7" i="2"/>
  <c r="H18" i="4" s="1"/>
  <c r="C5" i="2"/>
  <c r="H16" i="4" s="1"/>
  <c r="C3" i="2"/>
  <c r="H14" i="4" s="1"/>
  <c r="B16" i="1"/>
  <c r="B15" i="1"/>
  <c r="B14" i="1"/>
  <c r="B13" i="1"/>
  <c r="B12" i="1"/>
  <c r="B11" i="1"/>
  <c r="B10" i="1"/>
  <c r="B9" i="1"/>
  <c r="B8" i="1"/>
  <c r="B7" i="1"/>
  <c r="B6" i="1"/>
  <c r="B1" i="1"/>
  <c r="C2" i="2" l="1"/>
  <c r="H13" i="4" s="1"/>
  <c r="C4" i="2"/>
  <c r="H15" i="4" s="1"/>
  <c r="C6" i="2"/>
  <c r="H17" i="4" s="1"/>
  <c r="C8" i="2"/>
  <c r="H19" i="4" s="1"/>
  <c r="C10" i="2"/>
  <c r="H21" i="4" s="1"/>
</calcChain>
</file>

<file path=xl/sharedStrings.xml><?xml version="1.0" encoding="utf-8"?>
<sst xmlns="http://schemas.openxmlformats.org/spreadsheetml/2006/main" count="56" uniqueCount="40">
  <si>
    <t>Grupa zwierząt:</t>
  </si>
  <si>
    <t>Skład mieszanki</t>
  </si>
  <si>
    <t>Forma:</t>
  </si>
  <si>
    <t>Granulat</t>
  </si>
  <si>
    <t>Termin ważności:</t>
  </si>
  <si>
    <t>24 miesiące</t>
  </si>
  <si>
    <t>Dawkowanie:</t>
  </si>
  <si>
    <t>Zalety stosowania:</t>
  </si>
  <si>
    <t>Składnik</t>
  </si>
  <si>
    <t>Zawartość (%)</t>
  </si>
  <si>
    <t>Zawartość (kg)</t>
  </si>
  <si>
    <t>Przydatność do spożycia (dni)</t>
  </si>
  <si>
    <t>Nazwa:</t>
  </si>
  <si>
    <t>Numer zamówienia:</t>
  </si>
  <si>
    <t>1234</t>
  </si>
  <si>
    <t>ID klienta:</t>
  </si>
  <si>
    <t>000001</t>
  </si>
  <si>
    <t>Ilość mieszanki (kg):</t>
  </si>
  <si>
    <t>Data przygotowania:</t>
  </si>
  <si>
    <t>Data przydatności:</t>
  </si>
  <si>
    <t>Rodzaj mieszanki:</t>
  </si>
  <si>
    <t>kg</t>
  </si>
  <si>
    <t>Korzeń kobylaka (15%)</t>
  </si>
  <si>
    <t>Pięciornik kurze ziele (10%)</t>
  </si>
  <si>
    <t>Ziele krwiściągu (10%)</t>
  </si>
  <si>
    <t>Kłącze rdestu węzownika (10%)</t>
  </si>
  <si>
    <t>Ziele mięty (10%)</t>
  </si>
  <si>
    <t>Kora dębu (10%)</t>
  </si>
  <si>
    <t>Kłącze perzu (10%)</t>
  </si>
  <si>
    <t>Wytłoki z Lnu (10%)</t>
  </si>
  <si>
    <t>Wytłoki z rzepaku (5%)</t>
  </si>
  <si>
    <t>Wytłoki z pomidorów (5%)</t>
  </si>
  <si>
    <t>Nasiona kozieradki (5%)</t>
  </si>
  <si>
    <t>Mieszanka paszowa uzupełniająca o zwiększonej zawartości składników mineralnych i substancji biologicznie czynnych na zaburzenia układu pokarmowego</t>
  </si>
  <si>
    <t>trzoda chlewna</t>
  </si>
  <si>
    <t>200-100g/szt./dzień</t>
  </si>
  <si>
    <t>Poprawia smakowitośc paszy</t>
  </si>
  <si>
    <t>Zwiększająca apetyt i pobieranie pokarmu</t>
  </si>
  <si>
    <t>Wpływająca korzystnie na zaburzenia układu pokarmowego</t>
  </si>
  <si>
    <t>Zmniejsza występowanie biegunek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</si>
</sst>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-415]d/mm/yyyy"/>
  </numFmts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6.4"/>
      <color rgb="FFF7F7F7"/>
      <name val="Ubuntu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7F7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0" xfId="0" applyFont="1" applyFill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4" fontId="0" fillId="0" borderId="0" xfId="0" applyNumberFormat="1" applyFont="1" applyBorder="1" applyAlignment="1" applyProtection="1">
      <alignment horizont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49" fontId="1" fillId="2" borderId="0" xfId="0" applyNumberFormat="1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" fontId="0" fillId="3" borderId="1" xfId="0" applyNumberFormat="1" applyFill="1" applyBorder="1" applyAlignment="1" applyProtection="1">
      <alignment horizontal="center" vertical="top" wrapText="1"/>
      <protection locked="0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5" fontId="0" fillId="4" borderId="1" xfId="0" applyNumberFormat="1" applyFill="1" applyBorder="1" applyAlignment="1" applyProtection="1">
      <alignment horizontal="center" vertical="center"/>
      <protection hidden="1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vertical="center"/>
      <protection hidden="1"/>
    </xf>
    <xf numFmtId="14" fontId="0" fillId="0" borderId="0" xfId="0" applyNumberForma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3" fillId="0" borderId="0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49" fontId="1" fillId="0" borderId="0" xfId="0" applyNumberFormat="1" applyFont="1" applyAlignment="1" applyProtection="1">
      <alignment horizontal="center" wrapText="1"/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F7F7F7"/>
      <rgbColor rgb="FFEEEEEE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2.629866823276859E-2"/>
          <c:y val="0.13255102288861259"/>
          <c:w val="0.61918447023099399"/>
          <c:h val="0.73869520193303395"/>
        </c:manualLayout>
      </c:layout>
      <c:pie3DChart>
        <c:varyColors val="1"/>
        <c:ser>
          <c:idx val="0"/>
          <c:order val="0"/>
          <c:tx>
            <c:strRef>
              <c:f>skład!$B$2</c:f>
              <c:strCache>
                <c:ptCount val="1"/>
                <c:pt idx="0">
                  <c:v>15%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50"/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829-427E-9C2A-1BD441BF285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829-427E-9C2A-1BD441BF285B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829-427E-9C2A-1BD441BF285B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829-427E-9C2A-1BD441BF285B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829-427E-9C2A-1BD441BF285B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829-427E-9C2A-1BD441BF285B}"/>
              </c:ext>
            </c:extLst>
          </c:dPt>
          <c:dPt>
            <c:idx val="6"/>
            <c:bubble3D val="0"/>
            <c:spPr>
              <a:solidFill>
                <a:srgbClr val="2C4D7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F829-427E-9C2A-1BD441BF285B}"/>
              </c:ext>
            </c:extLst>
          </c:dPt>
          <c:dPt>
            <c:idx val="7"/>
            <c:bubble3D val="0"/>
            <c:spPr>
              <a:solidFill>
                <a:srgbClr val="772C2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F829-427E-9C2A-1BD441BF285B}"/>
              </c:ext>
            </c:extLst>
          </c:dPt>
          <c:dPt>
            <c:idx val="8"/>
            <c:bubble3D val="0"/>
            <c:spPr>
              <a:solidFill>
                <a:srgbClr val="5F753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F829-427E-9C2A-1BD441BF285B}"/>
              </c:ext>
            </c:extLst>
          </c:dPt>
          <c:dPt>
            <c:idx val="9"/>
            <c:bubble3D val="0"/>
            <c:spPr>
              <a:solidFill>
                <a:srgbClr val="4D3B6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F829-427E-9C2A-1BD441BF285B}"/>
              </c:ext>
            </c:extLst>
          </c:dPt>
          <c:dPt>
            <c:idx val="10"/>
            <c:bubble3D val="0"/>
            <c:spPr>
              <a:solidFill>
                <a:srgbClr val="276A7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F829-427E-9C2A-1BD441BF285B}"/>
              </c:ext>
            </c:extLst>
          </c:dPt>
          <c:dPt>
            <c:idx val="11"/>
            <c:bubble3D val="0"/>
            <c:spPr>
              <a:solidFill>
                <a:srgbClr val="B65708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F829-427E-9C2A-1BD441BF285B}"/>
              </c:ext>
            </c:extLst>
          </c:dPt>
          <c:dPt>
            <c:idx val="12"/>
            <c:bubble3D val="0"/>
            <c:spPr>
              <a:solidFill>
                <a:srgbClr val="729AC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F829-427E-9C2A-1BD441BF285B}"/>
              </c:ext>
            </c:extLst>
          </c:dPt>
          <c:dPt>
            <c:idx val="13"/>
            <c:bubble3D val="0"/>
            <c:spPr>
              <a:solidFill>
                <a:srgbClr val="CD737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F829-427E-9C2A-1BD441BF285B}"/>
              </c:ext>
            </c:extLst>
          </c:dPt>
          <c:dPt>
            <c:idx val="14"/>
            <c:bubble3D val="0"/>
            <c:spPr>
              <a:solidFill>
                <a:srgbClr val="AFC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F829-427E-9C2A-1BD441BF285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F81B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F829-427E-9C2A-1BD441BF285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0504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F829-427E-9C2A-1BD441BF285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9BBB59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F829-427E-9C2A-1BD441BF285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8064A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F829-427E-9C2A-1BD441BF285B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BACC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F829-427E-9C2A-1BD441BF285B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7964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F829-427E-9C2A-1BD441BF285B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C4D75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F829-427E-9C2A-1BD441BF285B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72C2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F-F829-427E-9C2A-1BD441BF285B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5F7530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1-F829-427E-9C2A-1BD441BF285B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D3B6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3-F829-427E-9C2A-1BD441BF285B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76A7C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5-F829-427E-9C2A-1BD441BF285B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B65708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7-F829-427E-9C2A-1BD441BF285B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29AC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9-F829-427E-9C2A-1BD441BF285B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D7371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B-F829-427E-9C2A-1BD441BF285B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AFC97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D-F829-427E-9C2A-1BD441BF2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skład!$A$3:$A$12</c:f>
              <c:strCache>
                <c:ptCount val="10"/>
                <c:pt idx="0">
                  <c:v>Pięciornik kurze ziele (10%)</c:v>
                </c:pt>
                <c:pt idx="1">
                  <c:v>Ziele krwiściągu (10%)</c:v>
                </c:pt>
                <c:pt idx="2">
                  <c:v>Kłącze rdestu węzownika (10%)</c:v>
                </c:pt>
                <c:pt idx="3">
                  <c:v>Ziele mięty (10%)</c:v>
                </c:pt>
                <c:pt idx="4">
                  <c:v>Kora dębu (10%)</c:v>
                </c:pt>
                <c:pt idx="5">
                  <c:v>Kłącze perzu (10%)</c:v>
                </c:pt>
                <c:pt idx="6">
                  <c:v>Wytłoki z Lnu (10%)</c:v>
                </c:pt>
                <c:pt idx="7">
                  <c:v>Wytłoki z rzepaku (5%)</c:v>
                </c:pt>
                <c:pt idx="8">
                  <c:v>Wytłoki z pomidorów (5%)</c:v>
                </c:pt>
                <c:pt idx="9">
                  <c:v>Nasiona kozieradki (5%)</c:v>
                </c:pt>
              </c:strCache>
            </c:strRef>
          </c:cat>
          <c:val>
            <c:numRef>
              <c:f>skład!$B$3:$B$12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829-427E-9C2A-1BD441BF285B}"/>
            </c:ext>
          </c:extLst>
        </c:ser>
        <c:ser>
          <c:idx val="1"/>
          <c:order val="1"/>
          <c:tx>
            <c:strRef>
              <c:f>skład!$C$2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F829-427E-9C2A-1BD441BF285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2-F829-427E-9C2A-1BD441BF285B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F829-427E-9C2A-1BD441BF285B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F829-427E-9C2A-1BD441BF285B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F829-427E-9C2A-1BD441BF285B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F829-427E-9C2A-1BD441BF285B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F829-427E-9C2A-1BD441BF285B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F829-427E-9C2A-1BD441BF285B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F829-427E-9C2A-1BD441BF285B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2-F829-427E-9C2A-1BD441BF285B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4-F829-427E-9C2A-1BD441BF285B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6-F829-427E-9C2A-1BD441BF285B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8-F829-427E-9C2A-1BD441BF285B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3A-F829-427E-9C2A-1BD441BF285B}"/>
              </c:ext>
            </c:extLst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C-F829-427E-9C2A-1BD441BF285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0-F829-427E-9C2A-1BD441BF285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2-F829-427E-9C2A-1BD441BF285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4-F829-427E-9C2A-1BD441BF285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6-F829-427E-9C2A-1BD441BF285B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8-F829-427E-9C2A-1BD441BF285B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A-F829-427E-9C2A-1BD441BF285B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C-F829-427E-9C2A-1BD441BF285B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E-F829-427E-9C2A-1BD441BF285B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0-F829-427E-9C2A-1BD441BF285B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2-F829-427E-9C2A-1BD441BF285B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4-F829-427E-9C2A-1BD441BF285B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6-F829-427E-9C2A-1BD441BF285B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8-F829-427E-9C2A-1BD441BF285B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A-F829-427E-9C2A-1BD441BF285B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C-F829-427E-9C2A-1BD441BF2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skład!$A$3:$A$12</c:f>
              <c:strCache>
                <c:ptCount val="10"/>
                <c:pt idx="0">
                  <c:v>Pięciornik kurze ziele (10%)</c:v>
                </c:pt>
                <c:pt idx="1">
                  <c:v>Ziele krwiściągu (10%)</c:v>
                </c:pt>
                <c:pt idx="2">
                  <c:v>Kłącze rdestu węzownika (10%)</c:v>
                </c:pt>
                <c:pt idx="3">
                  <c:v>Ziele mięty (10%)</c:v>
                </c:pt>
                <c:pt idx="4">
                  <c:v>Kora dębu (10%)</c:v>
                </c:pt>
                <c:pt idx="5">
                  <c:v>Kłącze perzu (10%)</c:v>
                </c:pt>
                <c:pt idx="6">
                  <c:v>Wytłoki z Lnu (10%)</c:v>
                </c:pt>
                <c:pt idx="7">
                  <c:v>Wytłoki z rzepaku (5%)</c:v>
                </c:pt>
                <c:pt idx="8">
                  <c:v>Wytłoki z pomidorów (5%)</c:v>
                </c:pt>
                <c:pt idx="9">
                  <c:v>Nasiona kozieradki (5%)</c:v>
                </c:pt>
              </c:strCache>
            </c:strRef>
          </c:cat>
          <c:val>
            <c:numRef>
              <c:f>skład!$C$3:$C$12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829-427E-9C2A-1BD441BF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555257</xdr:colOff>
      <xdr:row>24</xdr:row>
      <xdr:rowOff>32925</xdr:rowOff>
    </xdr:from>
    <xdr:to>
      <xdr:col>11</xdr:col>
      <xdr:colOff>32564</xdr:colOff>
      <xdr:row>41</xdr:row>
      <xdr:rowOff>181965</xdr:rowOff>
    </xdr:to>
    <xdr:graphicFrame macro="">
      <xdr:nvGraphicFramePr>
        <xdr:cNvPr id="3" name="Wykres 1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252372</xdr:colOff>
      <xdr:row>21</xdr:row>
      <xdr:rowOff>179102</xdr:rowOff>
    </xdr:from>
    <xdr:to>
      <xdr:col>2</xdr:col>
      <xdr:colOff>179266</xdr:colOff>
      <xdr:row>35</xdr:row>
      <xdr:rowOff>163308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11A2F8E-BDBE-49EF-8EBE-92948689A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49" y="4111217"/>
          <a:ext cx="2255227" cy="2605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130257</xdr:colOff>
      <xdr:row>25</xdr:row>
      <xdr:rowOff>65128</xdr:rowOff>
    </xdr:from>
    <xdr:to>
      <xdr:col>7</xdr:col>
      <xdr:colOff>207108</xdr:colOff>
      <xdr:row>41</xdr:row>
      <xdr:rowOff>66105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DA768BB-66CD-4E84-A9FB-4913FBAAA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308" y="4135641"/>
          <a:ext cx="2250505" cy="2630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tabSelected="1" topLeftCell="A7" zoomScale="78" zoomScaleNormal="78" workbookViewId="0">
      <selection activeCell="L9" sqref="L9"/>
    </sheetView>
  </sheetViews>
  <sheetFormatPr defaultColWidth="8.7265625" defaultRowHeight="14.5"/>
  <cols>
    <col min="1" max="1" width="8.7265625" style="7"/>
    <col min="2" max="2" width="33.36328125" style="7" customWidth="1"/>
    <col min="3" max="3" width="12.81640625" style="8" customWidth="1"/>
    <col min="4" max="4" width="8.7265625" style="7"/>
    <col min="5" max="5" width="18.7265625" style="7" customWidth="1"/>
    <col min="6" max="6" width="10.81640625" style="7" customWidth="1"/>
    <col min="7" max="7" width="3.90625" style="7" customWidth="1"/>
    <col min="8" max="8" width="11.1796875" style="7" customWidth="1"/>
    <col min="9" max="9" width="8.54296875" style="7" customWidth="1"/>
    <col min="10" max="1024" width="8.7265625" style="7"/>
  </cols>
  <sheetData>
    <row r="1" spans="1:9">
      <c r="A1" s="9"/>
      <c r="B1" s="10" t="str">
        <f>skład!E2</f>
        <v>Mieszanka paszowa uzupełniająca o zwiększonej zawartości składników mineralnych i substancji biologicznie czynnych na zaburzenia układu pokarmowego</v>
      </c>
    </row>
    <row r="2" spans="1:9">
      <c r="B2" s="9"/>
    </row>
    <row r="3" spans="1:9">
      <c r="B3" s="11"/>
      <c r="C3" s="12"/>
      <c r="E3" s="13" t="s">
        <v>0</v>
      </c>
      <c r="F3" s="7" t="s">
        <v>34</v>
      </c>
    </row>
    <row r="4" spans="1:9">
      <c r="B4" s="13"/>
      <c r="C4" s="14"/>
    </row>
    <row r="5" spans="1:9">
      <c r="B5" s="11" t="s">
        <v>1</v>
      </c>
      <c r="E5" s="13" t="s">
        <v>2</v>
      </c>
      <c r="F5" s="7" t="s">
        <v>3</v>
      </c>
    </row>
    <row r="6" spans="1:9">
      <c r="B6" s="7" t="str">
        <f>skład!A2</f>
        <v>Korzeń kobylaka (15%)</v>
      </c>
      <c r="I6" s="15"/>
    </row>
    <row r="7" spans="1:9">
      <c r="B7" s="7" t="str">
        <f>skład!A3</f>
        <v>Pięciornik kurze ziele (10%)</v>
      </c>
      <c r="E7" s="13" t="s">
        <v>4</v>
      </c>
      <c r="F7" s="15" t="s">
        <v>5</v>
      </c>
      <c r="G7" s="16"/>
      <c r="H7" s="17"/>
    </row>
    <row r="8" spans="1:9">
      <c r="B8" s="7" t="str">
        <f>skład!A4</f>
        <v>Ziele krwiściągu (10%)</v>
      </c>
    </row>
    <row r="9" spans="1:9">
      <c r="B9" s="7" t="str">
        <f>skład!A5</f>
        <v>Kłącze rdestu węzownika (10%)</v>
      </c>
      <c r="E9" s="13" t="s">
        <v>6</v>
      </c>
      <c r="F9" s="7" t="s">
        <v>35</v>
      </c>
    </row>
    <row r="10" spans="1:9">
      <c r="B10" s="7" t="str">
        <f>skład!A6</f>
        <v>Ziele mięty (10%)</v>
      </c>
    </row>
    <row r="11" spans="1:9">
      <c r="B11" s="7" t="str">
        <f>skład!A7</f>
        <v>Kora dębu (10%)</v>
      </c>
      <c r="E11" s="13" t="s">
        <v>7</v>
      </c>
    </row>
    <row r="12" spans="1:9">
      <c r="B12" s="7" t="str">
        <f>skład!A8</f>
        <v>Kłącze perzu (10%)</v>
      </c>
      <c r="E12" s="7" t="s">
        <v>36</v>
      </c>
    </row>
    <row r="13" spans="1:9">
      <c r="B13" s="7" t="str">
        <f>skład!A9</f>
        <v>Wytłoki z Lnu (10%)</v>
      </c>
      <c r="E13" s="18"/>
    </row>
    <row r="14" spans="1:9">
      <c r="B14" s="7" t="str">
        <f>skład!A10</f>
        <v>Wytłoki z rzepaku (5%)</v>
      </c>
      <c r="E14" s="7" t="s">
        <v>37</v>
      </c>
    </row>
    <row r="15" spans="1:9">
      <c r="B15" s="7" t="str">
        <f>skład!A11</f>
        <v>Wytłoki z pomidorów (5%)</v>
      </c>
      <c r="E15" s="18"/>
    </row>
    <row r="16" spans="1:9">
      <c r="B16" s="7" t="str">
        <f>skład!A12</f>
        <v>Nasiona kozieradki (5%)</v>
      </c>
      <c r="E16" s="7" t="s">
        <v>38</v>
      </c>
    </row>
    <row r="17" spans="5:5">
      <c r="E17" s="18"/>
    </row>
    <row r="18" spans="5:5">
      <c r="E18" s="7" t="s">
        <v>39</v>
      </c>
    </row>
    <row r="19" spans="5:5">
      <c r="E19" s="18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"/>
  <sheetViews>
    <sheetView zoomScale="78" zoomScaleNormal="78" workbookViewId="0">
      <selection activeCell="E9" sqref="E9"/>
    </sheetView>
  </sheetViews>
  <sheetFormatPr defaultColWidth="8.54296875" defaultRowHeight="14.5"/>
  <cols>
    <col min="1" max="1" width="30.1796875" style="18" customWidth="1"/>
    <col min="2" max="2" width="14.54296875" style="18" customWidth="1"/>
    <col min="3" max="3" width="15.26953125" style="18" customWidth="1"/>
    <col min="4" max="4" width="29.26953125" style="18" customWidth="1"/>
    <col min="5" max="5" width="89.54296875" style="18" customWidth="1"/>
    <col min="6" max="6" width="8.54296875" style="18"/>
    <col min="7" max="7" width="16.81640625" style="18" customWidth="1"/>
    <col min="8" max="1024" width="8.54296875" style="18"/>
  </cols>
  <sheetData>
    <row r="1" spans="1:5" ht="18.5" customHeight="1">
      <c r="A1" s="19" t="s">
        <v>8</v>
      </c>
      <c r="B1" s="19" t="s">
        <v>9</v>
      </c>
      <c r="C1" s="19" t="s">
        <v>10</v>
      </c>
      <c r="D1" s="20" t="s">
        <v>11</v>
      </c>
      <c r="E1" s="20" t="s">
        <v>12</v>
      </c>
    </row>
    <row r="2" spans="1:5" ht="34.5" customHeight="1">
      <c r="A2" s="19" t="s">
        <v>22</v>
      </c>
      <c r="B2" s="21">
        <v>0.15</v>
      </c>
      <c r="C2" s="18">
        <f>$B2*$C$13</f>
        <v>15</v>
      </c>
      <c r="D2" s="22">
        <v>720</v>
      </c>
      <c r="E2" s="44" t="s">
        <v>33</v>
      </c>
    </row>
    <row r="3" spans="1:5">
      <c r="A3" s="19" t="s">
        <v>23</v>
      </c>
      <c r="B3" s="21">
        <v>0.1</v>
      </c>
      <c r="C3" s="18">
        <f>$B3*$C$13</f>
        <v>10</v>
      </c>
    </row>
    <row r="4" spans="1:5">
      <c r="A4" s="19" t="s">
        <v>24</v>
      </c>
      <c r="B4" s="21">
        <v>0.1</v>
      </c>
      <c r="C4" s="18">
        <f>$B4*$C$13</f>
        <v>10</v>
      </c>
    </row>
    <row r="5" spans="1:5">
      <c r="A5" s="19" t="s">
        <v>25</v>
      </c>
      <c r="B5" s="21">
        <v>0.1</v>
      </c>
      <c r="C5" s="18">
        <f>$B5*$C$13</f>
        <v>10</v>
      </c>
      <c r="D5" s="23"/>
      <c r="E5" s="23"/>
    </row>
    <row r="6" spans="1:5">
      <c r="A6" s="19" t="s">
        <v>26</v>
      </c>
      <c r="B6" s="21">
        <v>0.1</v>
      </c>
      <c r="C6" s="18">
        <f>$B6*$C$13</f>
        <v>10</v>
      </c>
    </row>
    <row r="7" spans="1:5">
      <c r="A7" s="19" t="s">
        <v>27</v>
      </c>
      <c r="B7" s="21">
        <v>0.1</v>
      </c>
      <c r="C7" s="18">
        <f>$B7*$C$13</f>
        <v>10</v>
      </c>
    </row>
    <row r="8" spans="1:5">
      <c r="A8" s="19" t="s">
        <v>28</v>
      </c>
      <c r="B8" s="21">
        <v>0.1</v>
      </c>
      <c r="C8" s="18">
        <f>$B8*$C$13</f>
        <v>10</v>
      </c>
    </row>
    <row r="9" spans="1:5">
      <c r="A9" s="19" t="s">
        <v>29</v>
      </c>
      <c r="B9" s="21">
        <v>0.1</v>
      </c>
      <c r="C9" s="18">
        <f>$B9*$C$13</f>
        <v>10</v>
      </c>
    </row>
    <row r="10" spans="1:5">
      <c r="A10" s="19" t="s">
        <v>30</v>
      </c>
      <c r="B10" s="21">
        <v>0.05</v>
      </c>
      <c r="C10" s="18">
        <f>$B10*$C$13</f>
        <v>5</v>
      </c>
    </row>
    <row r="11" spans="1:5">
      <c r="A11" s="19" t="s">
        <v>31</v>
      </c>
      <c r="B11" s="21">
        <v>0.05</v>
      </c>
      <c r="C11" s="18">
        <f>$B11*$C$13</f>
        <v>5</v>
      </c>
    </row>
    <row r="12" spans="1:5">
      <c r="A12" s="19" t="s">
        <v>32</v>
      </c>
      <c r="B12" s="21">
        <v>0.05</v>
      </c>
      <c r="C12" s="18">
        <f>$B12*$C$13</f>
        <v>5</v>
      </c>
    </row>
    <row r="13" spans="1:5">
      <c r="A13" s="19"/>
      <c r="B13" s="21">
        <f>SUM(B2:B12)</f>
        <v>1</v>
      </c>
      <c r="C13" s="24">
        <f>dane!B3</f>
        <v>100</v>
      </c>
    </row>
    <row r="16" spans="1:5">
      <c r="B16" s="25"/>
      <c r="C16" s="25"/>
    </row>
    <row r="18" spans="2:2">
      <c r="B18" s="23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7"/>
  <sheetViews>
    <sheetView zoomScale="78" zoomScaleNormal="78" workbookViewId="0">
      <selection activeCell="B1" sqref="B1"/>
    </sheetView>
  </sheetViews>
  <sheetFormatPr defaultColWidth="8.54296875" defaultRowHeight="14.5"/>
  <cols>
    <col min="1" max="1" width="20.54296875" style="18" customWidth="1"/>
    <col min="2" max="2" width="40.453125" style="18" customWidth="1"/>
    <col min="3" max="1024" width="8.54296875" style="18"/>
  </cols>
  <sheetData>
    <row r="1" spans="1:2" ht="28.4" customHeight="1">
      <c r="A1" s="26" t="s">
        <v>13</v>
      </c>
      <c r="B1" s="27" t="s">
        <v>14</v>
      </c>
    </row>
    <row r="2" spans="1:2" ht="28.4" customHeight="1">
      <c r="A2" s="26" t="s">
        <v>15</v>
      </c>
      <c r="B2" s="27" t="s">
        <v>16</v>
      </c>
    </row>
    <row r="3" spans="1:2" ht="28.4" customHeight="1">
      <c r="A3" s="26" t="s">
        <v>17</v>
      </c>
      <c r="B3" s="28">
        <v>100</v>
      </c>
    </row>
    <row r="4" spans="1:2" ht="28.4" customHeight="1">
      <c r="A4" s="26" t="s">
        <v>18</v>
      </c>
      <c r="B4" s="29">
        <v>36526</v>
      </c>
    </row>
    <row r="5" spans="1:2" ht="28.4" customHeight="1">
      <c r="A5" s="26" t="s">
        <v>19</v>
      </c>
      <c r="B5" s="30">
        <f>B4+skład!D2</f>
        <v>37246</v>
      </c>
    </row>
    <row r="6" spans="1:2" ht="28.4" customHeight="1">
      <c r="A6" s="26" t="s">
        <v>20</v>
      </c>
      <c r="B6" s="31" t="str">
        <f>skład!E2</f>
        <v>Mieszanka paszowa uzupełniająca o zwiększonej zawartości składników mineralnych i substancji biologicznie czynnych na zaburzenia układu pokarmowego</v>
      </c>
    </row>
    <row r="7" spans="1:2" ht="13.9" customHeight="1">
      <c r="A7" s="32"/>
      <c r="B7" s="33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zoomScale="78" zoomScaleNormal="78" workbookViewId="0">
      <selection activeCell="L29" sqref="L29"/>
    </sheetView>
  </sheetViews>
  <sheetFormatPr defaultColWidth="9.1796875" defaultRowHeight="14.5"/>
  <cols>
    <col min="1" max="1" width="8.81640625" style="18" customWidth="1"/>
    <col min="2" max="2" width="6.08984375" style="18" customWidth="1"/>
    <col min="3" max="3" width="6.90625" style="18" customWidth="1"/>
    <col min="4" max="10" width="6.08984375" style="18" customWidth="1"/>
    <col min="11" max="1024" width="9.1796875" style="18"/>
  </cols>
  <sheetData>
    <row r="1" spans="2:9" ht="12.75" customHeight="1"/>
    <row r="2" spans="2:9" ht="12.75" customHeight="1"/>
    <row r="3" spans="2:9" ht="12.75" customHeight="1">
      <c r="B3" s="34"/>
      <c r="C3" s="6" t="s">
        <v>13</v>
      </c>
      <c r="D3" s="6"/>
      <c r="E3" s="6"/>
      <c r="F3" s="6"/>
      <c r="G3" s="5" t="str">
        <f>dane!B1</f>
        <v>1234</v>
      </c>
      <c r="H3" s="5"/>
    </row>
    <row r="4" spans="2:9" ht="12.75" customHeight="1">
      <c r="B4" s="34"/>
      <c r="C4" s="6" t="s">
        <v>15</v>
      </c>
      <c r="D4" s="6"/>
      <c r="E4" s="6"/>
      <c r="F4" s="6"/>
      <c r="G4" s="5" t="str">
        <f>dane!B2</f>
        <v>000001</v>
      </c>
      <c r="H4" s="5"/>
    </row>
    <row r="5" spans="2:9" ht="12.75" customHeight="1">
      <c r="B5" s="34"/>
      <c r="C5" s="6" t="s">
        <v>18</v>
      </c>
      <c r="D5" s="6"/>
      <c r="E5" s="6"/>
      <c r="F5" s="6"/>
      <c r="G5" s="4">
        <f>dane!B4</f>
        <v>36526</v>
      </c>
      <c r="H5" s="4"/>
    </row>
    <row r="6" spans="2:9" ht="12.75" customHeight="1">
      <c r="B6" s="34"/>
      <c r="C6" s="6" t="s">
        <v>19</v>
      </c>
      <c r="D6" s="6"/>
      <c r="E6" s="6"/>
      <c r="F6" s="6"/>
      <c r="G6" s="4">
        <f>dane!B5</f>
        <v>37246</v>
      </c>
      <c r="H6" s="4"/>
    </row>
    <row r="7" spans="2:9" ht="12.75" customHeight="1">
      <c r="B7" s="35"/>
      <c r="C7" s="36" t="s">
        <v>17</v>
      </c>
      <c r="G7" s="3">
        <f>dane!B3</f>
        <v>100</v>
      </c>
      <c r="H7" s="3"/>
    </row>
    <row r="8" spans="2:9" ht="12.75" customHeight="1">
      <c r="B8" s="37"/>
      <c r="C8" s="37"/>
      <c r="D8" s="37"/>
      <c r="E8" s="37"/>
      <c r="F8" s="37"/>
      <c r="G8" s="37"/>
      <c r="H8" s="37"/>
      <c r="I8" s="37"/>
    </row>
    <row r="9" spans="2:9" ht="12.75" customHeight="1">
      <c r="B9" s="2" t="str">
        <f>skład!E2</f>
        <v>Mieszanka paszowa uzupełniająca o zwiększonej zawartości składników mineralnych i substancji biologicznie czynnych na zaburzenia układu pokarmowego</v>
      </c>
      <c r="C9" s="2"/>
      <c r="D9" s="2"/>
      <c r="E9" s="2"/>
      <c r="F9" s="2"/>
      <c r="G9" s="2"/>
      <c r="H9" s="2"/>
      <c r="I9" s="2"/>
    </row>
    <row r="10" spans="2:9" ht="12.75" customHeight="1">
      <c r="B10" s="2"/>
      <c r="C10" s="2"/>
      <c r="D10" s="2"/>
      <c r="E10" s="2"/>
      <c r="F10" s="2"/>
      <c r="G10" s="2"/>
      <c r="H10" s="2"/>
      <c r="I10" s="2"/>
    </row>
    <row r="11" spans="2:9" ht="12.75" customHeight="1">
      <c r="B11" s="7"/>
    </row>
    <row r="12" spans="2:9" ht="12.75" customHeight="1">
      <c r="B12" s="7"/>
      <c r="C12" s="1" t="s">
        <v>1</v>
      </c>
      <c r="D12" s="1"/>
      <c r="E12" s="1"/>
      <c r="F12" s="1"/>
      <c r="G12" s="1"/>
    </row>
    <row r="13" spans="2:9" ht="12.75" customHeight="1">
      <c r="B13" s="38" t="str">
        <f>skład!A2</f>
        <v>Korzeń kobylaka (15%)</v>
      </c>
      <c r="C13" s="39"/>
      <c r="D13" s="39"/>
      <c r="E13" s="39"/>
      <c r="F13" s="39"/>
      <c r="G13" s="39"/>
      <c r="H13" s="40">
        <f>skład!C2</f>
        <v>15</v>
      </c>
      <c r="I13" s="41" t="s">
        <v>21</v>
      </c>
    </row>
    <row r="14" spans="2:9" ht="12.75" customHeight="1">
      <c r="B14" s="38" t="str">
        <f>skład!A3</f>
        <v>Pięciornik kurze ziele (10%)</v>
      </c>
      <c r="C14" s="42"/>
      <c r="D14" s="42"/>
      <c r="E14" s="42"/>
      <c r="F14" s="42"/>
      <c r="G14" s="42"/>
      <c r="H14" s="43">
        <f>skład!C3</f>
        <v>10</v>
      </c>
      <c r="I14" s="42" t="s">
        <v>21</v>
      </c>
    </row>
    <row r="15" spans="2:9" ht="12.75" customHeight="1">
      <c r="B15" s="38" t="str">
        <f>skład!A4</f>
        <v>Ziele krwiściągu (10%)</v>
      </c>
      <c r="C15" s="42"/>
      <c r="D15" s="42"/>
      <c r="E15" s="42"/>
      <c r="F15" s="42"/>
      <c r="G15" s="42"/>
      <c r="H15" s="43">
        <f>skład!C4</f>
        <v>10</v>
      </c>
      <c r="I15" s="42" t="s">
        <v>21</v>
      </c>
    </row>
    <row r="16" spans="2:9" ht="12.75" customHeight="1">
      <c r="B16" s="38" t="str">
        <f>skład!A5</f>
        <v>Kłącze rdestu węzownika (10%)</v>
      </c>
      <c r="C16" s="42"/>
      <c r="D16" s="42"/>
      <c r="E16" s="42"/>
      <c r="F16" s="42"/>
      <c r="G16" s="42"/>
      <c r="H16" s="43">
        <f>skład!C5</f>
        <v>10</v>
      </c>
      <c r="I16" s="42" t="s">
        <v>21</v>
      </c>
    </row>
    <row r="17" spans="2:9" ht="12.75" customHeight="1">
      <c r="B17" s="38" t="str">
        <f>skład!A6</f>
        <v>Ziele mięty (10%)</v>
      </c>
      <c r="C17" s="42"/>
      <c r="D17" s="42"/>
      <c r="E17" s="42"/>
      <c r="F17" s="42"/>
      <c r="G17" s="42"/>
      <c r="H17" s="43">
        <f>skład!C6</f>
        <v>10</v>
      </c>
      <c r="I17" s="42" t="s">
        <v>21</v>
      </c>
    </row>
    <row r="18" spans="2:9" ht="12.75" customHeight="1">
      <c r="B18" s="38" t="str">
        <f>skład!A7</f>
        <v>Kora dębu (10%)</v>
      </c>
      <c r="C18" s="42"/>
      <c r="D18" s="42"/>
      <c r="E18" s="42"/>
      <c r="F18" s="42"/>
      <c r="G18" s="42"/>
      <c r="H18" s="43">
        <f>skład!C7</f>
        <v>10</v>
      </c>
      <c r="I18" s="42" t="s">
        <v>21</v>
      </c>
    </row>
    <row r="19" spans="2:9" ht="12.75" customHeight="1">
      <c r="B19" s="38" t="str">
        <f>skład!A8</f>
        <v>Kłącze perzu (10%)</v>
      </c>
      <c r="C19" s="42"/>
      <c r="D19" s="42"/>
      <c r="E19" s="42"/>
      <c r="F19" s="42"/>
      <c r="G19" s="42"/>
      <c r="H19" s="43">
        <f>skład!C8</f>
        <v>10</v>
      </c>
      <c r="I19" s="42" t="s">
        <v>21</v>
      </c>
    </row>
    <row r="20" spans="2:9" ht="12.75" customHeight="1">
      <c r="B20" s="38" t="str">
        <f>skład!A9</f>
        <v>Wytłoki z Lnu (10%)</v>
      </c>
      <c r="C20" s="42"/>
      <c r="D20" s="42"/>
      <c r="E20" s="42"/>
      <c r="F20" s="42"/>
      <c r="G20" s="42"/>
      <c r="H20" s="43">
        <f>skład!C9</f>
        <v>10</v>
      </c>
      <c r="I20" s="42" t="s">
        <v>21</v>
      </c>
    </row>
    <row r="21" spans="2:9" ht="12.75" customHeight="1">
      <c r="B21" s="38" t="str">
        <f>skład!A10</f>
        <v>Wytłoki z rzepaku (5%)</v>
      </c>
      <c r="C21" s="42"/>
      <c r="D21" s="42"/>
      <c r="E21" s="42"/>
      <c r="F21" s="42"/>
      <c r="G21" s="42"/>
      <c r="H21" s="43">
        <f>skład!C10</f>
        <v>5</v>
      </c>
      <c r="I21" s="42" t="s">
        <v>21</v>
      </c>
    </row>
    <row r="22" spans="2:9" ht="12.75" customHeight="1">
      <c r="B22" s="38" t="str">
        <f>skład!A11</f>
        <v>Wytłoki z pomidorów (5%)</v>
      </c>
      <c r="C22" s="42"/>
      <c r="D22" s="42"/>
      <c r="E22" s="42"/>
      <c r="F22" s="42"/>
      <c r="G22" s="42"/>
      <c r="H22" s="43">
        <f>skład!C11</f>
        <v>5</v>
      </c>
      <c r="I22" s="42" t="s">
        <v>21</v>
      </c>
    </row>
    <row r="23" spans="2:9" ht="12.75" customHeight="1">
      <c r="B23" s="38" t="str">
        <f>skład!A12</f>
        <v>Nasiona kozieradki (5%)</v>
      </c>
      <c r="C23" s="42"/>
      <c r="D23" s="42"/>
      <c r="E23" s="42"/>
      <c r="F23" s="42"/>
      <c r="G23" s="42"/>
      <c r="H23" s="43">
        <f>skład!C12</f>
        <v>5</v>
      </c>
      <c r="I23" s="42" t="s">
        <v>21</v>
      </c>
    </row>
    <row r="24" spans="2:9" ht="12.75" customHeight="1">
      <c r="B24" s="7"/>
    </row>
    <row r="25" spans="2:9" ht="12.75" customHeight="1">
      <c r="B25" s="7"/>
    </row>
    <row r="26" spans="2:9" ht="12.75" customHeight="1">
      <c r="B26" s="7"/>
    </row>
    <row r="27" spans="2:9" ht="12.75" customHeight="1">
      <c r="B27" s="7"/>
    </row>
    <row r="28" spans="2:9" ht="12.75" customHeight="1"/>
    <row r="29" spans="2:9" ht="12.75" customHeight="1"/>
    <row r="30" spans="2:9" ht="12.75" customHeight="1"/>
    <row r="31" spans="2:9" ht="12.75" customHeight="1"/>
    <row r="32" spans="2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sheetProtection sheet="1" objects="1" scenarios="1"/>
  <mergeCells count="11">
    <mergeCell ref="C6:F6"/>
    <mergeCell ref="G6:H6"/>
    <mergeCell ref="G7:H7"/>
    <mergeCell ref="B9:I10"/>
    <mergeCell ref="C12:G12"/>
    <mergeCell ref="C3:F3"/>
    <mergeCell ref="G3:H3"/>
    <mergeCell ref="C4:F4"/>
    <mergeCell ref="G4:H4"/>
    <mergeCell ref="C5:F5"/>
    <mergeCell ref="G5:H5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12</cp:revision>
  <dcterms:created xsi:type="dcterms:W3CDTF">2006-09-16T00:00:00Z</dcterms:created>
  <dcterms:modified xsi:type="dcterms:W3CDTF">2021-09-01T16:34:16Z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