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Desktop\Mieszanki_excel\"/>
    </mc:Choice>
  </mc:AlternateContent>
  <xr:revisionPtr revIDLastSave="0" documentId="13_ncr:1_{96BF5B2D-B15A-465A-832C-8955AE23E79F}" xr6:coauthVersionLast="47" xr6:coauthVersionMax="47" xr10:uidLastSave="{00000000-0000-0000-0000-000000000000}"/>
  <bookViews>
    <workbookView xWindow="-110" yWindow="-110" windowWidth="19420" windowHeight="10420" tabRatio="500" activeTab="3" xr2:uid="{00000000-000D-0000-FFFF-FFFF00000000}"/>
  </bookViews>
  <sheets>
    <sheet name="informacje" sheetId="1" r:id="rId1"/>
    <sheet name="skład" sheetId="2" r:id="rId2"/>
    <sheet name="dane" sheetId="3" r:id="rId3"/>
    <sheet name="Drukuj" sheetId="4" r:id="rId4"/>
  </sheets>
  <definedNames>
    <definedName name="_xlnm.Print_Area" localSheetId="3">Drukuj!$A$1:$J$49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2" l="1"/>
  <c r="C4" i="2"/>
  <c r="H15" i="4" s="1"/>
  <c r="C5" i="2"/>
  <c r="C6" i="2"/>
  <c r="H17" i="4" s="1"/>
  <c r="C7" i="2"/>
  <c r="C8" i="2"/>
  <c r="H19" i="4" s="1"/>
  <c r="C9" i="2"/>
  <c r="C10" i="2"/>
  <c r="H21" i="4" s="1"/>
  <c r="C11" i="2"/>
  <c r="C12" i="2"/>
  <c r="H23" i="4" s="1"/>
  <c r="C13" i="2"/>
  <c r="C2" i="2"/>
  <c r="C14" i="2"/>
  <c r="B14" i="2"/>
  <c r="B24" i="4"/>
  <c r="B23" i="4"/>
  <c r="B22" i="4"/>
  <c r="B21" i="4"/>
  <c r="B20" i="4"/>
  <c r="B19" i="4"/>
  <c r="B18" i="4"/>
  <c r="B17" i="4"/>
  <c r="B16" i="4"/>
  <c r="B15" i="4"/>
  <c r="B14" i="4"/>
  <c r="B13" i="4"/>
  <c r="B9" i="4"/>
  <c r="G7" i="4"/>
  <c r="G5" i="4"/>
  <c r="G4" i="4"/>
  <c r="G3" i="4"/>
  <c r="B6" i="3"/>
  <c r="B5" i="3"/>
  <c r="G6" i="4" s="1"/>
  <c r="H24" i="4"/>
  <c r="H22" i="4"/>
  <c r="H20" i="4"/>
  <c r="H18" i="4"/>
  <c r="H16" i="4"/>
  <c r="H14" i="4"/>
  <c r="H13" i="4"/>
  <c r="B17" i="1"/>
  <c r="B16" i="1"/>
  <c r="B15" i="1"/>
  <c r="B14" i="1"/>
  <c r="B13" i="1"/>
  <c r="B12" i="1"/>
  <c r="B11" i="1"/>
  <c r="B10" i="1"/>
  <c r="B9" i="1"/>
  <c r="B8" i="1"/>
  <c r="B7" i="1"/>
  <c r="B6" i="1"/>
  <c r="B1" i="1"/>
</calcChain>
</file>

<file path=xl/sharedStrings.xml><?xml version="1.0" encoding="utf-8"?>
<sst xmlns="http://schemas.openxmlformats.org/spreadsheetml/2006/main" count="58" uniqueCount="41">
  <si>
    <t>Grupa zwierząt:</t>
  </si>
  <si>
    <t>Krowy mleczne</t>
  </si>
  <si>
    <t>Skład mieszanki</t>
  </si>
  <si>
    <t>Forma:</t>
  </si>
  <si>
    <t>Granulat</t>
  </si>
  <si>
    <t>Termin ważności:</t>
  </si>
  <si>
    <t>24 miesiące</t>
  </si>
  <si>
    <t>Dawkowanie:</t>
  </si>
  <si>
    <t>6-8 kg/szt./dzień</t>
  </si>
  <si>
    <t>Zalety stosowania:</t>
  </si>
  <si>
    <t>- Zapewnia wysoki poziom energii i białka ogólnego</t>
  </si>
  <si>
    <t>- Zawiera zioła działające mlekopędnie</t>
  </si>
  <si>
    <t>- Wywiera znaczący wpływ na jakość mleka</t>
  </si>
  <si>
    <t>- Wpływa na poprawę apetytu i smakowitość paszy</t>
  </si>
  <si>
    <t>Składnik</t>
  </si>
  <si>
    <t>Zawartość (%)</t>
  </si>
  <si>
    <t>Zawartość (kg)</t>
  </si>
  <si>
    <t>Przydatność do spożycia (dni)</t>
  </si>
  <si>
    <t>Nazwa:</t>
  </si>
  <si>
    <t>Jęczmień (15%)</t>
  </si>
  <si>
    <t>Mieszanka paszowa treściwa do stosowania jako uzupełnienie pasz objętościowych</t>
  </si>
  <si>
    <t>Pszenica (15%)</t>
  </si>
  <si>
    <t>Wytłoki jabłkowe (5%)</t>
  </si>
  <si>
    <t>Wytłoki z marchwi (9%)</t>
  </si>
  <si>
    <t>Wytłoki z rzepaku (20%)</t>
  </si>
  <si>
    <t>Wytłoki z lnu (15%)</t>
  </si>
  <si>
    <t>Wytłoki z soi (8%)</t>
  </si>
  <si>
    <t>Wytłoki z czarnuszki (5%)</t>
  </si>
  <si>
    <t>Kreda pastewna (1%)</t>
  </si>
  <si>
    <t>Sól kamienna (1%)</t>
  </si>
  <si>
    <t>Dolomit (1%)</t>
  </si>
  <si>
    <t>Mieszanka ziołowa (5%)</t>
  </si>
  <si>
    <t>Numer zamówienia:</t>
  </si>
  <si>
    <t>1234</t>
  </si>
  <si>
    <t>ID klienta:</t>
  </si>
  <si>
    <t>Ilość mieszanki:</t>
  </si>
  <si>
    <t>Data przygotowania:</t>
  </si>
  <si>
    <t>Data przydatności:</t>
  </si>
  <si>
    <t>Rodzaj mieszanki:</t>
  </si>
  <si>
    <t>Ilość mieszanki (kg):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</si>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</sst>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[$-415]d/mm/yyyy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8F2A1"/>
        <bgColor rgb="FFCCFFCC"/>
      </patternFill>
    </fill>
    <fill>
      <patternFill patternType="solid">
        <fgColor rgb="FFEEEEEE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 applyProtection="1">
      <protection hidden="1"/>
    </xf>
    <xf numFmtId="2" fontId="0" fillId="2" borderId="0" xfId="0" applyNumberFormat="1" applyFill="1" applyProtection="1">
      <protection hidden="1"/>
    </xf>
    <xf numFmtId="0" fontId="0" fillId="2" borderId="0" xfId="0" applyFont="1" applyFill="1" applyProtection="1">
      <protection hidden="1"/>
    </xf>
    <xf numFmtId="0" fontId="1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2" fontId="0" fillId="2" borderId="0" xfId="0" applyNumberFormat="1" applyFill="1" applyBorder="1" applyAlignment="1" applyProtection="1">
      <alignment horizontal="center"/>
      <protection hidden="1"/>
    </xf>
    <xf numFmtId="14" fontId="0" fillId="2" borderId="0" xfId="0" applyNumberFormat="1" applyFill="1" applyBorder="1" applyAlignment="1" applyProtection="1">
      <alignment horizontal="center"/>
      <protection hidden="1"/>
    </xf>
    <xf numFmtId="164" fontId="0" fillId="2" borderId="0" xfId="0" applyNumberFormat="1" applyFill="1" applyProtection="1">
      <protection hidden="1"/>
    </xf>
    <xf numFmtId="0" fontId="1" fillId="2" borderId="0" xfId="0" applyFont="1" applyFill="1" applyAlignment="1" applyProtection="1">
      <alignment horizontal="right"/>
      <protection hidden="1"/>
    </xf>
    <xf numFmtId="14" fontId="0" fillId="2" borderId="0" xfId="0" applyNumberFormat="1" applyFill="1" applyProtection="1">
      <protection hidden="1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1" fillId="0" borderId="0" xfId="0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/>
      <protection hidden="1"/>
    </xf>
    <xf numFmtId="49" fontId="1" fillId="0" borderId="0" xfId="0" applyNumberFormat="1" applyFont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14" fontId="0" fillId="0" borderId="0" xfId="0" applyNumberFormat="1" applyProtection="1">
      <protection hidden="1"/>
    </xf>
    <xf numFmtId="0" fontId="1" fillId="0" borderId="1" xfId="0" applyFont="1" applyBorder="1" applyAlignment="1" applyProtection="1">
      <alignment vertical="center"/>
      <protection hidden="1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2" fontId="0" fillId="3" borderId="1" xfId="0" applyNumberFormat="1" applyFont="1" applyFill="1" applyBorder="1" applyAlignment="1" applyProtection="1">
      <alignment horizontal="center" vertical="center"/>
      <protection locked="0"/>
    </xf>
    <xf numFmtId="165" fontId="0" fillId="3" borderId="1" xfId="0" applyNumberFormat="1" applyFill="1" applyBorder="1" applyAlignment="1" applyProtection="1">
      <alignment horizontal="center" vertical="center"/>
      <protection locked="0"/>
    </xf>
    <xf numFmtId="165" fontId="0" fillId="4" borderId="1" xfId="0" applyNumberFormat="1" applyFill="1" applyBorder="1" applyAlignment="1" applyProtection="1">
      <alignment horizontal="center" vertical="center"/>
      <protection hidden="1"/>
    </xf>
    <xf numFmtId="49" fontId="0" fillId="4" borderId="1" xfId="0" applyNumberForma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2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0" fillId="2" borderId="0" xfId="0" applyFill="1" applyBorder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0" xfId="0" applyBorder="1" applyProtection="1">
      <protection hidden="1"/>
    </xf>
    <xf numFmtId="0" fontId="1" fillId="0" borderId="0" xfId="0" applyFont="1" applyBorder="1" applyAlignment="1" applyProtection="1">
      <alignment vertical="center"/>
      <protection hidden="1"/>
    </xf>
    <xf numFmtId="165" fontId="0" fillId="0" borderId="0" xfId="0" applyNumberFormat="1" applyBorder="1" applyAlignment="1" applyProtection="1">
      <alignment horizontal="center"/>
      <protection hidden="1"/>
    </xf>
    <xf numFmtId="4" fontId="0" fillId="0" borderId="0" xfId="0" applyNumberFormat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Protection="1">
      <protection hidden="1"/>
    </xf>
    <xf numFmtId="0" fontId="0" fillId="0" borderId="0" xfId="0" applyBorder="1" applyAlignment="1" applyProtection="1">
      <alignment horizontal="center"/>
      <protection hidden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autoTitleDeleted val="1"/>
    <c:view3D>
      <c:rotX val="30"/>
      <c:rotY val="0"/>
      <c:rAngAx val="0"/>
      <c:perspective val="1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  <c:spPr>
        <a:solidFill>
          <a:srgbClr val="D9D9D9"/>
        </a:solidFill>
        <a:ln>
          <a:noFill/>
        </a:ln>
      </c:spPr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7.0979286411452097E-2"/>
          <c:y val="0.113795880796226"/>
          <c:w val="0.61907602212341395"/>
          <c:h val="0.73110113910942398"/>
        </c:manualLayout>
      </c:layout>
      <c:pie3D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5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C601-4986-8D18-1555A04C2CEA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C601-4986-8D18-1555A04C2CEA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C601-4986-8D18-1555A04C2CEA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C601-4986-8D18-1555A04C2CEA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C601-4986-8D18-1555A04C2CEA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C601-4986-8D18-1555A04C2CEA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C601-4986-8D18-1555A04C2CEA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C601-4986-8D18-1555A04C2CEA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C601-4986-8D18-1555A04C2CEA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C601-4986-8D18-1555A04C2CEA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C601-4986-8D18-1555A04C2CEA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C601-4986-8D18-1555A04C2CEA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01-4986-8D18-1555A04C2CEA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01-4986-8D18-1555A04C2CEA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01-4986-8D18-1555A04C2CEA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01-4986-8D18-1555A04C2CEA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01-4986-8D18-1555A04C2CEA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01-4986-8D18-1555A04C2CEA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01-4986-8D18-1555A04C2CEA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601-4986-8D18-1555A04C2CEA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01-4986-8D18-1555A04C2CEA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601-4986-8D18-1555A04C2CEA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601-4986-8D18-1555A04C2CEA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601-4986-8D18-1555A04C2C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skład!$A$2:$A$13</c:f>
              <c:strCache>
                <c:ptCount val="12"/>
                <c:pt idx="0">
                  <c:v>Jęczmień (15%)</c:v>
                </c:pt>
                <c:pt idx="1">
                  <c:v>Pszenica (15%)</c:v>
                </c:pt>
                <c:pt idx="2">
                  <c:v>Wytłoki jabłkowe (5%)</c:v>
                </c:pt>
                <c:pt idx="3">
                  <c:v>Wytłoki z marchwi (9%)</c:v>
                </c:pt>
                <c:pt idx="4">
                  <c:v>Wytłoki z rzepaku (20%)</c:v>
                </c:pt>
                <c:pt idx="5">
                  <c:v>Wytłoki z lnu (15%)</c:v>
                </c:pt>
                <c:pt idx="6">
                  <c:v>Wytłoki z soi (8%)</c:v>
                </c:pt>
                <c:pt idx="7">
                  <c:v>Wytłoki z czarnuszki (5%)</c:v>
                </c:pt>
                <c:pt idx="8">
                  <c:v>Kreda pastewna (1%)</c:v>
                </c:pt>
                <c:pt idx="9">
                  <c:v>Sól kamienna (1%)</c:v>
                </c:pt>
                <c:pt idx="10">
                  <c:v>Dolomit (1%)</c:v>
                </c:pt>
                <c:pt idx="11">
                  <c:v>Mieszanka ziołowa (5%)</c:v>
                </c:pt>
              </c:strCache>
            </c:strRef>
          </c:cat>
          <c:val>
            <c:numRef>
              <c:f>skład!$B$2:$B$13</c:f>
              <c:numCache>
                <c:formatCode>0%</c:formatCode>
                <c:ptCount val="12"/>
                <c:pt idx="0">
                  <c:v>0.15</c:v>
                </c:pt>
                <c:pt idx="1">
                  <c:v>0.15</c:v>
                </c:pt>
                <c:pt idx="2">
                  <c:v>0.05</c:v>
                </c:pt>
                <c:pt idx="3">
                  <c:v>0.09</c:v>
                </c:pt>
                <c:pt idx="4">
                  <c:v>0.2</c:v>
                </c:pt>
                <c:pt idx="5">
                  <c:v>0.15</c:v>
                </c:pt>
                <c:pt idx="6">
                  <c:v>0.08</c:v>
                </c:pt>
                <c:pt idx="7">
                  <c:v>0.05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601-4986-8D18-1555A04C2CEA}"/>
            </c:ext>
          </c:extLst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A-C601-4986-8D18-1555A04C2CE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C-C601-4986-8D18-1555A04C2CEA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E-C601-4986-8D18-1555A04C2CEA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0-C601-4986-8D18-1555A04C2CEA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2-C601-4986-8D18-1555A04C2CEA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4-C601-4986-8D18-1555A04C2CEA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6-C601-4986-8D18-1555A04C2CEA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8-C601-4986-8D18-1555A04C2CEA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A-C601-4986-8D18-1555A04C2CEA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C-C601-4986-8D18-1555A04C2CEA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E-C601-4986-8D18-1555A04C2CEA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0-C601-4986-8D18-1555A04C2CEA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601-4986-8D18-1555A04C2CEA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601-4986-8D18-1555A04C2CEA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601-4986-8D18-1555A04C2CEA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601-4986-8D18-1555A04C2CEA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601-4986-8D18-1555A04C2CEA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601-4986-8D18-1555A04C2CEA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601-4986-8D18-1555A04C2CEA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601-4986-8D18-1555A04C2CEA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601-4986-8D18-1555A04C2CEA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601-4986-8D18-1555A04C2CEA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601-4986-8D18-1555A04C2CEA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601-4986-8D18-1555A04C2C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skład!$A$2:$A$13</c:f>
              <c:strCache>
                <c:ptCount val="12"/>
                <c:pt idx="0">
                  <c:v>Jęczmień (15%)</c:v>
                </c:pt>
                <c:pt idx="1">
                  <c:v>Pszenica (15%)</c:v>
                </c:pt>
                <c:pt idx="2">
                  <c:v>Wytłoki jabłkowe (5%)</c:v>
                </c:pt>
                <c:pt idx="3">
                  <c:v>Wytłoki z marchwi (9%)</c:v>
                </c:pt>
                <c:pt idx="4">
                  <c:v>Wytłoki z rzepaku (20%)</c:v>
                </c:pt>
                <c:pt idx="5">
                  <c:v>Wytłoki z lnu (15%)</c:v>
                </c:pt>
                <c:pt idx="6">
                  <c:v>Wytłoki z soi (8%)</c:v>
                </c:pt>
                <c:pt idx="7">
                  <c:v>Wytłoki z czarnuszki (5%)</c:v>
                </c:pt>
                <c:pt idx="8">
                  <c:v>Kreda pastewna (1%)</c:v>
                </c:pt>
                <c:pt idx="9">
                  <c:v>Sól kamienna (1%)</c:v>
                </c:pt>
                <c:pt idx="10">
                  <c:v>Dolomit (1%)</c:v>
                </c:pt>
                <c:pt idx="11">
                  <c:v>Mieszanka ziołowa (5%)</c:v>
                </c:pt>
              </c:strCache>
            </c:strRef>
          </c:cat>
          <c:val>
            <c:numRef>
              <c:f>skład!$C$2:$C$13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5</c:v>
                </c:pt>
                <c:pt idx="3">
                  <c:v>9</c:v>
                </c:pt>
                <c:pt idx="4">
                  <c:v>20</c:v>
                </c:pt>
                <c:pt idx="5">
                  <c:v>15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601-4986-8D18-1555A04C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4106804011927396"/>
          <c:y val="0.103979756153669"/>
          <c:w val="0.24754676063973999"/>
          <c:h val="0.69875776397515499"/>
        </c:manualLayout>
      </c:layout>
      <c:overlay val="0"/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l-PL"/>
        </a:p>
      </c:txPr>
    </c:legend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2457360</xdr:colOff>
      <xdr:row>22</xdr:row>
      <xdr:rowOff>158040</xdr:rowOff>
    </xdr:from>
    <xdr:to>
      <xdr:col>8</xdr:col>
      <xdr:colOff>249840</xdr:colOff>
      <xdr:row>40</xdr:row>
      <xdr:rowOff>131760</xdr:rowOff>
    </xdr:to>
    <xdr:graphicFrame macro="">
      <xdr:nvGraphicFramePr>
        <xdr:cNvPr id="2" name="Wykres 1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409320</xdr:colOff>
      <xdr:row>18</xdr:row>
      <xdr:rowOff>157680</xdr:rowOff>
    </xdr:from>
    <xdr:to>
      <xdr:col>1</xdr:col>
      <xdr:colOff>2648160</xdr:colOff>
      <xdr:row>37</xdr:row>
      <xdr:rowOff>69840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9320" y="3312360"/>
          <a:ext cx="3013920" cy="324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29880</xdr:colOff>
      <xdr:row>27</xdr:row>
      <xdr:rowOff>7920</xdr:rowOff>
    </xdr:from>
    <xdr:to>
      <xdr:col>7</xdr:col>
      <xdr:colOff>200160</xdr:colOff>
      <xdr:row>45</xdr:row>
      <xdr:rowOff>137160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51080" y="4379760"/>
          <a:ext cx="2944800" cy="31104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9"/>
  <sheetViews>
    <sheetView zoomScale="78" zoomScaleNormal="78" workbookViewId="0">
      <selection activeCell="M15" sqref="M15"/>
    </sheetView>
  </sheetViews>
  <sheetFormatPr defaultColWidth="8.7265625" defaultRowHeight="14.5" x14ac:dyDescent="0.35"/>
  <cols>
    <col min="1" max="1" width="8.7265625" style="1"/>
    <col min="2" max="2" width="33.36328125" style="1" customWidth="1"/>
    <col min="3" max="3" width="12.81640625" style="2" customWidth="1"/>
    <col min="4" max="4" width="8.7265625" style="1"/>
    <col min="5" max="5" width="18.7265625" style="1" customWidth="1"/>
    <col min="6" max="6" width="10.81640625" style="1" customWidth="1"/>
    <col min="7" max="7" width="3.90625" style="1" customWidth="1"/>
    <col min="8" max="8" width="11.1796875" style="1" customWidth="1"/>
    <col min="9" max="9" width="8.54296875" style="1" customWidth="1"/>
    <col min="10" max="1024" width="8.7265625" style="1"/>
  </cols>
  <sheetData>
    <row r="1" spans="1:9" x14ac:dyDescent="0.35">
      <c r="A1" s="3"/>
      <c r="B1" s="4" t="str">
        <f>skład!E2</f>
        <v>Mieszanka paszowa treściwa do stosowania jako uzupełnienie pasz objętościowych</v>
      </c>
    </row>
    <row r="2" spans="1:9" x14ac:dyDescent="0.35">
      <c r="B2" s="3"/>
    </row>
    <row r="3" spans="1:9" x14ac:dyDescent="0.35">
      <c r="B3" s="5"/>
      <c r="C3" s="6"/>
      <c r="E3" s="4" t="s">
        <v>0</v>
      </c>
      <c r="F3" s="1" t="s">
        <v>1</v>
      </c>
    </row>
    <row r="4" spans="1:9" x14ac:dyDescent="0.35">
      <c r="B4" s="4"/>
      <c r="C4" s="7"/>
    </row>
    <row r="5" spans="1:9" x14ac:dyDescent="0.35">
      <c r="B5" s="5" t="s">
        <v>2</v>
      </c>
      <c r="E5" s="4" t="s">
        <v>3</v>
      </c>
      <c r="F5" s="1" t="s">
        <v>4</v>
      </c>
    </row>
    <row r="6" spans="1:9" x14ac:dyDescent="0.35">
      <c r="B6" s="1" t="str">
        <f>skład!A2</f>
        <v>Jęczmień (15%)</v>
      </c>
      <c r="I6" s="8"/>
    </row>
    <row r="7" spans="1:9" x14ac:dyDescent="0.35">
      <c r="B7" s="1" t="str">
        <f>skład!A3</f>
        <v>Pszenica (15%)</v>
      </c>
      <c r="E7" s="4" t="s">
        <v>5</v>
      </c>
      <c r="F7" s="8" t="s">
        <v>6</v>
      </c>
      <c r="G7" s="9"/>
      <c r="H7" s="10"/>
    </row>
    <row r="8" spans="1:9" x14ac:dyDescent="0.35">
      <c r="B8" s="1" t="str">
        <f>skład!A4</f>
        <v>Wytłoki jabłkowe (5%)</v>
      </c>
    </row>
    <row r="9" spans="1:9" x14ac:dyDescent="0.35">
      <c r="B9" s="1" t="str">
        <f>skład!A5</f>
        <v>Wytłoki z marchwi (9%)</v>
      </c>
      <c r="E9" s="4" t="s">
        <v>7</v>
      </c>
      <c r="F9" s="1" t="s">
        <v>8</v>
      </c>
    </row>
    <row r="10" spans="1:9" x14ac:dyDescent="0.35">
      <c r="B10" s="1" t="str">
        <f>skład!A6</f>
        <v>Wytłoki z rzepaku (20%)</v>
      </c>
    </row>
    <row r="11" spans="1:9" x14ac:dyDescent="0.35">
      <c r="B11" s="1" t="str">
        <f>skład!A7</f>
        <v>Wytłoki z lnu (15%)</v>
      </c>
      <c r="E11" s="4" t="s">
        <v>9</v>
      </c>
    </row>
    <row r="12" spans="1:9" x14ac:dyDescent="0.35">
      <c r="B12" s="1" t="str">
        <f>skład!A8</f>
        <v>Wytłoki z soi (8%)</v>
      </c>
      <c r="E12" s="1" t="s">
        <v>10</v>
      </c>
    </row>
    <row r="13" spans="1:9" x14ac:dyDescent="0.35">
      <c r="B13" s="1" t="str">
        <f>skład!A9</f>
        <v>Wytłoki z czarnuszki (5%)</v>
      </c>
      <c r="E13" s="11"/>
    </row>
    <row r="14" spans="1:9" x14ac:dyDescent="0.35">
      <c r="B14" s="1" t="str">
        <f>skład!A10</f>
        <v>Kreda pastewna (1%)</v>
      </c>
      <c r="E14" s="1" t="s">
        <v>11</v>
      </c>
    </row>
    <row r="15" spans="1:9" x14ac:dyDescent="0.35">
      <c r="B15" s="1" t="str">
        <f>skład!A11</f>
        <v>Sól kamienna (1%)</v>
      </c>
      <c r="E15" s="11"/>
    </row>
    <row r="16" spans="1:9" x14ac:dyDescent="0.35">
      <c r="B16" s="1" t="str">
        <f>skład!A12</f>
        <v>Dolomit (1%)</v>
      </c>
      <c r="E16" s="1" t="s">
        <v>12</v>
      </c>
    </row>
    <row r="17" spans="2:5" x14ac:dyDescent="0.35">
      <c r="B17" s="1" t="str">
        <f>skład!A13</f>
        <v>Mieszanka ziołowa (5%)</v>
      </c>
      <c r="E17" s="11"/>
    </row>
    <row r="18" spans="2:5" x14ac:dyDescent="0.35">
      <c r="E18" s="1" t="s">
        <v>13</v>
      </c>
    </row>
    <row r="19" spans="2:5" x14ac:dyDescent="0.35">
      <c r="E19" s="11"/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3"/>
  <sheetViews>
    <sheetView zoomScale="78" zoomScaleNormal="78" workbookViewId="0">
      <selection activeCell="D12" sqref="D12"/>
    </sheetView>
  </sheetViews>
  <sheetFormatPr defaultColWidth="8.54296875" defaultRowHeight="14.5" x14ac:dyDescent="0.35"/>
  <cols>
    <col min="1" max="1" width="30.1796875" style="11" customWidth="1"/>
    <col min="2" max="2" width="14.54296875" style="11" customWidth="1"/>
    <col min="3" max="3" width="15.26953125" style="11" customWidth="1"/>
    <col min="4" max="4" width="29.26953125" style="11" customWidth="1"/>
    <col min="5" max="5" width="89.54296875" style="11" customWidth="1"/>
    <col min="6" max="6" width="8.54296875" style="11"/>
    <col min="7" max="7" width="16.81640625" style="11" customWidth="1"/>
    <col min="8" max="1024" width="8.54296875" style="11"/>
  </cols>
  <sheetData>
    <row r="1" spans="1:5" x14ac:dyDescent="0.35">
      <c r="A1" s="12" t="s">
        <v>14</v>
      </c>
      <c r="B1" s="12" t="s">
        <v>15</v>
      </c>
      <c r="C1" s="12" t="s">
        <v>16</v>
      </c>
      <c r="D1" s="13" t="s">
        <v>17</v>
      </c>
      <c r="E1" s="13" t="s">
        <v>18</v>
      </c>
    </row>
    <row r="2" spans="1:5" x14ac:dyDescent="0.35">
      <c r="A2" s="12" t="s">
        <v>19</v>
      </c>
      <c r="B2" s="14">
        <v>0.15</v>
      </c>
      <c r="C2" s="11">
        <f>$B2*$C$14</f>
        <v>15</v>
      </c>
      <c r="D2" s="15">
        <v>720</v>
      </c>
      <c r="E2" s="16" t="s">
        <v>20</v>
      </c>
    </row>
    <row r="3" spans="1:5" x14ac:dyDescent="0.35">
      <c r="A3" s="12" t="s">
        <v>21</v>
      </c>
      <c r="B3" s="14">
        <v>0.15</v>
      </c>
      <c r="C3" s="11">
        <f t="shared" ref="C3:C13" si="0">$B3*$C$14</f>
        <v>15</v>
      </c>
    </row>
    <row r="4" spans="1:5" x14ac:dyDescent="0.35">
      <c r="A4" s="12" t="s">
        <v>22</v>
      </c>
      <c r="B4" s="14">
        <v>0.05</v>
      </c>
      <c r="C4" s="11">
        <f t="shared" si="0"/>
        <v>5</v>
      </c>
    </row>
    <row r="5" spans="1:5" x14ac:dyDescent="0.35">
      <c r="A5" s="12" t="s">
        <v>23</v>
      </c>
      <c r="B5" s="14">
        <v>0.09</v>
      </c>
      <c r="C5" s="11">
        <f t="shared" si="0"/>
        <v>9</v>
      </c>
      <c r="D5" s="17"/>
      <c r="E5" s="17"/>
    </row>
    <row r="6" spans="1:5" x14ac:dyDescent="0.35">
      <c r="A6" s="12" t="s">
        <v>24</v>
      </c>
      <c r="B6" s="14">
        <v>0.2</v>
      </c>
      <c r="C6" s="11">
        <f t="shared" si="0"/>
        <v>20</v>
      </c>
    </row>
    <row r="7" spans="1:5" x14ac:dyDescent="0.35">
      <c r="A7" s="12" t="s">
        <v>25</v>
      </c>
      <c r="B7" s="14">
        <v>0.15</v>
      </c>
      <c r="C7" s="11">
        <f t="shared" si="0"/>
        <v>15</v>
      </c>
    </row>
    <row r="8" spans="1:5" x14ac:dyDescent="0.35">
      <c r="A8" s="12" t="s">
        <v>26</v>
      </c>
      <c r="B8" s="14">
        <v>0.08</v>
      </c>
      <c r="C8" s="11">
        <f t="shared" si="0"/>
        <v>8</v>
      </c>
    </row>
    <row r="9" spans="1:5" x14ac:dyDescent="0.35">
      <c r="A9" s="12" t="s">
        <v>27</v>
      </c>
      <c r="B9" s="14">
        <v>0.05</v>
      </c>
      <c r="C9" s="11">
        <f t="shared" si="0"/>
        <v>5</v>
      </c>
    </row>
    <row r="10" spans="1:5" x14ac:dyDescent="0.35">
      <c r="A10" s="12" t="s">
        <v>28</v>
      </c>
      <c r="B10" s="14">
        <v>0.01</v>
      </c>
      <c r="C10" s="11">
        <f t="shared" si="0"/>
        <v>1</v>
      </c>
    </row>
    <row r="11" spans="1:5" x14ac:dyDescent="0.35">
      <c r="A11" s="12" t="s">
        <v>29</v>
      </c>
      <c r="B11" s="14">
        <v>0.01</v>
      </c>
      <c r="C11" s="11">
        <f t="shared" si="0"/>
        <v>1</v>
      </c>
    </row>
    <row r="12" spans="1:5" x14ac:dyDescent="0.35">
      <c r="A12" s="12" t="s">
        <v>30</v>
      </c>
      <c r="B12" s="14">
        <v>0.01</v>
      </c>
      <c r="C12" s="11">
        <f t="shared" si="0"/>
        <v>1</v>
      </c>
    </row>
    <row r="13" spans="1:5" x14ac:dyDescent="0.35">
      <c r="A13" s="12" t="s">
        <v>31</v>
      </c>
      <c r="B13" s="14">
        <v>0.05</v>
      </c>
      <c r="C13" s="11">
        <f t="shared" si="0"/>
        <v>5</v>
      </c>
    </row>
    <row r="14" spans="1:5" x14ac:dyDescent="0.35">
      <c r="A14" s="12"/>
      <c r="B14" s="14">
        <f>SUM(B2:B13)</f>
        <v>1</v>
      </c>
      <c r="C14" s="18">
        <f>dane!B3</f>
        <v>100</v>
      </c>
    </row>
    <row r="15" spans="1:5" x14ac:dyDescent="0.35">
      <c r="A15" s="12"/>
      <c r="B15" s="14"/>
    </row>
    <row r="16" spans="1:5" x14ac:dyDescent="0.35">
      <c r="A16" s="12"/>
      <c r="B16" s="14"/>
    </row>
    <row r="17" spans="1:3" x14ac:dyDescent="0.35">
      <c r="A17" s="12"/>
      <c r="B17" s="14"/>
    </row>
    <row r="18" spans="1:3" x14ac:dyDescent="0.35">
      <c r="A18" s="12"/>
      <c r="B18" s="14"/>
      <c r="C18" s="18"/>
    </row>
    <row r="21" spans="1:3" x14ac:dyDescent="0.35">
      <c r="B21" s="19"/>
      <c r="C21" s="19"/>
    </row>
    <row r="23" spans="1:3" x14ac:dyDescent="0.35">
      <c r="B23" s="17"/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6"/>
  <sheetViews>
    <sheetView zoomScale="78" zoomScaleNormal="78" workbookViewId="0">
      <selection activeCell="B1" sqref="B1"/>
    </sheetView>
  </sheetViews>
  <sheetFormatPr defaultColWidth="8.54296875" defaultRowHeight="14.5" x14ac:dyDescent="0.35"/>
  <cols>
    <col min="1" max="1" width="20.54296875" style="11" customWidth="1"/>
    <col min="2" max="2" width="40.453125" style="11" customWidth="1"/>
    <col min="3" max="1024" width="8.54296875" style="11"/>
  </cols>
  <sheetData>
    <row r="1" spans="1:2" ht="28.4" customHeight="1" x14ac:dyDescent="0.35">
      <c r="A1" s="20" t="s">
        <v>32</v>
      </c>
      <c r="B1" s="21" t="s">
        <v>33</v>
      </c>
    </row>
    <row r="2" spans="1:2" ht="28.4" customHeight="1" x14ac:dyDescent="0.35">
      <c r="A2" s="20" t="s">
        <v>34</v>
      </c>
      <c r="B2" s="21" t="s">
        <v>33</v>
      </c>
    </row>
    <row r="3" spans="1:2" ht="28.4" customHeight="1" x14ac:dyDescent="0.35">
      <c r="A3" s="20" t="s">
        <v>35</v>
      </c>
      <c r="B3" s="22">
        <v>100</v>
      </c>
    </row>
    <row r="4" spans="1:2" ht="28.4" customHeight="1" x14ac:dyDescent="0.35">
      <c r="A4" s="20" t="s">
        <v>36</v>
      </c>
      <c r="B4" s="23">
        <v>36526</v>
      </c>
    </row>
    <row r="5" spans="1:2" ht="28.4" customHeight="1" x14ac:dyDescent="0.35">
      <c r="A5" s="20" t="s">
        <v>37</v>
      </c>
      <c r="B5" s="24">
        <f>B4+skład!D2</f>
        <v>37246</v>
      </c>
    </row>
    <row r="6" spans="1:2" ht="28.4" customHeight="1" x14ac:dyDescent="0.35">
      <c r="A6" s="20" t="s">
        <v>38</v>
      </c>
      <c r="B6" s="25" t="str">
        <f>skład!E2</f>
        <v>Mieszanka paszowa treściwa do stosowania jako uzupełnienie pasz objętościowych</v>
      </c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0"/>
  <sheetViews>
    <sheetView showGridLines="0" tabSelected="1" zoomScale="78" zoomScaleNormal="78" workbookViewId="0">
      <selection activeCell="O17" sqref="O17"/>
    </sheetView>
  </sheetViews>
  <sheetFormatPr defaultColWidth="9.1796875" defaultRowHeight="14.5" x14ac:dyDescent="0.35"/>
  <cols>
    <col min="1" max="1" width="8.81640625" style="11" customWidth="1"/>
    <col min="2" max="2" width="6.08984375" style="11" customWidth="1"/>
    <col min="3" max="3" width="6.90625" style="11" customWidth="1"/>
    <col min="4" max="10" width="6.08984375" style="11" customWidth="1"/>
    <col min="11" max="1024" width="9.1796875" style="11"/>
  </cols>
  <sheetData>
    <row r="1" spans="2:9" ht="12.75" customHeight="1" x14ac:dyDescent="0.35"/>
    <row r="2" spans="2:9" ht="12.75" customHeight="1" x14ac:dyDescent="0.35"/>
    <row r="3" spans="2:9" ht="12.75" customHeight="1" x14ac:dyDescent="0.35">
      <c r="B3" s="26"/>
      <c r="C3" s="39" t="s">
        <v>32</v>
      </c>
      <c r="D3" s="39"/>
      <c r="E3" s="39"/>
      <c r="F3" s="39"/>
      <c r="G3" s="44" t="str">
        <f>dane!B1</f>
        <v>1234</v>
      </c>
      <c r="H3" s="44"/>
    </row>
    <row r="4" spans="2:9" ht="12.75" customHeight="1" x14ac:dyDescent="0.35">
      <c r="B4" s="26"/>
      <c r="C4" s="39" t="s">
        <v>34</v>
      </c>
      <c r="D4" s="39"/>
      <c r="E4" s="39"/>
      <c r="F4" s="39"/>
      <c r="G4" s="44" t="str">
        <f>dane!B2</f>
        <v>1234</v>
      </c>
      <c r="H4" s="44"/>
    </row>
    <row r="5" spans="2:9" ht="12.75" customHeight="1" x14ac:dyDescent="0.35">
      <c r="B5" s="26"/>
      <c r="C5" s="39" t="s">
        <v>36</v>
      </c>
      <c r="D5" s="39"/>
      <c r="E5" s="39"/>
      <c r="F5" s="39"/>
      <c r="G5" s="40">
        <f>dane!B4</f>
        <v>36526</v>
      </c>
      <c r="H5" s="40"/>
    </row>
    <row r="6" spans="2:9" ht="12.75" customHeight="1" x14ac:dyDescent="0.35">
      <c r="B6" s="26"/>
      <c r="C6" s="39" t="s">
        <v>37</v>
      </c>
      <c r="D6" s="39"/>
      <c r="E6" s="39"/>
      <c r="F6" s="39"/>
      <c r="G6" s="40">
        <f>dane!B5</f>
        <v>37246</v>
      </c>
      <c r="H6" s="40"/>
    </row>
    <row r="7" spans="2:9" ht="12.75" customHeight="1" x14ac:dyDescent="0.35">
      <c r="B7" s="27"/>
      <c r="C7" s="27" t="s">
        <v>39</v>
      </c>
      <c r="G7" s="41">
        <f>dane!B3</f>
        <v>100</v>
      </c>
      <c r="H7" s="41"/>
    </row>
    <row r="8" spans="2:9" ht="12.75" customHeight="1" x14ac:dyDescent="0.35">
      <c r="B8" s="28"/>
      <c r="C8" s="28"/>
      <c r="D8" s="28"/>
      <c r="E8" s="28"/>
      <c r="F8" s="28"/>
      <c r="G8" s="28"/>
      <c r="H8" s="28"/>
      <c r="I8" s="28"/>
    </row>
    <row r="9" spans="2:9" ht="12.75" customHeight="1" x14ac:dyDescent="0.35">
      <c r="B9" s="42" t="str">
        <f>skład!E2</f>
        <v>Mieszanka paszowa treściwa do stosowania jako uzupełnienie pasz objętościowych</v>
      </c>
      <c r="C9" s="42"/>
      <c r="D9" s="42"/>
      <c r="E9" s="42"/>
      <c r="F9" s="42"/>
      <c r="G9" s="42"/>
      <c r="H9" s="42"/>
      <c r="I9" s="42"/>
    </row>
    <row r="10" spans="2:9" ht="12.75" customHeight="1" x14ac:dyDescent="0.35">
      <c r="B10" s="42"/>
      <c r="C10" s="42"/>
      <c r="D10" s="42"/>
      <c r="E10" s="42"/>
      <c r="F10" s="42"/>
      <c r="G10" s="42"/>
      <c r="H10" s="42"/>
      <c r="I10" s="42"/>
    </row>
    <row r="11" spans="2:9" ht="12.75" customHeight="1" x14ac:dyDescent="0.35">
      <c r="B11" s="1"/>
    </row>
    <row r="12" spans="2:9" ht="12.75" customHeight="1" x14ac:dyDescent="0.35">
      <c r="B12" s="1"/>
      <c r="C12" s="43" t="s">
        <v>2</v>
      </c>
      <c r="D12" s="43"/>
      <c r="E12" s="43"/>
      <c r="F12" s="43"/>
      <c r="G12" s="43"/>
    </row>
    <row r="13" spans="2:9" ht="12.75" customHeight="1" x14ac:dyDescent="0.35">
      <c r="B13" s="29" t="str">
        <f>skład!A2</f>
        <v>Jęczmień (15%)</v>
      </c>
      <c r="C13" s="30"/>
      <c r="D13" s="30"/>
      <c r="E13" s="30"/>
      <c r="F13" s="30"/>
      <c r="G13" s="30"/>
      <c r="H13" s="31">
        <f>skład!C2</f>
        <v>15</v>
      </c>
      <c r="I13" s="32" t="s">
        <v>40</v>
      </c>
    </row>
    <row r="14" spans="2:9" ht="12.75" customHeight="1" x14ac:dyDescent="0.35">
      <c r="B14" s="29" t="str">
        <f>skład!A3</f>
        <v>Pszenica (15%)</v>
      </c>
      <c r="C14" s="33"/>
      <c r="D14" s="33"/>
      <c r="E14" s="33"/>
      <c r="F14" s="33"/>
      <c r="G14" s="33"/>
      <c r="H14" s="34">
        <f>skład!C3</f>
        <v>15</v>
      </c>
      <c r="I14" s="33" t="s">
        <v>40</v>
      </c>
    </row>
    <row r="15" spans="2:9" ht="12.75" customHeight="1" x14ac:dyDescent="0.35">
      <c r="B15" s="29" t="str">
        <f>skład!A4</f>
        <v>Wytłoki jabłkowe (5%)</v>
      </c>
      <c r="C15" s="33"/>
      <c r="D15" s="33"/>
      <c r="E15" s="33"/>
      <c r="F15" s="33"/>
      <c r="G15" s="33"/>
      <c r="H15" s="34">
        <f>skład!C4</f>
        <v>5</v>
      </c>
      <c r="I15" s="33" t="s">
        <v>40</v>
      </c>
    </row>
    <row r="16" spans="2:9" ht="12.75" customHeight="1" x14ac:dyDescent="0.35">
      <c r="B16" s="29" t="str">
        <f>skład!A5</f>
        <v>Wytłoki z marchwi (9%)</v>
      </c>
      <c r="C16" s="33"/>
      <c r="D16" s="33"/>
      <c r="E16" s="33"/>
      <c r="F16" s="33"/>
      <c r="G16" s="33"/>
      <c r="H16" s="34">
        <f>skład!C5</f>
        <v>9</v>
      </c>
      <c r="I16" s="33" t="s">
        <v>40</v>
      </c>
    </row>
    <row r="17" spans="2:9" ht="12.75" customHeight="1" x14ac:dyDescent="0.35">
      <c r="B17" s="29" t="str">
        <f>skład!A6</f>
        <v>Wytłoki z rzepaku (20%)</v>
      </c>
      <c r="C17" s="33"/>
      <c r="D17" s="33"/>
      <c r="E17" s="33"/>
      <c r="F17" s="33"/>
      <c r="G17" s="33"/>
      <c r="H17" s="34">
        <f>skład!C6</f>
        <v>20</v>
      </c>
      <c r="I17" s="33" t="s">
        <v>40</v>
      </c>
    </row>
    <row r="18" spans="2:9" ht="12.75" customHeight="1" x14ac:dyDescent="0.35">
      <c r="B18" s="29" t="str">
        <f>skład!A7</f>
        <v>Wytłoki z lnu (15%)</v>
      </c>
      <c r="C18" s="33"/>
      <c r="D18" s="33"/>
      <c r="E18" s="33"/>
      <c r="F18" s="33"/>
      <c r="G18" s="33"/>
      <c r="H18" s="34">
        <f>skład!C7</f>
        <v>15</v>
      </c>
      <c r="I18" s="33" t="s">
        <v>40</v>
      </c>
    </row>
    <row r="19" spans="2:9" ht="12.75" customHeight="1" x14ac:dyDescent="0.35">
      <c r="B19" s="29" t="str">
        <f>skład!A8</f>
        <v>Wytłoki z soi (8%)</v>
      </c>
      <c r="C19" s="33"/>
      <c r="D19" s="33"/>
      <c r="E19" s="33"/>
      <c r="F19" s="33"/>
      <c r="G19" s="33"/>
      <c r="H19" s="34">
        <f>skład!C8</f>
        <v>8</v>
      </c>
      <c r="I19" s="33" t="s">
        <v>40</v>
      </c>
    </row>
    <row r="20" spans="2:9" ht="12.75" customHeight="1" x14ac:dyDescent="0.35">
      <c r="B20" s="29" t="str">
        <f>skład!A9</f>
        <v>Wytłoki z czarnuszki (5%)</v>
      </c>
      <c r="C20" s="33"/>
      <c r="D20" s="33"/>
      <c r="E20" s="33"/>
      <c r="F20" s="33"/>
      <c r="G20" s="33"/>
      <c r="H20" s="34">
        <f>skład!C9</f>
        <v>5</v>
      </c>
      <c r="I20" s="33" t="s">
        <v>40</v>
      </c>
    </row>
    <row r="21" spans="2:9" ht="12.75" customHeight="1" x14ac:dyDescent="0.35">
      <c r="B21" s="29" t="str">
        <f>skład!A10</f>
        <v>Kreda pastewna (1%)</v>
      </c>
      <c r="C21" s="33"/>
      <c r="D21" s="33"/>
      <c r="E21" s="33"/>
      <c r="F21" s="33"/>
      <c r="G21" s="33"/>
      <c r="H21" s="34">
        <f>skład!C10</f>
        <v>1</v>
      </c>
      <c r="I21" s="33" t="s">
        <v>40</v>
      </c>
    </row>
    <row r="22" spans="2:9" ht="12.75" customHeight="1" x14ac:dyDescent="0.35">
      <c r="B22" s="29" t="str">
        <f>skład!A11</f>
        <v>Sól kamienna (1%)</v>
      </c>
      <c r="C22" s="33"/>
      <c r="D22" s="33"/>
      <c r="E22" s="33"/>
      <c r="F22" s="33"/>
      <c r="G22" s="33"/>
      <c r="H22" s="34">
        <f>skład!C11</f>
        <v>1</v>
      </c>
      <c r="I22" s="33" t="s">
        <v>40</v>
      </c>
    </row>
    <row r="23" spans="2:9" ht="12.75" customHeight="1" x14ac:dyDescent="0.35">
      <c r="B23" s="29" t="str">
        <f>skład!A12</f>
        <v>Dolomit (1%)</v>
      </c>
      <c r="C23" s="33"/>
      <c r="D23" s="33"/>
      <c r="E23" s="33"/>
      <c r="F23" s="33"/>
      <c r="G23" s="33"/>
      <c r="H23" s="34">
        <f>skład!C12</f>
        <v>1</v>
      </c>
      <c r="I23" s="33" t="s">
        <v>40</v>
      </c>
    </row>
    <row r="24" spans="2:9" ht="12.75" customHeight="1" x14ac:dyDescent="0.35">
      <c r="B24" s="35" t="str">
        <f>skład!A13</f>
        <v>Mieszanka ziołowa (5%)</v>
      </c>
      <c r="C24" s="36"/>
      <c r="D24" s="36"/>
      <c r="E24" s="36"/>
      <c r="F24" s="36"/>
      <c r="G24" s="36"/>
      <c r="H24" s="37">
        <f>skład!C13</f>
        <v>5</v>
      </c>
      <c r="I24" s="36" t="s">
        <v>40</v>
      </c>
    </row>
    <row r="25" spans="2:9" ht="12.75" customHeight="1" x14ac:dyDescent="0.35">
      <c r="B25" s="35"/>
      <c r="C25" s="38"/>
      <c r="D25" s="38"/>
      <c r="E25" s="38"/>
      <c r="F25" s="38"/>
      <c r="G25" s="38"/>
      <c r="H25" s="38"/>
      <c r="I25" s="38"/>
    </row>
    <row r="26" spans="2:9" ht="12.75" customHeight="1" x14ac:dyDescent="0.35"/>
    <row r="27" spans="2:9" ht="12.75" customHeight="1" x14ac:dyDescent="0.35"/>
    <row r="28" spans="2:9" ht="12.75" customHeight="1" x14ac:dyDescent="0.35"/>
    <row r="29" spans="2:9" ht="12.75" customHeight="1" x14ac:dyDescent="0.35">
      <c r="B29" s="1"/>
    </row>
    <row r="30" spans="2:9" ht="12.75" customHeight="1" x14ac:dyDescent="0.35">
      <c r="B30" s="1"/>
    </row>
    <row r="31" spans="2:9" ht="12.75" customHeight="1" x14ac:dyDescent="0.35">
      <c r="B31" s="1"/>
    </row>
    <row r="32" spans="2:9" ht="12.75" customHeight="1" x14ac:dyDescent="0.35">
      <c r="B32" s="1"/>
    </row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</sheetData>
  <sheetProtection sheet="1" objects="1" scenarios="1"/>
  <mergeCells count="11">
    <mergeCell ref="C3:F3"/>
    <mergeCell ref="G3:H3"/>
    <mergeCell ref="C4:F4"/>
    <mergeCell ref="G4:H4"/>
    <mergeCell ref="C5:F5"/>
    <mergeCell ref="G5:H5"/>
    <mergeCell ref="C6:F6"/>
    <mergeCell ref="G6:H6"/>
    <mergeCell ref="G7:H7"/>
    <mergeCell ref="B9:I10"/>
    <mergeCell ref="C12:G12"/>
  </mergeCells>
  <pageMargins left="0.78749999999999998" right="0.78749999999999998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informacje</vt:lpstr>
      <vt:lpstr>skład</vt:lpstr>
      <vt:lpstr>dane</vt:lpstr>
      <vt:lpstr>Drukuj</vt:lpstr>
      <vt:lpstr>Drukuj!Obszar_wydruku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mariu</cp:lastModifiedBy>
  <cp:revision>9</cp:revision>
  <dcterms:created xsi:type="dcterms:W3CDTF">2006-09-16T00:00:00Z</dcterms:created>
  <dcterms:modified xsi:type="dcterms:W3CDTF">2021-09-01T15:51:03Z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