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wnloads\"/>
    </mc:Choice>
  </mc:AlternateContent>
  <xr:revisionPtr revIDLastSave="0" documentId="13_ncr:1_{78C295F3-D099-4FC6-8802-3B41C8A80688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C18" i="2"/>
  <c r="B18" i="2"/>
  <c r="C17" i="2"/>
  <c r="H28" i="4" s="1"/>
  <c r="C16" i="2"/>
  <c r="H27" i="4" s="1"/>
  <c r="C15" i="2"/>
  <c r="H26" i="4" s="1"/>
  <c r="C14" i="2"/>
  <c r="H25" i="4" s="1"/>
  <c r="C13" i="2"/>
  <c r="H24" i="4" s="1"/>
  <c r="C12" i="2"/>
  <c r="H23" i="4" s="1"/>
  <c r="C11" i="2"/>
  <c r="H22" i="4" s="1"/>
  <c r="C10" i="2"/>
  <c r="H21" i="4" s="1"/>
  <c r="C9" i="2"/>
  <c r="H20" i="4" s="1"/>
  <c r="C8" i="2"/>
  <c r="H19" i="4" s="1"/>
  <c r="C7" i="2"/>
  <c r="H18" i="4" s="1"/>
  <c r="C6" i="2"/>
  <c r="H17" i="4" s="1"/>
  <c r="C5" i="2"/>
  <c r="H16" i="4" s="1"/>
  <c r="C4" i="2"/>
  <c r="H15" i="4" s="1"/>
  <c r="C3" i="2"/>
  <c r="H14" i="4" s="1"/>
  <c r="C2" i="2"/>
  <c r="H13" i="4" s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1" i="1"/>
</calcChain>
</file>

<file path=xl/sharedStrings.xml><?xml version="1.0" encoding="utf-8"?>
<sst xmlns="http://schemas.openxmlformats.org/spreadsheetml/2006/main" count="65" uniqueCount="45">
  <si>
    <t>Grupa zwierząt:</t>
  </si>
  <si>
    <t>Krowy mleczne</t>
  </si>
  <si>
    <t>Skład mieszanki</t>
  </si>
  <si>
    <t>Forma:</t>
  </si>
  <si>
    <t>Granulat</t>
  </si>
  <si>
    <t>Termin ważności:</t>
  </si>
  <si>
    <t>24 miesiące</t>
  </si>
  <si>
    <t>Dawkowanie:</t>
  </si>
  <si>
    <t>2,5% do paszy</t>
  </si>
  <si>
    <t>Zalety stosowania:</t>
  </si>
  <si>
    <t>- Wpływa na wzmocnienie kondycji organizmu</t>
  </si>
  <si>
    <t>- Poprawia kondycję zwierząt</t>
  </si>
  <si>
    <t>- Stanowi doskonałe uzupełnienie mieszanek treściwych</t>
  </si>
  <si>
    <t>- Reguluje gospodarkę elektrolitową organizmu zwierzęcia</t>
  </si>
  <si>
    <t>Składnik</t>
  </si>
  <si>
    <t>Zawartość (%)</t>
  </si>
  <si>
    <t>Zawartość (kg)</t>
  </si>
  <si>
    <t>Przydatność do spożycia (dni)</t>
  </si>
  <si>
    <t>Nazwa:</t>
  </si>
  <si>
    <t>Krwiściąg (5%)</t>
  </si>
  <si>
    <t>Mieszanka paszowa uzupełniająca o dużej zawartości białka</t>
  </si>
  <si>
    <t>Ziele szałwii (5%)</t>
  </si>
  <si>
    <t>Kwiat rumianku (5%)</t>
  </si>
  <si>
    <t>Liść mniszka lekarskiego (5%)</t>
  </si>
  <si>
    <t>Liść babki (5%)</t>
  </si>
  <si>
    <t>Ziele krwawnika (5%)</t>
  </si>
  <si>
    <t>Ziele lebiodki pospolitej (5%)</t>
  </si>
  <si>
    <t>Ziele hyzopu (5%)</t>
  </si>
  <si>
    <t>Ziele rdestu ptasiego (5%)</t>
  </si>
  <si>
    <t>Kłącze perzu (5%)</t>
  </si>
  <si>
    <t>Kłącze kuklika (10%)</t>
  </si>
  <si>
    <t>Nasiona dzikiej marchwi (5%)</t>
  </si>
  <si>
    <t>Kora wierzby (5%)</t>
  </si>
  <si>
    <t>Wytłoki z czarnuszki (10%)</t>
  </si>
  <si>
    <t>Wytłoki z jabłek (10%)</t>
  </si>
  <si>
    <t>Wytłoki z kiszonej kapusty (10%)</t>
  </si>
  <si>
    <t>Numer zamówienia:</t>
  </si>
  <si>
    <t>1234</t>
  </si>
  <si>
    <t>ID klienta:</t>
  </si>
  <si>
    <t>Ilość mieszanki (kg):</t>
  </si>
  <si>
    <t>Data przygotowania:</t>
  </si>
  <si>
    <t>Data przydatności:</t>
  </si>
  <si>
    <t>Nazwa mieszanki:</t>
  </si>
  <si>
    <t>skład mieszanki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</si>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</sst>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49" fontId="1" fillId="2" borderId="0" xfId="0" applyNumberFormat="1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top" wrapText="1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EEEEEE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6297240145312602E-2"/>
          <c:y val="0.13253566497929101"/>
          <c:w val="0.61920511847313298"/>
          <c:h val="0.73872526461113697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E93-48EA-AE7E-D0A7D0155B8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E93-48EA-AE7E-D0A7D0155B8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E93-48EA-AE7E-D0A7D0155B8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E93-48EA-AE7E-D0A7D0155B8A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CE93-48EA-AE7E-D0A7D0155B8A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E93-48EA-AE7E-D0A7D0155B8A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CE93-48EA-AE7E-D0A7D0155B8A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CE93-48EA-AE7E-D0A7D0155B8A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CE93-48EA-AE7E-D0A7D0155B8A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CE93-48EA-AE7E-D0A7D0155B8A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CE93-48EA-AE7E-D0A7D0155B8A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E93-48EA-AE7E-D0A7D0155B8A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CE93-48EA-AE7E-D0A7D0155B8A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CE93-48EA-AE7E-D0A7D0155B8A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CE93-48EA-AE7E-D0A7D0155B8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CE93-48EA-AE7E-D0A7D0155B8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CE93-48EA-AE7E-D0A7D0155B8A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CE93-48EA-AE7E-D0A7D0155B8A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CE93-48EA-AE7E-D0A7D0155B8A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CE93-48EA-AE7E-D0A7D0155B8A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CE93-48EA-AE7E-D0A7D0155B8A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CE93-48EA-AE7E-D0A7D0155B8A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CE93-48EA-AE7E-D0A7D0155B8A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CE93-48EA-AE7E-D0A7D0155B8A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CE93-48EA-AE7E-D0A7D0155B8A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CE93-48EA-AE7E-D0A7D0155B8A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CE93-48EA-AE7E-D0A7D0155B8A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CE93-48EA-AE7E-D0A7D0155B8A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B-CE93-48EA-AE7E-D0A7D0155B8A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CE93-48EA-AE7E-D0A7D0155B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skład!$A$3:$A$17</c:f>
              <c:strCache>
                <c:ptCount val="15"/>
                <c:pt idx="0">
                  <c:v>Ziele szałwii (5%)</c:v>
                </c:pt>
                <c:pt idx="1">
                  <c:v>Kwiat rumianku (5%)</c:v>
                </c:pt>
                <c:pt idx="2">
                  <c:v>Liść mniszka lekarskiego (5%)</c:v>
                </c:pt>
                <c:pt idx="3">
                  <c:v>Liść babki (5%)</c:v>
                </c:pt>
                <c:pt idx="4">
                  <c:v>Ziele krwawnika (5%)</c:v>
                </c:pt>
                <c:pt idx="5">
                  <c:v>Ziele lebiodki pospolitej (5%)</c:v>
                </c:pt>
                <c:pt idx="6">
                  <c:v>Ziele hyzopu (5%)</c:v>
                </c:pt>
                <c:pt idx="7">
                  <c:v>Ziele rdestu ptasiego (5%)</c:v>
                </c:pt>
                <c:pt idx="8">
                  <c:v>Kłącze perzu (5%)</c:v>
                </c:pt>
                <c:pt idx="9">
                  <c:v>Kłącze kuklika (10%)</c:v>
                </c:pt>
                <c:pt idx="10">
                  <c:v>Nasiona dzikiej marchwi (5%)</c:v>
                </c:pt>
                <c:pt idx="11">
                  <c:v>Kora wierzby (5%)</c:v>
                </c:pt>
                <c:pt idx="12">
                  <c:v>Wytłoki z czarnuszki (10%)</c:v>
                </c:pt>
                <c:pt idx="13">
                  <c:v>Wytłoki z jabłek (10%)</c:v>
                </c:pt>
                <c:pt idx="14">
                  <c:v>Wytłoki z kiszonej kapusty (10%)</c:v>
                </c:pt>
              </c:strCache>
            </c:strRef>
          </c:cat>
          <c:val>
            <c:numRef>
              <c:f>skład!$B$3:$B$17</c:f>
              <c:numCache>
                <c:formatCode>0%</c:formatCode>
                <c:ptCount val="1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E93-48EA-AE7E-D0A7D0155B8A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CE93-48EA-AE7E-D0A7D0155B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CE93-48EA-AE7E-D0A7D0155B8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CE93-48EA-AE7E-D0A7D0155B8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CE93-48EA-AE7E-D0A7D0155B8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CE93-48EA-AE7E-D0A7D0155B8A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CE93-48EA-AE7E-D0A7D0155B8A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CE93-48EA-AE7E-D0A7D0155B8A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CE93-48EA-AE7E-D0A7D0155B8A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CE93-48EA-AE7E-D0A7D0155B8A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CE93-48EA-AE7E-D0A7D0155B8A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CE93-48EA-AE7E-D0A7D0155B8A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CE93-48EA-AE7E-D0A7D0155B8A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CE93-48EA-AE7E-D0A7D0155B8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CE93-48EA-AE7E-D0A7D0155B8A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CE93-48EA-AE7E-D0A7D0155B8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CE93-48EA-AE7E-D0A7D0155B8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CE93-48EA-AE7E-D0A7D0155B8A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CE93-48EA-AE7E-D0A7D0155B8A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CE93-48EA-AE7E-D0A7D0155B8A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CE93-48EA-AE7E-D0A7D0155B8A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CE93-48EA-AE7E-D0A7D0155B8A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CE93-48EA-AE7E-D0A7D0155B8A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CE93-48EA-AE7E-D0A7D0155B8A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CE93-48EA-AE7E-D0A7D0155B8A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CE93-48EA-AE7E-D0A7D0155B8A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CE93-48EA-AE7E-D0A7D0155B8A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6-CE93-48EA-AE7E-D0A7D0155B8A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8-CE93-48EA-AE7E-D0A7D0155B8A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A-CE93-48EA-AE7E-D0A7D0155B8A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C-CE93-48EA-AE7E-D0A7D0155B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skład!$A$3:$A$17</c:f>
              <c:strCache>
                <c:ptCount val="15"/>
                <c:pt idx="0">
                  <c:v>Ziele szałwii (5%)</c:v>
                </c:pt>
                <c:pt idx="1">
                  <c:v>Kwiat rumianku (5%)</c:v>
                </c:pt>
                <c:pt idx="2">
                  <c:v>Liść mniszka lekarskiego (5%)</c:v>
                </c:pt>
                <c:pt idx="3">
                  <c:v>Liść babki (5%)</c:v>
                </c:pt>
                <c:pt idx="4">
                  <c:v>Ziele krwawnika (5%)</c:v>
                </c:pt>
                <c:pt idx="5">
                  <c:v>Ziele lebiodki pospolitej (5%)</c:v>
                </c:pt>
                <c:pt idx="6">
                  <c:v>Ziele hyzopu (5%)</c:v>
                </c:pt>
                <c:pt idx="7">
                  <c:v>Ziele rdestu ptasiego (5%)</c:v>
                </c:pt>
                <c:pt idx="8">
                  <c:v>Kłącze perzu (5%)</c:v>
                </c:pt>
                <c:pt idx="9">
                  <c:v>Kłącze kuklika (10%)</c:v>
                </c:pt>
                <c:pt idx="10">
                  <c:v>Nasiona dzikiej marchwi (5%)</c:v>
                </c:pt>
                <c:pt idx="11">
                  <c:v>Kora wierzby (5%)</c:v>
                </c:pt>
                <c:pt idx="12">
                  <c:v>Wytłoki z czarnuszki (10%)</c:v>
                </c:pt>
                <c:pt idx="13">
                  <c:v>Wytłoki z jabłek (10%)</c:v>
                </c:pt>
                <c:pt idx="14">
                  <c:v>Wytłoki z kiszonej kapusty (10%)</c:v>
                </c:pt>
              </c:strCache>
            </c:strRef>
          </c:cat>
          <c:val>
            <c:numRef>
              <c:f>skład!$C$3:$C$17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E93-48EA-AE7E-D0A7D015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2457000</xdr:colOff>
      <xdr:row>22</xdr:row>
      <xdr:rowOff>157680</xdr:rowOff>
    </xdr:from>
    <xdr:to>
      <xdr:col>8</xdr:col>
      <xdr:colOff>249840</xdr:colOff>
      <xdr:row>40</xdr:row>
      <xdr:rowOff>131760</xdr:rowOff>
    </xdr:to>
    <xdr:graphicFrame macro="">
      <xdr:nvGraphicFramePr>
        <xdr:cNvPr id="2" name="Wykres 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772920</xdr:colOff>
      <xdr:row>21</xdr:row>
      <xdr:rowOff>97560</xdr:rowOff>
    </xdr:from>
    <xdr:to>
      <xdr:col>1</xdr:col>
      <xdr:colOff>2318400</xdr:colOff>
      <xdr:row>39</xdr:row>
      <xdr:rowOff>46440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2920" y="3777840"/>
          <a:ext cx="2320560" cy="310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183600</xdr:colOff>
      <xdr:row>28</xdr:row>
      <xdr:rowOff>137160</xdr:rowOff>
    </xdr:from>
    <xdr:to>
      <xdr:col>6</xdr:col>
      <xdr:colOff>443160</xdr:colOff>
      <xdr:row>48</xdr:row>
      <xdr:rowOff>49320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04800" y="4671000"/>
          <a:ext cx="2494080" cy="3257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"/>
  <sheetViews>
    <sheetView topLeftCell="A7" zoomScale="78" zoomScaleNormal="78" workbookViewId="0">
      <selection activeCell="L14" sqref="L14"/>
    </sheetView>
  </sheetViews>
  <sheetFormatPr defaultColWidth="8.7265625" defaultRowHeight="14.5" x14ac:dyDescent="0.35"/>
  <cols>
    <col min="1" max="1" width="8.7265625" style="7"/>
    <col min="2" max="2" width="33.36328125" style="7" customWidth="1"/>
    <col min="3" max="3" width="12.81640625" style="8" customWidth="1"/>
    <col min="4" max="4" width="8.7265625" style="7"/>
    <col min="5" max="5" width="18.7265625" style="7" customWidth="1"/>
    <col min="6" max="6" width="10.81640625" style="7" customWidth="1"/>
    <col min="7" max="7" width="3.90625" style="7" customWidth="1"/>
    <col min="8" max="8" width="11.1796875" style="7" customWidth="1"/>
    <col min="9" max="9" width="8.54296875" style="7" customWidth="1"/>
    <col min="10" max="1024" width="8.7265625" style="7"/>
  </cols>
  <sheetData>
    <row r="1" spans="1:9" x14ac:dyDescent="0.35">
      <c r="A1" s="9"/>
      <c r="B1" s="10" t="str">
        <f>skład!E2</f>
        <v>Mieszanka paszowa uzupełniająca o dużej zawartości białka</v>
      </c>
    </row>
    <row r="2" spans="1:9" x14ac:dyDescent="0.35">
      <c r="B2" s="9"/>
    </row>
    <row r="3" spans="1:9" x14ac:dyDescent="0.35">
      <c r="B3" s="11"/>
      <c r="C3" s="12"/>
      <c r="E3" s="13" t="s">
        <v>0</v>
      </c>
      <c r="F3" s="7" t="s">
        <v>1</v>
      </c>
    </row>
    <row r="4" spans="1:9" x14ac:dyDescent="0.35">
      <c r="B4" s="13"/>
      <c r="C4" s="14"/>
    </row>
    <row r="5" spans="1:9" x14ac:dyDescent="0.35">
      <c r="B5" s="11" t="s">
        <v>2</v>
      </c>
      <c r="E5" s="13" t="s">
        <v>3</v>
      </c>
      <c r="F5" s="7" t="s">
        <v>4</v>
      </c>
    </row>
    <row r="6" spans="1:9" x14ac:dyDescent="0.35">
      <c r="B6" s="7" t="str">
        <f>skład!A2</f>
        <v>Krwiściąg (5%)</v>
      </c>
      <c r="I6" s="15"/>
    </row>
    <row r="7" spans="1:9" x14ac:dyDescent="0.35">
      <c r="B7" s="7" t="str">
        <f>skład!A3</f>
        <v>Ziele szałwii (5%)</v>
      </c>
      <c r="E7" s="13" t="s">
        <v>5</v>
      </c>
      <c r="F7" s="15" t="s">
        <v>6</v>
      </c>
      <c r="G7" s="16"/>
      <c r="H7" s="17"/>
    </row>
    <row r="8" spans="1:9" x14ac:dyDescent="0.35">
      <c r="B8" s="7" t="str">
        <f>skład!A4</f>
        <v>Kwiat rumianku (5%)</v>
      </c>
    </row>
    <row r="9" spans="1:9" x14ac:dyDescent="0.35">
      <c r="B9" s="7" t="str">
        <f>skład!A5</f>
        <v>Liść mniszka lekarskiego (5%)</v>
      </c>
      <c r="E9" s="13" t="s">
        <v>7</v>
      </c>
      <c r="F9" s="7" t="s">
        <v>8</v>
      </c>
    </row>
    <row r="10" spans="1:9" x14ac:dyDescent="0.35">
      <c r="B10" s="7" t="str">
        <f>skład!A6</f>
        <v>Liść babki (5%)</v>
      </c>
    </row>
    <row r="11" spans="1:9" x14ac:dyDescent="0.35">
      <c r="B11" s="7" t="str">
        <f>skład!A7</f>
        <v>Ziele krwawnika (5%)</v>
      </c>
      <c r="E11" s="13" t="s">
        <v>9</v>
      </c>
    </row>
    <row r="12" spans="1:9" x14ac:dyDescent="0.35">
      <c r="B12" s="7" t="str">
        <f>skład!A8</f>
        <v>Ziele lebiodki pospolitej (5%)</v>
      </c>
      <c r="E12" s="7" t="s">
        <v>10</v>
      </c>
    </row>
    <row r="13" spans="1:9" x14ac:dyDescent="0.35">
      <c r="B13" s="7" t="str">
        <f>skład!A9</f>
        <v>Ziele hyzopu (5%)</v>
      </c>
      <c r="E13" s="18"/>
    </row>
    <row r="14" spans="1:9" x14ac:dyDescent="0.35">
      <c r="B14" s="7" t="str">
        <f>skład!A10</f>
        <v>Ziele rdestu ptasiego (5%)</v>
      </c>
      <c r="E14" s="7" t="s">
        <v>11</v>
      </c>
    </row>
    <row r="15" spans="1:9" x14ac:dyDescent="0.35">
      <c r="B15" s="7" t="str">
        <f>skład!A11</f>
        <v>Kłącze perzu (5%)</v>
      </c>
      <c r="E15" s="18"/>
    </row>
    <row r="16" spans="1:9" x14ac:dyDescent="0.35">
      <c r="B16" s="7" t="str">
        <f>skład!A12</f>
        <v>Kłącze kuklika (10%)</v>
      </c>
      <c r="E16" s="7" t="s">
        <v>12</v>
      </c>
    </row>
    <row r="17" spans="2:5" x14ac:dyDescent="0.35">
      <c r="B17" s="7" t="str">
        <f>skład!A13</f>
        <v>Nasiona dzikiej marchwi (5%)</v>
      </c>
      <c r="E17" s="18"/>
    </row>
    <row r="18" spans="2:5" x14ac:dyDescent="0.35">
      <c r="B18" s="7" t="str">
        <f>skład!A14</f>
        <v>Kora wierzby (5%)</v>
      </c>
      <c r="E18" s="7" t="s">
        <v>13</v>
      </c>
    </row>
    <row r="19" spans="2:5" x14ac:dyDescent="0.35">
      <c r="B19" s="7" t="str">
        <f>skład!A15</f>
        <v>Wytłoki z czarnuszki (10%)</v>
      </c>
      <c r="E19" s="18"/>
    </row>
    <row r="20" spans="2:5" x14ac:dyDescent="0.35">
      <c r="B20" s="7" t="str">
        <f>skład!A16</f>
        <v>Wytłoki z jabłek (10%)</v>
      </c>
    </row>
    <row r="21" spans="2:5" x14ac:dyDescent="0.35">
      <c r="B21" s="7" t="str">
        <f>skład!A17</f>
        <v>Wytłoki z kiszonej kapusty (10%)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"/>
  <sheetViews>
    <sheetView tabSelected="1" zoomScale="78" zoomScaleNormal="78" workbookViewId="0">
      <selection activeCell="E19" sqref="E19"/>
    </sheetView>
  </sheetViews>
  <sheetFormatPr defaultColWidth="8.54296875" defaultRowHeight="14.5" x14ac:dyDescent="0.35"/>
  <cols>
    <col min="1" max="1" width="30.1796875" style="18" customWidth="1"/>
    <col min="2" max="2" width="14.54296875" style="18" customWidth="1"/>
    <col min="3" max="3" width="15.26953125" style="18" customWidth="1"/>
    <col min="4" max="4" width="29.26953125" style="18" customWidth="1"/>
    <col min="5" max="5" width="89.54296875" style="18" customWidth="1"/>
    <col min="6" max="6" width="8.54296875" style="18"/>
    <col min="7" max="7" width="16.81640625" style="18" customWidth="1"/>
    <col min="8" max="1024" width="8.54296875" style="18"/>
  </cols>
  <sheetData>
    <row r="1" spans="1:5" x14ac:dyDescent="0.35">
      <c r="A1" s="19" t="s">
        <v>14</v>
      </c>
      <c r="B1" s="19" t="s">
        <v>15</v>
      </c>
      <c r="C1" s="19" t="s">
        <v>16</v>
      </c>
      <c r="D1" s="20" t="s">
        <v>17</v>
      </c>
      <c r="E1" s="20" t="s">
        <v>18</v>
      </c>
    </row>
    <row r="2" spans="1:5" x14ac:dyDescent="0.35">
      <c r="A2" s="19" t="s">
        <v>19</v>
      </c>
      <c r="B2" s="21">
        <v>0.05</v>
      </c>
      <c r="C2" s="18">
        <f t="shared" ref="C2:C17" si="0">$B2*$C$18</f>
        <v>5</v>
      </c>
      <c r="D2" s="22">
        <v>720</v>
      </c>
      <c r="E2" s="23" t="s">
        <v>20</v>
      </c>
    </row>
    <row r="3" spans="1:5" x14ac:dyDescent="0.35">
      <c r="A3" s="19" t="s">
        <v>21</v>
      </c>
      <c r="B3" s="21">
        <v>0.05</v>
      </c>
      <c r="C3" s="18">
        <f t="shared" si="0"/>
        <v>5</v>
      </c>
    </row>
    <row r="4" spans="1:5" x14ac:dyDescent="0.35">
      <c r="A4" s="19" t="s">
        <v>22</v>
      </c>
      <c r="B4" s="21">
        <v>0.05</v>
      </c>
      <c r="C4" s="18">
        <f t="shared" si="0"/>
        <v>5</v>
      </c>
    </row>
    <row r="5" spans="1:5" x14ac:dyDescent="0.35">
      <c r="A5" s="19" t="s">
        <v>23</v>
      </c>
      <c r="B5" s="21">
        <v>0.05</v>
      </c>
      <c r="C5" s="18">
        <f t="shared" si="0"/>
        <v>5</v>
      </c>
      <c r="D5" s="24"/>
      <c r="E5" s="24"/>
    </row>
    <row r="6" spans="1:5" x14ac:dyDescent="0.35">
      <c r="A6" s="19" t="s">
        <v>24</v>
      </c>
      <c r="B6" s="21">
        <v>0.05</v>
      </c>
      <c r="C6" s="18">
        <f t="shared" si="0"/>
        <v>5</v>
      </c>
    </row>
    <row r="7" spans="1:5" x14ac:dyDescent="0.35">
      <c r="A7" s="19" t="s">
        <v>25</v>
      </c>
      <c r="B7" s="21">
        <v>0.05</v>
      </c>
      <c r="C7" s="18">
        <f t="shared" si="0"/>
        <v>5</v>
      </c>
    </row>
    <row r="8" spans="1:5" x14ac:dyDescent="0.35">
      <c r="A8" s="19" t="s">
        <v>26</v>
      </c>
      <c r="B8" s="21">
        <v>0.05</v>
      </c>
      <c r="C8" s="18">
        <f t="shared" si="0"/>
        <v>5</v>
      </c>
    </row>
    <row r="9" spans="1:5" x14ac:dyDescent="0.35">
      <c r="A9" s="19" t="s">
        <v>27</v>
      </c>
      <c r="B9" s="21">
        <v>0.05</v>
      </c>
      <c r="C9" s="18">
        <f t="shared" si="0"/>
        <v>5</v>
      </c>
    </row>
    <row r="10" spans="1:5" x14ac:dyDescent="0.35">
      <c r="A10" s="19" t="s">
        <v>28</v>
      </c>
      <c r="B10" s="21">
        <v>0.05</v>
      </c>
      <c r="C10" s="18">
        <f t="shared" si="0"/>
        <v>5</v>
      </c>
    </row>
    <row r="11" spans="1:5" x14ac:dyDescent="0.35">
      <c r="A11" s="19" t="s">
        <v>29</v>
      </c>
      <c r="B11" s="21">
        <v>0.05</v>
      </c>
      <c r="C11" s="18">
        <f t="shared" si="0"/>
        <v>5</v>
      </c>
    </row>
    <row r="12" spans="1:5" x14ac:dyDescent="0.35">
      <c r="A12" s="19" t="s">
        <v>30</v>
      </c>
      <c r="B12" s="21">
        <v>0.1</v>
      </c>
      <c r="C12" s="18">
        <f t="shared" si="0"/>
        <v>10</v>
      </c>
    </row>
    <row r="13" spans="1:5" x14ac:dyDescent="0.35">
      <c r="A13" s="19" t="s">
        <v>31</v>
      </c>
      <c r="B13" s="21">
        <v>0.05</v>
      </c>
      <c r="C13" s="18">
        <f t="shared" si="0"/>
        <v>5</v>
      </c>
    </row>
    <row r="14" spans="1:5" x14ac:dyDescent="0.35">
      <c r="A14" s="19" t="s">
        <v>32</v>
      </c>
      <c r="B14" s="21">
        <v>0.05</v>
      </c>
      <c r="C14" s="18">
        <f t="shared" si="0"/>
        <v>5</v>
      </c>
    </row>
    <row r="15" spans="1:5" x14ac:dyDescent="0.35">
      <c r="A15" s="19" t="s">
        <v>33</v>
      </c>
      <c r="B15" s="21">
        <v>0.1</v>
      </c>
      <c r="C15" s="18">
        <f t="shared" si="0"/>
        <v>10</v>
      </c>
    </row>
    <row r="16" spans="1:5" x14ac:dyDescent="0.35">
      <c r="A16" s="19" t="s">
        <v>34</v>
      </c>
      <c r="B16" s="21">
        <v>0.1</v>
      </c>
      <c r="C16" s="18">
        <f t="shared" si="0"/>
        <v>10</v>
      </c>
    </row>
    <row r="17" spans="1:3" x14ac:dyDescent="0.35">
      <c r="A17" s="19" t="s">
        <v>35</v>
      </c>
      <c r="B17" s="21">
        <v>0.1</v>
      </c>
      <c r="C17" s="18">
        <f t="shared" si="0"/>
        <v>10</v>
      </c>
    </row>
    <row r="18" spans="1:3" x14ac:dyDescent="0.35">
      <c r="A18" s="19"/>
      <c r="B18" s="21">
        <f>SUM(B2:B17)</f>
        <v>1</v>
      </c>
      <c r="C18" s="25">
        <f>dane!B3</f>
        <v>100</v>
      </c>
    </row>
    <row r="21" spans="1:3" x14ac:dyDescent="0.35">
      <c r="B21" s="26"/>
      <c r="C21" s="26"/>
    </row>
    <row r="23" spans="1:3" x14ac:dyDescent="0.35">
      <c r="B23" s="24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"/>
  <sheetViews>
    <sheetView zoomScale="78" zoomScaleNormal="78" workbookViewId="0">
      <selection activeCell="B1" sqref="B1"/>
    </sheetView>
  </sheetViews>
  <sheetFormatPr defaultColWidth="8.54296875" defaultRowHeight="14.5" x14ac:dyDescent="0.35"/>
  <cols>
    <col min="1" max="1" width="20.54296875" style="18" customWidth="1"/>
    <col min="2" max="2" width="40.453125" style="18" customWidth="1"/>
    <col min="3" max="1024" width="8.54296875" style="18"/>
  </cols>
  <sheetData>
    <row r="1" spans="1:2" ht="28.4" customHeight="1" x14ac:dyDescent="0.35">
      <c r="A1" s="27" t="s">
        <v>36</v>
      </c>
      <c r="B1" s="28" t="s">
        <v>37</v>
      </c>
    </row>
    <row r="2" spans="1:2" ht="28.4" customHeight="1" x14ac:dyDescent="0.35">
      <c r="A2" s="27" t="s">
        <v>38</v>
      </c>
      <c r="B2" s="29">
        <v>1234</v>
      </c>
    </row>
    <row r="3" spans="1:2" ht="28.4" customHeight="1" x14ac:dyDescent="0.35">
      <c r="A3" s="27" t="s">
        <v>39</v>
      </c>
      <c r="B3" s="30">
        <v>100</v>
      </c>
    </row>
    <row r="4" spans="1:2" ht="28.4" customHeight="1" x14ac:dyDescent="0.35">
      <c r="A4" s="27" t="s">
        <v>40</v>
      </c>
      <c r="B4" s="31">
        <v>36526</v>
      </c>
    </row>
    <row r="5" spans="1:2" ht="28.4" customHeight="1" x14ac:dyDescent="0.35">
      <c r="A5" s="27" t="s">
        <v>41</v>
      </c>
      <c r="B5" s="32">
        <f>B4+skład!D2</f>
        <v>37246</v>
      </c>
    </row>
    <row r="6" spans="1:2" ht="28.4" customHeight="1" x14ac:dyDescent="0.35">
      <c r="A6" s="27" t="s">
        <v>42</v>
      </c>
      <c r="B6" s="33" t="str">
        <f>skład!E2</f>
        <v>Mieszanka paszowa uzupełniająca o dużej zawartości białka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zoomScale="78" zoomScaleNormal="78" workbookViewId="0">
      <selection activeCell="N17" sqref="N17"/>
    </sheetView>
  </sheetViews>
  <sheetFormatPr defaultColWidth="9.1796875" defaultRowHeight="14.5" x14ac:dyDescent="0.35"/>
  <cols>
    <col min="1" max="1" width="8.81640625" style="18" customWidth="1"/>
    <col min="2" max="2" width="6.08984375" style="18" customWidth="1"/>
    <col min="3" max="3" width="6.90625" style="18" customWidth="1"/>
    <col min="4" max="10" width="6.08984375" style="18" customWidth="1"/>
    <col min="11" max="1024" width="9.1796875" style="18"/>
  </cols>
  <sheetData>
    <row r="1" spans="2:9" ht="12.75" customHeight="1" x14ac:dyDescent="0.35"/>
    <row r="2" spans="2:9" ht="12.75" customHeight="1" x14ac:dyDescent="0.35"/>
    <row r="3" spans="2:9" ht="12.75" customHeight="1" x14ac:dyDescent="0.35">
      <c r="B3" s="34"/>
      <c r="C3" s="6" t="s">
        <v>36</v>
      </c>
      <c r="D3" s="6"/>
      <c r="E3" s="6"/>
      <c r="F3" s="6"/>
      <c r="G3" s="5" t="str">
        <f>dane!B1</f>
        <v>1234</v>
      </c>
      <c r="H3" s="5"/>
    </row>
    <row r="4" spans="2:9" ht="12.75" customHeight="1" x14ac:dyDescent="0.35">
      <c r="B4" s="34"/>
      <c r="C4" s="6" t="s">
        <v>38</v>
      </c>
      <c r="D4" s="6"/>
      <c r="E4" s="6"/>
      <c r="F4" s="6"/>
      <c r="G4" s="5">
        <f>dane!B2</f>
        <v>1234</v>
      </c>
      <c r="H4" s="5"/>
    </row>
    <row r="5" spans="2:9" ht="12.75" customHeight="1" x14ac:dyDescent="0.35">
      <c r="B5" s="34"/>
      <c r="C5" s="6" t="s">
        <v>40</v>
      </c>
      <c r="D5" s="6"/>
      <c r="E5" s="6"/>
      <c r="F5" s="6"/>
      <c r="G5" s="4">
        <f>dane!B4</f>
        <v>36526</v>
      </c>
      <c r="H5" s="4"/>
    </row>
    <row r="6" spans="2:9" ht="12.75" customHeight="1" x14ac:dyDescent="0.35">
      <c r="B6" s="34"/>
      <c r="C6" s="6" t="s">
        <v>41</v>
      </c>
      <c r="D6" s="6"/>
      <c r="E6" s="6"/>
      <c r="F6" s="6"/>
      <c r="G6" s="4">
        <f>dane!B5</f>
        <v>37246</v>
      </c>
      <c r="H6" s="4"/>
    </row>
    <row r="7" spans="2:9" ht="12.75" customHeight="1" x14ac:dyDescent="0.35">
      <c r="B7" s="35"/>
      <c r="C7" s="35" t="s">
        <v>39</v>
      </c>
      <c r="G7" s="3">
        <f>dane!B3</f>
        <v>100</v>
      </c>
      <c r="H7" s="3"/>
    </row>
    <row r="8" spans="2:9" ht="12.75" customHeight="1" x14ac:dyDescent="0.35">
      <c r="B8" s="36"/>
      <c r="C8" s="36"/>
      <c r="D8" s="36"/>
      <c r="E8" s="36"/>
      <c r="F8" s="36"/>
      <c r="G8" s="36"/>
      <c r="H8" s="36"/>
      <c r="I8" s="36"/>
    </row>
    <row r="9" spans="2:9" ht="12.75" customHeight="1" x14ac:dyDescent="0.35">
      <c r="B9" s="2" t="str">
        <f>skład!E2</f>
        <v>Mieszanka paszowa uzupełniająca o dużej zawartości białka</v>
      </c>
      <c r="C9" s="2"/>
      <c r="D9" s="2"/>
      <c r="E9" s="2"/>
      <c r="F9" s="2"/>
      <c r="G9" s="2"/>
      <c r="H9" s="2"/>
      <c r="I9" s="2"/>
    </row>
    <row r="10" spans="2:9" ht="12.75" customHeight="1" x14ac:dyDescent="0.35">
      <c r="B10" s="2"/>
      <c r="C10" s="2"/>
      <c r="D10" s="2"/>
      <c r="E10" s="2"/>
      <c r="F10" s="2"/>
      <c r="G10" s="2"/>
      <c r="H10" s="2"/>
      <c r="I10" s="2"/>
    </row>
    <row r="11" spans="2:9" ht="12.75" customHeight="1" x14ac:dyDescent="0.35">
      <c r="B11" s="7"/>
    </row>
    <row r="12" spans="2:9" ht="12.75" customHeight="1" x14ac:dyDescent="0.35">
      <c r="B12" s="7"/>
      <c r="C12" s="1" t="s">
        <v>43</v>
      </c>
      <c r="D12" s="1"/>
      <c r="E12" s="1"/>
      <c r="F12" s="1"/>
      <c r="G12" s="1"/>
    </row>
    <row r="13" spans="2:9" ht="12.75" customHeight="1" x14ac:dyDescent="0.35">
      <c r="B13" s="37" t="str">
        <f>skład!A2</f>
        <v>Krwiściąg (5%)</v>
      </c>
      <c r="C13" s="38"/>
      <c r="D13" s="38"/>
      <c r="E13" s="38"/>
      <c r="F13" s="38"/>
      <c r="G13" s="38"/>
      <c r="H13" s="39">
        <f>skład!C2</f>
        <v>5</v>
      </c>
      <c r="I13" s="40" t="s">
        <v>44</v>
      </c>
    </row>
    <row r="14" spans="2:9" ht="12.75" customHeight="1" x14ac:dyDescent="0.35">
      <c r="B14" s="37" t="str">
        <f>skład!A3</f>
        <v>Ziele szałwii (5%)</v>
      </c>
      <c r="C14" s="41"/>
      <c r="D14" s="41"/>
      <c r="E14" s="41"/>
      <c r="F14" s="41"/>
      <c r="G14" s="41"/>
      <c r="H14" s="42">
        <f>skład!C3</f>
        <v>5</v>
      </c>
      <c r="I14" s="41" t="s">
        <v>44</v>
      </c>
    </row>
    <row r="15" spans="2:9" ht="12.75" customHeight="1" x14ac:dyDescent="0.35">
      <c r="B15" s="37" t="str">
        <f>skład!A4</f>
        <v>Kwiat rumianku (5%)</v>
      </c>
      <c r="C15" s="41"/>
      <c r="D15" s="41"/>
      <c r="E15" s="41"/>
      <c r="F15" s="41"/>
      <c r="G15" s="41"/>
      <c r="H15" s="42">
        <f>skład!C4</f>
        <v>5</v>
      </c>
      <c r="I15" s="41" t="s">
        <v>44</v>
      </c>
    </row>
    <row r="16" spans="2:9" ht="12.75" customHeight="1" x14ac:dyDescent="0.35">
      <c r="B16" s="37" t="str">
        <f>skład!A5</f>
        <v>Liść mniszka lekarskiego (5%)</v>
      </c>
      <c r="C16" s="41"/>
      <c r="D16" s="41"/>
      <c r="E16" s="41"/>
      <c r="F16" s="41"/>
      <c r="G16" s="41"/>
      <c r="H16" s="42">
        <f>skład!C5</f>
        <v>5</v>
      </c>
      <c r="I16" s="41" t="s">
        <v>44</v>
      </c>
    </row>
    <row r="17" spans="2:9" ht="12.75" customHeight="1" x14ac:dyDescent="0.35">
      <c r="B17" s="37" t="str">
        <f>skład!A6</f>
        <v>Liść babki (5%)</v>
      </c>
      <c r="C17" s="41"/>
      <c r="D17" s="41"/>
      <c r="E17" s="41"/>
      <c r="F17" s="41"/>
      <c r="G17" s="41"/>
      <c r="H17" s="42">
        <f>skład!C6</f>
        <v>5</v>
      </c>
      <c r="I17" s="41" t="s">
        <v>44</v>
      </c>
    </row>
    <row r="18" spans="2:9" ht="12.75" customHeight="1" x14ac:dyDescent="0.35">
      <c r="B18" s="37" t="str">
        <f>skład!A7</f>
        <v>Ziele krwawnika (5%)</v>
      </c>
      <c r="C18" s="41"/>
      <c r="D18" s="41"/>
      <c r="E18" s="41"/>
      <c r="F18" s="41"/>
      <c r="G18" s="41"/>
      <c r="H18" s="42">
        <f>skład!C7</f>
        <v>5</v>
      </c>
      <c r="I18" s="41" t="s">
        <v>44</v>
      </c>
    </row>
    <row r="19" spans="2:9" ht="12.75" customHeight="1" x14ac:dyDescent="0.35">
      <c r="B19" s="37" t="str">
        <f>skład!A8</f>
        <v>Ziele lebiodki pospolitej (5%)</v>
      </c>
      <c r="C19" s="41"/>
      <c r="D19" s="41"/>
      <c r="E19" s="41"/>
      <c r="F19" s="41"/>
      <c r="G19" s="41"/>
      <c r="H19" s="42">
        <f>skład!C8</f>
        <v>5</v>
      </c>
      <c r="I19" s="41" t="s">
        <v>44</v>
      </c>
    </row>
    <row r="20" spans="2:9" ht="12.75" customHeight="1" x14ac:dyDescent="0.35">
      <c r="B20" s="37" t="str">
        <f>skład!A9</f>
        <v>Ziele hyzopu (5%)</v>
      </c>
      <c r="C20" s="41"/>
      <c r="D20" s="41"/>
      <c r="E20" s="41"/>
      <c r="F20" s="41"/>
      <c r="G20" s="41"/>
      <c r="H20" s="42">
        <f>skład!C9</f>
        <v>5</v>
      </c>
      <c r="I20" s="41" t="s">
        <v>44</v>
      </c>
    </row>
    <row r="21" spans="2:9" ht="12.75" customHeight="1" x14ac:dyDescent="0.35">
      <c r="B21" s="37" t="str">
        <f>skład!A10</f>
        <v>Ziele rdestu ptasiego (5%)</v>
      </c>
      <c r="C21" s="41"/>
      <c r="D21" s="41"/>
      <c r="E21" s="41"/>
      <c r="F21" s="41"/>
      <c r="G21" s="41"/>
      <c r="H21" s="42">
        <f>skład!C10</f>
        <v>5</v>
      </c>
      <c r="I21" s="41" t="s">
        <v>44</v>
      </c>
    </row>
    <row r="22" spans="2:9" ht="12.75" customHeight="1" x14ac:dyDescent="0.35">
      <c r="B22" s="37" t="str">
        <f>skład!A11</f>
        <v>Kłącze perzu (5%)</v>
      </c>
      <c r="C22" s="41"/>
      <c r="D22" s="41"/>
      <c r="E22" s="41"/>
      <c r="F22" s="41"/>
      <c r="G22" s="41"/>
      <c r="H22" s="42">
        <f>skład!C11</f>
        <v>5</v>
      </c>
      <c r="I22" s="41" t="s">
        <v>44</v>
      </c>
    </row>
    <row r="23" spans="2:9" ht="12.75" customHeight="1" x14ac:dyDescent="0.35">
      <c r="B23" s="37" t="str">
        <f>skład!A12</f>
        <v>Kłącze kuklika (10%)</v>
      </c>
      <c r="C23" s="41"/>
      <c r="D23" s="41"/>
      <c r="E23" s="41"/>
      <c r="F23" s="41"/>
      <c r="G23" s="41"/>
      <c r="H23" s="42">
        <f>skład!C12</f>
        <v>10</v>
      </c>
      <c r="I23" s="41" t="s">
        <v>44</v>
      </c>
    </row>
    <row r="24" spans="2:9" ht="12.75" customHeight="1" x14ac:dyDescent="0.35">
      <c r="B24" s="37" t="str">
        <f>skład!A13</f>
        <v>Nasiona dzikiej marchwi (5%)</v>
      </c>
      <c r="C24" s="41"/>
      <c r="D24" s="41"/>
      <c r="E24" s="41"/>
      <c r="F24" s="41"/>
      <c r="G24" s="41"/>
      <c r="H24" s="42">
        <f>skład!C13</f>
        <v>5</v>
      </c>
      <c r="I24" s="41" t="s">
        <v>44</v>
      </c>
    </row>
    <row r="25" spans="2:9" ht="12.75" customHeight="1" x14ac:dyDescent="0.35">
      <c r="B25" s="37" t="str">
        <f>skład!A14</f>
        <v>Kora wierzby (5%)</v>
      </c>
      <c r="C25" s="41"/>
      <c r="D25" s="41"/>
      <c r="E25" s="41"/>
      <c r="F25" s="41"/>
      <c r="G25" s="41"/>
      <c r="H25" s="42">
        <f>skład!C14</f>
        <v>5</v>
      </c>
      <c r="I25" s="41" t="s">
        <v>44</v>
      </c>
    </row>
    <row r="26" spans="2:9" ht="12.75" customHeight="1" x14ac:dyDescent="0.35">
      <c r="B26" s="37" t="str">
        <f>skład!A15</f>
        <v>Wytłoki z czarnuszki (10%)</v>
      </c>
      <c r="C26" s="41"/>
      <c r="D26" s="41"/>
      <c r="E26" s="41"/>
      <c r="F26" s="41"/>
      <c r="G26" s="41"/>
      <c r="H26" s="42">
        <f>skład!C15</f>
        <v>10</v>
      </c>
      <c r="I26" s="41" t="s">
        <v>44</v>
      </c>
    </row>
    <row r="27" spans="2:9" ht="12.75" customHeight="1" x14ac:dyDescent="0.35">
      <c r="B27" s="37" t="str">
        <f>skład!A16</f>
        <v>Wytłoki z jabłek (10%)</v>
      </c>
      <c r="C27" s="41"/>
      <c r="D27" s="41"/>
      <c r="E27" s="41"/>
      <c r="F27" s="41"/>
      <c r="G27" s="41"/>
      <c r="H27" s="42">
        <f>skład!C16</f>
        <v>10</v>
      </c>
      <c r="I27" s="41" t="s">
        <v>44</v>
      </c>
    </row>
    <row r="28" spans="2:9" ht="12.75" customHeight="1" x14ac:dyDescent="0.35">
      <c r="B28" s="43" t="str">
        <f>skład!A17</f>
        <v>Wytłoki z kiszonej kapusty (10%)</v>
      </c>
      <c r="C28" s="44"/>
      <c r="D28" s="44"/>
      <c r="E28" s="44"/>
      <c r="F28" s="44"/>
      <c r="G28" s="44"/>
      <c r="H28" s="45">
        <f>skład!C17</f>
        <v>10</v>
      </c>
      <c r="I28" s="44" t="s">
        <v>44</v>
      </c>
    </row>
    <row r="29" spans="2:9" ht="12.75" customHeight="1" x14ac:dyDescent="0.35">
      <c r="B29" s="7"/>
    </row>
    <row r="30" spans="2:9" ht="12.75" customHeight="1" x14ac:dyDescent="0.35">
      <c r="B30" s="7"/>
    </row>
    <row r="31" spans="2:9" ht="12.75" customHeight="1" x14ac:dyDescent="0.35">
      <c r="B31" s="7"/>
    </row>
    <row r="32" spans="2:9" ht="12.75" customHeight="1" x14ac:dyDescent="0.35">
      <c r="B32" s="7"/>
    </row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</sheetData>
  <sheetProtection sheet="1" objects="1" scenarios="1"/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11</cp:revision>
  <dcterms:created xsi:type="dcterms:W3CDTF">2006-09-16T00:00:00Z</dcterms:created>
  <dcterms:modified xsi:type="dcterms:W3CDTF">2021-09-01T15:50:22Z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