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CD06F1D0-2F7C-4BEE-841E-4AB86C92C35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2" l="1"/>
  <c r="C9" i="2"/>
  <c r="C3" i="2" s="1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B12" i="1"/>
  <c r="B11" i="1"/>
  <c r="B10" i="1"/>
  <c r="B9" i="1"/>
  <c r="B8" i="1"/>
  <c r="B7" i="1"/>
  <c r="B6" i="1"/>
  <c r="B1" i="1"/>
  <c r="C8" i="2" l="1"/>
  <c r="C6" i="2"/>
  <c r="H17" i="4" s="1"/>
  <c r="C4" i="2"/>
  <c r="C2" i="2"/>
  <c r="H13" i="4" s="1"/>
  <c r="C7" i="2"/>
  <c r="C5" i="2"/>
  <c r="H16" i="4" s="1"/>
  <c r="H14" i="4"/>
  <c r="H18" i="4"/>
  <c r="H15" i="4"/>
  <c r="H19" i="4"/>
</calcChain>
</file>

<file path=xl/sharedStrings.xml><?xml version="1.0" encoding="utf-8"?>
<sst xmlns="http://schemas.openxmlformats.org/spreadsheetml/2006/main" count="50" uniqueCount="38">
  <si>
    <t>Grupa zwierząt:</t>
  </si>
  <si>
    <t>Krowy mleczne</t>
  </si>
  <si>
    <t>Skład mieszanki</t>
  </si>
  <si>
    <t>Forma: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</si>
  <si>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</si>
  <si>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</si>
  <si>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</si>
  <si>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</si>
  <si>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</si>
  <si>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</si>
  <si>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</si>
  <si>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</si>
  <si>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</si>
  <si>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</si>
  <si>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</si>
  <si>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</si>
  <si>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Ilość mieszanki:</t>
  </si>
  <si>
    <t>Data przygotowania:</t>
  </si>
  <si>
    <t>Data przydatności:</t>
  </si>
  <si>
    <t>Rodzaj mieszanki:</t>
  </si>
  <si>
    <t>Ilość mieszanki (kg):</t>
  </si>
  <si>
    <t>kg</t>
  </si>
  <si>
    <t>Ziele bylicy (2%)</t>
  </si>
  <si>
    <t>Ziele krwawnika (2%)</t>
  </si>
  <si>
    <t>Ekstrakt z karczocha (1%)</t>
  </si>
  <si>
    <t>Ekstrakt z ogórecznika (1%)</t>
  </si>
  <si>
    <t>Ekstrakt z pokrzywy  (1%)</t>
  </si>
  <si>
    <t>Owoc dzikiej róży (1%)</t>
  </si>
  <si>
    <t>Sól kamienna (92%)</t>
  </si>
  <si>
    <t>Mieszanka ziołowa uzupełniająca mineralna</t>
  </si>
  <si>
    <t>Lizawka</t>
  </si>
  <si>
    <t>Ad libitum</t>
  </si>
  <si>
    <t>Dostarcza niezbędnych składników i witamin</t>
  </si>
  <si>
    <t>Pomaga zachować równowagę jonową organizmu</t>
  </si>
  <si>
    <t>Wpływa na apetyt i regulację trawienia</t>
  </si>
  <si>
    <t>Poprawia wykorzystanie paszy</t>
  </si>
  <si>
    <t>Zapewnia prawidłowy wzrost i rozwój</t>
  </si>
  <si>
    <t>Wzmacnia odporność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</si>
</sst>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7.0979286411452097E-2"/>
          <c:y val="0.113795880796226"/>
          <c:w val="0.61907602212341395"/>
          <c:h val="0.73110113910942398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33E-45AD-8886-96C6161D64AC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33E-45AD-8886-96C6161D64AC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33E-45AD-8886-96C6161D64AC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033E-45AD-8886-96C6161D64AC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033E-45AD-8886-96C6161D64AC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033E-45AD-8886-96C6161D64AC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033E-45AD-8886-96C6161D64AC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033E-45AD-8886-96C6161D64AC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033E-45AD-8886-96C6161D64AC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033E-45AD-8886-96C6161D64AC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033E-45AD-8886-96C6161D64AC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033E-45AD-8886-96C6161D64A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3E-45AD-8886-96C6161D64AC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E-45AD-8886-96C6161D64AC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3E-45AD-8886-96C6161D64AC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3E-45AD-8886-96C6161D64AC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3E-45AD-8886-96C6161D64AC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3E-45AD-8886-96C6161D64AC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3E-45AD-8886-96C6161D64AC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3E-45AD-8886-96C6161D64AC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3E-45AD-8886-96C6161D64AC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3E-45AD-8886-96C6161D64AC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3E-45AD-8886-96C6161D64AC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33E-45AD-8886-96C6161D6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skład!$A$2:$A$8</c:f>
              <c:strCache>
                <c:ptCount val="7"/>
                <c:pt idx="0">
                  <c:v>Ziele bylicy (2%)</c:v>
                </c:pt>
                <c:pt idx="1">
                  <c:v>Ziele krwawnika (2%)</c:v>
                </c:pt>
                <c:pt idx="2">
                  <c:v>Ekstrakt z karczocha (1%)</c:v>
                </c:pt>
                <c:pt idx="3">
                  <c:v>Ekstrakt z ogórecznika (1%)</c:v>
                </c:pt>
                <c:pt idx="4">
                  <c:v>Ekstrakt z pokrzywy  (1%)</c:v>
                </c:pt>
                <c:pt idx="5">
                  <c:v>Owoc dzikiej róży (1%)</c:v>
                </c:pt>
                <c:pt idx="6">
                  <c:v>Sól kamienna (92%)</c:v>
                </c:pt>
              </c:strCache>
            </c:strRef>
          </c:cat>
          <c:val>
            <c:numRef>
              <c:f>skład!$B$2:$B$8</c:f>
              <c:numCache>
                <c:formatCode>0%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3E-45AD-8886-96C6161D64AC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033E-45AD-8886-96C6161D64A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033E-45AD-8886-96C6161D64AC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033E-45AD-8886-96C6161D64AC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033E-45AD-8886-96C6161D64AC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033E-45AD-8886-96C6161D64AC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033E-45AD-8886-96C6161D64AC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033E-45AD-8886-96C6161D64AC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033E-45AD-8886-96C6161D64AC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033E-45AD-8886-96C6161D64AC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033E-45AD-8886-96C6161D64AC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033E-45AD-8886-96C6161D64AC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033E-45AD-8886-96C6161D64A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33E-45AD-8886-96C6161D64AC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33E-45AD-8886-96C6161D64AC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33E-45AD-8886-96C6161D64AC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33E-45AD-8886-96C6161D64AC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33E-45AD-8886-96C6161D64AC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33E-45AD-8886-96C6161D64AC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33E-45AD-8886-96C6161D64AC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33E-45AD-8886-96C6161D64AC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33E-45AD-8886-96C6161D64AC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33E-45AD-8886-96C6161D64AC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33E-45AD-8886-96C6161D64AC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33E-45AD-8886-96C6161D6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skład!$A$2:$A$8</c:f>
              <c:strCache>
                <c:ptCount val="7"/>
                <c:pt idx="0">
                  <c:v>Ziele bylicy (2%)</c:v>
                </c:pt>
                <c:pt idx="1">
                  <c:v>Ziele krwawnika (2%)</c:v>
                </c:pt>
                <c:pt idx="2">
                  <c:v>Ekstrakt z karczocha (1%)</c:v>
                </c:pt>
                <c:pt idx="3">
                  <c:v>Ekstrakt z ogórecznika (1%)</c:v>
                </c:pt>
                <c:pt idx="4">
                  <c:v>Ekstrakt z pokrzywy  (1%)</c:v>
                </c:pt>
                <c:pt idx="5">
                  <c:v>Owoc dzikiej róży (1%)</c:v>
                </c:pt>
                <c:pt idx="6">
                  <c:v>Sól kamienna (92%)</c:v>
                </c:pt>
              </c:strCache>
            </c:strRef>
          </c:cat>
          <c:val>
            <c:numRef>
              <c:f>skład!$C$2:$C$8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33E-45AD-8886-96C6161D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4106804011927396"/>
          <c:y val="0.103979756153669"/>
          <c:w val="0.24754676063973999"/>
          <c:h val="0.69875776397515499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91579</xdr:colOff>
      <xdr:row>21</xdr:row>
      <xdr:rowOff>109194</xdr:rowOff>
    </xdr:from>
    <xdr:to>
      <xdr:col>8</xdr:col>
      <xdr:colOff>339392</xdr:colOff>
      <xdr:row>39</xdr:row>
      <xdr:rowOff>82914</xdr:rowOff>
    </xdr:to>
    <xdr:graphicFrame macro="">
      <xdr:nvGraphicFramePr>
        <xdr:cNvPr id="2" name="Wykres 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2071007</xdr:colOff>
      <xdr:row>30</xdr:row>
      <xdr:rowOff>142328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7F543BB-BE53-4AB8-B263-AAA9D121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77" y="3744872"/>
          <a:ext cx="2071007" cy="201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7</xdr:col>
      <xdr:colOff>377674</xdr:colOff>
      <xdr:row>36</xdr:row>
      <xdr:rowOff>60918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6CE96CC-DAF6-4B79-A9D1-C0C37623F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372" y="3907692"/>
          <a:ext cx="2071007" cy="201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abSelected="1" zoomScale="78" zoomScaleNormal="78" workbookViewId="0">
      <selection activeCell="B1" sqref="B1"/>
    </sheetView>
  </sheetViews>
  <sheetFormatPr defaultColWidth="8.7265625" defaultRowHeight="14.5" x14ac:dyDescent="0.3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 x14ac:dyDescent="0.35">
      <c r="A1" s="3"/>
      <c r="B1" s="4" t="str">
        <f>skład!E2</f>
        <v>Mieszanka ziołowa uzupełniająca mineralna</v>
      </c>
    </row>
    <row r="2" spans="1:9" x14ac:dyDescent="0.35">
      <c r="B2" s="3"/>
    </row>
    <row r="3" spans="1:9" x14ac:dyDescent="0.35">
      <c r="B3" s="5"/>
      <c r="C3" s="6"/>
      <c r="E3" s="4" t="s">
        <v>0</v>
      </c>
      <c r="F3" s="1" t="s">
        <v>1</v>
      </c>
    </row>
    <row r="4" spans="1:9" x14ac:dyDescent="0.35">
      <c r="B4" s="4"/>
      <c r="C4" s="7"/>
    </row>
    <row r="5" spans="1:9" x14ac:dyDescent="0.35">
      <c r="B5" s="5" t="s">
        <v>2</v>
      </c>
      <c r="E5" s="4" t="s">
        <v>3</v>
      </c>
      <c r="F5" s="1" t="s">
        <v>30</v>
      </c>
    </row>
    <row r="6" spans="1:9" x14ac:dyDescent="0.35">
      <c r="B6" s="1" t="str">
        <f>skład!A2</f>
        <v>Ziele bylicy (2%)</v>
      </c>
      <c r="I6" s="8"/>
    </row>
    <row r="7" spans="1:9" x14ac:dyDescent="0.35">
      <c r="B7" s="1" t="str">
        <f>skład!A3</f>
        <v>Ziele krwawnika (2%)</v>
      </c>
      <c r="E7" s="4" t="s">
        <v>4</v>
      </c>
      <c r="F7" s="8" t="s">
        <v>5</v>
      </c>
      <c r="G7" s="9"/>
      <c r="H7" s="10"/>
    </row>
    <row r="8" spans="1:9" x14ac:dyDescent="0.35">
      <c r="B8" s="1" t="str">
        <f>skład!A4</f>
        <v>Ekstrakt z karczocha (1%)</v>
      </c>
    </row>
    <row r="9" spans="1:9" x14ac:dyDescent="0.35">
      <c r="B9" s="1" t="str">
        <f>skład!A5</f>
        <v>Ekstrakt z ogórecznika (1%)</v>
      </c>
      <c r="E9" s="4" t="s">
        <v>6</v>
      </c>
      <c r="F9" s="1" t="s">
        <v>31</v>
      </c>
    </row>
    <row r="10" spans="1:9" x14ac:dyDescent="0.35">
      <c r="B10" s="1" t="str">
        <f>skład!A6</f>
        <v>Ekstrakt z pokrzywy  (1%)</v>
      </c>
    </row>
    <row r="11" spans="1:9" x14ac:dyDescent="0.35">
      <c r="B11" s="1" t="str">
        <f>skład!A7</f>
        <v>Owoc dzikiej róży (1%)</v>
      </c>
      <c r="E11" s="4" t="s">
        <v>7</v>
      </c>
    </row>
    <row r="12" spans="1:9" x14ac:dyDescent="0.35">
      <c r="B12" s="1" t="str">
        <f>skład!A8</f>
        <v>Sól kamienna (92%)</v>
      </c>
      <c r="E12" s="1" t="s">
        <v>32</v>
      </c>
    </row>
    <row r="13" spans="1:9" x14ac:dyDescent="0.35">
      <c r="E13" s="11"/>
    </row>
    <row r="14" spans="1:9" x14ac:dyDescent="0.35">
      <c r="E14" s="1" t="s">
        <v>33</v>
      </c>
    </row>
    <row r="15" spans="1:9" x14ac:dyDescent="0.35">
      <c r="E15" s="11"/>
    </row>
    <row r="16" spans="1:9" x14ac:dyDescent="0.35">
      <c r="E16" s="1" t="s">
        <v>34</v>
      </c>
    </row>
    <row r="17" spans="5:5" x14ac:dyDescent="0.35">
      <c r="E17" s="11"/>
    </row>
    <row r="18" spans="5:5" x14ac:dyDescent="0.35">
      <c r="E18" s="1" t="s">
        <v>35</v>
      </c>
    </row>
    <row r="19" spans="5:5" x14ac:dyDescent="0.35">
      <c r="E19" s="11"/>
    </row>
    <row r="20" spans="5:5" x14ac:dyDescent="0.35">
      <c r="E20" s="1" t="s">
        <v>36</v>
      </c>
    </row>
    <row r="22" spans="5:5" x14ac:dyDescent="0.35">
      <c r="E22" s="1" t="s">
        <v>37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78" zoomScaleNormal="78" workbookViewId="0">
      <selection activeCell="A10" sqref="A10"/>
    </sheetView>
  </sheetViews>
  <sheetFormatPr defaultColWidth="8.54296875" defaultRowHeight="14.5" x14ac:dyDescent="0.35"/>
  <cols>
    <col min="1" max="1" width="30.17968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89.54296875" style="11" customWidth="1"/>
    <col min="6" max="6" width="8.54296875" style="11"/>
    <col min="7" max="7" width="16.81640625" style="11" customWidth="1"/>
    <col min="8" max="1024" width="8.54296875" style="11"/>
  </cols>
  <sheetData>
    <row r="1" spans="1:5" x14ac:dyDescent="0.35">
      <c r="A1" s="12" t="s">
        <v>8</v>
      </c>
      <c r="B1" s="12" t="s">
        <v>9</v>
      </c>
      <c r="C1" s="12" t="s">
        <v>10</v>
      </c>
      <c r="D1" s="13" t="s">
        <v>11</v>
      </c>
      <c r="E1" s="13" t="s">
        <v>12</v>
      </c>
    </row>
    <row r="2" spans="1:5" x14ac:dyDescent="0.35">
      <c r="A2" s="12" t="s">
        <v>22</v>
      </c>
      <c r="B2" s="14">
        <v>0.02</v>
      </c>
      <c r="C2" s="11">
        <f>$B2*$C$9</f>
        <v>2</v>
      </c>
      <c r="D2" s="15">
        <v>730</v>
      </c>
      <c r="E2" s="16" t="s">
        <v>29</v>
      </c>
    </row>
    <row r="3" spans="1:5" x14ac:dyDescent="0.35">
      <c r="A3" s="12" t="s">
        <v>23</v>
      </c>
      <c r="B3" s="14">
        <v>0.02</v>
      </c>
      <c r="C3" s="11">
        <f t="shared" ref="C3:C8" si="0">$B3*$C$9</f>
        <v>2</v>
      </c>
    </row>
    <row r="4" spans="1:5" x14ac:dyDescent="0.35">
      <c r="A4" s="12" t="s">
        <v>24</v>
      </c>
      <c r="B4" s="14">
        <v>0.01</v>
      </c>
      <c r="C4" s="11">
        <f t="shared" si="0"/>
        <v>1</v>
      </c>
    </row>
    <row r="5" spans="1:5" x14ac:dyDescent="0.35">
      <c r="A5" s="12" t="s">
        <v>25</v>
      </c>
      <c r="B5" s="14">
        <v>0.01</v>
      </c>
      <c r="C5" s="11">
        <f t="shared" si="0"/>
        <v>1</v>
      </c>
      <c r="D5" s="17"/>
      <c r="E5" s="17"/>
    </row>
    <row r="6" spans="1:5" x14ac:dyDescent="0.35">
      <c r="A6" s="12" t="s">
        <v>26</v>
      </c>
      <c r="B6" s="14">
        <v>0.01</v>
      </c>
      <c r="C6" s="11">
        <f t="shared" si="0"/>
        <v>1</v>
      </c>
    </row>
    <row r="7" spans="1:5" x14ac:dyDescent="0.35">
      <c r="A7" s="12" t="s">
        <v>27</v>
      </c>
      <c r="B7" s="14">
        <v>0.01</v>
      </c>
      <c r="C7" s="11">
        <f t="shared" si="0"/>
        <v>1</v>
      </c>
    </row>
    <row r="8" spans="1:5" x14ac:dyDescent="0.35">
      <c r="A8" s="12" t="s">
        <v>28</v>
      </c>
      <c r="B8" s="14">
        <v>0.92</v>
      </c>
      <c r="C8" s="11">
        <f t="shared" si="0"/>
        <v>92</v>
      </c>
    </row>
    <row r="9" spans="1:5" x14ac:dyDescent="0.35">
      <c r="A9" s="12"/>
      <c r="B9" s="14">
        <f>SUM(B2:B8)</f>
        <v>1</v>
      </c>
      <c r="C9" s="18">
        <f>dane!B3</f>
        <v>100</v>
      </c>
    </row>
    <row r="10" spans="1:5" x14ac:dyDescent="0.35">
      <c r="A10" s="12"/>
      <c r="B10" s="14"/>
    </row>
    <row r="11" spans="1:5" x14ac:dyDescent="0.35">
      <c r="A11" s="12"/>
      <c r="B11" s="14"/>
    </row>
    <row r="12" spans="1:5" x14ac:dyDescent="0.35">
      <c r="A12" s="12"/>
      <c r="B12" s="14"/>
    </row>
    <row r="13" spans="1:5" x14ac:dyDescent="0.35">
      <c r="A13" s="12"/>
      <c r="B13" s="14"/>
      <c r="C13" s="18"/>
    </row>
    <row r="16" spans="1:5" x14ac:dyDescent="0.35">
      <c r="B16" s="19"/>
      <c r="C16" s="19"/>
    </row>
    <row r="18" spans="2:2" x14ac:dyDescent="0.35">
      <c r="B18" s="1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zoomScale="78" zoomScaleNormal="78" workbookViewId="0">
      <selection activeCell="B4" sqref="B4"/>
    </sheetView>
  </sheetViews>
  <sheetFormatPr defaultColWidth="8.54296875" defaultRowHeight="14.5" x14ac:dyDescent="0.3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 x14ac:dyDescent="0.35">
      <c r="A1" s="20" t="s">
        <v>13</v>
      </c>
      <c r="B1" s="21" t="s">
        <v>14</v>
      </c>
    </row>
    <row r="2" spans="1:2" ht="28.4" customHeight="1" x14ac:dyDescent="0.35">
      <c r="A2" s="20" t="s">
        <v>15</v>
      </c>
      <c r="B2" s="21" t="s">
        <v>14</v>
      </c>
    </row>
    <row r="3" spans="1:2" ht="28.4" customHeight="1" x14ac:dyDescent="0.35">
      <c r="A3" s="20" t="s">
        <v>16</v>
      </c>
      <c r="B3" s="22">
        <v>100</v>
      </c>
    </row>
    <row r="4" spans="1:2" ht="28.4" customHeight="1" x14ac:dyDescent="0.35">
      <c r="A4" s="20" t="s">
        <v>17</v>
      </c>
      <c r="B4" s="23">
        <v>36526</v>
      </c>
    </row>
    <row r="5" spans="1:2" ht="28.4" customHeight="1" x14ac:dyDescent="0.35">
      <c r="A5" s="20" t="s">
        <v>18</v>
      </c>
      <c r="B5" s="24">
        <f>B4+skład!D2</f>
        <v>37256</v>
      </c>
    </row>
    <row r="6" spans="1:2" ht="28.4" customHeight="1" x14ac:dyDescent="0.35">
      <c r="A6" s="20" t="s">
        <v>19</v>
      </c>
      <c r="B6" s="25" t="str">
        <f>skład!E2</f>
        <v>Mieszanka ziołowa uzupełniająca mineralna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zoomScale="78" zoomScaleNormal="78" workbookViewId="0">
      <selection activeCell="G7" sqref="G7:H7"/>
    </sheetView>
  </sheetViews>
  <sheetFormatPr defaultColWidth="9.1796875" defaultRowHeight="14.5" x14ac:dyDescent="0.3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 x14ac:dyDescent="0.35"/>
    <row r="2" spans="2:9" ht="12.75" customHeight="1" x14ac:dyDescent="0.35"/>
    <row r="3" spans="2:9" ht="12.75" customHeight="1" x14ac:dyDescent="0.35">
      <c r="B3" s="26"/>
      <c r="C3" s="37" t="s">
        <v>13</v>
      </c>
      <c r="D3" s="37"/>
      <c r="E3" s="37"/>
      <c r="F3" s="37"/>
      <c r="G3" s="38" t="str">
        <f>dane!B1</f>
        <v>1234</v>
      </c>
      <c r="H3" s="38"/>
    </row>
    <row r="4" spans="2:9" ht="12.75" customHeight="1" x14ac:dyDescent="0.35">
      <c r="B4" s="26"/>
      <c r="C4" s="37" t="s">
        <v>15</v>
      </c>
      <c r="D4" s="37"/>
      <c r="E4" s="37"/>
      <c r="F4" s="37"/>
      <c r="G4" s="38" t="str">
        <f>dane!B2</f>
        <v>1234</v>
      </c>
      <c r="H4" s="38"/>
    </row>
    <row r="5" spans="2:9" ht="12.75" customHeight="1" x14ac:dyDescent="0.35">
      <c r="B5" s="26"/>
      <c r="C5" s="37" t="s">
        <v>17</v>
      </c>
      <c r="D5" s="37"/>
      <c r="E5" s="37"/>
      <c r="F5" s="37"/>
      <c r="G5" s="39">
        <f>dane!B4</f>
        <v>36526</v>
      </c>
      <c r="H5" s="39"/>
    </row>
    <row r="6" spans="2:9" ht="12.75" customHeight="1" x14ac:dyDescent="0.35">
      <c r="B6" s="26"/>
      <c r="C6" s="37" t="s">
        <v>18</v>
      </c>
      <c r="D6" s="37"/>
      <c r="E6" s="37"/>
      <c r="F6" s="37"/>
      <c r="G6" s="39">
        <f>dane!B5</f>
        <v>37256</v>
      </c>
      <c r="H6" s="39"/>
    </row>
    <row r="7" spans="2:9" ht="12.75" customHeight="1" x14ac:dyDescent="0.35">
      <c r="B7" s="27"/>
      <c r="C7" s="27" t="s">
        <v>20</v>
      </c>
      <c r="G7" s="40">
        <f>dane!B3</f>
        <v>100</v>
      </c>
      <c r="H7" s="40"/>
    </row>
    <row r="8" spans="2:9" ht="12.75" customHeight="1" x14ac:dyDescent="0.35">
      <c r="B8" s="28"/>
      <c r="C8" s="28"/>
      <c r="D8" s="28"/>
      <c r="E8" s="28"/>
      <c r="F8" s="28"/>
      <c r="G8" s="28"/>
      <c r="H8" s="28"/>
      <c r="I8" s="28"/>
    </row>
    <row r="9" spans="2:9" ht="12.75" customHeight="1" x14ac:dyDescent="0.35">
      <c r="B9" s="41" t="str">
        <f>skład!E2</f>
        <v>Mieszanka ziołowa uzupełniająca mineralna</v>
      </c>
      <c r="C9" s="41"/>
      <c r="D9" s="41"/>
      <c r="E9" s="41"/>
      <c r="F9" s="41"/>
      <c r="G9" s="41"/>
      <c r="H9" s="41"/>
      <c r="I9" s="41"/>
    </row>
    <row r="10" spans="2:9" ht="12.75" customHeight="1" x14ac:dyDescent="0.35">
      <c r="B10" s="41"/>
      <c r="C10" s="41"/>
      <c r="D10" s="41"/>
      <c r="E10" s="41"/>
      <c r="F10" s="41"/>
      <c r="G10" s="41"/>
      <c r="H10" s="41"/>
      <c r="I10" s="41"/>
    </row>
    <row r="11" spans="2:9" ht="12.75" customHeight="1" x14ac:dyDescent="0.35">
      <c r="B11" s="1"/>
    </row>
    <row r="12" spans="2:9" ht="12.75" customHeight="1" x14ac:dyDescent="0.35">
      <c r="B12" s="1"/>
      <c r="C12" s="42" t="s">
        <v>2</v>
      </c>
      <c r="D12" s="42"/>
      <c r="E12" s="42"/>
      <c r="F12" s="42"/>
      <c r="G12" s="42"/>
    </row>
    <row r="13" spans="2:9" ht="12.75" customHeight="1" x14ac:dyDescent="0.35">
      <c r="B13" s="29" t="str">
        <f>skład!A2</f>
        <v>Ziele bylicy (2%)</v>
      </c>
      <c r="C13" s="30"/>
      <c r="D13" s="30"/>
      <c r="E13" s="30"/>
      <c r="F13" s="30"/>
      <c r="G13" s="30"/>
      <c r="H13" s="31">
        <f>skład!C2</f>
        <v>2</v>
      </c>
      <c r="I13" s="32" t="s">
        <v>21</v>
      </c>
    </row>
    <row r="14" spans="2:9" ht="12.75" customHeight="1" x14ac:dyDescent="0.35">
      <c r="B14" s="29" t="str">
        <f>skład!A3</f>
        <v>Ziele krwawnika (2%)</v>
      </c>
      <c r="C14" s="33"/>
      <c r="D14" s="33"/>
      <c r="E14" s="33"/>
      <c r="F14" s="33"/>
      <c r="G14" s="33"/>
      <c r="H14" s="34">
        <f>skład!C3</f>
        <v>2</v>
      </c>
      <c r="I14" s="33" t="s">
        <v>21</v>
      </c>
    </row>
    <row r="15" spans="2:9" ht="12.75" customHeight="1" x14ac:dyDescent="0.35">
      <c r="B15" s="29" t="str">
        <f>skład!A4</f>
        <v>Ekstrakt z karczocha (1%)</v>
      </c>
      <c r="C15" s="33"/>
      <c r="D15" s="33"/>
      <c r="E15" s="33"/>
      <c r="F15" s="33"/>
      <c r="G15" s="33"/>
      <c r="H15" s="34">
        <f>skład!C4</f>
        <v>1</v>
      </c>
      <c r="I15" s="33" t="s">
        <v>21</v>
      </c>
    </row>
    <row r="16" spans="2:9" ht="12.75" customHeight="1" x14ac:dyDescent="0.35">
      <c r="B16" s="29" t="str">
        <f>skład!A5</f>
        <v>Ekstrakt z ogórecznika (1%)</v>
      </c>
      <c r="C16" s="33"/>
      <c r="D16" s="33"/>
      <c r="E16" s="33"/>
      <c r="F16" s="33"/>
      <c r="G16" s="33"/>
      <c r="H16" s="34">
        <f>skład!C5</f>
        <v>1</v>
      </c>
      <c r="I16" s="33" t="s">
        <v>21</v>
      </c>
    </row>
    <row r="17" spans="2:9" ht="12.75" customHeight="1" x14ac:dyDescent="0.35">
      <c r="B17" s="29" t="str">
        <f>skład!A6</f>
        <v>Ekstrakt z pokrzywy  (1%)</v>
      </c>
      <c r="C17" s="33"/>
      <c r="D17" s="33"/>
      <c r="E17" s="33"/>
      <c r="F17" s="33"/>
      <c r="G17" s="33"/>
      <c r="H17" s="34">
        <f>skład!C6</f>
        <v>1</v>
      </c>
      <c r="I17" s="33" t="s">
        <v>21</v>
      </c>
    </row>
    <row r="18" spans="2:9" ht="12.75" customHeight="1" x14ac:dyDescent="0.35">
      <c r="B18" s="29" t="str">
        <f>skład!A7</f>
        <v>Owoc dzikiej róży (1%)</v>
      </c>
      <c r="C18" s="33"/>
      <c r="D18" s="33"/>
      <c r="E18" s="33"/>
      <c r="F18" s="33"/>
      <c r="G18" s="33"/>
      <c r="H18" s="34">
        <f>skład!C7</f>
        <v>1</v>
      </c>
      <c r="I18" s="33" t="s">
        <v>21</v>
      </c>
    </row>
    <row r="19" spans="2:9" ht="12.75" customHeight="1" x14ac:dyDescent="0.35">
      <c r="B19" s="29" t="str">
        <f>skład!A8</f>
        <v>Sól kamienna (92%)</v>
      </c>
      <c r="C19" s="33"/>
      <c r="D19" s="33"/>
      <c r="E19" s="33"/>
      <c r="F19" s="33"/>
      <c r="G19" s="33"/>
      <c r="H19" s="34">
        <f>skład!C8</f>
        <v>92</v>
      </c>
      <c r="I19" s="33" t="s">
        <v>21</v>
      </c>
    </row>
    <row r="20" spans="2:9" ht="12.75" customHeight="1" x14ac:dyDescent="0.35">
      <c r="B20" s="35"/>
      <c r="C20" s="36"/>
      <c r="D20" s="36"/>
      <c r="E20" s="36"/>
      <c r="F20" s="36"/>
      <c r="G20" s="36"/>
      <c r="H20" s="36"/>
      <c r="I20" s="36"/>
    </row>
    <row r="21" spans="2:9" ht="12.75" customHeight="1" x14ac:dyDescent="0.35"/>
    <row r="22" spans="2:9" ht="12.75" customHeight="1" x14ac:dyDescent="0.35"/>
    <row r="23" spans="2:9" ht="12.75" customHeight="1" x14ac:dyDescent="0.35"/>
    <row r="24" spans="2:9" ht="12.75" customHeight="1" x14ac:dyDescent="0.35">
      <c r="B24" s="1"/>
    </row>
    <row r="25" spans="2:9" ht="12.75" customHeight="1" x14ac:dyDescent="0.35">
      <c r="B25" s="1"/>
    </row>
    <row r="26" spans="2:9" ht="12.75" customHeight="1" x14ac:dyDescent="0.35">
      <c r="B26" s="1"/>
    </row>
    <row r="27" spans="2:9" ht="12.75" customHeight="1" x14ac:dyDescent="0.35">
      <c r="B27" s="1"/>
    </row>
    <row r="28" spans="2:9" ht="12.75" customHeight="1" x14ac:dyDescent="0.35"/>
    <row r="29" spans="2:9" ht="12.75" customHeight="1" x14ac:dyDescent="0.35"/>
    <row r="30" spans="2:9" ht="12.75" customHeight="1" x14ac:dyDescent="0.35"/>
    <row r="31" spans="2:9" ht="12.75" customHeight="1" x14ac:dyDescent="0.35"/>
    <row r="32" spans="2:9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9</cp:revision>
  <dcterms:created xsi:type="dcterms:W3CDTF">2006-09-16T00:00:00Z</dcterms:created>
  <dcterms:modified xsi:type="dcterms:W3CDTF">2021-09-01T15:45:47Z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