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"/>
    </mc:Choice>
  </mc:AlternateContent>
  <xr:revisionPtr revIDLastSave="0" documentId="13_ncr:1_{17FB23FB-01DE-413F-9B2F-06623FE42E0C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C10" i="2"/>
  <c r="B10" i="2"/>
  <c r="B20" i="4"/>
  <c r="B19" i="4"/>
  <c r="B18" i="4"/>
  <c r="B17" i="4"/>
  <c r="B16" i="4"/>
  <c r="B15" i="4"/>
  <c r="B14" i="4"/>
  <c r="B13" i="4"/>
  <c r="B9" i="4"/>
  <c r="G7" i="4"/>
  <c r="G5" i="4"/>
  <c r="G4" i="4"/>
  <c r="G3" i="4"/>
  <c r="B6" i="3"/>
  <c r="B5" i="3"/>
  <c r="G6" i="4" s="1"/>
  <c r="H19" i="4"/>
  <c r="H20" i="4"/>
  <c r="H18" i="4"/>
  <c r="H16" i="4"/>
  <c r="H14" i="4"/>
  <c r="B13" i="1"/>
  <c r="B12" i="1"/>
  <c r="B11" i="1"/>
  <c r="B10" i="1"/>
  <c r="B9" i="1"/>
  <c r="B8" i="1"/>
  <c r="B7" i="1"/>
  <c r="B6" i="1"/>
  <c r="B1" i="1"/>
  <c r="H13" i="4" l="1"/>
  <c r="H15" i="4"/>
  <c r="H17" i="4"/>
</calcChain>
</file>

<file path=xl/sharedStrings.xml><?xml version="1.0" encoding="utf-8"?>
<sst xmlns="http://schemas.openxmlformats.org/spreadsheetml/2006/main" count="50" uniqueCount="37">
  <si>
    <t>Grupa zwierząt:</t>
  </si>
  <si>
    <t>Skład mieszanki</t>
  </si>
  <si>
    <t>Forma:</t>
  </si>
  <si>
    <t>Termin ważności:</t>
  </si>
  <si>
    <t>24 miesiące</t>
  </si>
  <si>
    <t>Dawkowanie:</t>
  </si>
  <si>
    <t>Zalety stosowania:</t>
  </si>
  <si>
    <t>Składnik</t>
  </si>
  <si>
    <t>Zawartość (%)</t>
  </si>
  <si>
    <t>Zawartość (kg)</t>
  </si>
  <si>
    <t>Przydatność do spożycia (dni)</t>
  </si>
  <si>
    <t>Nazwa:</t>
  </si>
  <si>
    <t>Numer zamówienia:</t>
  </si>
  <si>
    <t>1234</t>
  </si>
  <si>
    <t>ID klienta:</t>
  </si>
  <si>
    <t>Ilość mieszanki:</t>
  </si>
  <si>
    <t>Data przygotowania:</t>
  </si>
  <si>
    <t>Data przydatności:</t>
  </si>
  <si>
    <t>Rodzaj mieszanki:</t>
  </si>
  <si>
    <t>Ilość mieszanki (kg):</t>
  </si>
  <si>
    <t>kg</t>
  </si>
  <si>
    <t>Mieszanka paszowa uzupełniająca regulująca funkcje przewodu pokarmowego</t>
  </si>
  <si>
    <t>Korzeń kobylaka (15%)</t>
  </si>
  <si>
    <t>Pięciornik kurze ziele (15%)</t>
  </si>
  <si>
    <t>Ziele szałwii (15%)</t>
  </si>
  <si>
    <t>Ziele krwiścigu (15%)</t>
  </si>
  <si>
    <t>Kłącze rdestu węzownika (5%)</t>
  </si>
  <si>
    <t>Liść maliny (15%)</t>
  </si>
  <si>
    <t>Kora dębu 15%</t>
  </si>
  <si>
    <t>Żołędzie 5%</t>
  </si>
  <si>
    <t>Bydło</t>
  </si>
  <si>
    <t>Kapsułki</t>
  </si>
  <si>
    <t>1-2 kaps./10kg m.c./dzień</t>
  </si>
  <si>
    <t>Wpływa korzystnie na zaburzenia układu pokarmowego</t>
  </si>
  <si>
    <t>Zmniejsza występowanie biegunek</t>
  </si>
  <si>
    <t>Wyrównuje i utrzymuje właściwy poziom elektrolitów</t>
  </si>
  <si>
    <t>Poprawia kondycję i zdrowotność cieląt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</si>
</sst>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415]d/mm/yyyy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 applyProtection="1">
      <alignment horizontal="center" vertical="center"/>
      <protection hidden="1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7.0979286411452097E-2"/>
          <c:y val="0.113795880796226"/>
          <c:w val="0.61907602212341395"/>
          <c:h val="0.73110113910942398"/>
        </c:manualLayout>
      </c:layout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C47-48E4-A1ED-58471330EEE9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C47-48E4-A1ED-58471330EEE9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C47-48E4-A1ED-58471330EEE9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C47-48E4-A1ED-58471330EEE9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C47-48E4-A1ED-58471330EEE9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C47-48E4-A1ED-58471330EEE9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4C47-48E4-A1ED-58471330EEE9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4C47-48E4-A1ED-58471330EEE9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4C47-48E4-A1ED-58471330EEE9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4C47-48E4-A1ED-58471330EEE9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4C47-48E4-A1ED-58471330EEE9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4C47-48E4-A1ED-58471330EEE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47-48E4-A1ED-58471330EEE9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47-48E4-A1ED-58471330EEE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47-48E4-A1ED-58471330EEE9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47-48E4-A1ED-58471330EEE9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47-48E4-A1ED-58471330EEE9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47-48E4-A1ED-58471330EEE9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47-48E4-A1ED-58471330EEE9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47-48E4-A1ED-58471330EEE9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47-48E4-A1ED-58471330EEE9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47-48E4-A1ED-58471330EEE9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47-48E4-A1ED-58471330EEE9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47-48E4-A1ED-58471330EE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skład!$A$2:$A$9</c:f>
              <c:strCache>
                <c:ptCount val="8"/>
                <c:pt idx="0">
                  <c:v>Korzeń kobylaka (15%)</c:v>
                </c:pt>
                <c:pt idx="1">
                  <c:v>Pięciornik kurze ziele (15%)</c:v>
                </c:pt>
                <c:pt idx="2">
                  <c:v>Ziele szałwii (15%)</c:v>
                </c:pt>
                <c:pt idx="3">
                  <c:v>Ziele krwiścigu (15%)</c:v>
                </c:pt>
                <c:pt idx="4">
                  <c:v>Kłącze rdestu węzownika (5%)</c:v>
                </c:pt>
                <c:pt idx="5">
                  <c:v>Liść maliny (15%)</c:v>
                </c:pt>
                <c:pt idx="6">
                  <c:v>Kora dębu 15%</c:v>
                </c:pt>
                <c:pt idx="7">
                  <c:v>Żołędzie 5%</c:v>
                </c:pt>
              </c:strCache>
            </c:strRef>
          </c:cat>
          <c:val>
            <c:numRef>
              <c:f>skład!$B$2:$B$9</c:f>
              <c:numCache>
                <c:formatCode>0%</c:formatCode>
                <c:ptCount val="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0.05</c:v>
                </c:pt>
                <c:pt idx="5">
                  <c:v>0.15</c:v>
                </c:pt>
                <c:pt idx="6">
                  <c:v>0.15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47-48E4-A1ED-58471330EEE9}"/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4C47-48E4-A1ED-58471330EEE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4C47-48E4-A1ED-58471330EEE9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4C47-48E4-A1ED-58471330EEE9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4C47-48E4-A1ED-58471330EEE9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4C47-48E4-A1ED-58471330EEE9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4C47-48E4-A1ED-58471330EEE9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4C47-48E4-A1ED-58471330EEE9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4C47-48E4-A1ED-58471330EEE9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4C47-48E4-A1ED-58471330EEE9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4C47-48E4-A1ED-58471330EEE9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4C47-48E4-A1ED-58471330EEE9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4C47-48E4-A1ED-58471330EEE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C47-48E4-A1ED-58471330EEE9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C47-48E4-A1ED-58471330EEE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C47-48E4-A1ED-58471330EEE9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C47-48E4-A1ED-58471330EEE9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C47-48E4-A1ED-58471330EEE9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C47-48E4-A1ED-58471330EEE9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C47-48E4-A1ED-58471330EEE9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C47-48E4-A1ED-58471330EEE9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C47-48E4-A1ED-58471330EEE9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C47-48E4-A1ED-58471330EEE9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C47-48E4-A1ED-58471330EEE9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C47-48E4-A1ED-58471330EE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skład!$A$2:$A$9</c:f>
              <c:strCache>
                <c:ptCount val="8"/>
                <c:pt idx="0">
                  <c:v>Korzeń kobylaka (15%)</c:v>
                </c:pt>
                <c:pt idx="1">
                  <c:v>Pięciornik kurze ziele (15%)</c:v>
                </c:pt>
                <c:pt idx="2">
                  <c:v>Ziele szałwii (15%)</c:v>
                </c:pt>
                <c:pt idx="3">
                  <c:v>Ziele krwiścigu (15%)</c:v>
                </c:pt>
                <c:pt idx="4">
                  <c:v>Kłącze rdestu węzownika (5%)</c:v>
                </c:pt>
                <c:pt idx="5">
                  <c:v>Liść maliny (15%)</c:v>
                </c:pt>
                <c:pt idx="6">
                  <c:v>Kora dębu 15%</c:v>
                </c:pt>
                <c:pt idx="7">
                  <c:v>Żołędzie 5%</c:v>
                </c:pt>
              </c:strCache>
            </c:strRef>
          </c:cat>
          <c:val>
            <c:numRef>
              <c:f>skład!$C$2:$C$9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C47-48E4-A1ED-58471330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4106804011927396"/>
          <c:y val="0.103979756153669"/>
          <c:w val="0.24754676063973999"/>
          <c:h val="0.69875776397515499"/>
        </c:manualLayout>
      </c:layout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2457360</xdr:colOff>
      <xdr:row>18</xdr:row>
      <xdr:rowOff>158040</xdr:rowOff>
    </xdr:from>
    <xdr:to>
      <xdr:col>8</xdr:col>
      <xdr:colOff>249840</xdr:colOff>
      <xdr:row>36</xdr:row>
      <xdr:rowOff>131761</xdr:rowOff>
    </xdr:to>
    <xdr:graphicFrame macro="">
      <xdr:nvGraphicFramePr>
        <xdr:cNvPr id="2" name="Wykres 1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zoomScale="78" zoomScaleNormal="78" workbookViewId="0">
      <selection activeCell="K15" sqref="K15"/>
    </sheetView>
  </sheetViews>
  <sheetFormatPr defaultColWidth="8.7265625" defaultRowHeight="14.5" x14ac:dyDescent="0.35"/>
  <cols>
    <col min="1" max="1" width="8.7265625" style="1"/>
    <col min="2" max="2" width="33.36328125" style="1" customWidth="1"/>
    <col min="3" max="3" width="12.81640625" style="2" customWidth="1"/>
    <col min="4" max="4" width="8.7265625" style="1"/>
    <col min="5" max="5" width="18.7265625" style="1" customWidth="1"/>
    <col min="6" max="6" width="10.81640625" style="1" customWidth="1"/>
    <col min="7" max="7" width="3.90625" style="1" customWidth="1"/>
    <col min="8" max="8" width="11.1796875" style="1" customWidth="1"/>
    <col min="9" max="9" width="8.54296875" style="1" customWidth="1"/>
    <col min="10" max="1024" width="8.7265625" style="1"/>
  </cols>
  <sheetData>
    <row r="1" spans="1:9" x14ac:dyDescent="0.35">
      <c r="A1" s="3"/>
      <c r="B1" s="4" t="str">
        <f>skład!E2</f>
        <v>Mieszanka paszowa uzupełniająca regulująca funkcje przewodu pokarmowego</v>
      </c>
    </row>
    <row r="2" spans="1:9" x14ac:dyDescent="0.35">
      <c r="B2" s="3"/>
    </row>
    <row r="3" spans="1:9" x14ac:dyDescent="0.35">
      <c r="B3" s="5"/>
      <c r="C3" s="6"/>
      <c r="E3" s="4" t="s">
        <v>0</v>
      </c>
      <c r="F3" s="1" t="s">
        <v>30</v>
      </c>
    </row>
    <row r="4" spans="1:9" x14ac:dyDescent="0.35">
      <c r="B4" s="4"/>
      <c r="C4" s="7"/>
    </row>
    <row r="5" spans="1:9" x14ac:dyDescent="0.35">
      <c r="B5" s="5" t="s">
        <v>1</v>
      </c>
      <c r="E5" s="4" t="s">
        <v>2</v>
      </c>
      <c r="F5" s="1" t="s">
        <v>31</v>
      </c>
    </row>
    <row r="6" spans="1:9" x14ac:dyDescent="0.35">
      <c r="B6" s="1" t="str">
        <f>skład!A2</f>
        <v>Korzeń kobylaka (15%)</v>
      </c>
      <c r="I6" s="8"/>
    </row>
    <row r="7" spans="1:9" x14ac:dyDescent="0.35">
      <c r="B7" s="1" t="str">
        <f>skład!A3</f>
        <v>Pięciornik kurze ziele (15%)</v>
      </c>
      <c r="E7" s="4" t="s">
        <v>3</v>
      </c>
      <c r="F7" s="8" t="s">
        <v>4</v>
      </c>
      <c r="G7" s="9"/>
      <c r="H7" s="10"/>
    </row>
    <row r="8" spans="1:9" x14ac:dyDescent="0.35">
      <c r="B8" s="1" t="str">
        <f>skład!A4</f>
        <v>Ziele szałwii (15%)</v>
      </c>
    </row>
    <row r="9" spans="1:9" x14ac:dyDescent="0.35">
      <c r="B9" s="1" t="str">
        <f>skład!A5</f>
        <v>Ziele krwiścigu (15%)</v>
      </c>
      <c r="E9" s="4" t="s">
        <v>5</v>
      </c>
      <c r="F9" s="1" t="s">
        <v>32</v>
      </c>
    </row>
    <row r="10" spans="1:9" x14ac:dyDescent="0.35">
      <c r="B10" s="1" t="str">
        <f>skład!A6</f>
        <v>Kłącze rdestu węzownika (5%)</v>
      </c>
    </row>
    <row r="11" spans="1:9" x14ac:dyDescent="0.35">
      <c r="B11" s="1" t="str">
        <f>skład!A7</f>
        <v>Liść maliny (15%)</v>
      </c>
      <c r="E11" s="4" t="s">
        <v>6</v>
      </c>
    </row>
    <row r="12" spans="1:9" x14ac:dyDescent="0.35">
      <c r="B12" s="1" t="str">
        <f>skład!A8</f>
        <v>Kora dębu 15%</v>
      </c>
      <c r="E12" s="1" t="s">
        <v>33</v>
      </c>
    </row>
    <row r="13" spans="1:9" x14ac:dyDescent="0.35">
      <c r="B13" s="1" t="str">
        <f>skład!A9</f>
        <v>Żołędzie 5%</v>
      </c>
      <c r="E13" s="11"/>
    </row>
    <row r="14" spans="1:9" x14ac:dyDescent="0.35">
      <c r="E14" s="1" t="s">
        <v>34</v>
      </c>
    </row>
    <row r="15" spans="1:9" x14ac:dyDescent="0.35">
      <c r="E15" s="11"/>
    </row>
    <row r="16" spans="1:9" x14ac:dyDescent="0.35">
      <c r="E16" s="1" t="s">
        <v>35</v>
      </c>
    </row>
    <row r="17" spans="5:5" x14ac:dyDescent="0.35">
      <c r="E17" s="11"/>
    </row>
    <row r="18" spans="5:5" x14ac:dyDescent="0.35">
      <c r="E18" s="1" t="s">
        <v>36</v>
      </c>
    </row>
    <row r="19" spans="5:5" x14ac:dyDescent="0.35">
      <c r="E19" s="1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showGridLines="0" tabSelected="1" zoomScale="78" zoomScaleNormal="78" workbookViewId="0">
      <selection activeCell="E7" sqref="E7"/>
    </sheetView>
  </sheetViews>
  <sheetFormatPr defaultColWidth="8.54296875" defaultRowHeight="14.5" x14ac:dyDescent="0.35"/>
  <cols>
    <col min="1" max="1" width="30.1796875" style="11" customWidth="1"/>
    <col min="2" max="2" width="14.54296875" style="11" customWidth="1"/>
    <col min="3" max="3" width="15.26953125" style="11" customWidth="1"/>
    <col min="4" max="4" width="29.26953125" style="11" customWidth="1"/>
    <col min="5" max="5" width="89.54296875" style="11" customWidth="1"/>
    <col min="6" max="6" width="8.54296875" style="11"/>
    <col min="7" max="7" width="16.81640625" style="11" customWidth="1"/>
    <col min="8" max="1024" width="8.54296875" style="11"/>
  </cols>
  <sheetData>
    <row r="1" spans="1:5" x14ac:dyDescent="0.35">
      <c r="A1" s="12" t="s">
        <v>7</v>
      </c>
      <c r="B1" s="12" t="s">
        <v>8</v>
      </c>
      <c r="C1" s="12" t="s">
        <v>9</v>
      </c>
      <c r="D1" s="13" t="s">
        <v>10</v>
      </c>
      <c r="E1" s="13" t="s">
        <v>11</v>
      </c>
    </row>
    <row r="2" spans="1:5" x14ac:dyDescent="0.35">
      <c r="A2" s="12" t="s">
        <v>22</v>
      </c>
      <c r="B2" s="14">
        <v>0.15</v>
      </c>
      <c r="C2" s="11">
        <f>$B2*$C$10</f>
        <v>15</v>
      </c>
      <c r="D2" s="15">
        <v>730</v>
      </c>
      <c r="E2" s="16" t="s">
        <v>21</v>
      </c>
    </row>
    <row r="3" spans="1:5" x14ac:dyDescent="0.35">
      <c r="A3" s="12" t="s">
        <v>23</v>
      </c>
      <c r="B3" s="14">
        <v>0.15</v>
      </c>
      <c r="C3" s="11">
        <f t="shared" ref="C3:C9" si="0">$B3*$C$10</f>
        <v>15</v>
      </c>
    </row>
    <row r="4" spans="1:5" x14ac:dyDescent="0.35">
      <c r="A4" s="12" t="s">
        <v>24</v>
      </c>
      <c r="B4" s="14">
        <v>0.15</v>
      </c>
      <c r="C4" s="11">
        <f t="shared" si="0"/>
        <v>15</v>
      </c>
    </row>
    <row r="5" spans="1:5" x14ac:dyDescent="0.35">
      <c r="A5" s="12" t="s">
        <v>25</v>
      </c>
      <c r="B5" s="14">
        <v>0.15</v>
      </c>
      <c r="C5" s="11">
        <f t="shared" si="0"/>
        <v>15</v>
      </c>
      <c r="D5" s="17"/>
      <c r="E5" s="17"/>
    </row>
    <row r="6" spans="1:5" x14ac:dyDescent="0.35">
      <c r="A6" s="12" t="s">
        <v>26</v>
      </c>
      <c r="B6" s="14">
        <v>0.05</v>
      </c>
      <c r="C6" s="11">
        <f t="shared" si="0"/>
        <v>5</v>
      </c>
    </row>
    <row r="7" spans="1:5" x14ac:dyDescent="0.35">
      <c r="A7" s="12" t="s">
        <v>27</v>
      </c>
      <c r="B7" s="14">
        <v>0.15</v>
      </c>
      <c r="C7" s="11">
        <f t="shared" si="0"/>
        <v>15</v>
      </c>
    </row>
    <row r="8" spans="1:5" x14ac:dyDescent="0.35">
      <c r="A8" s="12" t="s">
        <v>28</v>
      </c>
      <c r="B8" s="14">
        <v>0.15</v>
      </c>
      <c r="C8" s="11">
        <f t="shared" si="0"/>
        <v>15</v>
      </c>
    </row>
    <row r="9" spans="1:5" x14ac:dyDescent="0.35">
      <c r="A9" s="12" t="s">
        <v>29</v>
      </c>
      <c r="B9" s="14">
        <v>0.05</v>
      </c>
      <c r="C9" s="11">
        <f t="shared" si="0"/>
        <v>5</v>
      </c>
    </row>
    <row r="10" spans="1:5" x14ac:dyDescent="0.35">
      <c r="A10" s="12"/>
      <c r="B10" s="14">
        <f>SUM(B2:B9)</f>
        <v>1</v>
      </c>
      <c r="C10" s="18">
        <f>dane!B3</f>
        <v>100</v>
      </c>
    </row>
    <row r="11" spans="1:5" x14ac:dyDescent="0.35">
      <c r="A11" s="12"/>
      <c r="B11" s="14"/>
    </row>
    <row r="12" spans="1:5" x14ac:dyDescent="0.35">
      <c r="A12" s="12"/>
      <c r="B12" s="14"/>
    </row>
    <row r="13" spans="1:5" x14ac:dyDescent="0.35">
      <c r="A13" s="12"/>
      <c r="B13" s="14"/>
    </row>
    <row r="14" spans="1:5" x14ac:dyDescent="0.35">
      <c r="A14" s="12"/>
      <c r="B14" s="14"/>
      <c r="C14" s="18"/>
    </row>
    <row r="17" spans="2:3" x14ac:dyDescent="0.35">
      <c r="B17" s="19"/>
      <c r="C17" s="19"/>
    </row>
    <row r="19" spans="2:3" x14ac:dyDescent="0.35">
      <c r="B19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"/>
  <sheetViews>
    <sheetView showGridLines="0" zoomScale="78" zoomScaleNormal="78" workbookViewId="0">
      <selection activeCell="E3" sqref="E3"/>
    </sheetView>
  </sheetViews>
  <sheetFormatPr defaultColWidth="8.54296875" defaultRowHeight="14.5" x14ac:dyDescent="0.35"/>
  <cols>
    <col min="1" max="1" width="20.54296875" style="11" customWidth="1"/>
    <col min="2" max="2" width="40.453125" style="11" customWidth="1"/>
    <col min="3" max="1024" width="8.54296875" style="11"/>
  </cols>
  <sheetData>
    <row r="1" spans="1:2" ht="28.4" customHeight="1" x14ac:dyDescent="0.35">
      <c r="A1" s="20" t="s">
        <v>12</v>
      </c>
      <c r="B1" s="21" t="s">
        <v>13</v>
      </c>
    </row>
    <row r="2" spans="1:2" ht="28.4" customHeight="1" x14ac:dyDescent="0.35">
      <c r="A2" s="20" t="s">
        <v>14</v>
      </c>
      <c r="B2" s="21" t="s">
        <v>13</v>
      </c>
    </row>
    <row r="3" spans="1:2" ht="28.4" customHeight="1" x14ac:dyDescent="0.35">
      <c r="A3" s="20" t="s">
        <v>15</v>
      </c>
      <c r="B3" s="22">
        <v>100</v>
      </c>
    </row>
    <row r="4" spans="1:2" ht="28.4" customHeight="1" x14ac:dyDescent="0.35">
      <c r="A4" s="20" t="s">
        <v>16</v>
      </c>
      <c r="B4" s="23">
        <v>36526</v>
      </c>
    </row>
    <row r="5" spans="1:2" ht="28.4" customHeight="1" x14ac:dyDescent="0.35">
      <c r="A5" s="20" t="s">
        <v>17</v>
      </c>
      <c r="B5" s="24">
        <f>B4+skład!D2</f>
        <v>37256</v>
      </c>
    </row>
    <row r="6" spans="1:2" ht="28.4" customHeight="1" x14ac:dyDescent="0.35">
      <c r="A6" s="20" t="s">
        <v>18</v>
      </c>
      <c r="B6" s="25" t="str">
        <f>skład!E2</f>
        <v>Mieszanka paszowa uzupełniająca regulująca funkcje przewodu pokarmowego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zoomScale="78" zoomScaleNormal="78" workbookViewId="0">
      <selection activeCell="H13" sqref="H13"/>
    </sheetView>
  </sheetViews>
  <sheetFormatPr defaultColWidth="9.1796875" defaultRowHeight="14.5" x14ac:dyDescent="0.35"/>
  <cols>
    <col min="1" max="1" width="8.81640625" style="11" customWidth="1"/>
    <col min="2" max="2" width="6.08984375" style="11" customWidth="1"/>
    <col min="3" max="3" width="6.90625" style="11" customWidth="1"/>
    <col min="4" max="10" width="6.08984375" style="11" customWidth="1"/>
    <col min="11" max="1024" width="9.1796875" style="11"/>
  </cols>
  <sheetData>
    <row r="1" spans="2:9" ht="12.75" customHeight="1" x14ac:dyDescent="0.35"/>
    <row r="2" spans="2:9" ht="12.75" customHeight="1" x14ac:dyDescent="0.35"/>
    <row r="3" spans="2:9" ht="12.75" customHeight="1" x14ac:dyDescent="0.35">
      <c r="B3" s="26"/>
      <c r="C3" s="37" t="s">
        <v>12</v>
      </c>
      <c r="D3" s="37"/>
      <c r="E3" s="37"/>
      <c r="F3" s="37"/>
      <c r="G3" s="38" t="str">
        <f>dane!B1</f>
        <v>1234</v>
      </c>
      <c r="H3" s="38"/>
    </row>
    <row r="4" spans="2:9" ht="12.75" customHeight="1" x14ac:dyDescent="0.35">
      <c r="B4" s="26"/>
      <c r="C4" s="37" t="s">
        <v>14</v>
      </c>
      <c r="D4" s="37"/>
      <c r="E4" s="37"/>
      <c r="F4" s="37"/>
      <c r="G4" s="38" t="str">
        <f>dane!B2</f>
        <v>1234</v>
      </c>
      <c r="H4" s="38"/>
    </row>
    <row r="5" spans="2:9" ht="12.75" customHeight="1" x14ac:dyDescent="0.35">
      <c r="B5" s="26"/>
      <c r="C5" s="37" t="s">
        <v>16</v>
      </c>
      <c r="D5" s="37"/>
      <c r="E5" s="37"/>
      <c r="F5" s="37"/>
      <c r="G5" s="39">
        <f>dane!B4</f>
        <v>36526</v>
      </c>
      <c r="H5" s="39"/>
    </row>
    <row r="6" spans="2:9" ht="12.75" customHeight="1" x14ac:dyDescent="0.35">
      <c r="B6" s="26"/>
      <c r="C6" s="37" t="s">
        <v>17</v>
      </c>
      <c r="D6" s="37"/>
      <c r="E6" s="37"/>
      <c r="F6" s="37"/>
      <c r="G6" s="39">
        <f>dane!B5</f>
        <v>37256</v>
      </c>
      <c r="H6" s="39"/>
    </row>
    <row r="7" spans="2:9" ht="12.75" customHeight="1" x14ac:dyDescent="0.35">
      <c r="B7" s="27"/>
      <c r="C7" s="27" t="s">
        <v>19</v>
      </c>
      <c r="G7" s="40">
        <f>dane!B3</f>
        <v>100</v>
      </c>
      <c r="H7" s="40"/>
    </row>
    <row r="8" spans="2:9" ht="12.75" customHeight="1" x14ac:dyDescent="0.35">
      <c r="B8" s="28"/>
      <c r="C8" s="28"/>
      <c r="D8" s="28"/>
      <c r="E8" s="28"/>
      <c r="F8" s="28"/>
      <c r="G8" s="28"/>
      <c r="H8" s="28"/>
      <c r="I8" s="28"/>
    </row>
    <row r="9" spans="2:9" ht="12.75" customHeight="1" x14ac:dyDescent="0.35">
      <c r="B9" s="41" t="str">
        <f>skład!E2</f>
        <v>Mieszanka paszowa uzupełniająca regulująca funkcje przewodu pokarmowego</v>
      </c>
      <c r="C9" s="41"/>
      <c r="D9" s="41"/>
      <c r="E9" s="41"/>
      <c r="F9" s="41"/>
      <c r="G9" s="41"/>
      <c r="H9" s="41"/>
      <c r="I9" s="41"/>
    </row>
    <row r="10" spans="2:9" ht="12.75" customHeight="1" x14ac:dyDescent="0.35">
      <c r="B10" s="41"/>
      <c r="C10" s="41"/>
      <c r="D10" s="41"/>
      <c r="E10" s="41"/>
      <c r="F10" s="41"/>
      <c r="G10" s="41"/>
      <c r="H10" s="41"/>
      <c r="I10" s="41"/>
    </row>
    <row r="11" spans="2:9" ht="12.75" customHeight="1" x14ac:dyDescent="0.35">
      <c r="B11" s="1"/>
    </row>
    <row r="12" spans="2:9" ht="12.75" customHeight="1" x14ac:dyDescent="0.35">
      <c r="B12" s="1"/>
      <c r="C12" s="42" t="s">
        <v>1</v>
      </c>
      <c r="D12" s="42"/>
      <c r="E12" s="42"/>
      <c r="F12" s="42"/>
      <c r="G12" s="42"/>
    </row>
    <row r="13" spans="2:9" ht="12.75" customHeight="1" x14ac:dyDescent="0.35">
      <c r="B13" s="29" t="str">
        <f>skład!A2</f>
        <v>Korzeń kobylaka (15%)</v>
      </c>
      <c r="C13" s="30"/>
      <c r="D13" s="30"/>
      <c r="E13" s="30"/>
      <c r="F13" s="30"/>
      <c r="G13" s="30"/>
      <c r="H13" s="31">
        <f>skład!C2</f>
        <v>15</v>
      </c>
      <c r="I13" s="32" t="s">
        <v>20</v>
      </c>
    </row>
    <row r="14" spans="2:9" ht="12.75" customHeight="1" x14ac:dyDescent="0.35">
      <c r="B14" s="29" t="str">
        <f>skład!A3</f>
        <v>Pięciornik kurze ziele (15%)</v>
      </c>
      <c r="C14" s="33"/>
      <c r="D14" s="33"/>
      <c r="E14" s="33"/>
      <c r="F14" s="33"/>
      <c r="G14" s="33"/>
      <c r="H14" s="34">
        <f>skład!C3</f>
        <v>15</v>
      </c>
      <c r="I14" s="33" t="s">
        <v>20</v>
      </c>
    </row>
    <row r="15" spans="2:9" ht="12.75" customHeight="1" x14ac:dyDescent="0.35">
      <c r="B15" s="29" t="str">
        <f>skład!A4</f>
        <v>Ziele szałwii (15%)</v>
      </c>
      <c r="C15" s="33"/>
      <c r="D15" s="33"/>
      <c r="E15" s="33"/>
      <c r="F15" s="33"/>
      <c r="G15" s="33"/>
      <c r="H15" s="34">
        <f>skład!C4</f>
        <v>15</v>
      </c>
      <c r="I15" s="33" t="s">
        <v>20</v>
      </c>
    </row>
    <row r="16" spans="2:9" ht="12.75" customHeight="1" x14ac:dyDescent="0.35">
      <c r="B16" s="29" t="str">
        <f>skład!A5</f>
        <v>Ziele krwiścigu (15%)</v>
      </c>
      <c r="C16" s="33"/>
      <c r="D16" s="33"/>
      <c r="E16" s="33"/>
      <c r="F16" s="33"/>
      <c r="G16" s="33"/>
      <c r="H16" s="34">
        <f>skład!C5</f>
        <v>15</v>
      </c>
      <c r="I16" s="33" t="s">
        <v>20</v>
      </c>
    </row>
    <row r="17" spans="2:9" ht="12.75" customHeight="1" x14ac:dyDescent="0.35">
      <c r="B17" s="29" t="str">
        <f>skład!A6</f>
        <v>Kłącze rdestu węzownika (5%)</v>
      </c>
      <c r="C17" s="33"/>
      <c r="D17" s="33"/>
      <c r="E17" s="33"/>
      <c r="F17" s="33"/>
      <c r="G17" s="33"/>
      <c r="H17" s="34">
        <f>skład!C6</f>
        <v>5</v>
      </c>
      <c r="I17" s="33" t="s">
        <v>20</v>
      </c>
    </row>
    <row r="18" spans="2:9" ht="12.75" customHeight="1" x14ac:dyDescent="0.35">
      <c r="B18" s="29" t="str">
        <f>skład!A7</f>
        <v>Liść maliny (15%)</v>
      </c>
      <c r="C18" s="33"/>
      <c r="D18" s="33"/>
      <c r="E18" s="33"/>
      <c r="F18" s="33"/>
      <c r="G18" s="33"/>
      <c r="H18" s="34">
        <f>skład!C7</f>
        <v>15</v>
      </c>
      <c r="I18" s="33" t="s">
        <v>20</v>
      </c>
    </row>
    <row r="19" spans="2:9" ht="12.75" customHeight="1" x14ac:dyDescent="0.35">
      <c r="B19" s="29" t="str">
        <f>skład!A8</f>
        <v>Kora dębu 15%</v>
      </c>
      <c r="C19" s="33"/>
      <c r="D19" s="33"/>
      <c r="E19" s="33"/>
      <c r="F19" s="33"/>
      <c r="G19" s="33"/>
      <c r="H19" s="34">
        <f>skład!C8</f>
        <v>15</v>
      </c>
      <c r="I19" s="33" t="s">
        <v>20</v>
      </c>
    </row>
    <row r="20" spans="2:9" ht="12.75" customHeight="1" x14ac:dyDescent="0.35">
      <c r="B20" s="29" t="str">
        <f>skład!A9</f>
        <v>Żołędzie 5%</v>
      </c>
      <c r="C20" s="33"/>
      <c r="D20" s="33"/>
      <c r="E20" s="33"/>
      <c r="F20" s="33"/>
      <c r="G20" s="33"/>
      <c r="H20" s="34">
        <f>skład!C9</f>
        <v>5</v>
      </c>
      <c r="I20" s="33" t="s">
        <v>20</v>
      </c>
    </row>
    <row r="21" spans="2:9" ht="12.75" customHeight="1" x14ac:dyDescent="0.35">
      <c r="B21" s="35"/>
      <c r="C21" s="36"/>
      <c r="D21" s="36"/>
      <c r="E21" s="36"/>
      <c r="F21" s="36"/>
      <c r="G21" s="36"/>
      <c r="H21" s="36"/>
      <c r="I21" s="36"/>
    </row>
    <row r="22" spans="2:9" ht="12.75" customHeight="1" x14ac:dyDescent="0.35"/>
    <row r="23" spans="2:9" ht="12.75" customHeight="1" x14ac:dyDescent="0.35"/>
    <row r="24" spans="2:9" ht="12.75" customHeight="1" x14ac:dyDescent="0.35"/>
    <row r="25" spans="2:9" ht="12.75" customHeight="1" x14ac:dyDescent="0.35">
      <c r="B25" s="1"/>
    </row>
    <row r="26" spans="2:9" ht="12.75" customHeight="1" x14ac:dyDescent="0.35">
      <c r="B26" s="1"/>
    </row>
    <row r="27" spans="2:9" ht="12.75" customHeight="1" x14ac:dyDescent="0.35">
      <c r="B27" s="1"/>
    </row>
    <row r="28" spans="2:9" ht="12.75" customHeight="1" x14ac:dyDescent="0.35">
      <c r="B28" s="1"/>
    </row>
    <row r="29" spans="2:9" ht="12.75" customHeight="1" x14ac:dyDescent="0.35"/>
    <row r="30" spans="2:9" ht="12.75" customHeight="1" x14ac:dyDescent="0.35"/>
    <row r="31" spans="2:9" ht="12.75" customHeight="1" x14ac:dyDescent="0.35"/>
    <row r="32" spans="2:9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</sheetData>
  <mergeCells count="11">
    <mergeCell ref="C6:F6"/>
    <mergeCell ref="G6:H6"/>
    <mergeCell ref="G7:H7"/>
    <mergeCell ref="B9:I10"/>
    <mergeCell ref="C12:G12"/>
    <mergeCell ref="C3:F3"/>
    <mergeCell ref="G3:H3"/>
    <mergeCell ref="C4:F4"/>
    <mergeCell ref="G4:H4"/>
    <mergeCell ref="C5:F5"/>
    <mergeCell ref="G5:H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9</cp:revision>
  <dcterms:created xsi:type="dcterms:W3CDTF">2006-09-16T00:00:00Z</dcterms:created>
  <dcterms:modified xsi:type="dcterms:W3CDTF">2021-09-01T12:50:53Z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