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3503B3EC-3D36-4F0A-AA32-C909E4624A0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4" l="1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19" i="2"/>
  <c r="B19" i="2"/>
  <c r="B13" i="4"/>
  <c r="B9" i="4"/>
  <c r="G7" i="4"/>
  <c r="G5" i="4"/>
  <c r="G4" i="4"/>
  <c r="G3" i="4"/>
  <c r="B6" i="3"/>
  <c r="B5" i="3"/>
  <c r="G6" i="4" s="1"/>
  <c r="B6" i="1"/>
  <c r="B1" i="1"/>
  <c r="H13" i="4"/>
</calcChain>
</file>

<file path=xl/sharedStrings.xml><?xml version="1.0" encoding="utf-8"?>
<sst xmlns="http://schemas.openxmlformats.org/spreadsheetml/2006/main" count="67" uniqueCount="45">
  <si>
    <t>Grupa zwierząt:</t>
  </si>
  <si>
    <t>Skład mieszanki</t>
  </si>
  <si>
    <t>Forma:</t>
  </si>
  <si>
    <t>Granulat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</si>
  <si>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</si>
  <si>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</si>
  <si>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</si>
  <si>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</si>
  <si>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</si>
  <si>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</si>
  <si>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</si>
  <si>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</si>
  <si>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</si>
  <si>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</si>
  <si>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</si>
  <si>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</si>
  <si>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000001</t>
  </si>
  <si>
    <t>Ilość mieszanki (kg):</t>
  </si>
  <si>
    <t>Data przygotowania:</t>
  </si>
  <si>
    <t>Data przydatności:</t>
  </si>
  <si>
    <t>Rodzaj mieszanki:</t>
  </si>
  <si>
    <t>kg</t>
  </si>
  <si>
    <t>Ziele pokrzywy (10%)</t>
  </si>
  <si>
    <t>Ziele rdestu ptasiego (7%)</t>
  </si>
  <si>
    <t>Ziele lebiodki pospolitej (3%)</t>
  </si>
  <si>
    <t>Ziele szałwii (3%)</t>
  </si>
  <si>
    <t>Liśc melisy (3%)</t>
  </si>
  <si>
    <t>Ziele krwawnika (3%)</t>
  </si>
  <si>
    <t>Czosnek (3%)</t>
  </si>
  <si>
    <t>Kwiat nagietka (5%)</t>
  </si>
  <si>
    <t>Owoc głogu (5%)</t>
  </si>
  <si>
    <t>Wytłoki z wiesiołka (8%)</t>
  </si>
  <si>
    <t>Wytłoki z borówki wysokiej (2%)</t>
  </si>
  <si>
    <t>Wytłoki z soi (15%)</t>
  </si>
  <si>
    <t>Wytłoki z rzepaku (10%)</t>
  </si>
  <si>
    <t>Wytłoki z inu (8%)</t>
  </si>
  <si>
    <t>Wytłoki z ostropestu (5%)</t>
  </si>
  <si>
    <t>Wytłoki z czarnuszki (5%)</t>
  </si>
  <si>
    <t>Wytłoki z lnianki (5%)</t>
  </si>
  <si>
    <t>Mieszanka paszowa uzupełniająca o dużej zawartości białka i kwasów nienasyconych</t>
  </si>
  <si>
    <t>Drób (brojlery)</t>
  </si>
  <si>
    <t>6-20g/szt./dzień</t>
  </si>
  <si>
    <t>Wzmacnia organizm</t>
  </si>
  <si>
    <t>Zapewnia prawidłowy wzrost i rozwój</t>
  </si>
  <si>
    <t>Wpływa na lepsze wykorzystanie składników pokarmowych na przyrost masy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</si>
</sst>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.mm\.yyyy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4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4" fontId="0" fillId="4" borderId="1" xfId="0" applyNumberFormat="1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4" fontId="0" fillId="0" borderId="0" xfId="0" applyNumberFormat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7240145312602E-2"/>
          <c:y val="0.13253566497929101"/>
          <c:w val="0.61920511847313298"/>
          <c:h val="0.73872526461113697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F6C-4694-A8B6-6CE0ABB4809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F6C-4694-A8B6-6CE0ABB4809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F6C-4694-A8B6-6CE0ABB4809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F6C-4694-A8B6-6CE0ABB4809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F6C-4694-A8B6-6CE0ABB4809B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0F6C-4694-A8B6-6CE0ABB4809B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0F6C-4694-A8B6-6CE0ABB4809B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0F6C-4694-A8B6-6CE0ABB4809B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0F6C-4694-A8B6-6CE0ABB4809B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0F6C-4694-A8B6-6CE0ABB4809B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0F6C-4694-A8B6-6CE0ABB4809B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0F6C-4694-A8B6-6CE0ABB4809B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0F6C-4694-A8B6-6CE0ABB4809B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0F6C-4694-A8B6-6CE0ABB4809B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0F6C-4694-A8B6-6CE0ABB4809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C-4694-A8B6-6CE0ABB4809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C-4694-A8B6-6CE0ABB4809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6C-4694-A8B6-6CE0ABB4809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6C-4694-A8B6-6CE0ABB4809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6C-4694-A8B6-6CE0ABB4809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6C-4694-A8B6-6CE0ABB4809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6C-4694-A8B6-6CE0ABB4809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6C-4694-A8B6-6CE0ABB4809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6C-4694-A8B6-6CE0ABB4809B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6C-4694-A8B6-6CE0ABB4809B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6C-4694-A8B6-6CE0ABB4809B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6C-4694-A8B6-6CE0ABB4809B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6C-4694-A8B6-6CE0ABB4809B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F6C-4694-A8B6-6CE0ABB4809B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6C-4694-A8B6-6CE0ABB48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skład!$A$3:$A$18</c:f>
              <c:strCache>
                <c:ptCount val="16"/>
                <c:pt idx="0">
                  <c:v>Ziele rdestu ptasiego (7%)</c:v>
                </c:pt>
                <c:pt idx="1">
                  <c:v>Ziele lebiodki pospolitej (3%)</c:v>
                </c:pt>
                <c:pt idx="2">
                  <c:v>Ziele szałwii (3%)</c:v>
                </c:pt>
                <c:pt idx="3">
                  <c:v>Liśc melisy (3%)</c:v>
                </c:pt>
                <c:pt idx="4">
                  <c:v>Ziele krwawnika (3%)</c:v>
                </c:pt>
                <c:pt idx="5">
                  <c:v>Czosnek (3%)</c:v>
                </c:pt>
                <c:pt idx="6">
                  <c:v>Kwiat nagietka (5%)</c:v>
                </c:pt>
                <c:pt idx="7">
                  <c:v>Owoc głogu (5%)</c:v>
                </c:pt>
                <c:pt idx="8">
                  <c:v>Wytłoki z wiesiołka (8%)</c:v>
                </c:pt>
                <c:pt idx="9">
                  <c:v>Wytłoki z borówki wysokiej (2%)</c:v>
                </c:pt>
                <c:pt idx="10">
                  <c:v>Wytłoki z soi (15%)</c:v>
                </c:pt>
                <c:pt idx="11">
                  <c:v>Wytłoki z rzepaku (10%)</c:v>
                </c:pt>
                <c:pt idx="12">
                  <c:v>Wytłoki z inu (8%)</c:v>
                </c:pt>
                <c:pt idx="13">
                  <c:v>Wytłoki z ostropestu (5%)</c:v>
                </c:pt>
                <c:pt idx="14">
                  <c:v>Wytłoki z czarnuszki (5%)</c:v>
                </c:pt>
                <c:pt idx="15">
                  <c:v>Wytłoki z lnianki (5%)</c:v>
                </c:pt>
              </c:strCache>
            </c:strRef>
          </c:cat>
          <c:val>
            <c:numRef>
              <c:f>skład!$B$3:$B$18</c:f>
              <c:numCache>
                <c:formatCode>0%</c:formatCode>
                <c:ptCount val="16"/>
                <c:pt idx="0">
                  <c:v>7.0000000000000007E-2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0.05</c:v>
                </c:pt>
                <c:pt idx="7">
                  <c:v>0.05</c:v>
                </c:pt>
                <c:pt idx="8">
                  <c:v>0.08</c:v>
                </c:pt>
                <c:pt idx="9">
                  <c:v>0.02</c:v>
                </c:pt>
                <c:pt idx="10">
                  <c:v>0.15</c:v>
                </c:pt>
                <c:pt idx="11">
                  <c:v>0.1</c:v>
                </c:pt>
                <c:pt idx="12">
                  <c:v>0.08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F6C-4694-A8B6-6CE0ABB4809B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0F6C-4694-A8B6-6CE0ABB4809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0F6C-4694-A8B6-6CE0ABB4809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0F6C-4694-A8B6-6CE0ABB4809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0F6C-4694-A8B6-6CE0ABB4809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0F6C-4694-A8B6-6CE0ABB4809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0F6C-4694-A8B6-6CE0ABB4809B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0F6C-4694-A8B6-6CE0ABB4809B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0F6C-4694-A8B6-6CE0ABB4809B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0F6C-4694-A8B6-6CE0ABB4809B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0F6C-4694-A8B6-6CE0ABB4809B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0F6C-4694-A8B6-6CE0ABB4809B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0F6C-4694-A8B6-6CE0ABB4809B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0F6C-4694-A8B6-6CE0ABB4809B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0F6C-4694-A8B6-6CE0ABB4809B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0F6C-4694-A8B6-6CE0ABB4809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6C-4694-A8B6-6CE0ABB4809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6C-4694-A8B6-6CE0ABB4809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6C-4694-A8B6-6CE0ABB4809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6C-4694-A8B6-6CE0ABB4809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6C-4694-A8B6-6CE0ABB4809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6C-4694-A8B6-6CE0ABB4809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6C-4694-A8B6-6CE0ABB4809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6C-4694-A8B6-6CE0ABB4809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6C-4694-A8B6-6CE0ABB4809B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6C-4694-A8B6-6CE0ABB4809B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6C-4694-A8B6-6CE0ABB4809B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F6C-4694-A8B6-6CE0ABB4809B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6C-4694-A8B6-6CE0ABB4809B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6C-4694-A8B6-6CE0ABB4809B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6C-4694-A8B6-6CE0ABB48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skład!$A$3:$A$18</c:f>
              <c:strCache>
                <c:ptCount val="16"/>
                <c:pt idx="0">
                  <c:v>Ziele rdestu ptasiego (7%)</c:v>
                </c:pt>
                <c:pt idx="1">
                  <c:v>Ziele lebiodki pospolitej (3%)</c:v>
                </c:pt>
                <c:pt idx="2">
                  <c:v>Ziele szałwii (3%)</c:v>
                </c:pt>
                <c:pt idx="3">
                  <c:v>Liśc melisy (3%)</c:v>
                </c:pt>
                <c:pt idx="4">
                  <c:v>Ziele krwawnika (3%)</c:v>
                </c:pt>
                <c:pt idx="5">
                  <c:v>Czosnek (3%)</c:v>
                </c:pt>
                <c:pt idx="6">
                  <c:v>Kwiat nagietka (5%)</c:v>
                </c:pt>
                <c:pt idx="7">
                  <c:v>Owoc głogu (5%)</c:v>
                </c:pt>
                <c:pt idx="8">
                  <c:v>Wytłoki z wiesiołka (8%)</c:v>
                </c:pt>
                <c:pt idx="9">
                  <c:v>Wytłoki z borówki wysokiej (2%)</c:v>
                </c:pt>
                <c:pt idx="10">
                  <c:v>Wytłoki z soi (15%)</c:v>
                </c:pt>
                <c:pt idx="11">
                  <c:v>Wytłoki z rzepaku (10%)</c:v>
                </c:pt>
                <c:pt idx="12">
                  <c:v>Wytłoki z inu (8%)</c:v>
                </c:pt>
                <c:pt idx="13">
                  <c:v>Wytłoki z ostropestu (5%)</c:v>
                </c:pt>
                <c:pt idx="14">
                  <c:v>Wytłoki z czarnuszki (5%)</c:v>
                </c:pt>
                <c:pt idx="15">
                  <c:v>Wytłoki z lnianki (5%)</c:v>
                </c:pt>
              </c:strCache>
            </c:strRef>
          </c:cat>
          <c:val>
            <c:numRef>
              <c:f>skład!$C$3:$C$17</c:f>
              <c:numCache>
                <c:formatCode>General</c:formatCode>
                <c:ptCount val="15"/>
                <c:pt idx="0">
                  <c:v>7.0000000000000009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F6C-4694-A8B6-6CE0ABB4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1667</xdr:colOff>
      <xdr:row>22</xdr:row>
      <xdr:rowOff>360</xdr:rowOff>
    </xdr:from>
    <xdr:to>
      <xdr:col>12</xdr:col>
      <xdr:colOff>415193</xdr:colOff>
      <xdr:row>43</xdr:row>
      <xdr:rowOff>97693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81410</xdr:colOff>
      <xdr:row>26</xdr:row>
      <xdr:rowOff>0</xdr:rowOff>
    </xdr:from>
    <xdr:to>
      <xdr:col>1</xdr:col>
      <xdr:colOff>2284860</xdr:colOff>
      <xdr:row>36</xdr:row>
      <xdr:rowOff>107950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7B3BB4D-C49F-45B1-B7BC-6E4301F61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0" y="4868333"/>
          <a:ext cx="2814027" cy="198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301218</xdr:colOff>
      <xdr:row>31</xdr:row>
      <xdr:rowOff>105833</xdr:rowOff>
    </xdr:from>
    <xdr:to>
      <xdr:col>8</xdr:col>
      <xdr:colOff>85970</xdr:colOff>
      <xdr:row>43</xdr:row>
      <xdr:rowOff>77014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F84B371-F426-427C-A400-041B3DB6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36" y="5153269"/>
          <a:ext cx="2805072" cy="1998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abSelected="1" zoomScale="78" zoomScaleNormal="78" workbookViewId="0">
      <selection activeCell="P34" sqref="P34"/>
    </sheetView>
  </sheetViews>
  <sheetFormatPr defaultColWidth="8.7265625" defaultRowHeight="14.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>
      <c r="A1" s="3"/>
      <c r="B1" s="4" t="str">
        <f>skład!E2</f>
        <v>Mieszanka paszowa uzupełniająca o dużej zawartości białka i kwasów nienasyconych</v>
      </c>
    </row>
    <row r="2" spans="1:9">
      <c r="B2" s="3"/>
    </row>
    <row r="3" spans="1:9">
      <c r="B3" s="5"/>
      <c r="C3" s="6"/>
      <c r="E3" s="4" t="s">
        <v>0</v>
      </c>
      <c r="F3" s="1" t="s">
        <v>40</v>
      </c>
    </row>
    <row r="4" spans="1:9">
      <c r="B4" s="4"/>
      <c r="C4" s="7"/>
    </row>
    <row r="5" spans="1:9">
      <c r="B5" s="5" t="s">
        <v>1</v>
      </c>
      <c r="E5" s="4" t="s">
        <v>2</v>
      </c>
      <c r="F5" s="1" t="s">
        <v>3</v>
      </c>
    </row>
    <row r="6" spans="1:9">
      <c r="B6" s="1" t="str">
        <f>skład!A2</f>
        <v>Ziele pokrzywy (10%)</v>
      </c>
      <c r="I6" s="8"/>
    </row>
    <row r="7" spans="1:9">
      <c r="B7" s="1" t="str">
        <f>skład!A3</f>
        <v>Ziele rdestu ptasiego (7%)</v>
      </c>
      <c r="E7" s="4" t="s">
        <v>4</v>
      </c>
      <c r="F7" s="8" t="s">
        <v>5</v>
      </c>
      <c r="G7" s="9"/>
      <c r="H7" s="10"/>
    </row>
    <row r="8" spans="1:9">
      <c r="B8" s="1" t="str">
        <f>skład!A4</f>
        <v>Ziele lebiodki pospolitej (3%)</v>
      </c>
    </row>
    <row r="9" spans="1:9">
      <c r="B9" s="1" t="str">
        <f>skład!A5</f>
        <v>Ziele szałwii (3%)</v>
      </c>
      <c r="E9" s="4" t="s">
        <v>6</v>
      </c>
      <c r="F9" s="1" t="s">
        <v>41</v>
      </c>
    </row>
    <row r="10" spans="1:9">
      <c r="B10" s="1" t="str">
        <f>skład!A6</f>
        <v>Liśc melisy (3%)</v>
      </c>
    </row>
    <row r="11" spans="1:9">
      <c r="B11" s="1" t="str">
        <f>skład!A7</f>
        <v>Ziele krwawnika (3%)</v>
      </c>
      <c r="E11" s="4" t="s">
        <v>7</v>
      </c>
    </row>
    <row r="12" spans="1:9">
      <c r="B12" s="1" t="str">
        <f>skład!A8</f>
        <v>Czosnek (3%)</v>
      </c>
      <c r="E12" s="1" t="s">
        <v>42</v>
      </c>
    </row>
    <row r="13" spans="1:9">
      <c r="B13" s="1" t="str">
        <f>skład!A9</f>
        <v>Kwiat nagietka (5%)</v>
      </c>
      <c r="E13" s="11"/>
    </row>
    <row r="14" spans="1:9">
      <c r="B14" s="1" t="str">
        <f>skład!A10</f>
        <v>Owoc głogu (5%)</v>
      </c>
      <c r="E14" s="1" t="s">
        <v>43</v>
      </c>
    </row>
    <row r="15" spans="1:9">
      <c r="B15" s="1" t="str">
        <f>skład!A11</f>
        <v>Wytłoki z wiesiołka (8%)</v>
      </c>
      <c r="E15" s="11"/>
    </row>
    <row r="16" spans="1:9">
      <c r="B16" s="1" t="str">
        <f>skład!A12</f>
        <v>Wytłoki z borówki wysokiej (2%)</v>
      </c>
      <c r="E16" s="1" t="s">
        <v>44</v>
      </c>
    </row>
    <row r="17" spans="2:5">
      <c r="B17" s="1" t="str">
        <f>skład!A13</f>
        <v>Wytłoki z soi (15%)</v>
      </c>
      <c r="E17" s="11"/>
    </row>
    <row r="18" spans="2:5">
      <c r="B18" s="1" t="str">
        <f>skład!A14</f>
        <v>Wytłoki z rzepaku (10%)</v>
      </c>
    </row>
    <row r="19" spans="2:5">
      <c r="B19" s="1" t="str">
        <f>skład!A15</f>
        <v>Wytłoki z inu (8%)</v>
      </c>
      <c r="E19" s="11"/>
    </row>
    <row r="20" spans="2:5">
      <c r="B20" s="1" t="str">
        <f>skład!A16</f>
        <v>Wytłoki z ostropestu (5%)</v>
      </c>
    </row>
    <row r="21" spans="2:5">
      <c r="B21" s="1" t="str">
        <f>skład!A17</f>
        <v>Wytłoki z czarnuszki (5%)</v>
      </c>
    </row>
    <row r="22" spans="2:5">
      <c r="B22" s="1" t="str">
        <f>skład!A18</f>
        <v>Wytłoki z lnianki (5%)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"/>
  <sheetViews>
    <sheetView zoomScale="78" zoomScaleNormal="78" workbookViewId="0">
      <selection activeCell="D6" sqref="D6"/>
    </sheetView>
  </sheetViews>
  <sheetFormatPr defaultColWidth="8.54296875" defaultRowHeight="14.5"/>
  <cols>
    <col min="1" max="1" width="30.17968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89.54296875" style="11" customWidth="1"/>
    <col min="6" max="6" width="8.54296875" style="11"/>
    <col min="7" max="7" width="16.81640625" style="11" customWidth="1"/>
    <col min="8" max="1024" width="8.54296875" style="11"/>
  </cols>
  <sheetData>
    <row r="1" spans="1:5">
      <c r="A1" s="12" t="s">
        <v>8</v>
      </c>
      <c r="B1" s="12" t="s">
        <v>9</v>
      </c>
      <c r="C1" s="12" t="s">
        <v>10</v>
      </c>
      <c r="D1" s="13" t="s">
        <v>11</v>
      </c>
      <c r="E1" s="13" t="s">
        <v>12</v>
      </c>
    </row>
    <row r="2" spans="1:5">
      <c r="A2" s="12" t="s">
        <v>22</v>
      </c>
      <c r="B2" s="14">
        <v>0.1</v>
      </c>
      <c r="C2" s="11">
        <f>$B2*$C$19</f>
        <v>10</v>
      </c>
      <c r="D2" s="15">
        <v>730</v>
      </c>
      <c r="E2" s="16" t="s">
        <v>39</v>
      </c>
    </row>
    <row r="3" spans="1:5">
      <c r="A3" s="12" t="s">
        <v>23</v>
      </c>
      <c r="B3" s="14">
        <v>7.0000000000000007E-2</v>
      </c>
      <c r="C3" s="11">
        <f t="shared" ref="C3:C18" si="0">$B3*$C$19</f>
        <v>7.0000000000000009</v>
      </c>
    </row>
    <row r="4" spans="1:5">
      <c r="A4" s="12" t="s">
        <v>24</v>
      </c>
      <c r="B4" s="14">
        <v>0.03</v>
      </c>
      <c r="C4" s="11">
        <f t="shared" si="0"/>
        <v>3</v>
      </c>
    </row>
    <row r="5" spans="1:5">
      <c r="A5" s="12" t="s">
        <v>25</v>
      </c>
      <c r="B5" s="14">
        <v>0.03</v>
      </c>
      <c r="C5" s="11">
        <f t="shared" si="0"/>
        <v>3</v>
      </c>
      <c r="D5" s="17"/>
      <c r="E5" s="17"/>
    </row>
    <row r="6" spans="1:5">
      <c r="A6" s="12" t="s">
        <v>26</v>
      </c>
      <c r="B6" s="14">
        <v>0.03</v>
      </c>
      <c r="C6" s="11">
        <f t="shared" si="0"/>
        <v>3</v>
      </c>
    </row>
    <row r="7" spans="1:5">
      <c r="A7" s="12" t="s">
        <v>27</v>
      </c>
      <c r="B7" s="14">
        <v>0.03</v>
      </c>
      <c r="C7" s="11">
        <f t="shared" si="0"/>
        <v>3</v>
      </c>
    </row>
    <row r="8" spans="1:5">
      <c r="A8" s="12" t="s">
        <v>28</v>
      </c>
      <c r="B8" s="14">
        <v>0.03</v>
      </c>
      <c r="C8" s="11">
        <f t="shared" si="0"/>
        <v>3</v>
      </c>
    </row>
    <row r="9" spans="1:5">
      <c r="A9" s="12" t="s">
        <v>29</v>
      </c>
      <c r="B9" s="14">
        <v>0.05</v>
      </c>
      <c r="C9" s="11">
        <f t="shared" si="0"/>
        <v>5</v>
      </c>
    </row>
    <row r="10" spans="1:5">
      <c r="A10" s="12" t="s">
        <v>30</v>
      </c>
      <c r="B10" s="14">
        <v>0.05</v>
      </c>
      <c r="C10" s="11">
        <f t="shared" si="0"/>
        <v>5</v>
      </c>
    </row>
    <row r="11" spans="1:5">
      <c r="A11" s="12" t="s">
        <v>31</v>
      </c>
      <c r="B11" s="14">
        <v>0.08</v>
      </c>
      <c r="C11" s="11">
        <f t="shared" si="0"/>
        <v>8</v>
      </c>
    </row>
    <row r="12" spans="1:5">
      <c r="A12" s="12" t="s">
        <v>32</v>
      </c>
      <c r="B12" s="14">
        <v>0.02</v>
      </c>
      <c r="C12" s="11">
        <f t="shared" si="0"/>
        <v>2</v>
      </c>
    </row>
    <row r="13" spans="1:5">
      <c r="A13" s="12" t="s">
        <v>33</v>
      </c>
      <c r="B13" s="14">
        <v>0.15</v>
      </c>
      <c r="C13" s="11">
        <f t="shared" si="0"/>
        <v>15</v>
      </c>
    </row>
    <row r="14" spans="1:5">
      <c r="A14" s="12" t="s">
        <v>34</v>
      </c>
      <c r="B14" s="14">
        <v>0.1</v>
      </c>
      <c r="C14" s="11">
        <f t="shared" si="0"/>
        <v>10</v>
      </c>
    </row>
    <row r="15" spans="1:5">
      <c r="A15" s="12" t="s">
        <v>35</v>
      </c>
      <c r="B15" s="14">
        <v>0.08</v>
      </c>
      <c r="C15" s="11">
        <f t="shared" si="0"/>
        <v>8</v>
      </c>
    </row>
    <row r="16" spans="1:5">
      <c r="A16" s="12" t="s">
        <v>36</v>
      </c>
      <c r="B16" s="14">
        <v>0.05</v>
      </c>
      <c r="C16" s="11">
        <f t="shared" si="0"/>
        <v>5</v>
      </c>
    </row>
    <row r="17" spans="1:3">
      <c r="A17" s="12" t="s">
        <v>37</v>
      </c>
      <c r="B17" s="14">
        <v>0.05</v>
      </c>
      <c r="C17" s="11">
        <f t="shared" si="0"/>
        <v>5</v>
      </c>
    </row>
    <row r="18" spans="1:3">
      <c r="A18" s="12" t="s">
        <v>38</v>
      </c>
      <c r="B18" s="14">
        <v>0.05</v>
      </c>
      <c r="C18" s="11">
        <f t="shared" si="0"/>
        <v>5</v>
      </c>
    </row>
    <row r="19" spans="1:3">
      <c r="B19" s="14">
        <f>SUM(B2:B18)</f>
        <v>1</v>
      </c>
      <c r="C19" s="36">
        <f>dane!B3</f>
        <v>100</v>
      </c>
    </row>
    <row r="21" spans="1:3">
      <c r="B21" s="18"/>
      <c r="C21" s="18"/>
    </row>
    <row r="23" spans="1:3">
      <c r="B23" s="1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B1" sqref="B1"/>
    </sheetView>
  </sheetViews>
  <sheetFormatPr defaultColWidth="8.54296875" defaultRowHeight="14.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>
      <c r="A1" s="19" t="s">
        <v>13</v>
      </c>
      <c r="B1" s="20" t="s">
        <v>14</v>
      </c>
    </row>
    <row r="2" spans="1:2" ht="28.4" customHeight="1">
      <c r="A2" s="19" t="s">
        <v>15</v>
      </c>
      <c r="B2" s="20" t="s">
        <v>16</v>
      </c>
    </row>
    <row r="3" spans="1:2" ht="28.4" customHeight="1">
      <c r="A3" s="21" t="s">
        <v>17</v>
      </c>
      <c r="B3" s="22">
        <v>100</v>
      </c>
    </row>
    <row r="4" spans="1:2" ht="28.4" customHeight="1">
      <c r="A4" s="19" t="s">
        <v>18</v>
      </c>
      <c r="B4" s="23">
        <v>36526</v>
      </c>
    </row>
    <row r="5" spans="1:2" ht="28.4" customHeight="1">
      <c r="A5" s="19" t="s">
        <v>19</v>
      </c>
      <c r="B5" s="24">
        <f>B4+skład!D2</f>
        <v>37256</v>
      </c>
    </row>
    <row r="6" spans="1:2" ht="28.4" customHeight="1">
      <c r="A6" s="19" t="s">
        <v>20</v>
      </c>
      <c r="B6" s="25" t="str">
        <f>skład!E2</f>
        <v>Mieszanka paszowa uzupełniająca o dużej zawartości białka i kwasów nienasyconych</v>
      </c>
    </row>
    <row r="7" spans="1:2" ht="13.9" customHeight="1">
      <c r="A7" s="26"/>
      <c r="B7" s="2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B9" sqref="B9:I10"/>
    </sheetView>
  </sheetViews>
  <sheetFormatPr defaultColWidth="9.1796875" defaultRowHeight="14.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/>
    <row r="2" spans="2:9" ht="12.75" customHeight="1"/>
    <row r="3" spans="2:9" ht="12.75" customHeight="1">
      <c r="B3" s="28"/>
      <c r="C3" s="37" t="s">
        <v>13</v>
      </c>
      <c r="D3" s="37"/>
      <c r="E3" s="37"/>
      <c r="F3" s="37"/>
      <c r="G3" s="42" t="str">
        <f>dane!B1</f>
        <v>1234</v>
      </c>
      <c r="H3" s="42"/>
    </row>
    <row r="4" spans="2:9" ht="12.75" customHeight="1">
      <c r="B4" s="28"/>
      <c r="C4" s="37" t="s">
        <v>15</v>
      </c>
      <c r="D4" s="37"/>
      <c r="E4" s="37"/>
      <c r="F4" s="37"/>
      <c r="G4" s="42" t="str">
        <f>dane!B2</f>
        <v>000001</v>
      </c>
      <c r="H4" s="42"/>
    </row>
    <row r="5" spans="2:9" ht="12.75" customHeight="1">
      <c r="B5" s="28"/>
      <c r="C5" s="37" t="s">
        <v>18</v>
      </c>
      <c r="D5" s="37"/>
      <c r="E5" s="37"/>
      <c r="F5" s="37"/>
      <c r="G5" s="38">
        <f>dane!B4</f>
        <v>36526</v>
      </c>
      <c r="H5" s="38"/>
    </row>
    <row r="6" spans="2:9" ht="12.75" customHeight="1">
      <c r="B6" s="28"/>
      <c r="C6" s="37" t="s">
        <v>19</v>
      </c>
      <c r="D6" s="37"/>
      <c r="E6" s="37"/>
      <c r="F6" s="37"/>
      <c r="G6" s="38">
        <f>dane!B5</f>
        <v>37256</v>
      </c>
      <c r="H6" s="38"/>
    </row>
    <row r="7" spans="2:9" ht="12.75" customHeight="1">
      <c r="B7" s="29"/>
      <c r="C7" s="30" t="s">
        <v>17</v>
      </c>
      <c r="G7" s="39">
        <f>dane!B3</f>
        <v>100</v>
      </c>
      <c r="H7" s="39"/>
    </row>
    <row r="8" spans="2:9" ht="12.75" customHeight="1">
      <c r="B8" s="31"/>
      <c r="C8" s="31"/>
      <c r="D8" s="31"/>
      <c r="E8" s="31"/>
      <c r="F8" s="31"/>
      <c r="G8" s="31"/>
      <c r="H8" s="31"/>
      <c r="I8" s="31"/>
    </row>
    <row r="9" spans="2:9" ht="12.75" customHeight="1">
      <c r="B9" s="40" t="str">
        <f>skład!E2</f>
        <v>Mieszanka paszowa uzupełniająca o dużej zawartości białka i kwasów nienasyconych</v>
      </c>
      <c r="C9" s="40"/>
      <c r="D9" s="40"/>
      <c r="E9" s="40"/>
      <c r="F9" s="40"/>
      <c r="G9" s="40"/>
      <c r="H9" s="40"/>
      <c r="I9" s="40"/>
    </row>
    <row r="10" spans="2:9" ht="12.75" customHeight="1">
      <c r="B10" s="40"/>
      <c r="C10" s="40"/>
      <c r="D10" s="40"/>
      <c r="E10" s="40"/>
      <c r="F10" s="40"/>
      <c r="G10" s="40"/>
      <c r="H10" s="40"/>
      <c r="I10" s="40"/>
    </row>
    <row r="11" spans="2:9" ht="12.75" customHeight="1">
      <c r="B11" s="1"/>
    </row>
    <row r="12" spans="2:9" ht="12.75" customHeight="1">
      <c r="B12" s="1"/>
      <c r="C12" s="41" t="s">
        <v>1</v>
      </c>
      <c r="D12" s="41"/>
      <c r="E12" s="41"/>
      <c r="F12" s="41"/>
      <c r="G12" s="41"/>
    </row>
    <row r="13" spans="2:9" ht="12.75" customHeight="1">
      <c r="B13" s="32" t="str">
        <f>skład!A2</f>
        <v>Ziele pokrzywy (10%)</v>
      </c>
      <c r="C13" s="33"/>
      <c r="D13" s="33"/>
      <c r="E13" s="33"/>
      <c r="F13" s="33"/>
      <c r="G13" s="33"/>
      <c r="H13" s="34">
        <f>skład!C2</f>
        <v>10</v>
      </c>
      <c r="I13" s="35" t="s">
        <v>21</v>
      </c>
    </row>
    <row r="14" spans="2:9" ht="12.75" customHeight="1">
      <c r="B14" s="32" t="str">
        <f>skład!A3</f>
        <v>Ziele rdestu ptasiego (7%)</v>
      </c>
      <c r="C14" s="33"/>
      <c r="D14" s="33"/>
      <c r="E14" s="33"/>
      <c r="F14" s="33"/>
      <c r="G14" s="33"/>
      <c r="H14" s="34">
        <f>skład!C3</f>
        <v>7.0000000000000009</v>
      </c>
      <c r="I14" s="35" t="s">
        <v>21</v>
      </c>
    </row>
    <row r="15" spans="2:9" ht="12.75" customHeight="1">
      <c r="B15" s="32" t="str">
        <f>skład!A4</f>
        <v>Ziele lebiodki pospolitej (3%)</v>
      </c>
      <c r="C15" s="33"/>
      <c r="D15" s="33"/>
      <c r="E15" s="33"/>
      <c r="F15" s="33"/>
      <c r="G15" s="33"/>
      <c r="H15" s="34">
        <f>skład!C4</f>
        <v>3</v>
      </c>
      <c r="I15" s="35" t="s">
        <v>21</v>
      </c>
    </row>
    <row r="16" spans="2:9" ht="12.75" customHeight="1">
      <c r="B16" s="32" t="str">
        <f>skład!A5</f>
        <v>Ziele szałwii (3%)</v>
      </c>
      <c r="C16" s="33"/>
      <c r="D16" s="33"/>
      <c r="E16" s="33"/>
      <c r="F16" s="33"/>
      <c r="G16" s="33"/>
      <c r="H16" s="34">
        <f>skład!C5</f>
        <v>3</v>
      </c>
      <c r="I16" s="35" t="s">
        <v>21</v>
      </c>
    </row>
    <row r="17" spans="2:9" ht="12.75" customHeight="1">
      <c r="B17" s="32" t="str">
        <f>skład!A6</f>
        <v>Liśc melisy (3%)</v>
      </c>
      <c r="C17" s="33"/>
      <c r="D17" s="33"/>
      <c r="E17" s="33"/>
      <c r="F17" s="33"/>
      <c r="G17" s="33"/>
      <c r="H17" s="34">
        <f>skład!C6</f>
        <v>3</v>
      </c>
      <c r="I17" s="35" t="s">
        <v>21</v>
      </c>
    </row>
    <row r="18" spans="2:9" ht="12.75" customHeight="1">
      <c r="B18" s="32" t="str">
        <f>skład!A7</f>
        <v>Ziele krwawnika (3%)</v>
      </c>
      <c r="C18" s="33"/>
      <c r="D18" s="33"/>
      <c r="E18" s="33"/>
      <c r="F18" s="33"/>
      <c r="G18" s="33"/>
      <c r="H18" s="34">
        <f>skład!C7</f>
        <v>3</v>
      </c>
      <c r="I18" s="35" t="s">
        <v>21</v>
      </c>
    </row>
    <row r="19" spans="2:9" ht="12.75" customHeight="1">
      <c r="B19" s="32" t="str">
        <f>skład!A8</f>
        <v>Czosnek (3%)</v>
      </c>
      <c r="C19" s="33"/>
      <c r="D19" s="33"/>
      <c r="E19" s="33"/>
      <c r="F19" s="33"/>
      <c r="G19" s="33"/>
      <c r="H19" s="34">
        <f>skład!C8</f>
        <v>3</v>
      </c>
      <c r="I19" s="35" t="s">
        <v>21</v>
      </c>
    </row>
    <row r="20" spans="2:9" ht="12.75" customHeight="1">
      <c r="B20" s="32" t="str">
        <f>skład!A9</f>
        <v>Kwiat nagietka (5%)</v>
      </c>
      <c r="C20" s="33"/>
      <c r="D20" s="33"/>
      <c r="E20" s="33"/>
      <c r="F20" s="33"/>
      <c r="G20" s="33"/>
      <c r="H20" s="34">
        <f>skład!C9</f>
        <v>5</v>
      </c>
      <c r="I20" s="35" t="s">
        <v>21</v>
      </c>
    </row>
    <row r="21" spans="2:9" ht="12.75" customHeight="1">
      <c r="B21" s="32" t="str">
        <f>skład!A10</f>
        <v>Owoc głogu (5%)</v>
      </c>
      <c r="C21" s="33"/>
      <c r="D21" s="33"/>
      <c r="E21" s="33"/>
      <c r="F21" s="33"/>
      <c r="G21" s="33"/>
      <c r="H21" s="34">
        <f>skład!C10</f>
        <v>5</v>
      </c>
      <c r="I21" s="35" t="s">
        <v>21</v>
      </c>
    </row>
    <row r="22" spans="2:9" ht="12.75" customHeight="1">
      <c r="B22" s="32" t="str">
        <f>skład!A11</f>
        <v>Wytłoki z wiesiołka (8%)</v>
      </c>
      <c r="C22" s="33"/>
      <c r="D22" s="33"/>
      <c r="E22" s="33"/>
      <c r="F22" s="33"/>
      <c r="G22" s="33"/>
      <c r="H22" s="34">
        <f>skład!C11</f>
        <v>8</v>
      </c>
      <c r="I22" s="35" t="s">
        <v>21</v>
      </c>
    </row>
    <row r="23" spans="2:9" ht="12.75" customHeight="1">
      <c r="B23" s="32" t="str">
        <f>skład!A12</f>
        <v>Wytłoki z borówki wysokiej (2%)</v>
      </c>
      <c r="C23" s="33"/>
      <c r="D23" s="33"/>
      <c r="E23" s="33"/>
      <c r="F23" s="33"/>
      <c r="G23" s="33"/>
      <c r="H23" s="34">
        <f>skład!C12</f>
        <v>2</v>
      </c>
      <c r="I23" s="35" t="s">
        <v>21</v>
      </c>
    </row>
    <row r="24" spans="2:9" ht="12.75" customHeight="1">
      <c r="B24" s="32" t="str">
        <f>skład!A13</f>
        <v>Wytłoki z soi (15%)</v>
      </c>
      <c r="C24" s="33"/>
      <c r="D24" s="33"/>
      <c r="E24" s="33"/>
      <c r="F24" s="33"/>
      <c r="G24" s="33"/>
      <c r="H24" s="34">
        <f>skład!C13</f>
        <v>15</v>
      </c>
      <c r="I24" s="35" t="s">
        <v>21</v>
      </c>
    </row>
    <row r="25" spans="2:9" ht="12.75" customHeight="1">
      <c r="B25" s="32" t="str">
        <f>skład!A14</f>
        <v>Wytłoki z rzepaku (10%)</v>
      </c>
      <c r="C25" s="33"/>
      <c r="D25" s="33"/>
      <c r="E25" s="33"/>
      <c r="F25" s="33"/>
      <c r="G25" s="33"/>
      <c r="H25" s="34">
        <f>skład!C14</f>
        <v>10</v>
      </c>
      <c r="I25" s="35" t="s">
        <v>21</v>
      </c>
    </row>
    <row r="26" spans="2:9" ht="12.75" customHeight="1">
      <c r="B26" s="32" t="str">
        <f>skład!A15</f>
        <v>Wytłoki z inu (8%)</v>
      </c>
      <c r="C26" s="33"/>
      <c r="D26" s="33"/>
      <c r="E26" s="33"/>
      <c r="F26" s="33"/>
      <c r="G26" s="33"/>
      <c r="H26" s="34">
        <f>skład!C15</f>
        <v>8</v>
      </c>
      <c r="I26" s="35" t="s">
        <v>21</v>
      </c>
    </row>
    <row r="27" spans="2:9" ht="12.75" customHeight="1">
      <c r="B27" s="32" t="str">
        <f>skład!A16</f>
        <v>Wytłoki z ostropestu (5%)</v>
      </c>
      <c r="C27" s="33"/>
      <c r="D27" s="33"/>
      <c r="E27" s="33"/>
      <c r="F27" s="33"/>
      <c r="G27" s="33"/>
      <c r="H27" s="34">
        <f>skład!C16</f>
        <v>5</v>
      </c>
      <c r="I27" s="35" t="s">
        <v>21</v>
      </c>
    </row>
    <row r="28" spans="2:9" ht="12.75" customHeight="1">
      <c r="B28" s="32" t="str">
        <f>skład!A17</f>
        <v>Wytłoki z czarnuszki (5%)</v>
      </c>
      <c r="C28" s="33"/>
      <c r="D28" s="33"/>
      <c r="E28" s="33"/>
      <c r="F28" s="33"/>
      <c r="G28" s="33"/>
      <c r="H28" s="34">
        <f>skład!C17</f>
        <v>5</v>
      </c>
      <c r="I28" s="35" t="s">
        <v>21</v>
      </c>
    </row>
    <row r="29" spans="2:9" ht="12.75" customHeight="1">
      <c r="B29" s="32" t="str">
        <f>skład!A18</f>
        <v>Wytłoki z lnianki (5%)</v>
      </c>
      <c r="C29" s="33"/>
      <c r="D29" s="33"/>
      <c r="E29" s="33"/>
      <c r="F29" s="33"/>
      <c r="G29" s="33"/>
      <c r="H29" s="34">
        <f>skład!C18</f>
        <v>5</v>
      </c>
      <c r="I29" s="35" t="s">
        <v>21</v>
      </c>
    </row>
    <row r="30" spans="2:9" ht="12.75" customHeight="1">
      <c r="B30" s="1"/>
    </row>
    <row r="31" spans="2:9" ht="12.75" customHeight="1">
      <c r="B31" s="1"/>
    </row>
    <row r="32" spans="2:9" ht="12.75" customHeight="1">
      <c r="B32" s="1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11">
    <mergeCell ref="C3:F3"/>
    <mergeCell ref="G3:H3"/>
    <mergeCell ref="C4:F4"/>
    <mergeCell ref="G4:H4"/>
    <mergeCell ref="C5:F5"/>
    <mergeCell ref="G5:H5"/>
    <mergeCell ref="C6:F6"/>
    <mergeCell ref="G6:H6"/>
    <mergeCell ref="G7:H7"/>
    <mergeCell ref="B9:I10"/>
    <mergeCell ref="C12:G12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11</cp:revision>
  <dcterms:created xsi:type="dcterms:W3CDTF">2006-09-16T00:00:00Z</dcterms:created>
  <dcterms:modified xsi:type="dcterms:W3CDTF">2021-09-01T15:23:19Z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