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F9000938-531F-4C9C-A4C4-8D51741FE6D1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4" l="1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C10" i="2"/>
  <c r="C8" i="2" s="1"/>
  <c r="H19" i="4" s="1"/>
  <c r="B10" i="2"/>
  <c r="C9" i="2"/>
  <c r="H20" i="4" s="1"/>
  <c r="C7" i="2"/>
  <c r="H18" i="4" s="1"/>
  <c r="C5" i="2"/>
  <c r="H16" i="4" s="1"/>
  <c r="C3" i="2"/>
  <c r="H14" i="4" s="1"/>
  <c r="B13" i="1"/>
  <c r="B12" i="1"/>
  <c r="B11" i="1"/>
  <c r="B10" i="1"/>
  <c r="B9" i="1"/>
  <c r="B8" i="1"/>
  <c r="B7" i="1"/>
  <c r="B6" i="1"/>
  <c r="B1" i="1"/>
  <c r="C2" i="2" l="1"/>
  <c r="H13" i="4" s="1"/>
  <c r="C4" i="2"/>
  <c r="H15" i="4" s="1"/>
  <c r="C6" i="2"/>
  <c r="H17" i="4" s="1"/>
</calcChain>
</file>

<file path=xl/sharedStrings.xml><?xml version="1.0" encoding="utf-8"?>
<sst xmlns="http://schemas.openxmlformats.org/spreadsheetml/2006/main" count="49" uniqueCount="36">
  <si>
    <t>Grupa zwierząt:</t>
  </si>
  <si>
    <t>Skład mieszanki</t>
  </si>
  <si>
    <t>Forma:</t>
  </si>
  <si>
    <t>Termin ważności: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</si>
  <si>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</si>
  <si>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</si>
  <si>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</si>
  <si>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</si>
  <si>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</si>
  <si>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</si>
  <si>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</si>
  <si>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Mieszanka paszowa uzupełniająca o zwiększonej zawartości witamin i składników mineralnych</t>
  </si>
  <si>
    <t>Numer zamówienia:</t>
  </si>
  <si>
    <t>1234</t>
  </si>
  <si>
    <t>ID klienta:</t>
  </si>
  <si>
    <t>000001</t>
  </si>
  <si>
    <t>Ilość mieszanki (kg):</t>
  </si>
  <si>
    <t>Data przygotowania:</t>
  </si>
  <si>
    <t>Data przydatności:</t>
  </si>
  <si>
    <t>Rodzaj mieszanki:</t>
  </si>
  <si>
    <t>kg</t>
  </si>
  <si>
    <t>Ziele bylicy pospolitej (20%)</t>
  </si>
  <si>
    <t>Korzeń tataraku (20%)</t>
  </si>
  <si>
    <t>Czosnek (10%)</t>
  </si>
  <si>
    <t>Korzeń omanu (10%)</t>
  </si>
  <si>
    <t>Owoc róży (5%)</t>
  </si>
  <si>
    <t>Ziele mięty (5%)</t>
  </si>
  <si>
    <t>Wytłoki z cebuli (20%)</t>
  </si>
  <si>
    <t>Zołędzie (10%)</t>
  </si>
  <si>
    <t>Drób</t>
  </si>
  <si>
    <t>Ekstrakt</t>
  </si>
  <si>
    <t>12 miesiące</t>
  </si>
  <si>
    <t>Zalecane stężenie 1% (2l środka w 100l wody)</t>
  </si>
  <si>
    <t>Zwiększa odporność i kondychę</t>
  </si>
  <si>
    <t>Zawiera zioła o działaniu przeciwpasożytniczym</t>
  </si>
  <si>
    <t>Zmniejsza liczbę upadków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</si>
</sst>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.mm\.yyyy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0" xfId="0" applyFont="1" applyFill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4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hidden="1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14" fontId="0" fillId="4" borderId="1" xfId="0" applyNumberFormat="1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7138133893064E-2"/>
          <c:y val="0.1287248979082328"/>
          <c:w val="0.61920511847313298"/>
          <c:h val="0.73872526461113697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06-4CDF-952E-E0E6BADF762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06-4CDF-952E-E0E6BADF762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06-4CDF-952E-E0E6BADF762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06-4CDF-952E-E0E6BADF7621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06-4CDF-952E-E0E6BADF7621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06-4CDF-952E-E0E6BADF7621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406-4CDF-952E-E0E6BADF7621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A406-4CDF-952E-E0E6BADF7621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A406-4CDF-952E-E0E6BADF7621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A406-4CDF-952E-E0E6BADF7621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A406-4CDF-952E-E0E6BADF7621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A406-4CDF-952E-E0E6BADF7621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A406-4CDF-952E-E0E6BADF7621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A406-4CDF-952E-E0E6BADF7621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A406-4CDF-952E-E0E6BADF762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A406-4CDF-952E-E0E6BADF762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A406-4CDF-952E-E0E6BADF762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A406-4CDF-952E-E0E6BADF7621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A406-4CDF-952E-E0E6BADF7621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A406-4CDF-952E-E0E6BADF7621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A406-4CDF-952E-E0E6BADF7621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A406-4CDF-952E-E0E6BADF7621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A406-4CDF-952E-E0E6BADF7621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A406-4CDF-952E-E0E6BADF7621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A406-4CDF-952E-E0E6BADF7621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A406-4CDF-952E-E0E6BADF7621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A406-4CDF-952E-E0E6BADF7621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A406-4CDF-952E-E0E6BADF7621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B-A406-4CDF-952E-E0E6BADF7621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D-A406-4CDF-952E-E0E6BADF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skład!$A$3:$A$9</c:f>
              <c:strCache>
                <c:ptCount val="7"/>
                <c:pt idx="0">
                  <c:v>Korzeń tataraku (20%)</c:v>
                </c:pt>
                <c:pt idx="1">
                  <c:v>Czosnek (10%)</c:v>
                </c:pt>
                <c:pt idx="2">
                  <c:v>Korzeń omanu (10%)</c:v>
                </c:pt>
                <c:pt idx="3">
                  <c:v>Owoc róży (5%)</c:v>
                </c:pt>
                <c:pt idx="4">
                  <c:v>Ziele mięty (5%)</c:v>
                </c:pt>
                <c:pt idx="5">
                  <c:v>Wytłoki z cebuli (20%)</c:v>
                </c:pt>
                <c:pt idx="6">
                  <c:v>Zołędzie (10%)</c:v>
                </c:pt>
              </c:strCache>
            </c:strRef>
          </c:cat>
          <c:val>
            <c:numRef>
              <c:f>skład!$B$3:$B$9</c:f>
              <c:numCache>
                <c:formatCode>0%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406-4CDF-952E-E0E6BADF7621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A406-4CDF-952E-E0E6BADF762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A406-4CDF-952E-E0E6BADF7621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A406-4CDF-952E-E0E6BADF7621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A406-4CDF-952E-E0E6BADF7621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A406-4CDF-952E-E0E6BADF7621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A406-4CDF-952E-E0E6BADF7621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A406-4CDF-952E-E0E6BADF7621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A406-4CDF-952E-E0E6BADF7621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A406-4CDF-952E-E0E6BADF7621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A406-4CDF-952E-E0E6BADF7621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A406-4CDF-952E-E0E6BADF7621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A406-4CDF-952E-E0E6BADF7621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A406-4CDF-952E-E0E6BADF7621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A406-4CDF-952E-E0E6BADF7621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A406-4CDF-952E-E0E6BADF762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A406-4CDF-952E-E0E6BADF762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A406-4CDF-952E-E0E6BADF762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A406-4CDF-952E-E0E6BADF7621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A406-4CDF-952E-E0E6BADF7621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A406-4CDF-952E-E0E6BADF7621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A406-4CDF-952E-E0E6BADF7621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A406-4CDF-952E-E0E6BADF7621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A406-4CDF-952E-E0E6BADF7621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A406-4CDF-952E-E0E6BADF7621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A406-4CDF-952E-E0E6BADF7621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A406-4CDF-952E-E0E6BADF7621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6-A406-4CDF-952E-E0E6BADF7621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8-A406-4CDF-952E-E0E6BADF7621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A-A406-4CDF-952E-E0E6BADF7621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C-A406-4CDF-952E-E0E6BADF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skład!$A$3:$A$9</c:f>
              <c:strCache>
                <c:ptCount val="7"/>
                <c:pt idx="0">
                  <c:v>Korzeń tataraku (20%)</c:v>
                </c:pt>
                <c:pt idx="1">
                  <c:v>Czosnek (10%)</c:v>
                </c:pt>
                <c:pt idx="2">
                  <c:v>Korzeń omanu (10%)</c:v>
                </c:pt>
                <c:pt idx="3">
                  <c:v>Owoc róży (5%)</c:v>
                </c:pt>
                <c:pt idx="4">
                  <c:v>Ziele mięty (5%)</c:v>
                </c:pt>
                <c:pt idx="5">
                  <c:v>Wytłoki z cebuli (20%)</c:v>
                </c:pt>
                <c:pt idx="6">
                  <c:v>Zołędzie (10%)</c:v>
                </c:pt>
              </c:strCache>
            </c:strRef>
          </c:cat>
          <c:val>
            <c:numRef>
              <c:f>skład!$C$3:$C$9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406-4CDF-952E-E0E6BADF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807629</xdr:colOff>
      <xdr:row>16</xdr:row>
      <xdr:rowOff>138757</xdr:rowOff>
    </xdr:from>
    <xdr:to>
      <xdr:col>11</xdr:col>
      <xdr:colOff>252372</xdr:colOff>
      <xdr:row>37</xdr:row>
      <xdr:rowOff>40704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293076</xdr:colOff>
      <xdr:row>18</xdr:row>
      <xdr:rowOff>73268</xdr:rowOff>
    </xdr:from>
    <xdr:to>
      <xdr:col>2</xdr:col>
      <xdr:colOff>16770</xdr:colOff>
      <xdr:row>28</xdr:row>
      <xdr:rowOff>73268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0824406-11CF-4E81-AECD-E3F55DFBB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53" y="3443653"/>
          <a:ext cx="2052027" cy="1872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350065</xdr:colOff>
      <xdr:row>23</xdr:row>
      <xdr:rowOff>24424</xdr:rowOff>
    </xdr:from>
    <xdr:to>
      <xdr:col>7</xdr:col>
      <xdr:colOff>223716</xdr:colOff>
      <xdr:row>34</xdr:row>
      <xdr:rowOff>119675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2CA8EF5-DE99-4E16-9581-07DA92D7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116" y="3769296"/>
          <a:ext cx="2047305" cy="188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78" zoomScaleNormal="78" workbookViewId="0">
      <selection activeCell="L15" sqref="L15"/>
    </sheetView>
  </sheetViews>
  <sheetFormatPr defaultColWidth="8.7265625" defaultRowHeight="14.5"/>
  <cols>
    <col min="1" max="1" width="8.7265625" style="7"/>
    <col min="2" max="2" width="33.36328125" style="7" customWidth="1"/>
    <col min="3" max="3" width="12.81640625" style="8" customWidth="1"/>
    <col min="4" max="4" width="8.7265625" style="7"/>
    <col min="5" max="5" width="18.7265625" style="7" customWidth="1"/>
    <col min="6" max="6" width="10.81640625" style="7" customWidth="1"/>
    <col min="7" max="7" width="3.90625" style="7" customWidth="1"/>
    <col min="8" max="8" width="11.1796875" style="7" customWidth="1"/>
    <col min="9" max="9" width="8.54296875" style="7" customWidth="1"/>
    <col min="10" max="1024" width="8.7265625" style="7"/>
  </cols>
  <sheetData>
    <row r="1" spans="1:9">
      <c r="A1" s="9"/>
      <c r="B1" s="10" t="str">
        <f>skład!E2</f>
        <v>Mieszanka paszowa uzupełniająca o zwiększonej zawartości witamin i składników mineralnych</v>
      </c>
    </row>
    <row r="2" spans="1:9">
      <c r="B2" s="9"/>
    </row>
    <row r="3" spans="1:9">
      <c r="B3" s="11"/>
      <c r="C3" s="12"/>
      <c r="E3" s="10" t="s">
        <v>0</v>
      </c>
      <c r="F3" s="7" t="s">
        <v>29</v>
      </c>
    </row>
    <row r="4" spans="1:9">
      <c r="B4" s="10"/>
      <c r="C4" s="13"/>
    </row>
    <row r="5" spans="1:9">
      <c r="B5" s="11" t="s">
        <v>1</v>
      </c>
      <c r="E5" s="10" t="s">
        <v>2</v>
      </c>
      <c r="F5" s="7" t="s">
        <v>30</v>
      </c>
    </row>
    <row r="6" spans="1:9">
      <c r="B6" s="7" t="str">
        <f>skład!A2</f>
        <v>Ziele bylicy pospolitej (20%)</v>
      </c>
      <c r="I6" s="14"/>
    </row>
    <row r="7" spans="1:9">
      <c r="B7" s="7" t="str">
        <f>skład!A3</f>
        <v>Korzeń tataraku (20%)</v>
      </c>
      <c r="E7" s="10" t="s">
        <v>3</v>
      </c>
      <c r="F7" s="14" t="s">
        <v>31</v>
      </c>
      <c r="G7" s="15"/>
      <c r="H7" s="16"/>
    </row>
    <row r="8" spans="1:9">
      <c r="B8" s="7" t="str">
        <f>skład!A4</f>
        <v>Czosnek (10%)</v>
      </c>
    </row>
    <row r="9" spans="1:9">
      <c r="B9" s="7" t="str">
        <f>skład!A5</f>
        <v>Korzeń omanu (10%)</v>
      </c>
      <c r="E9" s="10" t="s">
        <v>4</v>
      </c>
      <c r="F9" s="7" t="s">
        <v>32</v>
      </c>
    </row>
    <row r="10" spans="1:9">
      <c r="B10" s="7" t="str">
        <f>skład!A6</f>
        <v>Owoc róży (5%)</v>
      </c>
    </row>
    <row r="11" spans="1:9">
      <c r="B11" s="7" t="str">
        <f>skład!A7</f>
        <v>Ziele mięty (5%)</v>
      </c>
      <c r="E11" s="10" t="s">
        <v>5</v>
      </c>
    </row>
    <row r="12" spans="1:9">
      <c r="B12" s="7" t="str">
        <f>skład!A8</f>
        <v>Wytłoki z cebuli (20%)</v>
      </c>
      <c r="E12" s="7" t="s">
        <v>33</v>
      </c>
    </row>
    <row r="13" spans="1:9">
      <c r="B13" s="7" t="str">
        <f>skład!A9</f>
        <v>Zołędzie (10%)</v>
      </c>
      <c r="E13" s="17"/>
    </row>
    <row r="14" spans="1:9">
      <c r="E14" s="7" t="s">
        <v>34</v>
      </c>
    </row>
    <row r="15" spans="1:9">
      <c r="E15" s="17"/>
    </row>
    <row r="16" spans="1:9">
      <c r="E16" s="7" t="s">
        <v>35</v>
      </c>
    </row>
    <row r="17" spans="5:5">
      <c r="E17" s="17"/>
    </row>
    <row r="19" spans="5:5">
      <c r="E19" s="1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"/>
  <sheetViews>
    <sheetView zoomScale="78" zoomScaleNormal="78" workbookViewId="0">
      <selection activeCell="D17" sqref="D17"/>
    </sheetView>
  </sheetViews>
  <sheetFormatPr defaultColWidth="8.54296875" defaultRowHeight="14.5"/>
  <cols>
    <col min="1" max="1" width="30.1796875" style="17" customWidth="1"/>
    <col min="2" max="2" width="14.54296875" style="17" customWidth="1"/>
    <col min="3" max="3" width="15.26953125" style="17" customWidth="1"/>
    <col min="4" max="4" width="29.26953125" style="17" customWidth="1"/>
    <col min="5" max="5" width="89.54296875" style="17" customWidth="1"/>
    <col min="6" max="6" width="8.54296875" style="17"/>
    <col min="7" max="7" width="16.81640625" style="17" customWidth="1"/>
    <col min="8" max="1024" width="8.54296875" style="17"/>
  </cols>
  <sheetData>
    <row r="1" spans="1:5">
      <c r="A1" s="18" t="s">
        <v>6</v>
      </c>
      <c r="B1" s="18" t="s">
        <v>7</v>
      </c>
      <c r="C1" s="18" t="s">
        <v>8</v>
      </c>
      <c r="D1" s="19" t="s">
        <v>9</v>
      </c>
      <c r="E1" s="19" t="s">
        <v>10</v>
      </c>
    </row>
    <row r="2" spans="1:5">
      <c r="A2" s="18" t="s">
        <v>21</v>
      </c>
      <c r="B2" s="20">
        <v>0.2</v>
      </c>
      <c r="C2" s="17">
        <f>$B2*$C$10</f>
        <v>20</v>
      </c>
      <c r="D2" s="21">
        <v>365</v>
      </c>
      <c r="E2" s="22" t="s">
        <v>11</v>
      </c>
    </row>
    <row r="3" spans="1:5">
      <c r="A3" s="18" t="s">
        <v>22</v>
      </c>
      <c r="B3" s="20">
        <v>0.2</v>
      </c>
      <c r="C3" s="17">
        <f>$B3*$C$10</f>
        <v>20</v>
      </c>
    </row>
    <row r="4" spans="1:5">
      <c r="A4" s="18" t="s">
        <v>23</v>
      </c>
      <c r="B4" s="20">
        <v>0.1</v>
      </c>
      <c r="C4" s="17">
        <f>$B4*$C$10</f>
        <v>10</v>
      </c>
    </row>
    <row r="5" spans="1:5">
      <c r="A5" s="18" t="s">
        <v>24</v>
      </c>
      <c r="B5" s="20">
        <v>0.1</v>
      </c>
      <c r="C5" s="17">
        <f>$B5*$C$10</f>
        <v>10</v>
      </c>
      <c r="D5" s="23"/>
      <c r="E5" s="23"/>
    </row>
    <row r="6" spans="1:5">
      <c r="A6" s="18" t="s">
        <v>25</v>
      </c>
      <c r="B6" s="20">
        <v>0.05</v>
      </c>
      <c r="C6" s="17">
        <f>$B6*$C$10</f>
        <v>5</v>
      </c>
    </row>
    <row r="7" spans="1:5">
      <c r="A7" s="18" t="s">
        <v>26</v>
      </c>
      <c r="B7" s="20">
        <v>0.05</v>
      </c>
      <c r="C7" s="17">
        <f>$B7*$C$10</f>
        <v>5</v>
      </c>
    </row>
    <row r="8" spans="1:5">
      <c r="A8" s="18" t="s">
        <v>27</v>
      </c>
      <c r="B8" s="20">
        <v>0.2</v>
      </c>
      <c r="C8" s="17">
        <f>$B8*$C$10</f>
        <v>20</v>
      </c>
    </row>
    <row r="9" spans="1:5">
      <c r="A9" s="18" t="s">
        <v>28</v>
      </c>
      <c r="B9" s="20">
        <v>0.1</v>
      </c>
      <c r="C9" s="17">
        <f>$B9*$C$10</f>
        <v>10</v>
      </c>
    </row>
    <row r="10" spans="1:5">
      <c r="A10" s="18"/>
      <c r="B10" s="20">
        <f>SUM(B2:B9)</f>
        <v>1.0000000000000002</v>
      </c>
      <c r="C10" s="24">
        <f>dane!B3</f>
        <v>100</v>
      </c>
    </row>
    <row r="13" spans="1:5">
      <c r="B13" s="25"/>
      <c r="C13" s="25"/>
    </row>
    <row r="15" spans="1:5">
      <c r="B15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tabSelected="1" zoomScale="78" zoomScaleNormal="78" workbookViewId="0">
      <selection activeCell="B1" sqref="B1"/>
    </sheetView>
  </sheetViews>
  <sheetFormatPr defaultColWidth="8.54296875" defaultRowHeight="14.5"/>
  <cols>
    <col min="1" max="1" width="20.54296875" style="17" customWidth="1"/>
    <col min="2" max="2" width="40.453125" style="17" customWidth="1"/>
    <col min="3" max="1024" width="8.54296875" style="17"/>
  </cols>
  <sheetData>
    <row r="1" spans="1:2" ht="28.4" customHeight="1">
      <c r="A1" s="26" t="s">
        <v>12</v>
      </c>
      <c r="B1" s="27" t="s">
        <v>13</v>
      </c>
    </row>
    <row r="2" spans="1:2" ht="28.4" customHeight="1">
      <c r="A2" s="26" t="s">
        <v>14</v>
      </c>
      <c r="B2" s="27" t="s">
        <v>15</v>
      </c>
    </row>
    <row r="3" spans="1:2" ht="28.4" customHeight="1">
      <c r="A3" s="28" t="s">
        <v>16</v>
      </c>
      <c r="B3" s="29">
        <v>100</v>
      </c>
    </row>
    <row r="4" spans="1:2" ht="28.4" customHeight="1">
      <c r="A4" s="26" t="s">
        <v>17</v>
      </c>
      <c r="B4" s="30">
        <v>36526</v>
      </c>
    </row>
    <row r="5" spans="1:2" ht="28.4" customHeight="1">
      <c r="A5" s="26" t="s">
        <v>18</v>
      </c>
      <c r="B5" s="31">
        <f>B4+skład!D2</f>
        <v>36891</v>
      </c>
    </row>
    <row r="6" spans="1:2" ht="28.4" customHeight="1">
      <c r="A6" s="26" t="s">
        <v>19</v>
      </c>
      <c r="B6" s="32" t="str">
        <f>skład!E2</f>
        <v>Mieszanka paszowa uzupełniająca o zwiększonej zawartości witamin i składników mineralnych</v>
      </c>
    </row>
    <row r="7" spans="1:2" ht="13.9" customHeight="1">
      <c r="A7" s="33"/>
      <c r="B7" s="34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opLeftCell="A7" zoomScale="78" zoomScaleNormal="78" workbookViewId="0">
      <selection activeCell="M16" sqref="M16"/>
    </sheetView>
  </sheetViews>
  <sheetFormatPr defaultColWidth="9.1796875" defaultRowHeight="14.5"/>
  <cols>
    <col min="1" max="1" width="8.81640625" style="17" customWidth="1"/>
    <col min="2" max="2" width="6.08984375" style="17" customWidth="1"/>
    <col min="3" max="3" width="6.90625" style="17" customWidth="1"/>
    <col min="4" max="10" width="6.08984375" style="17" customWidth="1"/>
    <col min="11" max="1024" width="9.1796875" style="17"/>
  </cols>
  <sheetData>
    <row r="1" spans="2:9" ht="12.75" customHeight="1"/>
    <row r="2" spans="2:9" ht="12.75" customHeight="1"/>
    <row r="3" spans="2:9" ht="12.75" customHeight="1">
      <c r="B3" s="35"/>
      <c r="C3" s="6" t="s">
        <v>12</v>
      </c>
      <c r="D3" s="6"/>
      <c r="E3" s="6"/>
      <c r="F3" s="6"/>
      <c r="G3" s="5" t="str">
        <f>dane!B1</f>
        <v>1234</v>
      </c>
      <c r="H3" s="5"/>
    </row>
    <row r="4" spans="2:9" ht="12.75" customHeight="1">
      <c r="B4" s="35"/>
      <c r="C4" s="6" t="s">
        <v>14</v>
      </c>
      <c r="D4" s="6"/>
      <c r="E4" s="6"/>
      <c r="F4" s="6"/>
      <c r="G4" s="5" t="str">
        <f>dane!B2</f>
        <v>000001</v>
      </c>
      <c r="H4" s="5"/>
    </row>
    <row r="5" spans="2:9" ht="12.75" customHeight="1">
      <c r="B5" s="35"/>
      <c r="C5" s="6" t="s">
        <v>17</v>
      </c>
      <c r="D5" s="6"/>
      <c r="E5" s="6"/>
      <c r="F5" s="6"/>
      <c r="G5" s="4">
        <f>dane!B4</f>
        <v>36526</v>
      </c>
      <c r="H5" s="4"/>
    </row>
    <row r="6" spans="2:9" ht="12.75" customHeight="1">
      <c r="B6" s="35"/>
      <c r="C6" s="6" t="s">
        <v>18</v>
      </c>
      <c r="D6" s="6"/>
      <c r="E6" s="6"/>
      <c r="F6" s="6"/>
      <c r="G6" s="4">
        <f>dane!B5</f>
        <v>36891</v>
      </c>
      <c r="H6" s="4"/>
    </row>
    <row r="7" spans="2:9" ht="12.75" customHeight="1">
      <c r="B7" s="36"/>
      <c r="C7" s="37" t="s">
        <v>16</v>
      </c>
      <c r="G7" s="3">
        <f>dane!B3</f>
        <v>100</v>
      </c>
      <c r="H7" s="3"/>
    </row>
    <row r="8" spans="2:9" ht="12.75" customHeight="1">
      <c r="B8" s="38"/>
      <c r="C8" s="38"/>
      <c r="D8" s="38"/>
      <c r="E8" s="38"/>
      <c r="F8" s="38"/>
      <c r="G8" s="38"/>
      <c r="H8" s="38"/>
      <c r="I8" s="38"/>
    </row>
    <row r="9" spans="2:9" ht="12.75" customHeight="1">
      <c r="B9" s="2" t="str">
        <f>skład!E2</f>
        <v>Mieszanka paszowa uzupełniająca o zwiększonej zawartości witamin i składników mineralnych</v>
      </c>
      <c r="C9" s="2"/>
      <c r="D9" s="2"/>
      <c r="E9" s="2"/>
      <c r="F9" s="2"/>
      <c r="G9" s="2"/>
      <c r="H9" s="2"/>
      <c r="I9" s="2"/>
    </row>
    <row r="10" spans="2:9" ht="12.75" customHeight="1">
      <c r="B10" s="2"/>
      <c r="C10" s="2"/>
      <c r="D10" s="2"/>
      <c r="E10" s="2"/>
      <c r="F10" s="2"/>
      <c r="G10" s="2"/>
      <c r="H10" s="2"/>
      <c r="I10" s="2"/>
    </row>
    <row r="11" spans="2:9" ht="12.75" customHeight="1">
      <c r="B11" s="7"/>
    </row>
    <row r="12" spans="2:9" ht="12.75" customHeight="1">
      <c r="B12" s="7"/>
      <c r="C12" s="1" t="s">
        <v>1</v>
      </c>
      <c r="D12" s="1"/>
      <c r="E12" s="1"/>
      <c r="F12" s="1"/>
      <c r="G12" s="1"/>
    </row>
    <row r="13" spans="2:9" ht="12.75" customHeight="1">
      <c r="B13" s="39" t="str">
        <f>skład!A2</f>
        <v>Ziele bylicy pospolitej (20%)</v>
      </c>
      <c r="C13" s="40"/>
      <c r="D13" s="40"/>
      <c r="E13" s="40"/>
      <c r="F13" s="40"/>
      <c r="G13" s="40"/>
      <c r="H13" s="41">
        <f>skład!C2</f>
        <v>20</v>
      </c>
      <c r="I13" s="42" t="s">
        <v>20</v>
      </c>
    </row>
    <row r="14" spans="2:9" ht="12.75" customHeight="1">
      <c r="B14" s="39" t="str">
        <f>skład!A3</f>
        <v>Korzeń tataraku (20%)</v>
      </c>
      <c r="C14" s="43"/>
      <c r="D14" s="43"/>
      <c r="E14" s="43"/>
      <c r="F14" s="43"/>
      <c r="G14" s="43"/>
      <c r="H14" s="44">
        <f>skład!C3</f>
        <v>20</v>
      </c>
      <c r="I14" s="43" t="s">
        <v>20</v>
      </c>
    </row>
    <row r="15" spans="2:9" ht="12.75" customHeight="1">
      <c r="B15" s="39" t="str">
        <f>skład!A4</f>
        <v>Czosnek (10%)</v>
      </c>
      <c r="C15" s="43"/>
      <c r="D15" s="43"/>
      <c r="E15" s="43"/>
      <c r="F15" s="43"/>
      <c r="G15" s="43"/>
      <c r="H15" s="44">
        <f>skład!C4</f>
        <v>10</v>
      </c>
      <c r="I15" s="43" t="s">
        <v>20</v>
      </c>
    </row>
    <row r="16" spans="2:9" ht="12.75" customHeight="1">
      <c r="B16" s="39" t="str">
        <f>skład!A5</f>
        <v>Korzeń omanu (10%)</v>
      </c>
      <c r="C16" s="43"/>
      <c r="D16" s="43"/>
      <c r="E16" s="43"/>
      <c r="F16" s="43"/>
      <c r="G16" s="43"/>
      <c r="H16" s="44">
        <f>skład!C5</f>
        <v>10</v>
      </c>
      <c r="I16" s="43" t="s">
        <v>20</v>
      </c>
    </row>
    <row r="17" spans="2:9" ht="12.75" customHeight="1">
      <c r="B17" s="39" t="str">
        <f>skład!A6</f>
        <v>Owoc róży (5%)</v>
      </c>
      <c r="C17" s="43"/>
      <c r="D17" s="43"/>
      <c r="E17" s="43"/>
      <c r="F17" s="43"/>
      <c r="G17" s="43"/>
      <c r="H17" s="44">
        <f>skład!C6</f>
        <v>5</v>
      </c>
      <c r="I17" s="43" t="s">
        <v>20</v>
      </c>
    </row>
    <row r="18" spans="2:9" ht="12.75" customHeight="1">
      <c r="B18" s="39" t="str">
        <f>skład!A7</f>
        <v>Ziele mięty (5%)</v>
      </c>
      <c r="C18" s="43"/>
      <c r="D18" s="43"/>
      <c r="E18" s="43"/>
      <c r="F18" s="43"/>
      <c r="G18" s="43"/>
      <c r="H18" s="44">
        <f>skład!C7</f>
        <v>5</v>
      </c>
      <c r="I18" s="43" t="s">
        <v>20</v>
      </c>
    </row>
    <row r="19" spans="2:9" ht="12.75" customHeight="1">
      <c r="B19" s="39" t="str">
        <f>skład!A8</f>
        <v>Wytłoki z cebuli (20%)</v>
      </c>
      <c r="C19" s="43"/>
      <c r="D19" s="43"/>
      <c r="E19" s="43"/>
      <c r="F19" s="43"/>
      <c r="G19" s="43"/>
      <c r="H19" s="44">
        <f>skład!C8</f>
        <v>20</v>
      </c>
      <c r="I19" s="43" t="s">
        <v>20</v>
      </c>
    </row>
    <row r="20" spans="2:9" ht="12.75" customHeight="1">
      <c r="B20" s="39" t="str">
        <f>skład!A9</f>
        <v>Zołędzie (10%)</v>
      </c>
      <c r="C20" s="43"/>
      <c r="D20" s="43"/>
      <c r="E20" s="43"/>
      <c r="F20" s="43"/>
      <c r="G20" s="43"/>
      <c r="H20" s="44">
        <f>skład!C9</f>
        <v>10</v>
      </c>
      <c r="I20" s="43" t="s">
        <v>20</v>
      </c>
    </row>
    <row r="21" spans="2:9" ht="12.75" customHeight="1">
      <c r="B21" s="7"/>
    </row>
    <row r="22" spans="2:9" ht="12.75" customHeight="1">
      <c r="B22" s="7"/>
    </row>
    <row r="23" spans="2:9" ht="12.75" customHeight="1">
      <c r="B23" s="7"/>
    </row>
    <row r="24" spans="2:9" ht="12.75" customHeight="1">
      <c r="B24" s="7"/>
    </row>
    <row r="25" spans="2:9" ht="12.75" customHeight="1"/>
    <row r="26" spans="2:9" ht="12.75" customHeight="1"/>
    <row r="27" spans="2:9" ht="12.75" customHeight="1"/>
    <row r="28" spans="2:9" ht="12.75" customHeight="1"/>
    <row r="29" spans="2:9" ht="12.75" customHeight="1"/>
    <row r="30" spans="2:9" ht="12.75" customHeight="1"/>
    <row r="31" spans="2:9" ht="12.75" customHeight="1"/>
    <row r="32" spans="2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11</cp:revision>
  <dcterms:created xsi:type="dcterms:W3CDTF">2006-09-16T00:00:00Z</dcterms:created>
  <dcterms:modified xsi:type="dcterms:W3CDTF">2021-09-01T15:41:46Z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