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Xiaomi\Desktop\PSM\"/>
    </mc:Choice>
  </mc:AlternateContent>
  <xr:revisionPtr revIDLastSave="0" documentId="13_ncr:1_{9EF4E4EA-E06A-464D-AB50-EB50DDC1E4B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euler" sheetId="1" r:id="rId1"/>
    <sheet name="improved" sheetId="2" r:id="rId2"/>
  </sheets>
  <definedNames>
    <definedName name="dt_t">euler!$C$3</definedName>
    <definedName name="g">euler!$C$1</definedName>
    <definedName name="k">euler!$C$4</definedName>
    <definedName name="m">euler!$C$2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2" i="1"/>
  <c r="D22" i="1"/>
  <c r="E26" i="1"/>
  <c r="D9" i="1"/>
  <c r="D8" i="1"/>
  <c r="E12" i="1"/>
  <c r="G11" i="1"/>
  <c r="C9" i="1"/>
  <c r="K7" i="1"/>
  <c r="J7" i="1"/>
  <c r="F7" i="1"/>
  <c r="G6" i="2"/>
  <c r="F6" i="2"/>
  <c r="H5" i="2"/>
  <c r="B5" i="2"/>
  <c r="C5" i="2"/>
  <c r="D5" i="2"/>
  <c r="K4" i="2"/>
  <c r="J4" i="2"/>
  <c r="H4" i="2"/>
  <c r="I4" i="2"/>
  <c r="F4" i="2"/>
  <c r="G4" i="2"/>
  <c r="A6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5" i="2"/>
  <c r="L5" i="2"/>
  <c r="F5" i="2" s="1"/>
  <c r="B6" i="2" s="1"/>
  <c r="L4" i="2"/>
  <c r="J8" i="1"/>
  <c r="H8" i="1" s="1"/>
  <c r="M4" i="2"/>
  <c r="A5" i="2"/>
  <c r="A28" i="1"/>
  <c r="A29" i="1" s="1"/>
  <c r="A30" i="1" s="1"/>
  <c r="I7" i="1"/>
  <c r="E8" i="1" s="1"/>
  <c r="K8" i="1" s="1"/>
  <c r="F8" i="1"/>
  <c r="C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9" i="1"/>
  <c r="A8" i="1"/>
  <c r="H7" i="1"/>
  <c r="G7" i="1"/>
  <c r="F9" i="1" l="1"/>
  <c r="B9" i="1"/>
  <c r="G5" i="2"/>
  <c r="I5" i="2" s="1"/>
  <c r="C6" i="2" s="1"/>
  <c r="M5" i="2"/>
  <c r="K5" i="2" s="1"/>
  <c r="E6" i="2" s="1"/>
  <c r="J5" i="2"/>
  <c r="D6" i="2" s="1"/>
  <c r="B8" i="1"/>
  <c r="B10" i="1" l="1"/>
  <c r="J9" i="1"/>
  <c r="H9" i="1" s="1"/>
  <c r="D10" i="1" s="1"/>
  <c r="M6" i="2"/>
  <c r="K6" i="2" s="1"/>
  <c r="E7" i="2" s="1"/>
  <c r="M7" i="2" s="1"/>
  <c r="K7" i="2" s="1"/>
  <c r="E8" i="2" s="1"/>
  <c r="M8" i="2" s="1"/>
  <c r="K8" i="2" s="1"/>
  <c r="E9" i="2" s="1"/>
  <c r="L6" i="2"/>
  <c r="J10" i="1" l="1"/>
  <c r="H10" i="1" s="1"/>
  <c r="D11" i="1" s="1"/>
  <c r="F10" i="1"/>
  <c r="B11" i="1" s="1"/>
  <c r="G7" i="2"/>
  <c r="I7" i="2" s="1"/>
  <c r="I6" i="2"/>
  <c r="C7" i="2" s="1"/>
  <c r="G8" i="2"/>
  <c r="I8" i="2" s="1"/>
  <c r="H6" i="2"/>
  <c r="B7" i="2" s="1"/>
  <c r="J6" i="2"/>
  <c r="D7" i="2" s="1"/>
  <c r="M9" i="2"/>
  <c r="K9" i="2" s="1"/>
  <c r="E10" i="2" s="1"/>
  <c r="F11" i="1" l="1"/>
  <c r="J11" i="1"/>
  <c r="H11" i="1" s="1"/>
  <c r="D12" i="1" s="1"/>
  <c r="C8" i="2"/>
  <c r="C9" i="2" s="1"/>
  <c r="L7" i="2"/>
  <c r="J7" i="2" s="1"/>
  <c r="D8" i="2" s="1"/>
  <c r="M10" i="2"/>
  <c r="K10" i="2" s="1"/>
  <c r="E11" i="2" s="1"/>
  <c r="G9" i="2"/>
  <c r="I9" i="2" s="1"/>
  <c r="C10" i="2" s="1"/>
  <c r="F7" i="2" l="1"/>
  <c r="H7" i="2" s="1"/>
  <c r="B8" i="2" s="1"/>
  <c r="L8" i="2"/>
  <c r="J8" i="2" s="1"/>
  <c r="D9" i="2" s="1"/>
  <c r="M11" i="2"/>
  <c r="K11" i="2" s="1"/>
  <c r="E12" i="2" s="1"/>
  <c r="G10" i="2"/>
  <c r="I10" i="2" s="1"/>
  <c r="C11" i="2" s="1"/>
  <c r="F12" i="1" l="1"/>
  <c r="J12" i="1"/>
  <c r="H12" i="1" s="1"/>
  <c r="D13" i="1" s="1"/>
  <c r="L9" i="2"/>
  <c r="J9" i="2" s="1"/>
  <c r="D10" i="2" s="1"/>
  <c r="F8" i="2"/>
  <c r="H8" i="2" s="1"/>
  <c r="B9" i="2" s="1"/>
  <c r="M12" i="2"/>
  <c r="K12" i="2" s="1"/>
  <c r="E13" i="2" s="1"/>
  <c r="G11" i="2"/>
  <c r="I11" i="2" s="1"/>
  <c r="C12" i="2" s="1"/>
  <c r="B13" i="1" l="1"/>
  <c r="L10" i="2"/>
  <c r="J10" i="2" s="1"/>
  <c r="D11" i="2" s="1"/>
  <c r="F9" i="2"/>
  <c r="H9" i="2" s="1"/>
  <c r="B10" i="2" s="1"/>
  <c r="M13" i="2"/>
  <c r="K13" i="2" s="1"/>
  <c r="E14" i="2" s="1"/>
  <c r="G12" i="2"/>
  <c r="I12" i="2" s="1"/>
  <c r="C13" i="2" s="1"/>
  <c r="J13" i="1" l="1"/>
  <c r="H13" i="1" s="1"/>
  <c r="D14" i="1" s="1"/>
  <c r="F13" i="1"/>
  <c r="B14" i="1" s="1"/>
  <c r="G13" i="2"/>
  <c r="I13" i="2" s="1"/>
  <c r="C14" i="2"/>
  <c r="F10" i="2"/>
  <c r="H10" i="2" s="1"/>
  <c r="B11" i="2" s="1"/>
  <c r="L11" i="2"/>
  <c r="J11" i="2" s="1"/>
  <c r="D12" i="2" s="1"/>
  <c r="M14" i="2"/>
  <c r="K14" i="2" s="1"/>
  <c r="E15" i="2" s="1"/>
  <c r="J14" i="1" l="1"/>
  <c r="H14" i="1" s="1"/>
  <c r="D15" i="1" s="1"/>
  <c r="F14" i="1"/>
  <c r="L12" i="2"/>
  <c r="J12" i="2" s="1"/>
  <c r="D13" i="2" s="1"/>
  <c r="F11" i="2"/>
  <c r="H11" i="2" s="1"/>
  <c r="B12" i="2" s="1"/>
  <c r="M15" i="2"/>
  <c r="K15" i="2" s="1"/>
  <c r="E16" i="2" s="1"/>
  <c r="G14" i="2"/>
  <c r="I14" i="2" s="1"/>
  <c r="C15" i="2" s="1"/>
  <c r="F15" i="1" l="1"/>
  <c r="J15" i="1"/>
  <c r="H15" i="1" s="1"/>
  <c r="D16" i="1" s="1"/>
  <c r="B15" i="1"/>
  <c r="B16" i="1" s="1"/>
  <c r="L13" i="2"/>
  <c r="J13" i="2" s="1"/>
  <c r="D14" i="2" s="1"/>
  <c r="F12" i="2"/>
  <c r="H12" i="2" s="1"/>
  <c r="B13" i="2" s="1"/>
  <c r="M16" i="2"/>
  <c r="K16" i="2" s="1"/>
  <c r="E17" i="2" s="1"/>
  <c r="G15" i="2"/>
  <c r="I15" i="2" s="1"/>
  <c r="C16" i="2" s="1"/>
  <c r="J16" i="1" l="1"/>
  <c r="H16" i="1" s="1"/>
  <c r="D17" i="1" s="1"/>
  <c r="F16" i="1"/>
  <c r="B17" i="1" s="1"/>
  <c r="L14" i="2"/>
  <c r="J14" i="2" s="1"/>
  <c r="D15" i="2" s="1"/>
  <c r="F13" i="2"/>
  <c r="H13" i="2" s="1"/>
  <c r="B14" i="2" s="1"/>
  <c r="M17" i="2"/>
  <c r="K17" i="2" s="1"/>
  <c r="E18" i="2" s="1"/>
  <c r="G16" i="2"/>
  <c r="I16" i="2" s="1"/>
  <c r="C17" i="2" s="1"/>
  <c r="L15" i="2" l="1"/>
  <c r="J15" i="2" s="1"/>
  <c r="D16" i="2" s="1"/>
  <c r="F14" i="2"/>
  <c r="H14" i="2" s="1"/>
  <c r="B15" i="2" s="1"/>
  <c r="M18" i="2"/>
  <c r="K18" i="2" s="1"/>
  <c r="E19" i="2" s="1"/>
  <c r="G17" i="2"/>
  <c r="I17" i="2" s="1"/>
  <c r="C18" i="2" s="1"/>
  <c r="F17" i="1" l="1"/>
  <c r="J17" i="1"/>
  <c r="H17" i="1" s="1"/>
  <c r="D18" i="1" s="1"/>
  <c r="F15" i="2"/>
  <c r="H15" i="2" s="1"/>
  <c r="B16" i="2" s="1"/>
  <c r="L16" i="2"/>
  <c r="J16" i="2" s="1"/>
  <c r="D17" i="2" s="1"/>
  <c r="M19" i="2"/>
  <c r="K19" i="2" s="1"/>
  <c r="E20" i="2" s="1"/>
  <c r="G18" i="2"/>
  <c r="I18" i="2" s="1"/>
  <c r="C19" i="2" s="1"/>
  <c r="B18" i="1" l="1"/>
  <c r="E21" i="2"/>
  <c r="L17" i="2"/>
  <c r="J17" i="2" s="1"/>
  <c r="D18" i="2" s="1"/>
  <c r="F16" i="2"/>
  <c r="H16" i="2" s="1"/>
  <c r="B17" i="2" s="1"/>
  <c r="M20" i="2"/>
  <c r="K20" i="2" s="1"/>
  <c r="G20" i="2"/>
  <c r="I20" i="2" s="1"/>
  <c r="G19" i="2"/>
  <c r="I19" i="2" s="1"/>
  <c r="C20" i="2" s="1"/>
  <c r="J18" i="1" l="1"/>
  <c r="H18" i="1" s="1"/>
  <c r="D19" i="1" s="1"/>
  <c r="F18" i="1"/>
  <c r="M21" i="2"/>
  <c r="K21" i="2" s="1"/>
  <c r="E22" i="2" s="1"/>
  <c r="C21" i="2"/>
  <c r="L18" i="2"/>
  <c r="J18" i="2" s="1"/>
  <c r="D19" i="2" s="1"/>
  <c r="F17" i="2"/>
  <c r="H17" i="2" s="1"/>
  <c r="B18" i="2" s="1"/>
  <c r="F19" i="1" l="1"/>
  <c r="J19" i="1"/>
  <c r="H19" i="1" s="1"/>
  <c r="D20" i="1" s="1"/>
  <c r="B19" i="1"/>
  <c r="B20" i="1" s="1"/>
  <c r="M22" i="2"/>
  <c r="K22" i="2" s="1"/>
  <c r="E23" i="2" s="1"/>
  <c r="G21" i="2"/>
  <c r="I21" i="2" s="1"/>
  <c r="C22" i="2" s="1"/>
  <c r="L19" i="2"/>
  <c r="J19" i="2" s="1"/>
  <c r="D20" i="2" s="1"/>
  <c r="F18" i="2"/>
  <c r="H18" i="2" s="1"/>
  <c r="B19" i="2" s="1"/>
  <c r="J20" i="1" l="1"/>
  <c r="H20" i="1" s="1"/>
  <c r="D21" i="1" s="1"/>
  <c r="F20" i="1"/>
  <c r="G22" i="2"/>
  <c r="I22" i="2" s="1"/>
  <c r="C23" i="2" s="1"/>
  <c r="M23" i="2"/>
  <c r="K23" i="2" s="1"/>
  <c r="E24" i="2" s="1"/>
  <c r="L20" i="2"/>
  <c r="J20" i="2" s="1"/>
  <c r="D21" i="2" s="1"/>
  <c r="F19" i="2"/>
  <c r="H19" i="2" s="1"/>
  <c r="B20" i="2" s="1"/>
  <c r="F21" i="1" l="1"/>
  <c r="J21" i="1"/>
  <c r="H21" i="1" s="1"/>
  <c r="B21" i="1"/>
  <c r="M24" i="2"/>
  <c r="K24" i="2" s="1"/>
  <c r="E25" i="2" s="1"/>
  <c r="G24" i="2"/>
  <c r="I24" i="2" s="1"/>
  <c r="G23" i="2"/>
  <c r="I23" i="2" s="1"/>
  <c r="C24" i="2" s="1"/>
  <c r="C25" i="2" s="1"/>
  <c r="L21" i="2"/>
  <c r="J21" i="2" s="1"/>
  <c r="D22" i="2" s="1"/>
  <c r="F21" i="2"/>
  <c r="H21" i="2" s="1"/>
  <c r="F20" i="2"/>
  <c r="H20" i="2" s="1"/>
  <c r="B21" i="2" s="1"/>
  <c r="D23" i="1" l="1"/>
  <c r="B22" i="1"/>
  <c r="J22" i="1"/>
  <c r="H22" i="1" s="1"/>
  <c r="F22" i="1"/>
  <c r="M25" i="2"/>
  <c r="K25" i="2" s="1"/>
  <c r="E26" i="2" s="1"/>
  <c r="G25" i="2"/>
  <c r="I25" i="2" s="1"/>
  <c r="C26" i="2" s="1"/>
  <c r="B22" i="2"/>
  <c r="L22" i="2"/>
  <c r="J22" i="2" s="1"/>
  <c r="D23" i="2" s="1"/>
  <c r="D24" i="1" l="1"/>
  <c r="F23" i="1"/>
  <c r="J23" i="1"/>
  <c r="H23" i="1" s="1"/>
  <c r="B23" i="1"/>
  <c r="M26" i="2"/>
  <c r="K26" i="2" s="1"/>
  <c r="L23" i="2"/>
  <c r="J23" i="2" s="1"/>
  <c r="D24" i="2" s="1"/>
  <c r="F22" i="2"/>
  <c r="H22" i="2" s="1"/>
  <c r="B23" i="2" s="1"/>
  <c r="G8" i="1"/>
  <c r="I8" i="1"/>
  <c r="E9" i="1" s="1"/>
  <c r="B24" i="1" l="1"/>
  <c r="F24" i="1"/>
  <c r="J24" i="1"/>
  <c r="H24" i="1" s="1"/>
  <c r="D25" i="1" s="1"/>
  <c r="G26" i="2"/>
  <c r="I26" i="2" s="1"/>
  <c r="L24" i="2"/>
  <c r="J24" i="2" s="1"/>
  <c r="D25" i="2" s="1"/>
  <c r="F24" i="2"/>
  <c r="H24" i="2" s="1"/>
  <c r="F23" i="2"/>
  <c r="H23" i="2" s="1"/>
  <c r="B24" i="2" s="1"/>
  <c r="B25" i="2" s="1"/>
  <c r="K9" i="1"/>
  <c r="I9" i="1" s="1"/>
  <c r="E10" i="1" s="1"/>
  <c r="G9" i="1"/>
  <c r="C10" i="1" s="1"/>
  <c r="J25" i="1" l="1"/>
  <c r="H25" i="1" s="1"/>
  <c r="D26" i="1" s="1"/>
  <c r="F25" i="1"/>
  <c r="B25" i="1"/>
  <c r="B26" i="1" s="1"/>
  <c r="L25" i="2"/>
  <c r="J25" i="2" s="1"/>
  <c r="D26" i="2" s="1"/>
  <c r="K10" i="1"/>
  <c r="I10" i="1" s="1"/>
  <c r="E11" i="1" s="1"/>
  <c r="G10" i="1"/>
  <c r="C11" i="1" s="1"/>
  <c r="D27" i="1" l="1"/>
  <c r="F26" i="1"/>
  <c r="B27" i="1" s="1"/>
  <c r="J26" i="1"/>
  <c r="H26" i="1" s="1"/>
  <c r="L26" i="2"/>
  <c r="J26" i="2" s="1"/>
  <c r="F25" i="2"/>
  <c r="H25" i="2" s="1"/>
  <c r="B26" i="2" s="1"/>
  <c r="C12" i="1"/>
  <c r="K11" i="1"/>
  <c r="I11" i="1" s="1"/>
  <c r="F27" i="1" l="1"/>
  <c r="B28" i="1" s="1"/>
  <c r="J27" i="1"/>
  <c r="H27" i="1" s="1"/>
  <c r="D28" i="1" s="1"/>
  <c r="F26" i="2"/>
  <c r="H26" i="2" s="1"/>
  <c r="K12" i="1"/>
  <c r="I12" i="1" s="1"/>
  <c r="E13" i="1" s="1"/>
  <c r="G12" i="1"/>
  <c r="F28" i="1" l="1"/>
  <c r="B29" i="1" s="1"/>
  <c r="J28" i="1"/>
  <c r="H28" i="1" s="1"/>
  <c r="D29" i="1" s="1"/>
  <c r="G13" i="1"/>
  <c r="C14" i="1" s="1"/>
  <c r="K13" i="1"/>
  <c r="I13" i="1" s="1"/>
  <c r="E14" i="1" s="1"/>
  <c r="J29" i="1" l="1"/>
  <c r="H29" i="1" s="1"/>
  <c r="D30" i="1" s="1"/>
  <c r="F29" i="1"/>
  <c r="B30" i="1" s="1"/>
  <c r="G14" i="1"/>
  <c r="C15" i="1" s="1"/>
  <c r="K14" i="1"/>
  <c r="I14" i="1" s="1"/>
  <c r="E15" i="1" s="1"/>
  <c r="F30" i="1" l="1"/>
  <c r="J30" i="1"/>
  <c r="H30" i="1" s="1"/>
  <c r="K15" i="1"/>
  <c r="I15" i="1" s="1"/>
  <c r="E16" i="1" s="1"/>
  <c r="G15" i="1"/>
  <c r="C16" i="1" s="1"/>
  <c r="G16" i="1" l="1"/>
  <c r="C17" i="1" s="1"/>
  <c r="K16" i="1"/>
  <c r="I16" i="1" s="1"/>
  <c r="E17" i="1" s="1"/>
  <c r="K17" i="1" l="1"/>
  <c r="I17" i="1" s="1"/>
  <c r="E18" i="1" s="1"/>
  <c r="G17" i="1"/>
  <c r="C18" i="1" s="1"/>
  <c r="K18" i="1" l="1"/>
  <c r="I18" i="1" s="1"/>
  <c r="E19" i="1" s="1"/>
  <c r="G18" i="1"/>
  <c r="C19" i="1" s="1"/>
  <c r="K19" i="1" l="1"/>
  <c r="I19" i="1" s="1"/>
  <c r="E20" i="1" s="1"/>
  <c r="G19" i="1"/>
  <c r="C20" i="1" s="1"/>
  <c r="K20" i="1" l="1"/>
  <c r="I20" i="1" s="1"/>
  <c r="E21" i="1" s="1"/>
  <c r="G20" i="1"/>
  <c r="C21" i="1" s="1"/>
  <c r="K21" i="1" l="1"/>
  <c r="I21" i="1" s="1"/>
  <c r="E22" i="1" s="1"/>
  <c r="G21" i="1"/>
  <c r="C22" i="1" s="1"/>
  <c r="K22" i="1" l="1"/>
  <c r="I22" i="1" s="1"/>
  <c r="E23" i="1" s="1"/>
  <c r="G22" i="1"/>
  <c r="C23" i="1"/>
  <c r="K23" i="1" l="1"/>
  <c r="I23" i="1" s="1"/>
  <c r="E24" i="1" s="1"/>
  <c r="G23" i="1"/>
  <c r="C24" i="1" s="1"/>
  <c r="K24" i="1" l="1"/>
  <c r="I24" i="1" s="1"/>
  <c r="E25" i="1" s="1"/>
  <c r="G24" i="1"/>
  <c r="C25" i="1" s="1"/>
  <c r="K25" i="1" l="1"/>
  <c r="I25" i="1" s="1"/>
  <c r="G25" i="1"/>
  <c r="C26" i="1"/>
  <c r="K26" i="1" l="1"/>
  <c r="I26" i="1" s="1"/>
  <c r="E27" i="1" s="1"/>
  <c r="G26" i="1"/>
  <c r="C27" i="1"/>
  <c r="K27" i="1" l="1"/>
  <c r="I27" i="1" s="1"/>
  <c r="E28" i="1" s="1"/>
  <c r="G27" i="1"/>
  <c r="C28" i="1"/>
  <c r="G28" i="1" l="1"/>
  <c r="C29" i="1" s="1"/>
  <c r="K28" i="1"/>
  <c r="I28" i="1" s="1"/>
  <c r="E29" i="1" s="1"/>
  <c r="K29" i="1" l="1"/>
  <c r="I29" i="1" s="1"/>
  <c r="E30" i="1" s="1"/>
  <c r="G29" i="1"/>
  <c r="C30" i="1" s="1"/>
  <c r="G30" i="1" l="1"/>
  <c r="K30" i="1"/>
  <c r="I30" i="1" s="1"/>
</calcChain>
</file>

<file path=xl/sharedStrings.xml><?xml version="1.0" encoding="utf-8"?>
<sst xmlns="http://schemas.openxmlformats.org/spreadsheetml/2006/main" count="30" uniqueCount="19">
  <si>
    <t>Sx</t>
  </si>
  <si>
    <t>Sy</t>
  </si>
  <si>
    <t>Vx</t>
  </si>
  <si>
    <t>Vy</t>
  </si>
  <si>
    <t>DSx</t>
  </si>
  <si>
    <t>DVx</t>
  </si>
  <si>
    <t>Dvy</t>
  </si>
  <si>
    <t>DSy</t>
  </si>
  <si>
    <t xml:space="preserve">g </t>
  </si>
  <si>
    <t>Ax</t>
  </si>
  <si>
    <t>Ay</t>
  </si>
  <si>
    <t>m</t>
  </si>
  <si>
    <t>dt_t</t>
  </si>
  <si>
    <t>k</t>
  </si>
  <si>
    <t>t</t>
  </si>
  <si>
    <t>Vx(t+dt/2)</t>
  </si>
  <si>
    <t>Vy(t+dt/2)</t>
  </si>
  <si>
    <t>Euler - blue line</t>
  </si>
  <si>
    <t>Improved Euler - orange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</si>
</sst>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2" borderId="0" xfId="0" applyFill="1" applyAlignment="1">
      <alignment horizontal="center"/>
    </xf>
  </cellXfs>
  <cellStyles count="2">
    <cellStyle name="Обычный" xfId="0" builtinId="0"/>
    <cellStyle name="Обычный 2" xfId="1" xr:uid="{DF436BFB-9546-4FE1-9225-4050CA6F5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9826751299144"/>
          <c:y val="0.13678607112172023"/>
          <c:w val="0.82139056775340735"/>
          <c:h val="0.76685871941508144"/>
        </c:manualLayout>
      </c:layout>
      <c:lineChart>
        <c:grouping val="standard"/>
        <c:varyColors val="0"/>
        <c:ser>
          <c:idx val="0"/>
          <c:order val="0"/>
          <c:tx>
            <c:strRef>
              <c:f>euler!$B$7:$B$30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1,98</c:v>
                </c:pt>
                <c:pt idx="3">
                  <c:v>2,9404</c:v>
                </c:pt>
                <c:pt idx="4">
                  <c:v>3,881592</c:v>
                </c:pt>
                <c:pt idx="5">
                  <c:v>4,80396016</c:v>
                </c:pt>
                <c:pt idx="6">
                  <c:v>5,707880957</c:v>
                </c:pt>
                <c:pt idx="7">
                  <c:v>6,593723338</c:v>
                </c:pt>
                <c:pt idx="8">
                  <c:v>7,461848871</c:v>
                </c:pt>
                <c:pt idx="9">
                  <c:v>8,312611893</c:v>
                </c:pt>
                <c:pt idx="10">
                  <c:v>9,146359656</c:v>
                </c:pt>
                <c:pt idx="11">
                  <c:v>9,963432463</c:v>
                </c:pt>
                <c:pt idx="12">
                  <c:v>10,76416381</c:v>
                </c:pt>
                <c:pt idx="13">
                  <c:v>11,54888054</c:v>
                </c:pt>
                <c:pt idx="14">
                  <c:v>12,31790293</c:v>
                </c:pt>
                <c:pt idx="15">
                  <c:v>13,07154487</c:v>
                </c:pt>
                <c:pt idx="16">
                  <c:v>13,81011397</c:v>
                </c:pt>
                <c:pt idx="17">
                  <c:v>14,53391169</c:v>
                </c:pt>
                <c:pt idx="18">
                  <c:v>15,24323346</c:v>
                </c:pt>
                <c:pt idx="19">
                  <c:v>15,93836879</c:v>
                </c:pt>
                <c:pt idx="20">
                  <c:v>16,61960141</c:v>
                </c:pt>
                <c:pt idx="21">
                  <c:v>17,28720938</c:v>
                </c:pt>
                <c:pt idx="22">
                  <c:v>17,9414652</c:v>
                </c:pt>
                <c:pt idx="23">
                  <c:v>18,58263589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euler!$C$7:$C$30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1.92</c:v>
                </c:pt>
                <c:pt idx="3">
                  <c:v>2.7584</c:v>
                </c:pt>
                <c:pt idx="4">
                  <c:v>3.5135679999999998</c:v>
                </c:pt>
                <c:pt idx="5">
                  <c:v>4.1838393599999995</c:v>
                </c:pt>
                <c:pt idx="6">
                  <c:v>4.7675161471999994</c:v>
                </c:pt>
                <c:pt idx="7">
                  <c:v>5.2628664701439991</c:v>
                </c:pt>
                <c:pt idx="8">
                  <c:v>5.6681237995468789</c:v>
                </c:pt>
                <c:pt idx="9">
                  <c:v>5.981486275537816</c:v>
                </c:pt>
                <c:pt idx="10">
                  <c:v>6.2011160010485717</c:v>
                </c:pt>
                <c:pt idx="11">
                  <c:v>6.3251383210695424</c:v>
                </c:pt>
                <c:pt idx="12">
                  <c:v>6.3516410874909326</c:v>
                </c:pt>
                <c:pt idx="13">
                  <c:v>6.2786739092407506</c:v>
                </c:pt>
                <c:pt idx="14">
                  <c:v>6.1042473874255654</c:v>
                </c:pt>
                <c:pt idx="15">
                  <c:v>5.8263323351740759</c:v>
                </c:pt>
                <c:pt idx="16">
                  <c:v>5.4428589818775572</c:v>
                </c:pt>
                <c:pt idx="17">
                  <c:v>4.9517161615151082</c:v>
                </c:pt>
                <c:pt idx="18">
                  <c:v>4.3507504847454097</c:v>
                </c:pt>
                <c:pt idx="19">
                  <c:v>3.6377654944403175</c:v>
                </c:pt>
                <c:pt idx="20">
                  <c:v>2.8105208043291232</c:v>
                </c:pt>
                <c:pt idx="21">
                  <c:v>1.8667312204157052</c:v>
                </c:pt>
                <c:pt idx="22">
                  <c:v>0.80406584482401877</c:v>
                </c:pt>
                <c:pt idx="23">
                  <c:v>-0.37985283827950145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A5-46FC-9543-0317B3D3E3F7}"/>
            </c:ext>
          </c:extLst>
        </c:ser>
        <c:ser>
          <c:idx val="1"/>
          <c:order val="1"/>
          <c:tx>
            <c:strRef>
              <c:f>improved!$B$4:$B$26</c:f>
              <c:strCache>
                <c:ptCount val="23"/>
                <c:pt idx="0">
                  <c:v>0</c:v>
                </c:pt>
                <c:pt idx="1">
                  <c:v>0,99</c:v>
                </c:pt>
                <c:pt idx="2">
                  <c:v>1,9602</c:v>
                </c:pt>
                <c:pt idx="3">
                  <c:v>2,910996</c:v>
                </c:pt>
                <c:pt idx="4">
                  <c:v>3,84277608</c:v>
                </c:pt>
                <c:pt idx="5">
                  <c:v>4,755920558</c:v>
                </c:pt>
                <c:pt idx="6">
                  <c:v>5,650802147</c:v>
                </c:pt>
                <c:pt idx="7">
                  <c:v>6,527786104</c:v>
                </c:pt>
                <c:pt idx="8">
                  <c:v>7,387230382</c:v>
                </c:pt>
                <c:pt idx="9">
                  <c:v>8,229485775</c:v>
                </c:pt>
                <c:pt idx="10">
                  <c:v>9,054896059</c:v>
                </c:pt>
                <c:pt idx="11">
                  <c:v>9,863798138</c:v>
                </c:pt>
                <c:pt idx="12">
                  <c:v>10,65652218</c:v>
                </c:pt>
                <c:pt idx="13">
                  <c:v>11,43339173</c:v>
                </c:pt>
                <c:pt idx="14">
                  <c:v>12,1947239</c:v>
                </c:pt>
                <c:pt idx="15">
                  <c:v>12,94082942</c:v>
                </c:pt>
                <c:pt idx="16">
                  <c:v>13,67201283</c:v>
                </c:pt>
                <c:pt idx="17">
                  <c:v>14,38857257</c:v>
                </c:pt>
                <c:pt idx="18">
                  <c:v>15,09080112</c:v>
                </c:pt>
                <c:pt idx="19">
                  <c:v>15,7789851</c:v>
                </c:pt>
                <c:pt idx="20">
                  <c:v>16,4534054</c:v>
                </c:pt>
                <c:pt idx="21">
                  <c:v>17,11433729</c:v>
                </c:pt>
                <c:pt idx="22">
                  <c:v>17,76205054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improved!$C$4:$C$26</c:f>
              <c:numCache>
                <c:formatCode>General</c:formatCode>
                <c:ptCount val="23"/>
                <c:pt idx="0">
                  <c:v>0</c:v>
                </c:pt>
                <c:pt idx="1">
                  <c:v>0.96</c:v>
                </c:pt>
                <c:pt idx="2">
                  <c:v>1.8391999999999999</c:v>
                </c:pt>
                <c:pt idx="3">
                  <c:v>2.6359839999999997</c:v>
                </c:pt>
                <c:pt idx="4">
                  <c:v>3.3487036799999994</c:v>
                </c:pt>
                <c:pt idx="5">
                  <c:v>3.9756777535999994</c:v>
                </c:pt>
                <c:pt idx="6">
                  <c:v>4.5151913086719988</c:v>
                </c:pt>
                <c:pt idx="7">
                  <c:v>4.9654951348454386</c:v>
                </c:pt>
                <c:pt idx="8">
                  <c:v>5.3248050375423475</c:v>
                </c:pt>
                <c:pt idx="9">
                  <c:v>5.5913011382931943</c:v>
                </c:pt>
                <c:pt idx="10">
                  <c:v>5.7631271610590575</c:v>
                </c:pt>
                <c:pt idx="11">
                  <c:v>5.838389704280238</c:v>
                </c:pt>
                <c:pt idx="12">
                  <c:v>5.8151574983658421</c:v>
                </c:pt>
                <c:pt idx="13">
                  <c:v>5.6914606483331589</c:v>
                </c:pt>
                <c:pt idx="14">
                  <c:v>5.465289861299822</c:v>
                </c:pt>
                <c:pt idx="15">
                  <c:v>5.1345956585258179</c:v>
                </c:pt>
                <c:pt idx="16">
                  <c:v>4.697287571696334</c:v>
                </c:pt>
                <c:pt idx="17">
                  <c:v>4.1512333231302598</c:v>
                </c:pt>
                <c:pt idx="18">
                  <c:v>3.4942579895928647</c:v>
                </c:pt>
                <c:pt idx="19">
                  <c:v>2.7241431493847217</c:v>
                </c:pt>
                <c:pt idx="20">
                  <c:v>1.8386260123724156</c:v>
                </c:pt>
                <c:pt idx="21">
                  <c:v>0.83539853261986341</c:v>
                </c:pt>
                <c:pt idx="22">
                  <c:v>-0.28789349672774001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A5-46FC-9543-0317B3D3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48000"/>
        <c:axId val="1304611664"/>
      </c:lineChart>
      <c:catAx>
        <c:axId val="1310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611664"/>
        <c:crosses val="autoZero"/>
        <c:auto val="1"/>
        <c:lblAlgn val="ctr"/>
        <c:lblOffset val="100"/>
        <c:noMultiLvlLbl val="0"/>
      </c:catAx>
      <c:valAx>
        <c:axId val="1304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265043</xdr:colOff>
      <xdr:row>5</xdr:row>
      <xdr:rowOff>165652</xdr:rowOff>
    </xdr:from>
    <xdr:to>
      <xdr:col>26</xdr:col>
      <xdr:colOff>276086</xdr:colOff>
      <xdr:row>38</xdr:row>
      <xdr:rowOff>143565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55FA842-DA35-43D5-B15F-E4D1002A095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69" workbookViewId="0">
      <selection activeCell="E12" sqref="E12"/>
    </sheetView>
  </sheetViews>
  <sheetFormatPr defaultRowHeight="14.4" x14ac:dyDescent="0.3"/>
  <sheetData>
    <row r="1" spans="1:11" x14ac:dyDescent="0.3">
      <c r="B1" t="s">
        <v>8</v>
      </c>
      <c r="C1">
        <v>-10</v>
      </c>
    </row>
    <row r="2" spans="1:11" x14ac:dyDescent="0.3">
      <c r="B2" t="s">
        <v>11</v>
      </c>
      <c r="C2">
        <v>5</v>
      </c>
    </row>
    <row r="3" spans="1:11" x14ac:dyDescent="0.3">
      <c r="B3" t="s">
        <v>12</v>
      </c>
      <c r="C3">
        <v>0.1</v>
      </c>
      <c r="F3" s="2" t="s">
        <v>17</v>
      </c>
      <c r="G3" s="2"/>
      <c r="H3" s="2"/>
      <c r="I3" s="2"/>
      <c r="J3" s="2"/>
    </row>
    <row r="4" spans="1:11" x14ac:dyDescent="0.3">
      <c r="B4" t="s">
        <v>13</v>
      </c>
      <c r="C4">
        <v>1</v>
      </c>
    </row>
    <row r="6" spans="1:11" x14ac:dyDescent="0.3">
      <c r="A6" t="s">
        <v>14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7</v>
      </c>
      <c r="H6" t="s">
        <v>5</v>
      </c>
      <c r="I6" t="s">
        <v>6</v>
      </c>
      <c r="J6" t="s">
        <v>9</v>
      </c>
      <c r="K6" t="s">
        <v>10</v>
      </c>
    </row>
    <row r="7" spans="1:11" x14ac:dyDescent="0.3">
      <c r="A7">
        <v>0</v>
      </c>
      <c r="B7">
        <v>0</v>
      </c>
      <c r="C7">
        <v>0</v>
      </c>
      <c r="D7">
        <v>10</v>
      </c>
      <c r="E7">
        <v>10</v>
      </c>
      <c r="F7">
        <f>D7*dt_t</f>
        <v>1</v>
      </c>
      <c r="G7">
        <f t="shared" ref="G7:G30" si="0">E7*dt_t</f>
        <v>1</v>
      </c>
      <c r="H7">
        <f t="shared" ref="H7:H30" si="1" xml:space="preserve"> J7*dt_t</f>
        <v>-0.2</v>
      </c>
      <c r="I7">
        <f t="shared" ref="I7:I30" si="2">K7*dt_t</f>
        <v>-0.8</v>
      </c>
      <c r="J7">
        <f xml:space="preserve"> (-k*D7)/m</f>
        <v>-2</v>
      </c>
      <c r="K7">
        <f xml:space="preserve"> (m*g+k*E7)/m</f>
        <v>-8</v>
      </c>
    </row>
    <row r="8" spans="1:11" x14ac:dyDescent="0.3">
      <c r="A8">
        <f t="shared" ref="A8:A30" si="3">A7+dt_t</f>
        <v>0.1</v>
      </c>
      <c r="B8">
        <f xml:space="preserve"> B7+F7</f>
        <v>1</v>
      </c>
      <c r="C8">
        <f>C7+G7</f>
        <v>1</v>
      </c>
      <c r="D8">
        <f>D7+H7</f>
        <v>9.8000000000000007</v>
      </c>
      <c r="E8">
        <f>E7+I7</f>
        <v>9.1999999999999993</v>
      </c>
      <c r="F8">
        <f t="shared" ref="F7:F30" si="4">D8*dt_t</f>
        <v>0.98000000000000009</v>
      </c>
      <c r="G8">
        <f t="shared" si="0"/>
        <v>0.91999999999999993</v>
      </c>
      <c r="H8">
        <f t="shared" si="1"/>
        <v>-0.19600000000000004</v>
      </c>
      <c r="I8">
        <f t="shared" si="2"/>
        <v>-0.81600000000000006</v>
      </c>
      <c r="J8">
        <f t="shared" ref="J7:J30" si="5" xml:space="preserve"> (-k*D8)/m</f>
        <v>-1.9600000000000002</v>
      </c>
      <c r="K8">
        <f t="shared" ref="K7:K30" si="6" xml:space="preserve"> (m*g+k*E8)/m</f>
        <v>-8.16</v>
      </c>
    </row>
    <row r="9" spans="1:11" x14ac:dyDescent="0.3">
      <c r="A9">
        <f t="shared" si="3"/>
        <v>0.2</v>
      </c>
      <c r="B9">
        <f xml:space="preserve"> B8+F8</f>
        <v>1.98</v>
      </c>
      <c r="C9">
        <f>C8+G8</f>
        <v>1.92</v>
      </c>
      <c r="D9">
        <f t="shared" ref="D9:D30" si="7">D8+H8</f>
        <v>9.604000000000001</v>
      </c>
      <c r="E9">
        <f t="shared" ref="E9:E27" si="8">E8+I8</f>
        <v>8.3839999999999986</v>
      </c>
      <c r="F9">
        <f t="shared" si="4"/>
        <v>0.96040000000000014</v>
      </c>
      <c r="G9">
        <f t="shared" si="0"/>
        <v>0.83839999999999992</v>
      </c>
      <c r="H9">
        <f t="shared" si="1"/>
        <v>-0.19208000000000003</v>
      </c>
      <c r="I9">
        <f t="shared" si="2"/>
        <v>-0.83232000000000006</v>
      </c>
      <c r="J9">
        <f t="shared" si="5"/>
        <v>-1.9208000000000003</v>
      </c>
      <c r="K9">
        <f t="shared" si="6"/>
        <v>-8.3231999999999999</v>
      </c>
    </row>
    <row r="10" spans="1:11" x14ac:dyDescent="0.3">
      <c r="A10">
        <f t="shared" si="3"/>
        <v>0.30000000000000004</v>
      </c>
      <c r="B10">
        <f t="shared" ref="B9:B30" si="9" xml:space="preserve"> B9+F9</f>
        <v>2.9404000000000003</v>
      </c>
      <c r="C10">
        <f t="shared" ref="C9:C27" si="10">C9+G9</f>
        <v>2.7584</v>
      </c>
      <c r="D10">
        <f t="shared" si="7"/>
        <v>9.4119200000000003</v>
      </c>
      <c r="E10">
        <f t="shared" si="8"/>
        <v>7.5516799999999984</v>
      </c>
      <c r="F10">
        <f t="shared" si="4"/>
        <v>0.94119200000000003</v>
      </c>
      <c r="G10">
        <f t="shared" si="0"/>
        <v>0.75516799999999984</v>
      </c>
      <c r="H10">
        <f t="shared" si="1"/>
        <v>-0.18823840000000003</v>
      </c>
      <c r="I10">
        <f t="shared" si="2"/>
        <v>-0.84896640000000012</v>
      </c>
      <c r="J10">
        <f t="shared" si="5"/>
        <v>-1.8823840000000001</v>
      </c>
      <c r="K10">
        <f t="shared" si="6"/>
        <v>-8.4896640000000012</v>
      </c>
    </row>
    <row r="11" spans="1:11" x14ac:dyDescent="0.3">
      <c r="A11">
        <f t="shared" si="3"/>
        <v>0.4</v>
      </c>
      <c r="B11">
        <f t="shared" si="9"/>
        <v>3.8815920000000004</v>
      </c>
      <c r="C11">
        <f t="shared" si="10"/>
        <v>3.5135679999999998</v>
      </c>
      <c r="D11">
        <f t="shared" si="7"/>
        <v>9.2236816000000008</v>
      </c>
      <c r="E11">
        <f t="shared" si="8"/>
        <v>6.7027135999999983</v>
      </c>
      <c r="F11">
        <f t="shared" si="4"/>
        <v>0.9223681600000001</v>
      </c>
      <c r="G11">
        <f>E11*dt_t</f>
        <v>0.67027135999999987</v>
      </c>
      <c r="H11">
        <f t="shared" si="1"/>
        <v>-0.18447363200000003</v>
      </c>
      <c r="I11">
        <f t="shared" si="2"/>
        <v>-0.86594572800000025</v>
      </c>
      <c r="J11">
        <f t="shared" si="5"/>
        <v>-1.8447363200000002</v>
      </c>
      <c r="K11">
        <f t="shared" si="6"/>
        <v>-8.6594572800000016</v>
      </c>
    </row>
    <row r="12" spans="1:11" x14ac:dyDescent="0.3">
      <c r="A12">
        <f t="shared" si="3"/>
        <v>0.5</v>
      </c>
      <c r="B12">
        <f xml:space="preserve"> B11+F11</f>
        <v>4.8039601600000008</v>
      </c>
      <c r="C12">
        <f t="shared" si="10"/>
        <v>4.1838393599999995</v>
      </c>
      <c r="D12">
        <f t="shared" si="7"/>
        <v>9.0392079680000013</v>
      </c>
      <c r="E12">
        <f>E11+I11</f>
        <v>5.8367678719999976</v>
      </c>
      <c r="F12">
        <f t="shared" si="4"/>
        <v>0.90392079680000015</v>
      </c>
      <c r="G12">
        <f t="shared" si="0"/>
        <v>0.58367678719999982</v>
      </c>
      <c r="H12">
        <f t="shared" si="1"/>
        <v>-0.18078415936000003</v>
      </c>
      <c r="I12">
        <f t="shared" si="2"/>
        <v>-0.88326464256000004</v>
      </c>
      <c r="J12">
        <f t="shared" si="5"/>
        <v>-1.8078415936000003</v>
      </c>
      <c r="K12">
        <f t="shared" si="6"/>
        <v>-8.8326464256000001</v>
      </c>
    </row>
    <row r="13" spans="1:11" x14ac:dyDescent="0.3">
      <c r="A13">
        <f t="shared" si="3"/>
        <v>0.6</v>
      </c>
      <c r="B13">
        <f t="shared" si="9"/>
        <v>5.7078809568000013</v>
      </c>
      <c r="C13">
        <f>C12+G12</f>
        <v>4.7675161471999994</v>
      </c>
      <c r="D13">
        <f t="shared" si="7"/>
        <v>8.8584238086400013</v>
      </c>
      <c r="E13">
        <f t="shared" si="8"/>
        <v>4.9535032294399972</v>
      </c>
      <c r="F13">
        <f t="shared" si="4"/>
        <v>0.88584238086400013</v>
      </c>
      <c r="G13">
        <f t="shared" si="0"/>
        <v>0.49535032294399972</v>
      </c>
      <c r="H13">
        <f t="shared" si="1"/>
        <v>-0.17716847617280004</v>
      </c>
      <c r="I13">
        <f t="shared" si="2"/>
        <v>-0.90092993541120014</v>
      </c>
      <c r="J13">
        <f t="shared" si="5"/>
        <v>-1.7716847617280003</v>
      </c>
      <c r="K13">
        <f t="shared" si="6"/>
        <v>-9.0092993541120006</v>
      </c>
    </row>
    <row r="14" spans="1:11" x14ac:dyDescent="0.3">
      <c r="A14">
        <f t="shared" si="3"/>
        <v>0.7</v>
      </c>
      <c r="B14">
        <f t="shared" si="9"/>
        <v>6.5937233376640014</v>
      </c>
      <c r="C14">
        <f t="shared" si="10"/>
        <v>5.2628664701439991</v>
      </c>
      <c r="D14">
        <f t="shared" si="7"/>
        <v>8.6812553324672006</v>
      </c>
      <c r="E14">
        <f t="shared" si="8"/>
        <v>4.0525732940287966</v>
      </c>
      <c r="F14">
        <f t="shared" si="4"/>
        <v>0.86812553324672015</v>
      </c>
      <c r="G14">
        <f t="shared" si="0"/>
        <v>0.40525732940287967</v>
      </c>
      <c r="H14">
        <f t="shared" si="1"/>
        <v>-0.17362510664934402</v>
      </c>
      <c r="I14">
        <f t="shared" si="2"/>
        <v>-0.91894853411942412</v>
      </c>
      <c r="J14">
        <f t="shared" si="5"/>
        <v>-1.7362510664934401</v>
      </c>
      <c r="K14">
        <f t="shared" si="6"/>
        <v>-9.1894853411942403</v>
      </c>
    </row>
    <row r="15" spans="1:11" x14ac:dyDescent="0.3">
      <c r="A15">
        <f t="shared" si="3"/>
        <v>0.79999999999999993</v>
      </c>
      <c r="B15">
        <f t="shared" si="9"/>
        <v>7.4618488709107211</v>
      </c>
      <c r="C15">
        <f t="shared" si="10"/>
        <v>5.6681237995468789</v>
      </c>
      <c r="D15">
        <f t="shared" si="7"/>
        <v>8.5076302258178558</v>
      </c>
      <c r="E15">
        <f t="shared" si="8"/>
        <v>3.1336247599093725</v>
      </c>
      <c r="F15">
        <f t="shared" si="4"/>
        <v>0.8507630225817856</v>
      </c>
      <c r="G15">
        <f t="shared" si="0"/>
        <v>0.31336247599093725</v>
      </c>
      <c r="H15">
        <f t="shared" si="1"/>
        <v>-0.17015260451635714</v>
      </c>
      <c r="I15">
        <f t="shared" si="2"/>
        <v>-0.93732750480181259</v>
      </c>
      <c r="J15">
        <f t="shared" si="5"/>
        <v>-1.7015260451635712</v>
      </c>
      <c r="K15">
        <f t="shared" si="6"/>
        <v>-9.3732750480181259</v>
      </c>
    </row>
    <row r="16" spans="1:11" x14ac:dyDescent="0.3">
      <c r="A16">
        <f t="shared" si="3"/>
        <v>0.89999999999999991</v>
      </c>
      <c r="B16">
        <f t="shared" si="9"/>
        <v>8.3126118934925071</v>
      </c>
      <c r="C16">
        <f t="shared" si="10"/>
        <v>5.981486275537816</v>
      </c>
      <c r="D16">
        <f t="shared" si="7"/>
        <v>8.3374776213014989</v>
      </c>
      <c r="E16">
        <f t="shared" si="8"/>
        <v>2.1962972551075599</v>
      </c>
      <c r="F16">
        <f t="shared" si="4"/>
        <v>0.83374776213014989</v>
      </c>
      <c r="G16">
        <f t="shared" si="0"/>
        <v>0.21962972551075599</v>
      </c>
      <c r="H16">
        <f t="shared" si="1"/>
        <v>-0.16674955242602998</v>
      </c>
      <c r="I16">
        <f t="shared" si="2"/>
        <v>-0.95607405489784891</v>
      </c>
      <c r="J16">
        <f t="shared" si="5"/>
        <v>-1.6674955242602998</v>
      </c>
      <c r="K16">
        <f t="shared" si="6"/>
        <v>-9.5607405489784885</v>
      </c>
    </row>
    <row r="17" spans="1:11" x14ac:dyDescent="0.3">
      <c r="A17">
        <f t="shared" si="3"/>
        <v>0.99999999999999989</v>
      </c>
      <c r="B17">
        <f t="shared" si="9"/>
        <v>9.146359655622657</v>
      </c>
      <c r="C17">
        <f t="shared" si="10"/>
        <v>6.2011160010485717</v>
      </c>
      <c r="D17">
        <f t="shared" si="7"/>
        <v>8.1707280688754693</v>
      </c>
      <c r="E17">
        <f t="shared" si="8"/>
        <v>1.2402232002097109</v>
      </c>
      <c r="F17">
        <f t="shared" si="4"/>
        <v>0.81707280688754702</v>
      </c>
      <c r="G17">
        <f t="shared" si="0"/>
        <v>0.12402232002097109</v>
      </c>
      <c r="H17">
        <f t="shared" si="1"/>
        <v>-0.1634145613775094</v>
      </c>
      <c r="I17">
        <f t="shared" si="2"/>
        <v>-0.97519553599580577</v>
      </c>
      <c r="J17">
        <f t="shared" si="5"/>
        <v>-1.6341456137750938</v>
      </c>
      <c r="K17">
        <f t="shared" si="6"/>
        <v>-9.7519553599580568</v>
      </c>
    </row>
    <row r="18" spans="1:11" x14ac:dyDescent="0.3">
      <c r="A18">
        <f t="shared" si="3"/>
        <v>1.0999999999999999</v>
      </c>
      <c r="B18">
        <f t="shared" si="9"/>
        <v>9.9634324625102035</v>
      </c>
      <c r="C18">
        <f t="shared" si="10"/>
        <v>6.3251383210695424</v>
      </c>
      <c r="D18">
        <f t="shared" si="7"/>
        <v>8.00731350749796</v>
      </c>
      <c r="E18">
        <f t="shared" si="8"/>
        <v>0.26502766421390511</v>
      </c>
      <c r="F18">
        <f t="shared" si="4"/>
        <v>0.80073135074979607</v>
      </c>
      <c r="G18">
        <f t="shared" si="0"/>
        <v>2.6502766421390513E-2</v>
      </c>
      <c r="H18">
        <f t="shared" si="1"/>
        <v>-0.16014627014995919</v>
      </c>
      <c r="I18">
        <f t="shared" si="2"/>
        <v>-0.99469944671572197</v>
      </c>
      <c r="J18">
        <f t="shared" si="5"/>
        <v>-1.6014627014995919</v>
      </c>
      <c r="K18">
        <f t="shared" si="6"/>
        <v>-9.9469944671572197</v>
      </c>
    </row>
    <row r="19" spans="1:11" x14ac:dyDescent="0.3">
      <c r="A19">
        <f t="shared" si="3"/>
        <v>1.2</v>
      </c>
      <c r="B19">
        <f t="shared" si="9"/>
        <v>10.76416381326</v>
      </c>
      <c r="C19">
        <f t="shared" si="10"/>
        <v>6.3516410874909326</v>
      </c>
      <c r="D19">
        <f t="shared" si="7"/>
        <v>7.8471672373480006</v>
      </c>
      <c r="E19">
        <f t="shared" si="8"/>
        <v>-0.72967178250181686</v>
      </c>
      <c r="F19">
        <f t="shared" si="4"/>
        <v>0.78471672373480006</v>
      </c>
      <c r="G19">
        <f t="shared" si="0"/>
        <v>-7.2967178250181688E-2</v>
      </c>
      <c r="H19">
        <f t="shared" si="1"/>
        <v>-0.15694334474696003</v>
      </c>
      <c r="I19">
        <f t="shared" si="2"/>
        <v>-1.0145934356500363</v>
      </c>
      <c r="J19">
        <f t="shared" si="5"/>
        <v>-1.5694334474696001</v>
      </c>
      <c r="K19">
        <f t="shared" si="6"/>
        <v>-10.145934356500364</v>
      </c>
    </row>
    <row r="20" spans="1:11" x14ac:dyDescent="0.3">
      <c r="A20">
        <f t="shared" si="3"/>
        <v>1.3</v>
      </c>
      <c r="B20">
        <f t="shared" si="9"/>
        <v>11.548880536994799</v>
      </c>
      <c r="C20">
        <f t="shared" si="10"/>
        <v>6.2786739092407506</v>
      </c>
      <c r="D20">
        <f t="shared" si="7"/>
        <v>7.6902238926010407</v>
      </c>
      <c r="E20">
        <f t="shared" si="8"/>
        <v>-1.7442652181518532</v>
      </c>
      <c r="F20">
        <f t="shared" si="4"/>
        <v>0.76902238926010413</v>
      </c>
      <c r="G20">
        <f t="shared" si="0"/>
        <v>-0.17442652181518534</v>
      </c>
      <c r="H20">
        <f t="shared" si="1"/>
        <v>-0.15380447785202081</v>
      </c>
      <c r="I20">
        <f t="shared" si="2"/>
        <v>-1.0348853043630371</v>
      </c>
      <c r="J20">
        <f t="shared" si="5"/>
        <v>-1.538044778520208</v>
      </c>
      <c r="K20">
        <f t="shared" si="6"/>
        <v>-10.348853043630371</v>
      </c>
    </row>
    <row r="21" spans="1:11" x14ac:dyDescent="0.3">
      <c r="A21">
        <f t="shared" si="3"/>
        <v>1.4000000000000001</v>
      </c>
      <c r="B21">
        <f t="shared" si="9"/>
        <v>12.317902926254904</v>
      </c>
      <c r="C21">
        <f t="shared" si="10"/>
        <v>6.1042473874255654</v>
      </c>
      <c r="D21">
        <f t="shared" si="7"/>
        <v>7.5364194147490196</v>
      </c>
      <c r="E21">
        <f t="shared" si="8"/>
        <v>-2.7791505225148905</v>
      </c>
      <c r="F21">
        <f t="shared" si="4"/>
        <v>0.75364194147490204</v>
      </c>
      <c r="G21">
        <f t="shared" si="0"/>
        <v>-0.27791505225148905</v>
      </c>
      <c r="H21">
        <f t="shared" si="1"/>
        <v>-0.15072838829498039</v>
      </c>
      <c r="I21">
        <f t="shared" si="2"/>
        <v>-1.0555830104502977</v>
      </c>
      <c r="J21">
        <f t="shared" si="5"/>
        <v>-1.5072838829498039</v>
      </c>
      <c r="K21">
        <f t="shared" si="6"/>
        <v>-10.555830104502977</v>
      </c>
    </row>
    <row r="22" spans="1:11" x14ac:dyDescent="0.3">
      <c r="A22">
        <f t="shared" si="3"/>
        <v>1.5000000000000002</v>
      </c>
      <c r="B22">
        <f t="shared" si="9"/>
        <v>13.071544867729806</v>
      </c>
      <c r="C22">
        <f t="shared" si="10"/>
        <v>5.8263323351740759</v>
      </c>
      <c r="D22">
        <f>D21+H21</f>
        <v>7.3856910264540394</v>
      </c>
      <c r="E22">
        <f t="shared" si="8"/>
        <v>-3.8347335329651884</v>
      </c>
      <c r="F22">
        <f t="shared" si="4"/>
        <v>0.73856910264540399</v>
      </c>
      <c r="G22">
        <f t="shared" si="0"/>
        <v>-0.38347335329651888</v>
      </c>
      <c r="H22">
        <f t="shared" si="1"/>
        <v>-0.1477138205290808</v>
      </c>
      <c r="I22">
        <f t="shared" si="2"/>
        <v>-1.0766946706593037</v>
      </c>
      <c r="J22">
        <f t="shared" si="5"/>
        <v>-1.477138205290808</v>
      </c>
      <c r="K22">
        <f t="shared" si="6"/>
        <v>-10.766946706593037</v>
      </c>
    </row>
    <row r="23" spans="1:11" x14ac:dyDescent="0.3">
      <c r="A23">
        <f t="shared" si="3"/>
        <v>1.6000000000000003</v>
      </c>
      <c r="B23">
        <f t="shared" si="9"/>
        <v>13.810113970375209</v>
      </c>
      <c r="C23">
        <f t="shared" si="10"/>
        <v>5.4428589818775572</v>
      </c>
      <c r="D23">
        <f t="shared" si="7"/>
        <v>7.2379772059249587</v>
      </c>
      <c r="E23">
        <f t="shared" si="8"/>
        <v>-4.9114282036244923</v>
      </c>
      <c r="F23">
        <f t="shared" si="4"/>
        <v>0.72379772059249592</v>
      </c>
      <c r="G23">
        <f t="shared" si="0"/>
        <v>-0.49114282036244927</v>
      </c>
      <c r="H23">
        <f t="shared" si="1"/>
        <v>-0.1447595441184992</v>
      </c>
      <c r="I23">
        <f t="shared" si="2"/>
        <v>-1.09822856407249</v>
      </c>
      <c r="J23">
        <f t="shared" si="5"/>
        <v>-1.4475954411849918</v>
      </c>
      <c r="K23">
        <f t="shared" si="6"/>
        <v>-10.9822856407249</v>
      </c>
    </row>
    <row r="24" spans="1:11" x14ac:dyDescent="0.3">
      <c r="A24">
        <f t="shared" si="3"/>
        <v>1.7000000000000004</v>
      </c>
      <c r="B24">
        <f t="shared" si="9"/>
        <v>14.533911690967704</v>
      </c>
      <c r="C24">
        <f t="shared" si="10"/>
        <v>4.9517161615151082</v>
      </c>
      <c r="D24">
        <f t="shared" si="7"/>
        <v>7.0932176618064595</v>
      </c>
      <c r="E24">
        <f t="shared" si="8"/>
        <v>-6.0096567676969821</v>
      </c>
      <c r="F24">
        <f t="shared" si="4"/>
        <v>0.70932176618064602</v>
      </c>
      <c r="G24">
        <f t="shared" si="0"/>
        <v>-0.60096567676969825</v>
      </c>
      <c r="H24">
        <f t="shared" si="1"/>
        <v>-0.1418643532361292</v>
      </c>
      <c r="I24">
        <f t="shared" si="2"/>
        <v>-1.1201931353539398</v>
      </c>
      <c r="J24">
        <f t="shared" si="5"/>
        <v>-1.4186435323612918</v>
      </c>
      <c r="K24">
        <f t="shared" si="6"/>
        <v>-11.201931353539397</v>
      </c>
    </row>
    <row r="25" spans="1:11" x14ac:dyDescent="0.3">
      <c r="A25">
        <f t="shared" si="3"/>
        <v>1.8000000000000005</v>
      </c>
      <c r="B25">
        <f t="shared" si="9"/>
        <v>15.243233457148349</v>
      </c>
      <c r="C25">
        <f t="shared" si="10"/>
        <v>4.3507504847454097</v>
      </c>
      <c r="D25">
        <f t="shared" si="7"/>
        <v>6.9513533085703303</v>
      </c>
      <c r="E25">
        <f t="shared" si="8"/>
        <v>-7.1298499030509221</v>
      </c>
      <c r="F25">
        <f t="shared" si="4"/>
        <v>0.69513533085703305</v>
      </c>
      <c r="G25">
        <f t="shared" si="0"/>
        <v>-0.71298499030509221</v>
      </c>
      <c r="H25">
        <f t="shared" si="1"/>
        <v>-0.13902706617140662</v>
      </c>
      <c r="I25">
        <f t="shared" si="2"/>
        <v>-1.1425969980610187</v>
      </c>
      <c r="J25">
        <f t="shared" si="5"/>
        <v>-1.3902706617140661</v>
      </c>
      <c r="K25">
        <f t="shared" si="6"/>
        <v>-11.425969980610185</v>
      </c>
    </row>
    <row r="26" spans="1:11" x14ac:dyDescent="0.3">
      <c r="A26">
        <f t="shared" si="3"/>
        <v>1.9000000000000006</v>
      </c>
      <c r="B26">
        <f t="shared" si="9"/>
        <v>15.938368788005382</v>
      </c>
      <c r="C26">
        <f t="shared" si="10"/>
        <v>3.6377654944403175</v>
      </c>
      <c r="D26">
        <f t="shared" si="7"/>
        <v>6.8123262423989237</v>
      </c>
      <c r="E26">
        <f>E25+I25</f>
        <v>-8.272446901111941</v>
      </c>
      <c r="F26">
        <f t="shared" si="4"/>
        <v>0.68123262423989239</v>
      </c>
      <c r="G26">
        <f t="shared" si="0"/>
        <v>-0.82724469011119417</v>
      </c>
      <c r="H26">
        <f t="shared" si="1"/>
        <v>-0.13624652484797847</v>
      </c>
      <c r="I26">
        <f t="shared" si="2"/>
        <v>-1.1654489380222388</v>
      </c>
      <c r="J26">
        <f t="shared" si="5"/>
        <v>-1.3624652484797848</v>
      </c>
      <c r="K26">
        <f t="shared" si="6"/>
        <v>-11.654489380222389</v>
      </c>
    </row>
    <row r="27" spans="1:11" x14ac:dyDescent="0.3">
      <c r="A27">
        <f t="shared" si="3"/>
        <v>2.0000000000000004</v>
      </c>
      <c r="B27">
        <f t="shared" si="9"/>
        <v>16.619601412245274</v>
      </c>
      <c r="C27">
        <f t="shared" si="10"/>
        <v>2.8105208043291232</v>
      </c>
      <c r="D27">
        <f t="shared" si="7"/>
        <v>6.6760797175509454</v>
      </c>
      <c r="E27">
        <f t="shared" si="8"/>
        <v>-9.4378958391341801</v>
      </c>
      <c r="F27">
        <f t="shared" si="4"/>
        <v>0.66760797175509456</v>
      </c>
      <c r="G27">
        <f t="shared" si="0"/>
        <v>-0.94378958391341805</v>
      </c>
      <c r="H27">
        <f t="shared" si="1"/>
        <v>-0.13352159435101893</v>
      </c>
      <c r="I27">
        <f t="shared" si="2"/>
        <v>-1.1887579167826836</v>
      </c>
      <c r="J27">
        <f t="shared" si="5"/>
        <v>-1.3352159435101891</v>
      </c>
      <c r="K27">
        <f t="shared" si="6"/>
        <v>-11.887579167826836</v>
      </c>
    </row>
    <row r="28" spans="1:11" x14ac:dyDescent="0.3">
      <c r="A28">
        <f t="shared" si="3"/>
        <v>2.1000000000000005</v>
      </c>
      <c r="B28">
        <f t="shared" si="9"/>
        <v>17.28720938400037</v>
      </c>
      <c r="C28">
        <f t="shared" ref="C28:C29" si="11">C27+G27</f>
        <v>1.8667312204157052</v>
      </c>
      <c r="D28">
        <f t="shared" si="7"/>
        <v>6.5425581231999264</v>
      </c>
      <c r="E28">
        <f t="shared" ref="E28:E30" si="12">E27+I27</f>
        <v>-10.626653755916864</v>
      </c>
      <c r="F28">
        <f t="shared" si="4"/>
        <v>0.65425581231999264</v>
      </c>
      <c r="G28">
        <f t="shared" si="0"/>
        <v>-1.0626653755916864</v>
      </c>
      <c r="H28">
        <f t="shared" si="1"/>
        <v>-0.13085116246399853</v>
      </c>
      <c r="I28">
        <f t="shared" si="2"/>
        <v>-1.2125330751183374</v>
      </c>
      <c r="J28">
        <f t="shared" si="5"/>
        <v>-1.3085116246399853</v>
      </c>
      <c r="K28">
        <f t="shared" si="6"/>
        <v>-12.125330751183373</v>
      </c>
    </row>
    <row r="29" spans="1:11" x14ac:dyDescent="0.3">
      <c r="A29">
        <f t="shared" si="3"/>
        <v>2.2000000000000006</v>
      </c>
      <c r="B29">
        <f t="shared" si="9"/>
        <v>17.941465196320362</v>
      </c>
      <c r="C29">
        <f t="shared" si="11"/>
        <v>0.80406584482401877</v>
      </c>
      <c r="D29">
        <f t="shared" si="7"/>
        <v>6.4117069607359278</v>
      </c>
      <c r="E29">
        <f t="shared" si="12"/>
        <v>-11.839186831035201</v>
      </c>
      <c r="F29">
        <f t="shared" si="4"/>
        <v>0.64117069607359278</v>
      </c>
      <c r="G29">
        <f t="shared" si="0"/>
        <v>-1.1839186831035202</v>
      </c>
      <c r="H29">
        <f t="shared" si="1"/>
        <v>-0.12823413921471857</v>
      </c>
      <c r="I29">
        <f t="shared" si="2"/>
        <v>-1.236783736620704</v>
      </c>
      <c r="J29">
        <f t="shared" si="5"/>
        <v>-1.2823413921471856</v>
      </c>
      <c r="K29">
        <f t="shared" si="6"/>
        <v>-12.36783736620704</v>
      </c>
    </row>
    <row r="30" spans="1:11" x14ac:dyDescent="0.3">
      <c r="A30">
        <f t="shared" si="3"/>
        <v>2.3000000000000007</v>
      </c>
      <c r="B30">
        <f t="shared" si="9"/>
        <v>18.582635892393956</v>
      </c>
      <c r="C30">
        <f>C29+G29</f>
        <v>-0.37985283827950145</v>
      </c>
      <c r="D30">
        <f t="shared" si="7"/>
        <v>6.283472821521209</v>
      </c>
      <c r="E30">
        <f t="shared" si="12"/>
        <v>-13.075970567655904</v>
      </c>
      <c r="F30">
        <f t="shared" si="4"/>
        <v>0.62834728215212099</v>
      </c>
      <c r="G30">
        <f t="shared" si="0"/>
        <v>-1.3075970567655906</v>
      </c>
      <c r="H30">
        <f t="shared" si="1"/>
        <v>-0.12566945643042418</v>
      </c>
      <c r="I30">
        <f t="shared" si="2"/>
        <v>-1.2615194113531181</v>
      </c>
      <c r="J30">
        <f t="shared" si="5"/>
        <v>-1.2566945643042418</v>
      </c>
      <c r="K30">
        <f t="shared" si="6"/>
        <v>-12.61519411353118</v>
      </c>
    </row>
  </sheetData>
  <mergeCells count="1">
    <mergeCell ref="F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4F8-36B9-4C2B-9D61-D1C5230F7BFC}">
  <dimension ref="A1:M26"/>
  <sheetViews>
    <sheetView workbookViewId="0">
      <selection activeCell="H11" sqref="H11"/>
    </sheetView>
  </sheetViews>
  <sheetFormatPr defaultRowHeight="14.4" x14ac:dyDescent="0.3"/>
  <cols>
    <col min="3" max="3" width="7" customWidth="1"/>
    <col min="4" max="4" width="6.88671875" customWidth="1"/>
    <col min="5" max="5" width="6.6640625" customWidth="1"/>
  </cols>
  <sheetData>
    <row r="1" spans="1:13" x14ac:dyDescent="0.3">
      <c r="A1" s="2" t="s">
        <v>18</v>
      </c>
      <c r="B1" s="2"/>
      <c r="C1" s="2"/>
      <c r="D1" s="2"/>
      <c r="E1" s="2"/>
    </row>
    <row r="3" spans="1:13" x14ac:dyDescent="0.3">
      <c r="A3" t="s">
        <v>14</v>
      </c>
      <c r="B3" t="s">
        <v>0</v>
      </c>
      <c r="C3" t="s">
        <v>1</v>
      </c>
      <c r="D3" t="s">
        <v>2</v>
      </c>
      <c r="E3" t="s">
        <v>3</v>
      </c>
      <c r="F3" s="1" t="s">
        <v>15</v>
      </c>
      <c r="G3" s="1" t="s">
        <v>16</v>
      </c>
      <c r="H3" t="s">
        <v>4</v>
      </c>
      <c r="I3" t="s">
        <v>7</v>
      </c>
      <c r="J3" t="s">
        <v>5</v>
      </c>
      <c r="K3" t="s">
        <v>6</v>
      </c>
      <c r="L3" t="s">
        <v>9</v>
      </c>
      <c r="M3" t="s">
        <v>10</v>
      </c>
    </row>
    <row r="4" spans="1:13" x14ac:dyDescent="0.3">
      <c r="A4">
        <v>0</v>
      </c>
      <c r="B4">
        <v>0</v>
      </c>
      <c r="C4">
        <v>0</v>
      </c>
      <c r="D4">
        <v>10</v>
      </c>
      <c r="E4">
        <v>10</v>
      </c>
      <c r="F4">
        <f>D4+L4*dt_t/2</f>
        <v>9.9</v>
      </c>
      <c r="G4">
        <f>E4+M4*dt_t/2</f>
        <v>9.6</v>
      </c>
      <c r="H4">
        <f>F4*dt_t</f>
        <v>0.9900000000000001</v>
      </c>
      <c r="I4">
        <f>G4*dt_t</f>
        <v>0.96</v>
      </c>
      <c r="J4">
        <f>L4*dt_t</f>
        <v>-0.2</v>
      </c>
      <c r="K4">
        <f>M4*dt_t</f>
        <v>-0.8</v>
      </c>
      <c r="L4">
        <f t="shared" ref="L4:L26" si="0">(-k*D4)/m</f>
        <v>-2</v>
      </c>
      <c r="M4">
        <f t="shared" ref="M4:M26" si="1" xml:space="preserve"> (m*g+k*E4)/m</f>
        <v>-8</v>
      </c>
    </row>
    <row r="5" spans="1:13" x14ac:dyDescent="0.3">
      <c r="A5">
        <f t="shared" ref="A5:A26" si="2">A4 + dt_t</f>
        <v>0.1</v>
      </c>
      <c r="B5">
        <f>B4+H4</f>
        <v>0.9900000000000001</v>
      </c>
      <c r="C5">
        <f>C4+I4</f>
        <v>0.96</v>
      </c>
      <c r="D5">
        <f>D4+J4</f>
        <v>9.8000000000000007</v>
      </c>
      <c r="E5">
        <f>E4+K4</f>
        <v>9.1999999999999993</v>
      </c>
      <c r="F5">
        <f t="shared" ref="F4:F26" si="3">D5+L5*dt_t/2</f>
        <v>9.702</v>
      </c>
      <c r="G5">
        <f t="shared" ref="G4:G26" si="4">E5+M5*dt_t/2</f>
        <v>8.7919999999999998</v>
      </c>
      <c r="H5">
        <f>F5*dt_t</f>
        <v>0.97020000000000006</v>
      </c>
      <c r="I5">
        <f t="shared" ref="I4:I26" si="5">G5*dt_t</f>
        <v>0.87919999999999998</v>
      </c>
      <c r="J5">
        <f t="shared" ref="J4:J26" si="6">L5*dt_t</f>
        <v>-0.19600000000000004</v>
      </c>
      <c r="K5">
        <f t="shared" ref="K4:K26" si="7">M5*dt_t</f>
        <v>-0.81600000000000006</v>
      </c>
      <c r="L5">
        <f t="shared" si="0"/>
        <v>-1.9600000000000002</v>
      </c>
      <c r="M5">
        <f t="shared" si="1"/>
        <v>-8.16</v>
      </c>
    </row>
    <row r="6" spans="1:13" x14ac:dyDescent="0.3">
      <c r="A6">
        <f t="shared" si="2"/>
        <v>0.2</v>
      </c>
      <c r="B6">
        <f t="shared" ref="B6:B20" si="8">B5+H5</f>
        <v>1.9602000000000002</v>
      </c>
      <c r="C6">
        <f t="shared" ref="C6:C20" si="9">C5+I5</f>
        <v>1.8391999999999999</v>
      </c>
      <c r="D6">
        <f t="shared" ref="D6:D20" si="10">D5+J5</f>
        <v>9.604000000000001</v>
      </c>
      <c r="E6">
        <f t="shared" ref="E6:E20" si="11">E5+K5</f>
        <v>8.3839999999999986</v>
      </c>
      <c r="F6">
        <f>D6+L6*dt_t/2</f>
        <v>9.5079600000000006</v>
      </c>
      <c r="G6">
        <f>E6+M6*dt_t/2</f>
        <v>7.9678399999999989</v>
      </c>
      <c r="H6">
        <f t="shared" ref="H4:H26" si="12">F6*dt_t</f>
        <v>0.95079600000000009</v>
      </c>
      <c r="I6">
        <f t="shared" si="5"/>
        <v>0.79678399999999994</v>
      </c>
      <c r="J6">
        <f t="shared" si="6"/>
        <v>-0.19208000000000003</v>
      </c>
      <c r="K6">
        <f t="shared" si="7"/>
        <v>-0.83232000000000006</v>
      </c>
      <c r="L6">
        <f t="shared" si="0"/>
        <v>-1.9208000000000003</v>
      </c>
      <c r="M6">
        <f t="shared" si="1"/>
        <v>-8.3231999999999999</v>
      </c>
    </row>
    <row r="7" spans="1:13" x14ac:dyDescent="0.3">
      <c r="A7">
        <f t="shared" si="2"/>
        <v>0.30000000000000004</v>
      </c>
      <c r="B7">
        <f t="shared" si="8"/>
        <v>2.9109960000000004</v>
      </c>
      <c r="C7">
        <f t="shared" si="9"/>
        <v>2.6359839999999997</v>
      </c>
      <c r="D7">
        <f t="shared" si="10"/>
        <v>9.4119200000000003</v>
      </c>
      <c r="E7">
        <f t="shared" si="11"/>
        <v>7.5516799999999984</v>
      </c>
      <c r="F7">
        <f t="shared" si="3"/>
        <v>9.3178008000000005</v>
      </c>
      <c r="G7">
        <f t="shared" si="4"/>
        <v>7.1271967999999983</v>
      </c>
      <c r="H7">
        <f t="shared" si="12"/>
        <v>0.93178008000000012</v>
      </c>
      <c r="I7">
        <f t="shared" si="5"/>
        <v>0.71271967999999986</v>
      </c>
      <c r="J7">
        <f t="shared" si="6"/>
        <v>-0.18823840000000003</v>
      </c>
      <c r="K7">
        <f t="shared" si="7"/>
        <v>-0.84896640000000012</v>
      </c>
      <c r="L7">
        <f t="shared" si="0"/>
        <v>-1.8823840000000001</v>
      </c>
      <c r="M7">
        <f t="shared" si="1"/>
        <v>-8.4896640000000012</v>
      </c>
    </row>
    <row r="8" spans="1:13" x14ac:dyDescent="0.3">
      <c r="A8">
        <f t="shared" si="2"/>
        <v>0.4</v>
      </c>
      <c r="B8">
        <f t="shared" si="8"/>
        <v>3.8427760800000006</v>
      </c>
      <c r="C8">
        <f t="shared" si="9"/>
        <v>3.3487036799999994</v>
      </c>
      <c r="D8">
        <f t="shared" si="10"/>
        <v>9.2236816000000008</v>
      </c>
      <c r="E8">
        <f t="shared" si="11"/>
        <v>6.7027135999999983</v>
      </c>
      <c r="F8">
        <f t="shared" si="3"/>
        <v>9.131444784000001</v>
      </c>
      <c r="G8">
        <f t="shared" si="4"/>
        <v>6.2697407359999984</v>
      </c>
      <c r="H8">
        <f t="shared" si="12"/>
        <v>0.91314447840000013</v>
      </c>
      <c r="I8">
        <f t="shared" si="5"/>
        <v>0.6269740735999999</v>
      </c>
      <c r="J8">
        <f t="shared" si="6"/>
        <v>-0.18447363200000003</v>
      </c>
      <c r="K8">
        <f t="shared" si="7"/>
        <v>-0.86594572800000025</v>
      </c>
      <c r="L8">
        <f t="shared" si="0"/>
        <v>-1.8447363200000002</v>
      </c>
      <c r="M8">
        <f t="shared" si="1"/>
        <v>-8.6594572800000016</v>
      </c>
    </row>
    <row r="9" spans="1:13" x14ac:dyDescent="0.3">
      <c r="A9">
        <f t="shared" si="2"/>
        <v>0.5</v>
      </c>
      <c r="B9">
        <f t="shared" si="8"/>
        <v>4.7559205584000006</v>
      </c>
      <c r="C9">
        <f t="shared" si="9"/>
        <v>3.9756777535999994</v>
      </c>
      <c r="D9">
        <f t="shared" si="10"/>
        <v>9.0392079680000013</v>
      </c>
      <c r="E9">
        <f t="shared" si="11"/>
        <v>5.8367678719999976</v>
      </c>
      <c r="F9">
        <f t="shared" si="3"/>
        <v>8.9488158883200004</v>
      </c>
      <c r="G9">
        <f t="shared" si="4"/>
        <v>5.3951355507199974</v>
      </c>
      <c r="H9">
        <f t="shared" si="12"/>
        <v>0.89488158883200009</v>
      </c>
      <c r="I9">
        <f t="shared" si="5"/>
        <v>0.53951355507199972</v>
      </c>
      <c r="J9">
        <f t="shared" si="6"/>
        <v>-0.18078415936000003</v>
      </c>
      <c r="K9">
        <f t="shared" si="7"/>
        <v>-0.88326464256000004</v>
      </c>
      <c r="L9">
        <f t="shared" si="0"/>
        <v>-1.8078415936000003</v>
      </c>
      <c r="M9">
        <f t="shared" si="1"/>
        <v>-8.8326464256000001</v>
      </c>
    </row>
    <row r="10" spans="1:13" x14ac:dyDescent="0.3">
      <c r="A10">
        <f t="shared" si="2"/>
        <v>0.6</v>
      </c>
      <c r="B10">
        <f t="shared" si="8"/>
        <v>5.6508021472320005</v>
      </c>
      <c r="C10">
        <f t="shared" si="9"/>
        <v>4.5151913086719988</v>
      </c>
      <c r="D10">
        <f t="shared" si="10"/>
        <v>8.8584238086400013</v>
      </c>
      <c r="E10">
        <f t="shared" si="11"/>
        <v>4.9535032294399972</v>
      </c>
      <c r="F10">
        <f t="shared" si="3"/>
        <v>8.7698395705536019</v>
      </c>
      <c r="G10">
        <f t="shared" si="4"/>
        <v>4.5030382617343969</v>
      </c>
      <c r="H10">
        <f t="shared" si="12"/>
        <v>0.87698395705536025</v>
      </c>
      <c r="I10">
        <f t="shared" si="5"/>
        <v>0.45030382617343973</v>
      </c>
      <c r="J10">
        <f t="shared" si="6"/>
        <v>-0.17716847617280004</v>
      </c>
      <c r="K10">
        <f t="shared" si="7"/>
        <v>-0.90092993541120014</v>
      </c>
      <c r="L10">
        <f t="shared" si="0"/>
        <v>-1.7716847617280003</v>
      </c>
      <c r="M10">
        <f t="shared" si="1"/>
        <v>-9.0092993541120006</v>
      </c>
    </row>
    <row r="11" spans="1:13" x14ac:dyDescent="0.3">
      <c r="A11">
        <f t="shared" si="2"/>
        <v>0.7</v>
      </c>
      <c r="B11">
        <f t="shared" si="8"/>
        <v>6.5277861042873608</v>
      </c>
      <c r="C11">
        <f t="shared" si="9"/>
        <v>4.9654951348454386</v>
      </c>
      <c r="D11">
        <f t="shared" si="10"/>
        <v>8.6812553324672006</v>
      </c>
      <c r="E11">
        <f t="shared" si="11"/>
        <v>4.0525732940287966</v>
      </c>
      <c r="F11">
        <f t="shared" si="3"/>
        <v>8.5944427791425291</v>
      </c>
      <c r="G11">
        <f t="shared" si="4"/>
        <v>3.5930990269690843</v>
      </c>
      <c r="H11">
        <f t="shared" si="12"/>
        <v>0.85944427791425293</v>
      </c>
      <c r="I11">
        <f t="shared" si="5"/>
        <v>0.35930990269690843</v>
      </c>
      <c r="J11">
        <f t="shared" si="6"/>
        <v>-0.17362510664934402</v>
      </c>
      <c r="K11">
        <f t="shared" si="7"/>
        <v>-0.91894853411942412</v>
      </c>
      <c r="L11">
        <f t="shared" si="0"/>
        <v>-1.7362510664934401</v>
      </c>
      <c r="M11">
        <f t="shared" si="1"/>
        <v>-9.1894853411942403</v>
      </c>
    </row>
    <row r="12" spans="1:13" x14ac:dyDescent="0.3">
      <c r="A12">
        <f t="shared" si="2"/>
        <v>0.79999999999999993</v>
      </c>
      <c r="B12">
        <f t="shared" si="8"/>
        <v>7.3872303822016141</v>
      </c>
      <c r="C12">
        <f t="shared" si="9"/>
        <v>5.3248050375423475</v>
      </c>
      <c r="D12">
        <f t="shared" si="10"/>
        <v>8.5076302258178558</v>
      </c>
      <c r="E12">
        <f t="shared" si="11"/>
        <v>3.1336247599093725</v>
      </c>
      <c r="F12">
        <f t="shared" si="3"/>
        <v>8.4225539235596774</v>
      </c>
      <c r="G12">
        <f t="shared" si="4"/>
        <v>2.6649610075084662</v>
      </c>
      <c r="H12">
        <f t="shared" si="12"/>
        <v>0.8422553923559678</v>
      </c>
      <c r="I12">
        <f t="shared" si="5"/>
        <v>0.26649610075084662</v>
      </c>
      <c r="J12">
        <f t="shared" si="6"/>
        <v>-0.17015260451635714</v>
      </c>
      <c r="K12">
        <f t="shared" si="7"/>
        <v>-0.93732750480181259</v>
      </c>
      <c r="L12">
        <f t="shared" si="0"/>
        <v>-1.7015260451635712</v>
      </c>
      <c r="M12">
        <f t="shared" si="1"/>
        <v>-9.3732750480181259</v>
      </c>
    </row>
    <row r="13" spans="1:13" x14ac:dyDescent="0.3">
      <c r="A13">
        <f t="shared" si="2"/>
        <v>0.89999999999999991</v>
      </c>
      <c r="B13">
        <f t="shared" si="8"/>
        <v>8.2294857745575811</v>
      </c>
      <c r="C13">
        <f t="shared" si="9"/>
        <v>5.5913011382931943</v>
      </c>
      <c r="D13">
        <f t="shared" si="10"/>
        <v>8.3374776213014989</v>
      </c>
      <c r="E13">
        <f t="shared" si="11"/>
        <v>2.1962972551075599</v>
      </c>
      <c r="F13">
        <f t="shared" si="3"/>
        <v>8.2541028450884841</v>
      </c>
      <c r="G13">
        <f t="shared" si="4"/>
        <v>1.7182602276586354</v>
      </c>
      <c r="H13">
        <f t="shared" si="12"/>
        <v>0.82541028450884846</v>
      </c>
      <c r="I13">
        <f t="shared" si="5"/>
        <v>0.17182602276586356</v>
      </c>
      <c r="J13">
        <f t="shared" si="6"/>
        <v>-0.16674955242602998</v>
      </c>
      <c r="K13">
        <f t="shared" si="7"/>
        <v>-0.95607405489784891</v>
      </c>
      <c r="L13">
        <f t="shared" si="0"/>
        <v>-1.6674955242602998</v>
      </c>
      <c r="M13">
        <f t="shared" si="1"/>
        <v>-9.5607405489784885</v>
      </c>
    </row>
    <row r="14" spans="1:13" x14ac:dyDescent="0.3">
      <c r="A14">
        <f t="shared" si="2"/>
        <v>0.99999999999999989</v>
      </c>
      <c r="B14">
        <f t="shared" si="8"/>
        <v>9.0548960590664294</v>
      </c>
      <c r="C14">
        <f t="shared" si="9"/>
        <v>5.7631271610590575</v>
      </c>
      <c r="D14">
        <f t="shared" si="10"/>
        <v>8.1707280688754693</v>
      </c>
      <c r="E14">
        <f t="shared" si="11"/>
        <v>1.2402232002097109</v>
      </c>
      <c r="F14">
        <f t="shared" si="3"/>
        <v>8.0890207881867138</v>
      </c>
      <c r="G14">
        <f t="shared" si="4"/>
        <v>0.752625432211808</v>
      </c>
      <c r="H14">
        <f t="shared" si="12"/>
        <v>0.80890207881867138</v>
      </c>
      <c r="I14">
        <f t="shared" si="5"/>
        <v>7.5262543221180811E-2</v>
      </c>
      <c r="J14">
        <f t="shared" si="6"/>
        <v>-0.1634145613775094</v>
      </c>
      <c r="K14">
        <f t="shared" si="7"/>
        <v>-0.97519553599580577</v>
      </c>
      <c r="L14">
        <f t="shared" si="0"/>
        <v>-1.6341456137750938</v>
      </c>
      <c r="M14">
        <f t="shared" si="1"/>
        <v>-9.7519553599580568</v>
      </c>
    </row>
    <row r="15" spans="1:13" x14ac:dyDescent="0.3">
      <c r="A15">
        <f t="shared" si="2"/>
        <v>1.0999999999999999</v>
      </c>
      <c r="B15">
        <f t="shared" si="8"/>
        <v>9.8637981378851016</v>
      </c>
      <c r="C15">
        <f t="shared" si="9"/>
        <v>5.838389704280238</v>
      </c>
      <c r="D15">
        <f t="shared" si="10"/>
        <v>8.00731350749796</v>
      </c>
      <c r="E15">
        <f t="shared" si="11"/>
        <v>0.26502766421390511</v>
      </c>
      <c r="F15">
        <f t="shared" si="3"/>
        <v>7.9272403724229807</v>
      </c>
      <c r="G15">
        <f t="shared" si="4"/>
        <v>-0.23232205914395587</v>
      </c>
      <c r="H15">
        <f t="shared" si="12"/>
        <v>0.79272403724229812</v>
      </c>
      <c r="I15">
        <f t="shared" si="5"/>
        <v>-2.3232205914395589E-2</v>
      </c>
      <c r="J15">
        <f t="shared" si="6"/>
        <v>-0.16014627014995919</v>
      </c>
      <c r="K15">
        <f t="shared" si="7"/>
        <v>-0.99469944671572197</v>
      </c>
      <c r="L15">
        <f t="shared" si="0"/>
        <v>-1.6014627014995919</v>
      </c>
      <c r="M15">
        <f t="shared" si="1"/>
        <v>-9.9469944671572197</v>
      </c>
    </row>
    <row r="16" spans="1:13" x14ac:dyDescent="0.3">
      <c r="A16">
        <f t="shared" si="2"/>
        <v>1.2</v>
      </c>
      <c r="B16">
        <f t="shared" si="8"/>
        <v>10.6565221751274</v>
      </c>
      <c r="C16">
        <f t="shared" si="9"/>
        <v>5.8151574983658421</v>
      </c>
      <c r="D16">
        <f t="shared" si="10"/>
        <v>7.8471672373480006</v>
      </c>
      <c r="E16">
        <f t="shared" si="11"/>
        <v>-0.72967178250181686</v>
      </c>
      <c r="F16">
        <f t="shared" si="3"/>
        <v>7.7686955649745206</v>
      </c>
      <c r="G16">
        <f t="shared" si="4"/>
        <v>-1.2369685003268351</v>
      </c>
      <c r="H16">
        <f t="shared" si="12"/>
        <v>0.77686955649745215</v>
      </c>
      <c r="I16">
        <f t="shared" si="5"/>
        <v>-0.12369685003268352</v>
      </c>
      <c r="J16">
        <f t="shared" si="6"/>
        <v>-0.15694334474696003</v>
      </c>
      <c r="K16">
        <f t="shared" si="7"/>
        <v>-1.0145934356500363</v>
      </c>
      <c r="L16">
        <f t="shared" si="0"/>
        <v>-1.5694334474696001</v>
      </c>
      <c r="M16">
        <f t="shared" si="1"/>
        <v>-10.145934356500364</v>
      </c>
    </row>
    <row r="17" spans="1:13" x14ac:dyDescent="0.3">
      <c r="A17">
        <f t="shared" si="2"/>
        <v>1.3</v>
      </c>
      <c r="B17">
        <f t="shared" si="8"/>
        <v>11.433391731624852</v>
      </c>
      <c r="C17">
        <f t="shared" si="9"/>
        <v>5.6914606483331589</v>
      </c>
      <c r="D17">
        <f t="shared" si="10"/>
        <v>7.6902238926010407</v>
      </c>
      <c r="E17">
        <f t="shared" si="11"/>
        <v>-1.7442652181518532</v>
      </c>
      <c r="F17">
        <f t="shared" si="3"/>
        <v>7.6133216536750306</v>
      </c>
      <c r="G17">
        <f t="shared" si="4"/>
        <v>-2.261707870333372</v>
      </c>
      <c r="H17">
        <f t="shared" si="12"/>
        <v>0.76133216536750314</v>
      </c>
      <c r="I17">
        <f t="shared" si="5"/>
        <v>-0.22617078703333721</v>
      </c>
      <c r="J17">
        <f t="shared" si="6"/>
        <v>-0.15380447785202081</v>
      </c>
      <c r="K17">
        <f t="shared" si="7"/>
        <v>-1.0348853043630371</v>
      </c>
      <c r="L17">
        <f t="shared" si="0"/>
        <v>-1.538044778520208</v>
      </c>
      <c r="M17">
        <f t="shared" si="1"/>
        <v>-10.348853043630371</v>
      </c>
    </row>
    <row r="18" spans="1:13" x14ac:dyDescent="0.3">
      <c r="A18">
        <f t="shared" si="2"/>
        <v>1.4000000000000001</v>
      </c>
      <c r="B18">
        <f t="shared" si="8"/>
        <v>12.194723896992354</v>
      </c>
      <c r="C18">
        <f t="shared" si="9"/>
        <v>5.465289861299822</v>
      </c>
      <c r="D18">
        <f t="shared" si="10"/>
        <v>7.5364194147490196</v>
      </c>
      <c r="E18">
        <f t="shared" si="11"/>
        <v>-2.7791505225148905</v>
      </c>
      <c r="F18">
        <f t="shared" si="3"/>
        <v>7.461055220601529</v>
      </c>
      <c r="G18">
        <f t="shared" si="4"/>
        <v>-3.3069420277400394</v>
      </c>
      <c r="H18">
        <f t="shared" si="12"/>
        <v>0.7461055220601529</v>
      </c>
      <c r="I18">
        <f t="shared" si="5"/>
        <v>-0.33069420277400396</v>
      </c>
      <c r="J18">
        <f t="shared" si="6"/>
        <v>-0.15072838829498039</v>
      </c>
      <c r="K18">
        <f t="shared" si="7"/>
        <v>-1.0555830104502977</v>
      </c>
      <c r="L18">
        <f t="shared" si="0"/>
        <v>-1.5072838829498039</v>
      </c>
      <c r="M18">
        <f t="shared" si="1"/>
        <v>-10.555830104502977</v>
      </c>
    </row>
    <row r="19" spans="1:13" x14ac:dyDescent="0.3">
      <c r="A19">
        <f t="shared" si="2"/>
        <v>1.5000000000000002</v>
      </c>
      <c r="B19">
        <f t="shared" si="8"/>
        <v>12.940829419052507</v>
      </c>
      <c r="C19">
        <f t="shared" si="9"/>
        <v>5.1345956585258179</v>
      </c>
      <c r="D19">
        <f t="shared" si="10"/>
        <v>7.3856910264540394</v>
      </c>
      <c r="E19">
        <f t="shared" si="11"/>
        <v>-3.8347335329651884</v>
      </c>
      <c r="F19">
        <f t="shared" si="3"/>
        <v>7.3118341161894991</v>
      </c>
      <c r="G19">
        <f t="shared" si="4"/>
        <v>-4.3730808682948403</v>
      </c>
      <c r="H19">
        <f t="shared" si="12"/>
        <v>0.73118341161894995</v>
      </c>
      <c r="I19">
        <f t="shared" si="5"/>
        <v>-0.43730808682948408</v>
      </c>
      <c r="J19">
        <f t="shared" si="6"/>
        <v>-0.1477138205290808</v>
      </c>
      <c r="K19">
        <f t="shared" si="7"/>
        <v>-1.0766946706593037</v>
      </c>
      <c r="L19">
        <f t="shared" si="0"/>
        <v>-1.477138205290808</v>
      </c>
      <c r="M19">
        <f t="shared" si="1"/>
        <v>-10.766946706593037</v>
      </c>
    </row>
    <row r="20" spans="1:13" x14ac:dyDescent="0.3">
      <c r="A20">
        <f t="shared" si="2"/>
        <v>1.6000000000000003</v>
      </c>
      <c r="B20">
        <f t="shared" si="8"/>
        <v>13.672012830671457</v>
      </c>
      <c r="C20">
        <f t="shared" si="9"/>
        <v>4.697287571696334</v>
      </c>
      <c r="D20">
        <f t="shared" si="10"/>
        <v>7.2379772059249587</v>
      </c>
      <c r="E20">
        <f t="shared" si="11"/>
        <v>-4.9114282036244923</v>
      </c>
      <c r="F20">
        <f t="shared" si="3"/>
        <v>7.1655974338657096</v>
      </c>
      <c r="G20">
        <f t="shared" si="4"/>
        <v>-5.4605424856607376</v>
      </c>
      <c r="H20">
        <f t="shared" si="12"/>
        <v>0.71655974338657102</v>
      </c>
      <c r="I20">
        <f t="shared" si="5"/>
        <v>-0.54605424856607376</v>
      </c>
      <c r="J20">
        <f t="shared" si="6"/>
        <v>-0.1447595441184992</v>
      </c>
      <c r="K20">
        <f t="shared" si="7"/>
        <v>-1.09822856407249</v>
      </c>
      <c r="L20">
        <f t="shared" si="0"/>
        <v>-1.4475954411849918</v>
      </c>
      <c r="M20">
        <f t="shared" si="1"/>
        <v>-10.9822856407249</v>
      </c>
    </row>
    <row r="21" spans="1:13" x14ac:dyDescent="0.3">
      <c r="A21">
        <f t="shared" si="2"/>
        <v>1.7000000000000004</v>
      </c>
      <c r="B21">
        <f>B20+H20</f>
        <v>14.388572574058028</v>
      </c>
      <c r="C21">
        <f>C20+I20</f>
        <v>4.1512333231302598</v>
      </c>
      <c r="D21">
        <f>D20+J20</f>
        <v>7.0932176618064595</v>
      </c>
      <c r="E21">
        <f>E20+K20</f>
        <v>-6.0096567676969821</v>
      </c>
      <c r="F21">
        <f t="shared" si="3"/>
        <v>7.0222854851883953</v>
      </c>
      <c r="G21">
        <f t="shared" si="4"/>
        <v>-6.5697533353739521</v>
      </c>
      <c r="H21">
        <f t="shared" si="12"/>
        <v>0.70222854851883953</v>
      </c>
      <c r="I21">
        <f t="shared" si="5"/>
        <v>-0.65697533353739523</v>
      </c>
      <c r="J21">
        <f t="shared" si="6"/>
        <v>-0.1418643532361292</v>
      </c>
      <c r="K21">
        <f t="shared" si="7"/>
        <v>-1.1201931353539398</v>
      </c>
      <c r="L21">
        <f t="shared" si="0"/>
        <v>-1.4186435323612918</v>
      </c>
      <c r="M21">
        <f t="shared" si="1"/>
        <v>-11.201931353539397</v>
      </c>
    </row>
    <row r="22" spans="1:13" x14ac:dyDescent="0.3">
      <c r="A22">
        <f t="shared" si="2"/>
        <v>1.8000000000000005</v>
      </c>
      <c r="B22">
        <f t="shared" ref="B22:B26" si="13">B21+H21</f>
        <v>15.090801122576867</v>
      </c>
      <c r="C22">
        <f t="shared" ref="C22:C26" si="14">C21+I21</f>
        <v>3.4942579895928647</v>
      </c>
      <c r="D22">
        <f t="shared" ref="D22:D26" si="15">D21+J21</f>
        <v>6.9513533085703303</v>
      </c>
      <c r="E22">
        <f t="shared" ref="E22:E26" si="16">E21+K21</f>
        <v>-7.1298499030509221</v>
      </c>
      <c r="F22">
        <f t="shared" si="3"/>
        <v>6.881839775484627</v>
      </c>
      <c r="G22">
        <f t="shared" si="4"/>
        <v>-7.7011484020814311</v>
      </c>
      <c r="H22">
        <f t="shared" si="12"/>
        <v>0.68818397754846272</v>
      </c>
      <c r="I22">
        <f t="shared" si="5"/>
        <v>-0.77011484020814314</v>
      </c>
      <c r="J22">
        <f t="shared" si="6"/>
        <v>-0.13902706617140662</v>
      </c>
      <c r="K22">
        <f t="shared" si="7"/>
        <v>-1.1425969980610187</v>
      </c>
      <c r="L22">
        <f t="shared" si="0"/>
        <v>-1.3902706617140661</v>
      </c>
      <c r="M22">
        <f t="shared" si="1"/>
        <v>-11.425969980610185</v>
      </c>
    </row>
    <row r="23" spans="1:13" x14ac:dyDescent="0.3">
      <c r="A23">
        <f t="shared" si="2"/>
        <v>1.9000000000000006</v>
      </c>
      <c r="B23">
        <f t="shared" si="13"/>
        <v>15.778985100125329</v>
      </c>
      <c r="C23">
        <f t="shared" si="14"/>
        <v>2.7241431493847217</v>
      </c>
      <c r="D23">
        <f t="shared" si="15"/>
        <v>6.8123262423989237</v>
      </c>
      <c r="E23">
        <f t="shared" si="16"/>
        <v>-8.272446901111941</v>
      </c>
      <c r="F23">
        <f t="shared" si="3"/>
        <v>6.7442029799749346</v>
      </c>
      <c r="G23">
        <f t="shared" si="4"/>
        <v>-8.8551713701230597</v>
      </c>
      <c r="H23">
        <f t="shared" si="12"/>
        <v>0.67442029799749348</v>
      </c>
      <c r="I23">
        <f t="shared" si="5"/>
        <v>-0.88551713701230605</v>
      </c>
      <c r="J23">
        <f t="shared" si="6"/>
        <v>-0.13624652484797847</v>
      </c>
      <c r="K23">
        <f t="shared" si="7"/>
        <v>-1.1654489380222388</v>
      </c>
      <c r="L23">
        <f t="shared" si="0"/>
        <v>-1.3624652484797848</v>
      </c>
      <c r="M23">
        <f t="shared" si="1"/>
        <v>-11.654489380222389</v>
      </c>
    </row>
    <row r="24" spans="1:13" x14ac:dyDescent="0.3">
      <c r="A24">
        <f t="shared" si="2"/>
        <v>2.0000000000000004</v>
      </c>
      <c r="B24">
        <f t="shared" si="13"/>
        <v>16.453405398122822</v>
      </c>
      <c r="C24">
        <f t="shared" si="14"/>
        <v>1.8386260123724156</v>
      </c>
      <c r="D24">
        <f t="shared" si="15"/>
        <v>6.6760797175509454</v>
      </c>
      <c r="E24">
        <f t="shared" si="16"/>
        <v>-9.4378958391341801</v>
      </c>
      <c r="F24">
        <f t="shared" si="3"/>
        <v>6.6093189203754363</v>
      </c>
      <c r="G24">
        <f t="shared" si="4"/>
        <v>-10.032274797525522</v>
      </c>
      <c r="H24">
        <f t="shared" si="12"/>
        <v>0.66093189203754366</v>
      </c>
      <c r="I24">
        <f t="shared" si="5"/>
        <v>-1.0032274797525522</v>
      </c>
      <c r="J24">
        <f t="shared" si="6"/>
        <v>-0.13352159435101893</v>
      </c>
      <c r="K24">
        <f t="shared" si="7"/>
        <v>-1.1887579167826836</v>
      </c>
      <c r="L24">
        <f t="shared" si="0"/>
        <v>-1.3352159435101891</v>
      </c>
      <c r="M24">
        <f t="shared" si="1"/>
        <v>-11.887579167826836</v>
      </c>
    </row>
    <row r="25" spans="1:13" x14ac:dyDescent="0.3">
      <c r="A25">
        <f t="shared" si="2"/>
        <v>2.1000000000000005</v>
      </c>
      <c r="B25">
        <f t="shared" si="13"/>
        <v>17.114337290160364</v>
      </c>
      <c r="C25">
        <f t="shared" si="14"/>
        <v>0.83539853261986341</v>
      </c>
      <c r="D25">
        <f t="shared" si="15"/>
        <v>6.5425581231999264</v>
      </c>
      <c r="E25">
        <f t="shared" si="16"/>
        <v>-10.626653755916864</v>
      </c>
      <c r="F25">
        <f t="shared" si="3"/>
        <v>6.4771325419679275</v>
      </c>
      <c r="G25">
        <f t="shared" si="4"/>
        <v>-11.232920293476033</v>
      </c>
      <c r="H25">
        <f t="shared" si="12"/>
        <v>0.64771325419679282</v>
      </c>
      <c r="I25">
        <f t="shared" si="5"/>
        <v>-1.1232920293476034</v>
      </c>
      <c r="J25">
        <f t="shared" si="6"/>
        <v>-0.13085116246399853</v>
      </c>
      <c r="K25">
        <f t="shared" si="7"/>
        <v>-1.2125330751183374</v>
      </c>
      <c r="L25">
        <f t="shared" si="0"/>
        <v>-1.3085116246399853</v>
      </c>
      <c r="M25">
        <f t="shared" si="1"/>
        <v>-12.125330751183373</v>
      </c>
    </row>
    <row r="26" spans="1:13" x14ac:dyDescent="0.3">
      <c r="A26">
        <f t="shared" si="2"/>
        <v>2.2000000000000006</v>
      </c>
      <c r="B26">
        <f t="shared" si="13"/>
        <v>17.762050544357155</v>
      </c>
      <c r="C26">
        <f t="shared" si="14"/>
        <v>-0.28789349672774001</v>
      </c>
      <c r="D26">
        <f t="shared" si="15"/>
        <v>6.4117069607359278</v>
      </c>
      <c r="E26">
        <f t="shared" si="16"/>
        <v>-11.839186831035201</v>
      </c>
      <c r="F26">
        <f t="shared" si="3"/>
        <v>6.3475898911285684</v>
      </c>
      <c r="G26">
        <f t="shared" si="4"/>
        <v>-12.457578699345554</v>
      </c>
      <c r="H26">
        <f t="shared" si="12"/>
        <v>0.63475898911285689</v>
      </c>
      <c r="I26">
        <f t="shared" si="5"/>
        <v>-1.2457578699345555</v>
      </c>
      <c r="J26">
        <f t="shared" si="6"/>
        <v>-0.12823413921471857</v>
      </c>
      <c r="K26">
        <f t="shared" si="7"/>
        <v>-1.236783736620704</v>
      </c>
      <c r="L26">
        <f t="shared" si="0"/>
        <v>-1.2823413921471856</v>
      </c>
      <c r="M26">
        <f t="shared" si="1"/>
        <v>-12.36783736620704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euler</vt:lpstr>
      <vt:lpstr>improved</vt:lpstr>
      <vt:lpstr>dt_t</vt:lpstr>
      <vt:lpstr>g</vt:lpstr>
      <vt:lpstr>k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Selivanova</dc:creator>
  <cp:lastModifiedBy>Daria Selivanova</cp:lastModifiedBy>
  <dcterms:created xsi:type="dcterms:W3CDTF">2015-06-05T18:17:20Z</dcterms:created>
  <dcterms:modified xsi:type="dcterms:W3CDTF">2022-04-13T17:29:33Z</dcterms:modified>
</cp:coreProperties>
</file>