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Xiaomi\Desktop\PSM\"/>
    </mc:Choice>
  </mc:AlternateContent>
  <xr:revisionPtr revIDLastSave="0" documentId="13_ncr:1_{B72492BC-8929-4ED6-9373-270797686CE2}" xr6:coauthVersionLast="45" xr6:coauthVersionMax="45" xr10:uidLastSave="{00000000-0000-0000-0000-000000000000}"/>
  <bookViews>
    <workbookView xWindow="-108" yWindow="-108" windowWidth="23256" windowHeight="12456" activeTab="1" xr2:uid="{00000000-000D-0000-FFFF-FFFF00000000}"/>
  </bookViews>
  <sheets>
    <sheet name="euler" sheetId="1" r:id="rId1"/>
    <sheet name="rk4" sheetId="2" r:id="rId2"/>
  </sheets>
  <definedNames>
    <definedName name="dt">euler!$C$4</definedName>
    <definedName name="g">euler!$C$3</definedName>
    <definedName name="L">euler!$C$2</definedName>
    <definedName name="m">euler!$C$5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2" l="1"/>
  <c r="Q11" i="2" s="1"/>
  <c r="R11" i="2" s="1"/>
  <c r="S11" i="2" s="1"/>
  <c r="U11" i="2" s="1"/>
  <c r="T11" i="2"/>
  <c r="P12" i="2"/>
  <c r="Q12" i="2"/>
  <c r="R12" i="2" s="1"/>
  <c r="S12" i="2" s="1"/>
  <c r="U12" i="2" s="1"/>
  <c r="T12" i="2"/>
  <c r="P13" i="2"/>
  <c r="Q13" i="2" s="1"/>
  <c r="R13" i="2" s="1"/>
  <c r="S13" i="2"/>
  <c r="U13" i="2" s="1"/>
  <c r="T13" i="2"/>
  <c r="P14" i="2"/>
  <c r="Q14" i="2" s="1"/>
  <c r="R14" i="2" s="1"/>
  <c r="S14" i="2" s="1"/>
  <c r="T14" i="2"/>
  <c r="U14" i="2"/>
  <c r="P15" i="2"/>
  <c r="Q15" i="2" s="1"/>
  <c r="R15" i="2" s="1"/>
  <c r="S15" i="2" s="1"/>
  <c r="U15" i="2" s="1"/>
  <c r="T15" i="2"/>
  <c r="P16" i="2"/>
  <c r="Q16" i="2"/>
  <c r="R16" i="2" s="1"/>
  <c r="S16" i="2" s="1"/>
  <c r="U16" i="2" s="1"/>
  <c r="T16" i="2"/>
  <c r="P17" i="2"/>
  <c r="Q17" i="2" s="1"/>
  <c r="R17" i="2" s="1"/>
  <c r="S17" i="2" s="1"/>
  <c r="U17" i="2" s="1"/>
  <c r="T17" i="2"/>
  <c r="P18" i="2"/>
  <c r="Q18" i="2" s="1"/>
  <c r="R18" i="2" s="1"/>
  <c r="S18" i="2" s="1"/>
  <c r="T18" i="2"/>
  <c r="U18" i="2"/>
  <c r="P19" i="2"/>
  <c r="Q19" i="2" s="1"/>
  <c r="R19" i="2" s="1"/>
  <c r="S19" i="2" s="1"/>
  <c r="U19" i="2" s="1"/>
  <c r="T19" i="2"/>
  <c r="P20" i="2"/>
  <c r="Q20" i="2"/>
  <c r="R20" i="2" s="1"/>
  <c r="S20" i="2" s="1"/>
  <c r="U20" i="2" s="1"/>
  <c r="T20" i="2"/>
  <c r="P21" i="2"/>
  <c r="Q21" i="2" s="1"/>
  <c r="R21" i="2" s="1"/>
  <c r="S21" i="2" s="1"/>
  <c r="U21" i="2" s="1"/>
  <c r="T21" i="2"/>
  <c r="P22" i="2"/>
  <c r="Q22" i="2" s="1"/>
  <c r="R22" i="2" s="1"/>
  <c r="S22" i="2" s="1"/>
  <c r="U22" i="2" s="1"/>
  <c r="T22" i="2"/>
  <c r="P23" i="2"/>
  <c r="Q23" i="2" s="1"/>
  <c r="R23" i="2" s="1"/>
  <c r="S23" i="2" s="1"/>
  <c r="U23" i="2" s="1"/>
  <c r="T23" i="2"/>
  <c r="P24" i="2"/>
  <c r="Q24" i="2"/>
  <c r="R24" i="2" s="1"/>
  <c r="S24" i="2" s="1"/>
  <c r="U24" i="2" s="1"/>
  <c r="T24" i="2"/>
  <c r="P25" i="2"/>
  <c r="Q25" i="2" s="1"/>
  <c r="R25" i="2" s="1"/>
  <c r="S25" i="2" s="1"/>
  <c r="U25" i="2" s="1"/>
  <c r="T25" i="2"/>
  <c r="P26" i="2"/>
  <c r="Q26" i="2" s="1"/>
  <c r="R26" i="2" s="1"/>
  <c r="S26" i="2" s="1"/>
  <c r="U26" i="2" s="1"/>
  <c r="T26" i="2"/>
  <c r="P27" i="2"/>
  <c r="Q27" i="2" s="1"/>
  <c r="R27" i="2" s="1"/>
  <c r="S27" i="2" s="1"/>
  <c r="U27" i="2" s="1"/>
  <c r="T27" i="2"/>
  <c r="P28" i="2"/>
  <c r="Q28" i="2"/>
  <c r="R28" i="2" s="1"/>
  <c r="S28" i="2" s="1"/>
  <c r="U28" i="2" s="1"/>
  <c r="T28" i="2"/>
  <c r="P29" i="2"/>
  <c r="Q29" i="2" s="1"/>
  <c r="R29" i="2" s="1"/>
  <c r="S29" i="2" s="1"/>
  <c r="U29" i="2" s="1"/>
  <c r="T29" i="2"/>
  <c r="P30" i="2"/>
  <c r="Q30" i="2" s="1"/>
  <c r="R30" i="2" s="1"/>
  <c r="S30" i="2" s="1"/>
  <c r="T30" i="2"/>
  <c r="U30" i="2"/>
  <c r="P31" i="2"/>
  <c r="Q31" i="2" s="1"/>
  <c r="R31" i="2" s="1"/>
  <c r="S31" i="2" s="1"/>
  <c r="U31" i="2" s="1"/>
  <c r="T31" i="2"/>
  <c r="P32" i="2"/>
  <c r="Q32" i="2"/>
  <c r="R32" i="2" s="1"/>
  <c r="S32" i="2" s="1"/>
  <c r="U32" i="2" s="1"/>
  <c r="T32" i="2"/>
  <c r="P33" i="2"/>
  <c r="Q33" i="2" s="1"/>
  <c r="R33" i="2" s="1"/>
  <c r="S33" i="2"/>
  <c r="U33" i="2" s="1"/>
  <c r="T33" i="2"/>
  <c r="P34" i="2"/>
  <c r="Q34" i="2" s="1"/>
  <c r="R34" i="2" s="1"/>
  <c r="S34" i="2" s="1"/>
  <c r="T34" i="2"/>
  <c r="U34" i="2"/>
  <c r="P35" i="2"/>
  <c r="Q35" i="2" s="1"/>
  <c r="R35" i="2" s="1"/>
  <c r="S35" i="2" s="1"/>
  <c r="U35" i="2" s="1"/>
  <c r="T35" i="2"/>
  <c r="P36" i="2"/>
  <c r="Q36" i="2"/>
  <c r="R36" i="2" s="1"/>
  <c r="S36" i="2" s="1"/>
  <c r="U36" i="2" s="1"/>
  <c r="T36" i="2"/>
  <c r="P37" i="2"/>
  <c r="Q37" i="2" s="1"/>
  <c r="R37" i="2" s="1"/>
  <c r="S37" i="2"/>
  <c r="U37" i="2" s="1"/>
  <c r="T37" i="2"/>
  <c r="P38" i="2"/>
  <c r="Q38" i="2" s="1"/>
  <c r="R38" i="2" s="1"/>
  <c r="S38" i="2" s="1"/>
  <c r="U38" i="2" s="1"/>
  <c r="T38" i="2"/>
  <c r="P39" i="2"/>
  <c r="Q39" i="2" s="1"/>
  <c r="R39" i="2" s="1"/>
  <c r="S39" i="2" s="1"/>
  <c r="U39" i="2" s="1"/>
  <c r="T39" i="2"/>
  <c r="P40" i="2"/>
  <c r="Q40" i="2"/>
  <c r="R40" i="2" s="1"/>
  <c r="S40" i="2" s="1"/>
  <c r="U40" i="2" s="1"/>
  <c r="T40" i="2"/>
  <c r="P41" i="2"/>
  <c r="Q41" i="2" s="1"/>
  <c r="R41" i="2" s="1"/>
  <c r="S41" i="2" s="1"/>
  <c r="U41" i="2" s="1"/>
  <c r="T41" i="2"/>
  <c r="P42" i="2"/>
  <c r="Q42" i="2" s="1"/>
  <c r="R42" i="2"/>
  <c r="S42" i="2" s="1"/>
  <c r="U42" i="2" s="1"/>
  <c r="T42" i="2"/>
  <c r="P43" i="2"/>
  <c r="Q43" i="2" s="1"/>
  <c r="R43" i="2" s="1"/>
  <c r="S43" i="2" s="1"/>
  <c r="T43" i="2"/>
  <c r="P44" i="2"/>
  <c r="Q44" i="2"/>
  <c r="R44" i="2" s="1"/>
  <c r="S44" i="2" s="1"/>
  <c r="U44" i="2" s="1"/>
  <c r="T44" i="2"/>
  <c r="P45" i="2"/>
  <c r="Q45" i="2" s="1"/>
  <c r="R45" i="2" s="1"/>
  <c r="S45" i="2" s="1"/>
  <c r="U45" i="2" s="1"/>
  <c r="T45" i="2"/>
  <c r="P46" i="2"/>
  <c r="Q46" i="2" s="1"/>
  <c r="R46" i="2" s="1"/>
  <c r="S46" i="2" s="1"/>
  <c r="U46" i="2" s="1"/>
  <c r="T46" i="2"/>
  <c r="P47" i="2"/>
  <c r="Q47" i="2" s="1"/>
  <c r="R47" i="2" s="1"/>
  <c r="S47" i="2" s="1"/>
  <c r="T47" i="2"/>
  <c r="P48" i="2"/>
  <c r="Q48" i="2"/>
  <c r="R48" i="2" s="1"/>
  <c r="S48" i="2" s="1"/>
  <c r="U48" i="2" s="1"/>
  <c r="T48" i="2"/>
  <c r="P49" i="2"/>
  <c r="Q49" i="2" s="1"/>
  <c r="R49" i="2" s="1"/>
  <c r="S49" i="2" s="1"/>
  <c r="U49" i="2" s="1"/>
  <c r="T49" i="2"/>
  <c r="P50" i="2"/>
  <c r="Q50" i="2" s="1"/>
  <c r="R50" i="2"/>
  <c r="S50" i="2" s="1"/>
  <c r="U50" i="2" s="1"/>
  <c r="T50" i="2"/>
  <c r="P51" i="2"/>
  <c r="Q51" i="2" s="1"/>
  <c r="R51" i="2" s="1"/>
  <c r="S51" i="2" s="1"/>
  <c r="T51" i="2"/>
  <c r="P52" i="2"/>
  <c r="Q52" i="2"/>
  <c r="R52" i="2" s="1"/>
  <c r="S52" i="2" s="1"/>
  <c r="U52" i="2" s="1"/>
  <c r="T52" i="2"/>
  <c r="P53" i="2"/>
  <c r="Q53" i="2" s="1"/>
  <c r="R53" i="2" s="1"/>
  <c r="S53" i="2" s="1"/>
  <c r="U53" i="2" s="1"/>
  <c r="T53" i="2"/>
  <c r="P54" i="2"/>
  <c r="Q54" i="2" s="1"/>
  <c r="R54" i="2" s="1"/>
  <c r="S54" i="2" s="1"/>
  <c r="U54" i="2" s="1"/>
  <c r="T54" i="2"/>
  <c r="P55" i="2"/>
  <c r="Q55" i="2" s="1"/>
  <c r="R55" i="2" s="1"/>
  <c r="S55" i="2" s="1"/>
  <c r="T55" i="2"/>
  <c r="P56" i="2"/>
  <c r="Q56" i="2"/>
  <c r="R56" i="2" s="1"/>
  <c r="S56" i="2" s="1"/>
  <c r="U56" i="2" s="1"/>
  <c r="T56" i="2"/>
  <c r="P57" i="2"/>
  <c r="Q57" i="2" s="1"/>
  <c r="R57" i="2" s="1"/>
  <c r="S57" i="2" s="1"/>
  <c r="U57" i="2" s="1"/>
  <c r="T57" i="2"/>
  <c r="P58" i="2"/>
  <c r="Q58" i="2" s="1"/>
  <c r="R58" i="2" s="1"/>
  <c r="S58" i="2" s="1"/>
  <c r="U58" i="2" s="1"/>
  <c r="T58" i="2"/>
  <c r="P59" i="2"/>
  <c r="Q59" i="2" s="1"/>
  <c r="R59" i="2" s="1"/>
  <c r="S59" i="2" s="1"/>
  <c r="U59" i="2" s="1"/>
  <c r="T59" i="2"/>
  <c r="P60" i="2"/>
  <c r="Q60" i="2"/>
  <c r="R60" i="2" s="1"/>
  <c r="S60" i="2" s="1"/>
  <c r="U60" i="2" s="1"/>
  <c r="T60" i="2"/>
  <c r="P61" i="2"/>
  <c r="Q61" i="2" s="1"/>
  <c r="R61" i="2"/>
  <c r="S61" i="2"/>
  <c r="U61" i="2" s="1"/>
  <c r="T61" i="2"/>
  <c r="P62" i="2"/>
  <c r="Q62" i="2" s="1"/>
  <c r="R62" i="2"/>
  <c r="S62" i="2" s="1"/>
  <c r="U62" i="2" s="1"/>
  <c r="T62" i="2"/>
  <c r="P63" i="2"/>
  <c r="Q63" i="2" s="1"/>
  <c r="R63" i="2"/>
  <c r="S63" i="2" s="1"/>
  <c r="T63" i="2"/>
  <c r="P64" i="2"/>
  <c r="Q64" i="2"/>
  <c r="R64" i="2"/>
  <c r="S64" i="2" s="1"/>
  <c r="T64" i="2"/>
  <c r="P65" i="2"/>
  <c r="Q65" i="2" s="1"/>
  <c r="R65" i="2"/>
  <c r="S65" i="2"/>
  <c r="T65" i="2"/>
  <c r="P66" i="2"/>
  <c r="Q66" i="2" s="1"/>
  <c r="R66" i="2"/>
  <c r="S66" i="2" s="1"/>
  <c r="T66" i="2"/>
  <c r="U66" i="2"/>
  <c r="P67" i="2"/>
  <c r="Q67" i="2" s="1"/>
  <c r="R67" i="2"/>
  <c r="S67" i="2" s="1"/>
  <c r="T67" i="2"/>
  <c r="P68" i="2"/>
  <c r="Q68" i="2" s="1"/>
  <c r="R68" i="2" s="1"/>
  <c r="S68" i="2" s="1"/>
  <c r="U68" i="2" s="1"/>
  <c r="T68" i="2"/>
  <c r="P69" i="2"/>
  <c r="Q69" i="2" s="1"/>
  <c r="R69" i="2" s="1"/>
  <c r="S69" i="2" s="1"/>
  <c r="U69" i="2" s="1"/>
  <c r="T69" i="2"/>
  <c r="P70" i="2"/>
  <c r="Q70" i="2" s="1"/>
  <c r="R70" i="2" s="1"/>
  <c r="S70" i="2" s="1"/>
  <c r="U70" i="2" s="1"/>
  <c r="T70" i="2"/>
  <c r="P71" i="2"/>
  <c r="Q71" i="2" s="1"/>
  <c r="R71" i="2" s="1"/>
  <c r="S71" i="2" s="1"/>
  <c r="U71" i="2" s="1"/>
  <c r="T71" i="2"/>
  <c r="P72" i="2"/>
  <c r="Q72" i="2"/>
  <c r="R72" i="2" s="1"/>
  <c r="S72" i="2" s="1"/>
  <c r="U72" i="2" s="1"/>
  <c r="T72" i="2"/>
  <c r="P73" i="2"/>
  <c r="Q73" i="2" s="1"/>
  <c r="R73" i="2"/>
  <c r="S73" i="2" s="1"/>
  <c r="U73" i="2" s="1"/>
  <c r="T73" i="2"/>
  <c r="P74" i="2"/>
  <c r="Q74" i="2" s="1"/>
  <c r="R74" i="2"/>
  <c r="S74" i="2" s="1"/>
  <c r="U74" i="2" s="1"/>
  <c r="T74" i="2"/>
  <c r="P75" i="2"/>
  <c r="Q75" i="2" s="1"/>
  <c r="R75" i="2"/>
  <c r="S75" i="2" s="1"/>
  <c r="U75" i="2" s="1"/>
  <c r="T75" i="2"/>
  <c r="P76" i="2"/>
  <c r="Q76" i="2"/>
  <c r="R76" i="2"/>
  <c r="S76" i="2" s="1"/>
  <c r="U76" i="2" s="1"/>
  <c r="T76" i="2"/>
  <c r="P77" i="2"/>
  <c r="Q77" i="2" s="1"/>
  <c r="R77" i="2"/>
  <c r="S77" i="2"/>
  <c r="U77" i="2" s="1"/>
  <c r="T77" i="2"/>
  <c r="P78" i="2"/>
  <c r="Q78" i="2" s="1"/>
  <c r="R78" i="2"/>
  <c r="S78" i="2" s="1"/>
  <c r="U78" i="2" s="1"/>
  <c r="T78" i="2"/>
  <c r="P79" i="2"/>
  <c r="Q79" i="2" s="1"/>
  <c r="R79" i="2"/>
  <c r="S79" i="2" s="1"/>
  <c r="T79" i="2"/>
  <c r="P80" i="2"/>
  <c r="Q80" i="2"/>
  <c r="R80" i="2"/>
  <c r="S80" i="2" s="1"/>
  <c r="T80" i="2"/>
  <c r="P81" i="2"/>
  <c r="Q81" i="2" s="1"/>
  <c r="R81" i="2"/>
  <c r="S81" i="2"/>
  <c r="T81" i="2"/>
  <c r="P82" i="2"/>
  <c r="Q82" i="2" s="1"/>
  <c r="R82" i="2"/>
  <c r="S82" i="2" s="1"/>
  <c r="T82" i="2"/>
  <c r="U82" i="2"/>
  <c r="P83" i="2"/>
  <c r="Q83" i="2" s="1"/>
  <c r="R83" i="2"/>
  <c r="S83" i="2" s="1"/>
  <c r="T83" i="2"/>
  <c r="P84" i="2"/>
  <c r="Q84" i="2" s="1"/>
  <c r="R84" i="2" s="1"/>
  <c r="S84" i="2" s="1"/>
  <c r="U84" i="2" s="1"/>
  <c r="T84" i="2"/>
  <c r="P85" i="2"/>
  <c r="Q85" i="2" s="1"/>
  <c r="R85" i="2" s="1"/>
  <c r="S85" i="2" s="1"/>
  <c r="U85" i="2" s="1"/>
  <c r="T85" i="2"/>
  <c r="P86" i="2"/>
  <c r="Q86" i="2" s="1"/>
  <c r="R86" i="2" s="1"/>
  <c r="S86" i="2" s="1"/>
  <c r="U86" i="2" s="1"/>
  <c r="T86" i="2"/>
  <c r="P87" i="2"/>
  <c r="Q87" i="2" s="1"/>
  <c r="R87" i="2" s="1"/>
  <c r="S87" i="2" s="1"/>
  <c r="U87" i="2" s="1"/>
  <c r="T87" i="2"/>
  <c r="P88" i="2"/>
  <c r="Q88" i="2"/>
  <c r="R88" i="2" s="1"/>
  <c r="S88" i="2" s="1"/>
  <c r="U88" i="2" s="1"/>
  <c r="T88" i="2"/>
  <c r="P89" i="2"/>
  <c r="Q89" i="2" s="1"/>
  <c r="R89" i="2"/>
  <c r="S89" i="2" s="1"/>
  <c r="U89" i="2" s="1"/>
  <c r="T89" i="2"/>
  <c r="P90" i="2"/>
  <c r="Q90" i="2" s="1"/>
  <c r="R90" i="2"/>
  <c r="S90" i="2" s="1"/>
  <c r="U90" i="2" s="1"/>
  <c r="T90" i="2"/>
  <c r="P91" i="2"/>
  <c r="Q91" i="2" s="1"/>
  <c r="R91" i="2"/>
  <c r="S91" i="2" s="1"/>
  <c r="U91" i="2" s="1"/>
  <c r="T91" i="2"/>
  <c r="P92" i="2"/>
  <c r="Q92" i="2"/>
  <c r="R92" i="2"/>
  <c r="S92" i="2" s="1"/>
  <c r="U92" i="2" s="1"/>
  <c r="T92" i="2"/>
  <c r="P93" i="2"/>
  <c r="Q93" i="2" s="1"/>
  <c r="R93" i="2"/>
  <c r="S93" i="2"/>
  <c r="U93" i="2" s="1"/>
  <c r="T93" i="2"/>
  <c r="P94" i="2"/>
  <c r="Q94" i="2" s="1"/>
  <c r="R94" i="2"/>
  <c r="S94" i="2" s="1"/>
  <c r="T94" i="2"/>
  <c r="P95" i="2"/>
  <c r="Q95" i="2" s="1"/>
  <c r="R95" i="2"/>
  <c r="S95" i="2" s="1"/>
  <c r="U95" i="2" s="1"/>
  <c r="T95" i="2"/>
  <c r="P96" i="2"/>
  <c r="Q96" i="2"/>
  <c r="R96" i="2"/>
  <c r="S96" i="2" s="1"/>
  <c r="T96" i="2"/>
  <c r="P97" i="2"/>
  <c r="Q97" i="2" s="1"/>
  <c r="R97" i="2"/>
  <c r="S97" i="2"/>
  <c r="U97" i="2" s="1"/>
  <c r="T97" i="2"/>
  <c r="P98" i="2"/>
  <c r="Q98" i="2" s="1"/>
  <c r="R98" i="2"/>
  <c r="S98" i="2" s="1"/>
  <c r="T98" i="2"/>
  <c r="U98" i="2"/>
  <c r="P99" i="2"/>
  <c r="Q99" i="2" s="1"/>
  <c r="R99" i="2"/>
  <c r="S99" i="2" s="1"/>
  <c r="T99" i="2"/>
  <c r="P100" i="2"/>
  <c r="Q100" i="2" s="1"/>
  <c r="R100" i="2" s="1"/>
  <c r="S100" i="2" s="1"/>
  <c r="U100" i="2" s="1"/>
  <c r="T100" i="2"/>
  <c r="P101" i="2"/>
  <c r="Q101" i="2" s="1"/>
  <c r="R101" i="2" s="1"/>
  <c r="S101" i="2" s="1"/>
  <c r="T101" i="2"/>
  <c r="P102" i="2"/>
  <c r="Q102" i="2" s="1"/>
  <c r="R102" i="2" s="1"/>
  <c r="S102" i="2" s="1"/>
  <c r="T102" i="2"/>
  <c r="U102" i="2"/>
  <c r="P103" i="2"/>
  <c r="Q103" i="2" s="1"/>
  <c r="R103" i="2" s="1"/>
  <c r="S103" i="2" s="1"/>
  <c r="T103" i="2"/>
  <c r="U103" i="2"/>
  <c r="P104" i="2"/>
  <c r="Q104" i="2" s="1"/>
  <c r="R104" i="2" s="1"/>
  <c r="S104" i="2" s="1"/>
  <c r="U104" i="2" s="1"/>
  <c r="T104" i="2"/>
  <c r="P105" i="2"/>
  <c r="Q105" i="2" s="1"/>
  <c r="R105" i="2"/>
  <c r="S105" i="2" s="1"/>
  <c r="U105" i="2" s="1"/>
  <c r="T105" i="2"/>
  <c r="P106" i="2"/>
  <c r="Q106" i="2" s="1"/>
  <c r="R106" i="2"/>
  <c r="S106" i="2"/>
  <c r="U106" i="2" s="1"/>
  <c r="T106" i="2"/>
  <c r="P107" i="2"/>
  <c r="Q107" i="2" s="1"/>
  <c r="R107" i="2"/>
  <c r="S107" i="2" s="1"/>
  <c r="U107" i="2" s="1"/>
  <c r="T107" i="2"/>
  <c r="P108" i="2"/>
  <c r="Q108" i="2"/>
  <c r="R108" i="2"/>
  <c r="S108" i="2" s="1"/>
  <c r="U108" i="2" s="1"/>
  <c r="T108" i="2"/>
  <c r="P109" i="2"/>
  <c r="Q109" i="2" s="1"/>
  <c r="R109" i="2" s="1"/>
  <c r="S109" i="2" s="1"/>
  <c r="U109" i="2" s="1"/>
  <c r="T109" i="2"/>
  <c r="P110" i="2"/>
  <c r="Q110" i="2" s="1"/>
  <c r="R110" i="2" s="1"/>
  <c r="S110" i="2" s="1"/>
  <c r="U110" i="2" s="1"/>
  <c r="T110" i="2"/>
  <c r="P111" i="2"/>
  <c r="Q111" i="2" s="1"/>
  <c r="R111" i="2" s="1"/>
  <c r="S111" i="2" s="1"/>
  <c r="T111" i="2"/>
  <c r="U111" i="2"/>
  <c r="P112" i="2"/>
  <c r="Q112" i="2" s="1"/>
  <c r="R112" i="2"/>
  <c r="S112" i="2" s="1"/>
  <c r="U112" i="2" s="1"/>
  <c r="T112" i="2"/>
  <c r="P113" i="2"/>
  <c r="Q113" i="2" s="1"/>
  <c r="R113" i="2" s="1"/>
  <c r="S113" i="2" s="1"/>
  <c r="U113" i="2" s="1"/>
  <c r="T113" i="2"/>
  <c r="P114" i="2"/>
  <c r="Q114" i="2" s="1"/>
  <c r="R114" i="2"/>
  <c r="S114" i="2" s="1"/>
  <c r="U114" i="2" s="1"/>
  <c r="T114" i="2"/>
  <c r="P115" i="2"/>
  <c r="Q115" i="2" s="1"/>
  <c r="R115" i="2"/>
  <c r="S115" i="2" s="1"/>
  <c r="U115" i="2" s="1"/>
  <c r="T115" i="2"/>
  <c r="P116" i="2"/>
  <c r="Q116" i="2" s="1"/>
  <c r="R116" i="2" s="1"/>
  <c r="S116" i="2" s="1"/>
  <c r="U116" i="2" s="1"/>
  <c r="T116" i="2"/>
  <c r="P117" i="2"/>
  <c r="Q117" i="2"/>
  <c r="R117" i="2"/>
  <c r="S117" i="2" s="1"/>
  <c r="U117" i="2" s="1"/>
  <c r="T117" i="2"/>
  <c r="P118" i="2"/>
  <c r="Q118" i="2" s="1"/>
  <c r="R118" i="2" s="1"/>
  <c r="S118" i="2" s="1"/>
  <c r="U118" i="2" s="1"/>
  <c r="T118" i="2"/>
  <c r="P119" i="2"/>
  <c r="Q119" i="2" s="1"/>
  <c r="R119" i="2" s="1"/>
  <c r="S119" i="2" s="1"/>
  <c r="T119" i="2"/>
  <c r="U119" i="2"/>
  <c r="P120" i="2"/>
  <c r="Q120" i="2" s="1"/>
  <c r="R120" i="2" s="1"/>
  <c r="S120" i="2" s="1"/>
  <c r="U120" i="2" s="1"/>
  <c r="T120" i="2"/>
  <c r="P121" i="2"/>
  <c r="Q121" i="2" s="1"/>
  <c r="R121" i="2"/>
  <c r="S121" i="2" s="1"/>
  <c r="U121" i="2" s="1"/>
  <c r="T121" i="2"/>
  <c r="P122" i="2"/>
  <c r="Q122" i="2" s="1"/>
  <c r="R122" i="2"/>
  <c r="S122" i="2"/>
  <c r="U122" i="2" s="1"/>
  <c r="T122" i="2"/>
  <c r="P123" i="2"/>
  <c r="Q123" i="2" s="1"/>
  <c r="R123" i="2"/>
  <c r="S123" i="2" s="1"/>
  <c r="U123" i="2" s="1"/>
  <c r="T123" i="2"/>
  <c r="P124" i="2"/>
  <c r="Q124" i="2" s="1"/>
  <c r="R124" i="2" s="1"/>
  <c r="S124" i="2" s="1"/>
  <c r="U124" i="2" s="1"/>
  <c r="T124" i="2"/>
  <c r="P125" i="2"/>
  <c r="Q125" i="2" s="1"/>
  <c r="R125" i="2"/>
  <c r="S125" i="2" s="1"/>
  <c r="U125" i="2" s="1"/>
  <c r="T125" i="2"/>
  <c r="P126" i="2"/>
  <c r="Q126" i="2"/>
  <c r="R126" i="2" s="1"/>
  <c r="S126" i="2" s="1"/>
  <c r="U126" i="2" s="1"/>
  <c r="T126" i="2"/>
  <c r="P127" i="2"/>
  <c r="Q127" i="2" s="1"/>
  <c r="R127" i="2" s="1"/>
  <c r="S127" i="2" s="1"/>
  <c r="U127" i="2" s="1"/>
  <c r="T127" i="2"/>
  <c r="P128" i="2"/>
  <c r="Q128" i="2" s="1"/>
  <c r="R128" i="2" s="1"/>
  <c r="S128" i="2" s="1"/>
  <c r="U128" i="2" s="1"/>
  <c r="T128" i="2"/>
  <c r="P129" i="2"/>
  <c r="Q129" i="2" s="1"/>
  <c r="R129" i="2"/>
  <c r="S129" i="2" s="1"/>
  <c r="U129" i="2" s="1"/>
  <c r="T129" i="2"/>
  <c r="P130" i="2"/>
  <c r="Q130" i="2" s="1"/>
  <c r="R130" i="2" s="1"/>
  <c r="S130" i="2" s="1"/>
  <c r="U130" i="2" s="1"/>
  <c r="T130" i="2"/>
  <c r="P131" i="2"/>
  <c r="Q131" i="2" s="1"/>
  <c r="R131" i="2" s="1"/>
  <c r="S131" i="2" s="1"/>
  <c r="U131" i="2" s="1"/>
  <c r="T131" i="2"/>
  <c r="P132" i="2"/>
  <c r="Q132" i="2" s="1"/>
  <c r="R132" i="2" s="1"/>
  <c r="S132" i="2" s="1"/>
  <c r="U132" i="2" s="1"/>
  <c r="T132" i="2"/>
  <c r="P133" i="2"/>
  <c r="Q133" i="2" s="1"/>
  <c r="R133" i="2"/>
  <c r="S133" i="2" s="1"/>
  <c r="U133" i="2" s="1"/>
  <c r="T133" i="2"/>
  <c r="P134" i="2"/>
  <c r="Q134" i="2"/>
  <c r="R134" i="2" s="1"/>
  <c r="S134" i="2" s="1"/>
  <c r="U134" i="2" s="1"/>
  <c r="T134" i="2"/>
  <c r="P135" i="2"/>
  <c r="Q135" i="2" s="1"/>
  <c r="R135" i="2" s="1"/>
  <c r="S135" i="2" s="1"/>
  <c r="U135" i="2" s="1"/>
  <c r="T135" i="2"/>
  <c r="P136" i="2"/>
  <c r="Q136" i="2" s="1"/>
  <c r="R136" i="2" s="1"/>
  <c r="S136" i="2" s="1"/>
  <c r="U136" i="2" s="1"/>
  <c r="T136" i="2"/>
  <c r="P137" i="2"/>
  <c r="Q137" i="2" s="1"/>
  <c r="R137" i="2" s="1"/>
  <c r="S137" i="2" s="1"/>
  <c r="U137" i="2" s="1"/>
  <c r="T137" i="2"/>
  <c r="P138" i="2"/>
  <c r="Q138" i="2"/>
  <c r="R138" i="2" s="1"/>
  <c r="S138" i="2" s="1"/>
  <c r="U138" i="2" s="1"/>
  <c r="T138" i="2"/>
  <c r="P139" i="2"/>
  <c r="Q139" i="2" s="1"/>
  <c r="R139" i="2" s="1"/>
  <c r="S139" i="2" s="1"/>
  <c r="U139" i="2" s="1"/>
  <c r="T139" i="2"/>
  <c r="P140" i="2"/>
  <c r="Q140" i="2" s="1"/>
  <c r="R140" i="2" s="1"/>
  <c r="S140" i="2" s="1"/>
  <c r="U140" i="2" s="1"/>
  <c r="T140" i="2"/>
  <c r="P141" i="2"/>
  <c r="Q141" i="2" s="1"/>
  <c r="R141" i="2"/>
  <c r="S141" i="2" s="1"/>
  <c r="U141" i="2" s="1"/>
  <c r="T141" i="2"/>
  <c r="P142" i="2"/>
  <c r="Q142" i="2"/>
  <c r="R142" i="2" s="1"/>
  <c r="S142" i="2" s="1"/>
  <c r="U142" i="2" s="1"/>
  <c r="T142" i="2"/>
  <c r="P143" i="2"/>
  <c r="Q143" i="2" s="1"/>
  <c r="R143" i="2" s="1"/>
  <c r="S143" i="2" s="1"/>
  <c r="U143" i="2" s="1"/>
  <c r="T143" i="2"/>
  <c r="P144" i="2"/>
  <c r="Q144" i="2" s="1"/>
  <c r="R144" i="2" s="1"/>
  <c r="S144" i="2" s="1"/>
  <c r="U144" i="2" s="1"/>
  <c r="T144" i="2"/>
  <c r="P145" i="2"/>
  <c r="Q145" i="2" s="1"/>
  <c r="R145" i="2"/>
  <c r="S145" i="2" s="1"/>
  <c r="U145" i="2" s="1"/>
  <c r="T145" i="2"/>
  <c r="P146" i="2"/>
  <c r="Q146" i="2" s="1"/>
  <c r="R146" i="2" s="1"/>
  <c r="S146" i="2" s="1"/>
  <c r="U146" i="2" s="1"/>
  <c r="T146" i="2"/>
  <c r="P147" i="2"/>
  <c r="Q147" i="2" s="1"/>
  <c r="R147" i="2" s="1"/>
  <c r="S147" i="2" s="1"/>
  <c r="U147" i="2" s="1"/>
  <c r="T147" i="2"/>
  <c r="P148" i="2"/>
  <c r="Q148" i="2" s="1"/>
  <c r="R148" i="2" s="1"/>
  <c r="S148" i="2" s="1"/>
  <c r="U148" i="2" s="1"/>
  <c r="T148" i="2"/>
  <c r="P149" i="2"/>
  <c r="Q149" i="2" s="1"/>
  <c r="R149" i="2"/>
  <c r="S149" i="2" s="1"/>
  <c r="U149" i="2" s="1"/>
  <c r="T149" i="2"/>
  <c r="P150" i="2"/>
  <c r="Q150" i="2"/>
  <c r="R150" i="2" s="1"/>
  <c r="S150" i="2" s="1"/>
  <c r="U150" i="2" s="1"/>
  <c r="T150" i="2"/>
  <c r="P151" i="2"/>
  <c r="Q151" i="2" s="1"/>
  <c r="R151" i="2" s="1"/>
  <c r="S151" i="2" s="1"/>
  <c r="U151" i="2" s="1"/>
  <c r="T151" i="2"/>
  <c r="P152" i="2"/>
  <c r="Q152" i="2" s="1"/>
  <c r="R152" i="2" s="1"/>
  <c r="S152" i="2" s="1"/>
  <c r="U152" i="2" s="1"/>
  <c r="T152" i="2"/>
  <c r="P153" i="2"/>
  <c r="Q153" i="2" s="1"/>
  <c r="R153" i="2" s="1"/>
  <c r="S153" i="2" s="1"/>
  <c r="U153" i="2" s="1"/>
  <c r="T153" i="2"/>
  <c r="P154" i="2"/>
  <c r="Q154" i="2"/>
  <c r="R154" i="2" s="1"/>
  <c r="S154" i="2" s="1"/>
  <c r="U154" i="2" s="1"/>
  <c r="T154" i="2"/>
  <c r="P155" i="2"/>
  <c r="Q155" i="2" s="1"/>
  <c r="R155" i="2" s="1"/>
  <c r="S155" i="2" s="1"/>
  <c r="U155" i="2" s="1"/>
  <c r="T155" i="2"/>
  <c r="P156" i="2"/>
  <c r="Q156" i="2" s="1"/>
  <c r="R156" i="2" s="1"/>
  <c r="S156" i="2" s="1"/>
  <c r="U156" i="2" s="1"/>
  <c r="T156" i="2"/>
  <c r="P157" i="2"/>
  <c r="Q157" i="2" s="1"/>
  <c r="R157" i="2"/>
  <c r="S157" i="2" s="1"/>
  <c r="U157" i="2" s="1"/>
  <c r="T157" i="2"/>
  <c r="P158" i="2"/>
  <c r="Q158" i="2"/>
  <c r="R158" i="2" s="1"/>
  <c r="S158" i="2" s="1"/>
  <c r="U158" i="2" s="1"/>
  <c r="T158" i="2"/>
  <c r="P159" i="2"/>
  <c r="Q159" i="2" s="1"/>
  <c r="R159" i="2" s="1"/>
  <c r="S159" i="2" s="1"/>
  <c r="U159" i="2" s="1"/>
  <c r="T159" i="2"/>
  <c r="P160" i="2"/>
  <c r="Q160" i="2" s="1"/>
  <c r="R160" i="2" s="1"/>
  <c r="S160" i="2" s="1"/>
  <c r="U160" i="2" s="1"/>
  <c r="T160" i="2"/>
  <c r="P161" i="2"/>
  <c r="Q161" i="2" s="1"/>
  <c r="R161" i="2"/>
  <c r="S161" i="2" s="1"/>
  <c r="U161" i="2" s="1"/>
  <c r="T161" i="2"/>
  <c r="P162" i="2"/>
  <c r="Q162" i="2" s="1"/>
  <c r="R162" i="2" s="1"/>
  <c r="S162" i="2" s="1"/>
  <c r="U162" i="2" s="1"/>
  <c r="T162" i="2"/>
  <c r="P163" i="2"/>
  <c r="Q163" i="2" s="1"/>
  <c r="R163" i="2" s="1"/>
  <c r="S163" i="2" s="1"/>
  <c r="U163" i="2" s="1"/>
  <c r="T163" i="2"/>
  <c r="P164" i="2"/>
  <c r="Q164" i="2" s="1"/>
  <c r="R164" i="2" s="1"/>
  <c r="S164" i="2" s="1"/>
  <c r="U164" i="2" s="1"/>
  <c r="T164" i="2"/>
  <c r="P165" i="2"/>
  <c r="Q165" i="2" s="1"/>
  <c r="R165" i="2"/>
  <c r="S165" i="2" s="1"/>
  <c r="U165" i="2" s="1"/>
  <c r="T165" i="2"/>
  <c r="P166" i="2"/>
  <c r="Q166" i="2"/>
  <c r="R166" i="2" s="1"/>
  <c r="S166" i="2" s="1"/>
  <c r="U166" i="2" s="1"/>
  <c r="T166" i="2"/>
  <c r="P167" i="2"/>
  <c r="Q167" i="2" s="1"/>
  <c r="R167" i="2" s="1"/>
  <c r="S167" i="2" s="1"/>
  <c r="U167" i="2" s="1"/>
  <c r="T167" i="2"/>
  <c r="P168" i="2"/>
  <c r="Q168" i="2" s="1"/>
  <c r="R168" i="2" s="1"/>
  <c r="S168" i="2" s="1"/>
  <c r="U168" i="2" s="1"/>
  <c r="T168" i="2"/>
  <c r="P169" i="2"/>
  <c r="Q169" i="2" s="1"/>
  <c r="R169" i="2" s="1"/>
  <c r="S169" i="2" s="1"/>
  <c r="U169" i="2" s="1"/>
  <c r="T169" i="2"/>
  <c r="P170" i="2"/>
  <c r="Q170" i="2"/>
  <c r="R170" i="2" s="1"/>
  <c r="S170" i="2" s="1"/>
  <c r="U170" i="2" s="1"/>
  <c r="T170" i="2"/>
  <c r="P171" i="2"/>
  <c r="Q171" i="2" s="1"/>
  <c r="R171" i="2" s="1"/>
  <c r="S171" i="2" s="1"/>
  <c r="U171" i="2" s="1"/>
  <c r="T171" i="2"/>
  <c r="P172" i="2"/>
  <c r="Q172" i="2" s="1"/>
  <c r="R172" i="2" s="1"/>
  <c r="S172" i="2" s="1"/>
  <c r="U172" i="2" s="1"/>
  <c r="T172" i="2"/>
  <c r="P173" i="2"/>
  <c r="Q173" i="2" s="1"/>
  <c r="R173" i="2"/>
  <c r="S173" i="2" s="1"/>
  <c r="U173" i="2" s="1"/>
  <c r="T173" i="2"/>
  <c r="P174" i="2"/>
  <c r="Q174" i="2"/>
  <c r="R174" i="2" s="1"/>
  <c r="S174" i="2" s="1"/>
  <c r="U174" i="2" s="1"/>
  <c r="T174" i="2"/>
  <c r="P175" i="2"/>
  <c r="Q175" i="2" s="1"/>
  <c r="R175" i="2" s="1"/>
  <c r="S175" i="2" s="1"/>
  <c r="U175" i="2" s="1"/>
  <c r="T175" i="2"/>
  <c r="P176" i="2"/>
  <c r="Q176" i="2" s="1"/>
  <c r="R176" i="2" s="1"/>
  <c r="S176" i="2" s="1"/>
  <c r="U176" i="2" s="1"/>
  <c r="T176" i="2"/>
  <c r="P177" i="2"/>
  <c r="Q177" i="2" s="1"/>
  <c r="R177" i="2"/>
  <c r="S177" i="2" s="1"/>
  <c r="U177" i="2" s="1"/>
  <c r="T177" i="2"/>
  <c r="P178" i="2"/>
  <c r="Q178" i="2" s="1"/>
  <c r="R178" i="2" s="1"/>
  <c r="S178" i="2" s="1"/>
  <c r="U178" i="2" s="1"/>
  <c r="T178" i="2"/>
  <c r="P179" i="2"/>
  <c r="Q179" i="2" s="1"/>
  <c r="R179" i="2" s="1"/>
  <c r="S179" i="2" s="1"/>
  <c r="U179" i="2" s="1"/>
  <c r="T179" i="2"/>
  <c r="P180" i="2"/>
  <c r="Q180" i="2" s="1"/>
  <c r="R180" i="2" s="1"/>
  <c r="S180" i="2" s="1"/>
  <c r="U180" i="2" s="1"/>
  <c r="T180" i="2"/>
  <c r="P181" i="2"/>
  <c r="Q181" i="2" s="1"/>
  <c r="R181" i="2"/>
  <c r="S181" i="2" s="1"/>
  <c r="U181" i="2" s="1"/>
  <c r="T181" i="2"/>
  <c r="P182" i="2"/>
  <c r="Q182" i="2"/>
  <c r="R182" i="2" s="1"/>
  <c r="S182" i="2" s="1"/>
  <c r="U182" i="2" s="1"/>
  <c r="T182" i="2"/>
  <c r="P183" i="2"/>
  <c r="Q183" i="2" s="1"/>
  <c r="R183" i="2" s="1"/>
  <c r="S183" i="2" s="1"/>
  <c r="U183" i="2" s="1"/>
  <c r="T183" i="2"/>
  <c r="P184" i="2"/>
  <c r="Q184" i="2" s="1"/>
  <c r="R184" i="2" s="1"/>
  <c r="S184" i="2" s="1"/>
  <c r="U184" i="2" s="1"/>
  <c r="T184" i="2"/>
  <c r="P185" i="2"/>
  <c r="Q185" i="2" s="1"/>
  <c r="R185" i="2" s="1"/>
  <c r="S185" i="2" s="1"/>
  <c r="U185" i="2" s="1"/>
  <c r="T185" i="2"/>
  <c r="P186" i="2"/>
  <c r="Q186" i="2"/>
  <c r="R186" i="2" s="1"/>
  <c r="S186" i="2" s="1"/>
  <c r="U186" i="2" s="1"/>
  <c r="T186" i="2"/>
  <c r="P187" i="2"/>
  <c r="Q187" i="2" s="1"/>
  <c r="R187" i="2" s="1"/>
  <c r="S187" i="2" s="1"/>
  <c r="U187" i="2" s="1"/>
  <c r="T187" i="2"/>
  <c r="P188" i="2"/>
  <c r="Q188" i="2" s="1"/>
  <c r="R188" i="2" s="1"/>
  <c r="S188" i="2" s="1"/>
  <c r="U188" i="2" s="1"/>
  <c r="T188" i="2"/>
  <c r="P189" i="2"/>
  <c r="Q189" i="2" s="1"/>
  <c r="R189" i="2"/>
  <c r="S189" i="2" s="1"/>
  <c r="U189" i="2" s="1"/>
  <c r="T189" i="2"/>
  <c r="P190" i="2"/>
  <c r="Q190" i="2"/>
  <c r="R190" i="2" s="1"/>
  <c r="S190" i="2" s="1"/>
  <c r="U190" i="2" s="1"/>
  <c r="T190" i="2"/>
  <c r="P191" i="2"/>
  <c r="Q191" i="2" s="1"/>
  <c r="R191" i="2" s="1"/>
  <c r="S191" i="2" s="1"/>
  <c r="U191" i="2" s="1"/>
  <c r="T191" i="2"/>
  <c r="P192" i="2"/>
  <c r="Q192" i="2" s="1"/>
  <c r="R192" i="2" s="1"/>
  <c r="S192" i="2" s="1"/>
  <c r="U192" i="2" s="1"/>
  <c r="T192" i="2"/>
  <c r="P193" i="2"/>
  <c r="Q193" i="2" s="1"/>
  <c r="R193" i="2"/>
  <c r="S193" i="2" s="1"/>
  <c r="U193" i="2" s="1"/>
  <c r="T193" i="2"/>
  <c r="P194" i="2"/>
  <c r="Q194" i="2" s="1"/>
  <c r="R194" i="2" s="1"/>
  <c r="S194" i="2" s="1"/>
  <c r="U194" i="2" s="1"/>
  <c r="T194" i="2"/>
  <c r="P195" i="2"/>
  <c r="Q195" i="2" s="1"/>
  <c r="R195" i="2" s="1"/>
  <c r="S195" i="2" s="1"/>
  <c r="U195" i="2" s="1"/>
  <c r="T195" i="2"/>
  <c r="P196" i="2"/>
  <c r="Q196" i="2" s="1"/>
  <c r="R196" i="2" s="1"/>
  <c r="S196" i="2" s="1"/>
  <c r="U196" i="2" s="1"/>
  <c r="T196" i="2"/>
  <c r="P197" i="2"/>
  <c r="Q197" i="2" s="1"/>
  <c r="R197" i="2"/>
  <c r="S197" i="2" s="1"/>
  <c r="U197" i="2" s="1"/>
  <c r="T197" i="2"/>
  <c r="P198" i="2"/>
  <c r="Q198" i="2"/>
  <c r="R198" i="2" s="1"/>
  <c r="S198" i="2" s="1"/>
  <c r="U198" i="2" s="1"/>
  <c r="T198" i="2"/>
  <c r="P199" i="2"/>
  <c r="Q199" i="2" s="1"/>
  <c r="R199" i="2" s="1"/>
  <c r="S199" i="2" s="1"/>
  <c r="U199" i="2" s="1"/>
  <c r="T199" i="2"/>
  <c r="P200" i="2"/>
  <c r="Q200" i="2" s="1"/>
  <c r="R200" i="2" s="1"/>
  <c r="S200" i="2" s="1"/>
  <c r="U200" i="2" s="1"/>
  <c r="T200" i="2"/>
  <c r="P201" i="2"/>
  <c r="Q201" i="2" s="1"/>
  <c r="R201" i="2" s="1"/>
  <c r="S201" i="2" s="1"/>
  <c r="U201" i="2" s="1"/>
  <c r="T201" i="2"/>
  <c r="P202" i="2"/>
  <c r="Q202" i="2"/>
  <c r="R202" i="2" s="1"/>
  <c r="S202" i="2" s="1"/>
  <c r="U202" i="2" s="1"/>
  <c r="T202" i="2"/>
  <c r="P203" i="2"/>
  <c r="Q203" i="2" s="1"/>
  <c r="R203" i="2" s="1"/>
  <c r="S203" i="2" s="1"/>
  <c r="U203" i="2" s="1"/>
  <c r="T203" i="2"/>
  <c r="P204" i="2"/>
  <c r="Q204" i="2" s="1"/>
  <c r="R204" i="2" s="1"/>
  <c r="S204" i="2" s="1"/>
  <c r="U204" i="2" s="1"/>
  <c r="T204" i="2"/>
  <c r="P205" i="2"/>
  <c r="Q205" i="2" s="1"/>
  <c r="R205" i="2"/>
  <c r="S205" i="2" s="1"/>
  <c r="U205" i="2" s="1"/>
  <c r="T205" i="2"/>
  <c r="P206" i="2"/>
  <c r="Q206" i="2"/>
  <c r="R206" i="2" s="1"/>
  <c r="S206" i="2" s="1"/>
  <c r="U206" i="2" s="1"/>
  <c r="T206" i="2"/>
  <c r="P207" i="2"/>
  <c r="Q207" i="2" s="1"/>
  <c r="R207" i="2" s="1"/>
  <c r="S207" i="2" s="1"/>
  <c r="U207" i="2" s="1"/>
  <c r="T207" i="2"/>
  <c r="P208" i="2"/>
  <c r="Q208" i="2" s="1"/>
  <c r="R208" i="2" s="1"/>
  <c r="S208" i="2" s="1"/>
  <c r="U208" i="2" s="1"/>
  <c r="T208" i="2"/>
  <c r="P209" i="2"/>
  <c r="Q209" i="2" s="1"/>
  <c r="R209" i="2" s="1"/>
  <c r="S209" i="2" s="1"/>
  <c r="U209" i="2" s="1"/>
  <c r="T209" i="2"/>
  <c r="P210" i="2"/>
  <c r="Q210" i="2" s="1"/>
  <c r="R210" i="2" s="1"/>
  <c r="S210" i="2" s="1"/>
  <c r="U210" i="2" s="1"/>
  <c r="T210" i="2"/>
  <c r="P211" i="2"/>
  <c r="Q211" i="2" s="1"/>
  <c r="R211" i="2" s="1"/>
  <c r="S211" i="2" s="1"/>
  <c r="U211" i="2" s="1"/>
  <c r="T211" i="2"/>
  <c r="P212" i="2"/>
  <c r="Q212" i="2" s="1"/>
  <c r="R212" i="2" s="1"/>
  <c r="S212" i="2" s="1"/>
  <c r="U212" i="2" s="1"/>
  <c r="T212" i="2"/>
  <c r="P213" i="2"/>
  <c r="Q213" i="2" s="1"/>
  <c r="R213" i="2" s="1"/>
  <c r="S213" i="2" s="1"/>
  <c r="U213" i="2" s="1"/>
  <c r="T213" i="2"/>
  <c r="P214" i="2"/>
  <c r="Q214" i="2" s="1"/>
  <c r="R214" i="2" s="1"/>
  <c r="S214" i="2" s="1"/>
  <c r="U214" i="2" s="1"/>
  <c r="T214" i="2"/>
  <c r="P215" i="2"/>
  <c r="Q215" i="2" s="1"/>
  <c r="R215" i="2" s="1"/>
  <c r="S215" i="2" s="1"/>
  <c r="U215" i="2" s="1"/>
  <c r="T215" i="2"/>
  <c r="P216" i="2"/>
  <c r="Q216" i="2" s="1"/>
  <c r="R216" i="2" s="1"/>
  <c r="S216" i="2" s="1"/>
  <c r="U216" i="2" s="1"/>
  <c r="T216" i="2"/>
  <c r="P217" i="2"/>
  <c r="Q217" i="2" s="1"/>
  <c r="R217" i="2" s="1"/>
  <c r="S217" i="2" s="1"/>
  <c r="U217" i="2" s="1"/>
  <c r="T217" i="2"/>
  <c r="P218" i="2"/>
  <c r="Q218" i="2" s="1"/>
  <c r="R218" i="2" s="1"/>
  <c r="S218" i="2" s="1"/>
  <c r="U218" i="2" s="1"/>
  <c r="T218" i="2"/>
  <c r="P219" i="2"/>
  <c r="Q219" i="2" s="1"/>
  <c r="R219" i="2" s="1"/>
  <c r="S219" i="2" s="1"/>
  <c r="U219" i="2" s="1"/>
  <c r="T219" i="2"/>
  <c r="P220" i="2"/>
  <c r="Q220" i="2" s="1"/>
  <c r="R220" i="2" s="1"/>
  <c r="S220" i="2" s="1"/>
  <c r="U220" i="2" s="1"/>
  <c r="T220" i="2"/>
  <c r="P221" i="2"/>
  <c r="Q221" i="2" s="1"/>
  <c r="R221" i="2" s="1"/>
  <c r="S221" i="2" s="1"/>
  <c r="U221" i="2" s="1"/>
  <c r="T221" i="2"/>
  <c r="P222" i="2"/>
  <c r="Q222" i="2" s="1"/>
  <c r="R222" i="2" s="1"/>
  <c r="S222" i="2" s="1"/>
  <c r="U222" i="2" s="1"/>
  <c r="T222" i="2"/>
  <c r="P223" i="2"/>
  <c r="Q223" i="2" s="1"/>
  <c r="R223" i="2" s="1"/>
  <c r="S223" i="2" s="1"/>
  <c r="U223" i="2" s="1"/>
  <c r="T223" i="2"/>
  <c r="P224" i="2"/>
  <c r="Q224" i="2" s="1"/>
  <c r="R224" i="2" s="1"/>
  <c r="S224" i="2" s="1"/>
  <c r="U224" i="2" s="1"/>
  <c r="T224" i="2"/>
  <c r="P225" i="2"/>
  <c r="Q225" i="2" s="1"/>
  <c r="R225" i="2" s="1"/>
  <c r="S225" i="2" s="1"/>
  <c r="U225" i="2" s="1"/>
  <c r="T225" i="2"/>
  <c r="P226" i="2"/>
  <c r="Q226" i="2" s="1"/>
  <c r="R226" i="2" s="1"/>
  <c r="S226" i="2" s="1"/>
  <c r="U226" i="2" s="1"/>
  <c r="T226" i="2"/>
  <c r="P227" i="2"/>
  <c r="Q227" i="2" s="1"/>
  <c r="R227" i="2" s="1"/>
  <c r="S227" i="2" s="1"/>
  <c r="U227" i="2" s="1"/>
  <c r="T227" i="2"/>
  <c r="P228" i="2"/>
  <c r="Q228" i="2" s="1"/>
  <c r="R228" i="2" s="1"/>
  <c r="S228" i="2" s="1"/>
  <c r="U228" i="2" s="1"/>
  <c r="T228" i="2"/>
  <c r="P229" i="2"/>
  <c r="Q229" i="2" s="1"/>
  <c r="R229" i="2" s="1"/>
  <c r="S229" i="2" s="1"/>
  <c r="U229" i="2" s="1"/>
  <c r="T229" i="2"/>
  <c r="P230" i="2"/>
  <c r="Q230" i="2" s="1"/>
  <c r="R230" i="2" s="1"/>
  <c r="S230" i="2" s="1"/>
  <c r="U230" i="2" s="1"/>
  <c r="T230" i="2"/>
  <c r="P231" i="2"/>
  <c r="Q231" i="2" s="1"/>
  <c r="R231" i="2" s="1"/>
  <c r="S231" i="2" s="1"/>
  <c r="U231" i="2" s="1"/>
  <c r="T231" i="2"/>
  <c r="P232" i="2"/>
  <c r="Q232" i="2" s="1"/>
  <c r="R232" i="2" s="1"/>
  <c r="S232" i="2" s="1"/>
  <c r="U232" i="2" s="1"/>
  <c r="T232" i="2"/>
  <c r="P233" i="2"/>
  <c r="Q233" i="2" s="1"/>
  <c r="R233" i="2" s="1"/>
  <c r="S233" i="2" s="1"/>
  <c r="U233" i="2" s="1"/>
  <c r="T233" i="2"/>
  <c r="P234" i="2"/>
  <c r="Q234" i="2" s="1"/>
  <c r="R234" i="2" s="1"/>
  <c r="S234" i="2" s="1"/>
  <c r="U234" i="2" s="1"/>
  <c r="T234" i="2"/>
  <c r="P235" i="2"/>
  <c r="Q235" i="2" s="1"/>
  <c r="R235" i="2" s="1"/>
  <c r="S235" i="2" s="1"/>
  <c r="U235" i="2" s="1"/>
  <c r="T235" i="2"/>
  <c r="P236" i="2"/>
  <c r="Q236" i="2" s="1"/>
  <c r="R236" i="2" s="1"/>
  <c r="S236" i="2" s="1"/>
  <c r="U236" i="2" s="1"/>
  <c r="T236" i="2"/>
  <c r="P237" i="2"/>
  <c r="Q237" i="2" s="1"/>
  <c r="R237" i="2" s="1"/>
  <c r="S237" i="2" s="1"/>
  <c r="U237" i="2" s="1"/>
  <c r="T237" i="2"/>
  <c r="P238" i="2"/>
  <c r="Q238" i="2" s="1"/>
  <c r="R238" i="2" s="1"/>
  <c r="S238" i="2" s="1"/>
  <c r="U238" i="2" s="1"/>
  <c r="T238" i="2"/>
  <c r="P239" i="2"/>
  <c r="Q239" i="2" s="1"/>
  <c r="R239" i="2" s="1"/>
  <c r="S239" i="2" s="1"/>
  <c r="U239" i="2" s="1"/>
  <c r="T239" i="2"/>
  <c r="P240" i="2"/>
  <c r="Q240" i="2" s="1"/>
  <c r="R240" i="2" s="1"/>
  <c r="S240" i="2" s="1"/>
  <c r="U240" i="2" s="1"/>
  <c r="T240" i="2"/>
  <c r="P241" i="2"/>
  <c r="Q241" i="2" s="1"/>
  <c r="R241" i="2" s="1"/>
  <c r="S241" i="2" s="1"/>
  <c r="U241" i="2" s="1"/>
  <c r="T241" i="2"/>
  <c r="P242" i="2"/>
  <c r="Q242" i="2" s="1"/>
  <c r="R242" i="2" s="1"/>
  <c r="S242" i="2" s="1"/>
  <c r="U242" i="2" s="1"/>
  <c r="T242" i="2"/>
  <c r="P243" i="2"/>
  <c r="Q243" i="2" s="1"/>
  <c r="R243" i="2" s="1"/>
  <c r="S243" i="2" s="1"/>
  <c r="U243" i="2" s="1"/>
  <c r="T243" i="2"/>
  <c r="P244" i="2"/>
  <c r="Q244" i="2" s="1"/>
  <c r="R244" i="2" s="1"/>
  <c r="S244" i="2" s="1"/>
  <c r="U244" i="2" s="1"/>
  <c r="T244" i="2"/>
  <c r="P245" i="2"/>
  <c r="Q245" i="2" s="1"/>
  <c r="R245" i="2" s="1"/>
  <c r="S245" i="2" s="1"/>
  <c r="U245" i="2" s="1"/>
  <c r="T245" i="2"/>
  <c r="P246" i="2"/>
  <c r="Q246" i="2" s="1"/>
  <c r="R246" i="2" s="1"/>
  <c r="S246" i="2" s="1"/>
  <c r="U246" i="2" s="1"/>
  <c r="T246" i="2"/>
  <c r="P247" i="2"/>
  <c r="Q247" i="2" s="1"/>
  <c r="R247" i="2" s="1"/>
  <c r="S247" i="2" s="1"/>
  <c r="U247" i="2" s="1"/>
  <c r="T247" i="2"/>
  <c r="P248" i="2"/>
  <c r="Q248" i="2" s="1"/>
  <c r="R248" i="2" s="1"/>
  <c r="S248" i="2" s="1"/>
  <c r="U248" i="2" s="1"/>
  <c r="T248" i="2"/>
  <c r="P249" i="2"/>
  <c r="Q249" i="2" s="1"/>
  <c r="R249" i="2" s="1"/>
  <c r="S249" i="2" s="1"/>
  <c r="U249" i="2" s="1"/>
  <c r="T249" i="2"/>
  <c r="P250" i="2"/>
  <c r="Q250" i="2" s="1"/>
  <c r="R250" i="2" s="1"/>
  <c r="S250" i="2" s="1"/>
  <c r="U250" i="2" s="1"/>
  <c r="T250" i="2"/>
  <c r="P251" i="2"/>
  <c r="Q251" i="2" s="1"/>
  <c r="R251" i="2" s="1"/>
  <c r="S251" i="2" s="1"/>
  <c r="U251" i="2" s="1"/>
  <c r="T251" i="2"/>
  <c r="P252" i="2"/>
  <c r="Q252" i="2" s="1"/>
  <c r="R252" i="2" s="1"/>
  <c r="S252" i="2" s="1"/>
  <c r="U252" i="2" s="1"/>
  <c r="T252" i="2"/>
  <c r="P253" i="2"/>
  <c r="Q253" i="2" s="1"/>
  <c r="R253" i="2" s="1"/>
  <c r="S253" i="2" s="1"/>
  <c r="U253" i="2" s="1"/>
  <c r="T253" i="2"/>
  <c r="P254" i="2"/>
  <c r="Q254" i="2" s="1"/>
  <c r="R254" i="2" s="1"/>
  <c r="S254" i="2" s="1"/>
  <c r="U254" i="2" s="1"/>
  <c r="T254" i="2"/>
  <c r="U10" i="2"/>
  <c r="T10" i="2"/>
  <c r="N9" i="1"/>
  <c r="S10" i="2"/>
  <c r="R10" i="2"/>
  <c r="Q10" i="2"/>
  <c r="P10" i="2"/>
  <c r="C1" i="2"/>
  <c r="B10" i="2" s="1"/>
  <c r="D9" i="1"/>
  <c r="F9" i="1" s="1"/>
  <c r="E9" i="1" s="1"/>
  <c r="G9" i="1"/>
  <c r="H9" i="1"/>
  <c r="I9" i="1"/>
  <c r="C10" i="1" s="1"/>
  <c r="J9" i="1"/>
  <c r="K9" i="1" s="1"/>
  <c r="L9" i="1" s="1"/>
  <c r="M9" i="1" s="1"/>
  <c r="C1" i="1"/>
  <c r="B9" i="1" s="1"/>
  <c r="U94" i="2" l="1"/>
  <c r="U101" i="2"/>
  <c r="U96" i="2"/>
  <c r="U81" i="2"/>
  <c r="U79" i="2"/>
  <c r="U64" i="2"/>
  <c r="U55" i="2"/>
  <c r="U47" i="2"/>
  <c r="U83" i="2"/>
  <c r="U80" i="2"/>
  <c r="U65" i="2"/>
  <c r="U63" i="2"/>
  <c r="U51" i="2"/>
  <c r="U43" i="2"/>
  <c r="U99" i="2"/>
  <c r="U67" i="2"/>
  <c r="O9" i="1"/>
  <c r="E10" i="2"/>
  <c r="G10" i="2" s="1"/>
  <c r="I10" i="2" s="1"/>
  <c r="K10" i="2" s="1"/>
  <c r="M10" i="2" s="1"/>
  <c r="D10" i="2"/>
  <c r="N10" i="1"/>
  <c r="F10" i="2" l="1"/>
  <c r="H10" i="2" l="1"/>
  <c r="J10" i="2" s="1"/>
  <c r="B10" i="1"/>
  <c r="L10" i="2" l="1"/>
  <c r="N10" i="2" s="1"/>
  <c r="B11" i="2" s="1"/>
  <c r="O10" i="2"/>
  <c r="C11" i="2" s="1"/>
  <c r="G10" i="1"/>
  <c r="H10" i="1" s="1"/>
  <c r="I10" i="1" s="1"/>
  <c r="C11" i="1" s="1"/>
  <c r="D10" i="1"/>
  <c r="F10" i="1" s="1"/>
  <c r="E10" i="1" s="1"/>
  <c r="J10" i="1"/>
  <c r="K10" i="1" s="1"/>
  <c r="L10" i="1" s="1"/>
  <c r="M10" i="1" s="1"/>
  <c r="O10" i="1" s="1"/>
  <c r="E11" i="2" l="1"/>
  <c r="G11" i="2" s="1"/>
  <c r="I11" i="2" s="1"/>
  <c r="K11" i="2" s="1"/>
  <c r="M11" i="2" s="1"/>
  <c r="D11" i="2"/>
  <c r="F11" i="2" s="1"/>
  <c r="N11" i="1"/>
  <c r="B11" i="1"/>
  <c r="H11" i="2" l="1"/>
  <c r="J11" i="2" s="1"/>
  <c r="O11" i="2" s="1"/>
  <c r="C12" i="2" s="1"/>
  <c r="J11" i="1"/>
  <c r="K11" i="1" s="1"/>
  <c r="L11" i="1" s="1"/>
  <c r="M11" i="1" s="1"/>
  <c r="O11" i="1" s="1"/>
  <c r="D11" i="1"/>
  <c r="F11" i="1" s="1"/>
  <c r="E11" i="1" s="1"/>
  <c r="B12" i="1" s="1"/>
  <c r="G11" i="1"/>
  <c r="H11" i="1" s="1"/>
  <c r="I11" i="1" s="1"/>
  <c r="C12" i="1" s="1"/>
  <c r="L11" i="2" l="1"/>
  <c r="G12" i="1"/>
  <c r="H12" i="1" s="1"/>
  <c r="I12" i="1" s="1"/>
  <c r="D12" i="1"/>
  <c r="J12" i="1"/>
  <c r="K12" i="1" s="1"/>
  <c r="L12" i="1" s="1"/>
  <c r="M12" i="1" s="1"/>
  <c r="F12" i="1"/>
  <c r="E12" i="1" s="1"/>
  <c r="N12" i="1"/>
  <c r="C13" i="1"/>
  <c r="B13" i="1"/>
  <c r="N11" i="2" l="1"/>
  <c r="B12" i="2" s="1"/>
  <c r="O12" i="1"/>
  <c r="D13" i="1"/>
  <c r="J13" i="1"/>
  <c r="K13" i="1" s="1"/>
  <c r="L13" i="1" s="1"/>
  <c r="M13" i="1" s="1"/>
  <c r="O13" i="1" s="1"/>
  <c r="G13" i="1"/>
  <c r="H13" i="1" s="1"/>
  <c r="I13" i="1" s="1"/>
  <c r="C14" i="1" s="1"/>
  <c r="F13" i="1"/>
  <c r="E13" i="1" s="1"/>
  <c r="N13" i="1"/>
  <c r="D12" i="2" l="1"/>
  <c r="E12" i="2"/>
  <c r="G12" i="2" s="1"/>
  <c r="I12" i="2" s="1"/>
  <c r="K12" i="2" s="1"/>
  <c r="M12" i="2" s="1"/>
  <c r="N14" i="1"/>
  <c r="B14" i="1"/>
  <c r="F12" i="2" l="1"/>
  <c r="D14" i="1"/>
  <c r="F14" i="1" s="1"/>
  <c r="E14" i="1" s="1"/>
  <c r="G14" i="1"/>
  <c r="H14" i="1" s="1"/>
  <c r="I14" i="1" s="1"/>
  <c r="C15" i="1" s="1"/>
  <c r="J14" i="1"/>
  <c r="K14" i="1" s="1"/>
  <c r="L14" i="1" s="1"/>
  <c r="M14" i="1" s="1"/>
  <c r="O14" i="1" s="1"/>
  <c r="H12" i="2" l="1"/>
  <c r="J12" i="2" s="1"/>
  <c r="N15" i="1"/>
  <c r="B15" i="1"/>
  <c r="L12" i="2" l="1"/>
  <c r="N12" i="2" s="1"/>
  <c r="B13" i="2" s="1"/>
  <c r="O12" i="2"/>
  <c r="C13" i="2" s="1"/>
  <c r="G15" i="1"/>
  <c r="H15" i="1" s="1"/>
  <c r="I15" i="1" s="1"/>
  <c r="C16" i="1" s="1"/>
  <c r="D15" i="1"/>
  <c r="F15" i="1" s="1"/>
  <c r="E15" i="1" s="1"/>
  <c r="J15" i="1"/>
  <c r="K15" i="1" s="1"/>
  <c r="L15" i="1" s="1"/>
  <c r="M15" i="1" s="1"/>
  <c r="O15" i="1" s="1"/>
  <c r="D13" i="2" l="1"/>
  <c r="F13" i="2" s="1"/>
  <c r="H13" i="2" s="1"/>
  <c r="J13" i="2" s="1"/>
  <c r="L13" i="2" s="1"/>
  <c r="E13" i="2"/>
  <c r="G13" i="2" s="1"/>
  <c r="I13" i="2" s="1"/>
  <c r="K13" i="2" s="1"/>
  <c r="M13" i="2" s="1"/>
  <c r="N16" i="1"/>
  <c r="B16" i="1"/>
  <c r="N13" i="2" l="1"/>
  <c r="B14" i="2" s="1"/>
  <c r="O13" i="2"/>
  <c r="C14" i="2" s="1"/>
  <c r="J16" i="1"/>
  <c r="K16" i="1" s="1"/>
  <c r="L16" i="1" s="1"/>
  <c r="M16" i="1" s="1"/>
  <c r="O16" i="1" s="1"/>
  <c r="D16" i="1"/>
  <c r="F16" i="1" s="1"/>
  <c r="E16" i="1" s="1"/>
  <c r="G16" i="1"/>
  <c r="H16" i="1" s="1"/>
  <c r="I16" i="1" s="1"/>
  <c r="C17" i="1" s="1"/>
  <c r="B17" i="1"/>
  <c r="D14" i="2" l="1"/>
  <c r="F14" i="2" s="1"/>
  <c r="H14" i="2" s="1"/>
  <c r="J14" i="2" s="1"/>
  <c r="L14" i="2" s="1"/>
  <c r="E14" i="2"/>
  <c r="G14" i="2" s="1"/>
  <c r="I14" i="2" s="1"/>
  <c r="K14" i="2" s="1"/>
  <c r="M14" i="2" s="1"/>
  <c r="N17" i="1"/>
  <c r="G17" i="1"/>
  <c r="H17" i="1" s="1"/>
  <c r="I17" i="1" s="1"/>
  <c r="J17" i="1"/>
  <c r="K17" i="1" s="1"/>
  <c r="L17" i="1" s="1"/>
  <c r="M17" i="1" s="1"/>
  <c r="O17" i="1" s="1"/>
  <c r="D17" i="1"/>
  <c r="F17" i="1" s="1"/>
  <c r="E17" i="1" s="1"/>
  <c r="C18" i="1"/>
  <c r="N18" i="1" s="1"/>
  <c r="N14" i="2" l="1"/>
  <c r="B15" i="2" s="1"/>
  <c r="D15" i="2" s="1"/>
  <c r="O14" i="2"/>
  <c r="C15" i="2" s="1"/>
  <c r="E15" i="2" l="1"/>
  <c r="G15" i="2" s="1"/>
  <c r="I15" i="2" s="1"/>
  <c r="K15" i="2" s="1"/>
  <c r="M15" i="2" s="1"/>
  <c r="F15" i="2"/>
  <c r="H15" i="2" s="1"/>
  <c r="J15" i="2" s="1"/>
  <c r="L15" i="2" s="1"/>
  <c r="N15" i="2" s="1"/>
  <c r="B16" i="2" s="1"/>
  <c r="B18" i="1"/>
  <c r="J18" i="1" s="1"/>
  <c r="K18" i="1" s="1"/>
  <c r="L18" i="1" s="1"/>
  <c r="M18" i="1" s="1"/>
  <c r="O18" i="1" s="1"/>
  <c r="O15" i="2" l="1"/>
  <c r="C16" i="2" s="1"/>
  <c r="E16" i="2" s="1"/>
  <c r="G16" i="2" s="1"/>
  <c r="D16" i="2"/>
  <c r="G18" i="1"/>
  <c r="H18" i="1" s="1"/>
  <c r="I18" i="1" s="1"/>
  <c r="C19" i="1" s="1"/>
  <c r="N19" i="1" s="1"/>
  <c r="D18" i="1"/>
  <c r="F18" i="1" s="1"/>
  <c r="E18" i="1" s="1"/>
  <c r="B19" i="1" s="1"/>
  <c r="J19" i="1" s="1"/>
  <c r="K19" i="1" s="1"/>
  <c r="L19" i="1" s="1"/>
  <c r="M19" i="1" s="1"/>
  <c r="O19" i="1" s="1"/>
  <c r="F16" i="2" l="1"/>
  <c r="H16" i="2" s="1"/>
  <c r="J16" i="2" s="1"/>
  <c r="L16" i="2" s="1"/>
  <c r="I16" i="2"/>
  <c r="K16" i="2" s="1"/>
  <c r="M16" i="2" s="1"/>
  <c r="G19" i="1"/>
  <c r="H19" i="1" s="1"/>
  <c r="I19" i="1" s="1"/>
  <c r="C20" i="1" s="1"/>
  <c r="N20" i="1" s="1"/>
  <c r="D19" i="1"/>
  <c r="F19" i="1" s="1"/>
  <c r="O16" i="2" l="1"/>
  <c r="C17" i="2" s="1"/>
  <c r="N16" i="2"/>
  <c r="B17" i="2" s="1"/>
  <c r="D17" i="2" s="1"/>
  <c r="E19" i="1"/>
  <c r="E17" i="2" l="1"/>
  <c r="G17" i="2" s="1"/>
  <c r="I17" i="2" s="1"/>
  <c r="K17" i="2" s="1"/>
  <c r="M17" i="2" s="1"/>
  <c r="F17" i="2"/>
  <c r="H17" i="2" s="1"/>
  <c r="J17" i="2" s="1"/>
  <c r="L17" i="2" s="1"/>
  <c r="N17" i="2" s="1"/>
  <c r="B18" i="2" s="1"/>
  <c r="D18" i="2" s="1"/>
  <c r="B20" i="1"/>
  <c r="J20" i="1" s="1"/>
  <c r="K20" i="1" s="1"/>
  <c r="L20" i="1" s="1"/>
  <c r="M20" i="1" s="1"/>
  <c r="O20" i="1" s="1"/>
  <c r="O17" i="2" l="1"/>
  <c r="C18" i="2" s="1"/>
  <c r="F18" i="2" s="1"/>
  <c r="H18" i="2" s="1"/>
  <c r="J18" i="2" s="1"/>
  <c r="L18" i="2" s="1"/>
  <c r="G20" i="1"/>
  <c r="H20" i="1" s="1"/>
  <c r="I20" i="1" s="1"/>
  <c r="C21" i="1" s="1"/>
  <c r="N21" i="1" s="1"/>
  <c r="D20" i="1"/>
  <c r="F20" i="1" s="1"/>
  <c r="E20" i="1" s="1"/>
  <c r="B21" i="1" s="1"/>
  <c r="J21" i="1" s="1"/>
  <c r="K21" i="1" s="1"/>
  <c r="L21" i="1" s="1"/>
  <c r="M21" i="1" s="1"/>
  <c r="O21" i="1" s="1"/>
  <c r="E18" i="2" l="1"/>
  <c r="G18" i="2" s="1"/>
  <c r="I18" i="2" s="1"/>
  <c r="K18" i="2" s="1"/>
  <c r="M18" i="2" s="1"/>
  <c r="G21" i="1"/>
  <c r="H21" i="1" s="1"/>
  <c r="I21" i="1" s="1"/>
  <c r="C22" i="1" s="1"/>
  <c r="N22" i="1" s="1"/>
  <c r="D21" i="1"/>
  <c r="F21" i="1" s="1"/>
  <c r="E21" i="1" s="1"/>
  <c r="O18" i="2" l="1"/>
  <c r="C19" i="2" s="1"/>
  <c r="F19" i="2" s="1"/>
  <c r="H19" i="2" s="1"/>
  <c r="J19" i="2" s="1"/>
  <c r="L19" i="2" s="1"/>
  <c r="N18" i="2"/>
  <c r="B19" i="2" s="1"/>
  <c r="D19" i="2" s="1"/>
  <c r="B22" i="1"/>
  <c r="E19" i="2" l="1"/>
  <c r="G19" i="2" s="1"/>
  <c r="I19" i="2" s="1"/>
  <c r="K19" i="2" s="1"/>
  <c r="M19" i="2" s="1"/>
  <c r="N19" i="2"/>
  <c r="B20" i="2" s="1"/>
  <c r="D20" i="2" s="1"/>
  <c r="G22" i="1"/>
  <c r="H22" i="1" s="1"/>
  <c r="I22" i="1" s="1"/>
  <c r="C23" i="1" s="1"/>
  <c r="N23" i="1" s="1"/>
  <c r="J22" i="1"/>
  <c r="K22" i="1" s="1"/>
  <c r="L22" i="1" s="1"/>
  <c r="M22" i="1" s="1"/>
  <c r="O22" i="1" s="1"/>
  <c r="D22" i="1"/>
  <c r="F22" i="1" s="1"/>
  <c r="E22" i="1" s="1"/>
  <c r="O19" i="2" l="1"/>
  <c r="C20" i="2" s="1"/>
  <c r="E20" i="2"/>
  <c r="G20" i="2" s="1"/>
  <c r="I20" i="2" s="1"/>
  <c r="K20" i="2" s="1"/>
  <c r="M20" i="2" s="1"/>
  <c r="F20" i="2"/>
  <c r="H20" i="2" s="1"/>
  <c r="J20" i="2" s="1"/>
  <c r="L20" i="2" s="1"/>
  <c r="N20" i="2" s="1"/>
  <c r="B21" i="2" s="1"/>
  <c r="B23" i="1"/>
  <c r="O20" i="2" l="1"/>
  <c r="C21" i="2" s="1"/>
  <c r="E21" i="2" s="1"/>
  <c r="G21" i="2" s="1"/>
  <c r="D21" i="2"/>
  <c r="G23" i="1"/>
  <c r="H23" i="1" s="1"/>
  <c r="I23" i="1" s="1"/>
  <c r="C24" i="1" s="1"/>
  <c r="N24" i="1" s="1"/>
  <c r="J23" i="1"/>
  <c r="K23" i="1" s="1"/>
  <c r="L23" i="1" s="1"/>
  <c r="M23" i="1" s="1"/>
  <c r="O23" i="1" s="1"/>
  <c r="D23" i="1"/>
  <c r="F23" i="1" s="1"/>
  <c r="E23" i="1" s="1"/>
  <c r="F21" i="2" l="1"/>
  <c r="H21" i="2" s="1"/>
  <c r="J21" i="2" s="1"/>
  <c r="L21" i="2" s="1"/>
  <c r="I21" i="2"/>
  <c r="K21" i="2" s="1"/>
  <c r="M21" i="2" s="1"/>
  <c r="B24" i="1"/>
  <c r="O21" i="2" l="1"/>
  <c r="C22" i="2" s="1"/>
  <c r="N21" i="2"/>
  <c r="B22" i="2" s="1"/>
  <c r="D22" i="2"/>
  <c r="D24" i="1"/>
  <c r="F24" i="1" s="1"/>
  <c r="J24" i="1"/>
  <c r="K24" i="1" s="1"/>
  <c r="L24" i="1" s="1"/>
  <c r="M24" i="1" s="1"/>
  <c r="O24" i="1" s="1"/>
  <c r="G24" i="1"/>
  <c r="H24" i="1" s="1"/>
  <c r="I24" i="1" s="1"/>
  <c r="C25" i="1" s="1"/>
  <c r="N25" i="1" s="1"/>
  <c r="E24" i="1"/>
  <c r="B25" i="1" s="1"/>
  <c r="J25" i="1" s="1"/>
  <c r="K25" i="1" s="1"/>
  <c r="L25" i="1" s="1"/>
  <c r="M25" i="1" s="1"/>
  <c r="F22" i="2" l="1"/>
  <c r="H22" i="2" s="1"/>
  <c r="J22" i="2" s="1"/>
  <c r="L22" i="2" s="1"/>
  <c r="E22" i="2"/>
  <c r="G22" i="2" s="1"/>
  <c r="I22" i="2" s="1"/>
  <c r="K22" i="2" s="1"/>
  <c r="M22" i="2" s="1"/>
  <c r="O22" i="2"/>
  <c r="C23" i="2" s="1"/>
  <c r="O25" i="1"/>
  <c r="G25" i="1"/>
  <c r="H25" i="1" s="1"/>
  <c r="I25" i="1" s="1"/>
  <c r="C26" i="1" s="1"/>
  <c r="N26" i="1" s="1"/>
  <c r="D25" i="1"/>
  <c r="F25" i="1" s="1"/>
  <c r="E23" i="2" l="1"/>
  <c r="G23" i="2" s="1"/>
  <c r="I23" i="2" s="1"/>
  <c r="K23" i="2" s="1"/>
  <c r="M23" i="2" s="1"/>
  <c r="N22" i="2"/>
  <c r="B23" i="2" s="1"/>
  <c r="D23" i="2" s="1"/>
  <c r="F23" i="2"/>
  <c r="H23" i="2" s="1"/>
  <c r="J23" i="2" s="1"/>
  <c r="L23" i="2" s="1"/>
  <c r="E25" i="1"/>
  <c r="N23" i="2" l="1"/>
  <c r="B24" i="2" s="1"/>
  <c r="D24" i="2" s="1"/>
  <c r="O23" i="2"/>
  <c r="C24" i="2" s="1"/>
  <c r="G26" i="1"/>
  <c r="H26" i="1" s="1"/>
  <c r="I26" i="1" s="1"/>
  <c r="C27" i="1" s="1"/>
  <c r="N27" i="1" s="1"/>
  <c r="B26" i="1"/>
  <c r="J26" i="1" s="1"/>
  <c r="K26" i="1" s="1"/>
  <c r="L26" i="1" s="1"/>
  <c r="M26" i="1" s="1"/>
  <c r="O26" i="1" s="1"/>
  <c r="D26" i="1"/>
  <c r="F26" i="1" s="1"/>
  <c r="F24" i="2" l="1"/>
  <c r="H24" i="2" s="1"/>
  <c r="J24" i="2" s="1"/>
  <c r="L24" i="2" s="1"/>
  <c r="E24" i="2"/>
  <c r="G24" i="2" s="1"/>
  <c r="I24" i="2" s="1"/>
  <c r="K24" i="2" s="1"/>
  <c r="M24" i="2" s="1"/>
  <c r="E26" i="1"/>
  <c r="N24" i="2" l="1"/>
  <c r="B25" i="2" s="1"/>
  <c r="D25" i="2"/>
  <c r="O24" i="2"/>
  <c r="C25" i="2" s="1"/>
  <c r="B27" i="1"/>
  <c r="J27" i="1" s="1"/>
  <c r="K27" i="1" s="1"/>
  <c r="L27" i="1" s="1"/>
  <c r="M27" i="1" s="1"/>
  <c r="O27" i="1" s="1"/>
  <c r="F25" i="2" l="1"/>
  <c r="H25" i="2" s="1"/>
  <c r="J25" i="2" s="1"/>
  <c r="L25" i="2" s="1"/>
  <c r="E25" i="2"/>
  <c r="G25" i="2" s="1"/>
  <c r="I25" i="2" s="1"/>
  <c r="K25" i="2" s="1"/>
  <c r="M25" i="2" s="1"/>
  <c r="D27" i="1"/>
  <c r="F27" i="1" s="1"/>
  <c r="E27" i="1" s="1"/>
  <c r="B28" i="1" s="1"/>
  <c r="J28" i="1" s="1"/>
  <c r="K28" i="1" s="1"/>
  <c r="L28" i="1" s="1"/>
  <c r="M28" i="1" s="1"/>
  <c r="G27" i="1"/>
  <c r="H27" i="1" s="1"/>
  <c r="I27" i="1" s="1"/>
  <c r="C28" i="1" s="1"/>
  <c r="N28" i="1" s="1"/>
  <c r="N25" i="2" l="1"/>
  <c r="B26" i="2" s="1"/>
  <c r="D26" i="2" s="1"/>
  <c r="O25" i="2"/>
  <c r="C26" i="2" s="1"/>
  <c r="O28" i="1"/>
  <c r="G28" i="1"/>
  <c r="H28" i="1" s="1"/>
  <c r="I28" i="1" s="1"/>
  <c r="C29" i="1" s="1"/>
  <c r="N29" i="1" s="1"/>
  <c r="D28" i="1"/>
  <c r="F28" i="1" s="1"/>
  <c r="E28" i="1" s="1"/>
  <c r="B29" i="1" s="1"/>
  <c r="J29" i="1" s="1"/>
  <c r="K29" i="1" s="1"/>
  <c r="L29" i="1" s="1"/>
  <c r="M29" i="1" s="1"/>
  <c r="F26" i="2" l="1"/>
  <c r="H26" i="2" s="1"/>
  <c r="J26" i="2" s="1"/>
  <c r="L26" i="2" s="1"/>
  <c r="E26" i="2"/>
  <c r="G26" i="2" s="1"/>
  <c r="I26" i="2" s="1"/>
  <c r="K26" i="2" s="1"/>
  <c r="M26" i="2" s="1"/>
  <c r="O26" i="2" s="1"/>
  <c r="C27" i="2" s="1"/>
  <c r="O29" i="1"/>
  <c r="G29" i="1"/>
  <c r="H29" i="1" s="1"/>
  <c r="I29" i="1" s="1"/>
  <c r="C30" i="1" s="1"/>
  <c r="N30" i="1" s="1"/>
  <c r="D29" i="1"/>
  <c r="F29" i="1" s="1"/>
  <c r="N26" i="2" l="1"/>
  <c r="B27" i="2" s="1"/>
  <c r="E29" i="1"/>
  <c r="E27" i="2" l="1"/>
  <c r="G27" i="2" s="1"/>
  <c r="I27" i="2" s="1"/>
  <c r="K27" i="2" s="1"/>
  <c r="M27" i="2" s="1"/>
  <c r="D27" i="2"/>
  <c r="B30" i="1"/>
  <c r="J30" i="1" s="1"/>
  <c r="K30" i="1" s="1"/>
  <c r="L30" i="1" s="1"/>
  <c r="M30" i="1" s="1"/>
  <c r="O30" i="1" s="1"/>
  <c r="D30" i="1"/>
  <c r="F30" i="1" s="1"/>
  <c r="F27" i="2" l="1"/>
  <c r="H27" i="2" s="1"/>
  <c r="J27" i="2" s="1"/>
  <c r="L27" i="2" s="1"/>
  <c r="N27" i="2" s="1"/>
  <c r="B28" i="2" s="1"/>
  <c r="G30" i="1"/>
  <c r="H30" i="1" s="1"/>
  <c r="I30" i="1" s="1"/>
  <c r="C31" i="1" s="1"/>
  <c r="N31" i="1" s="1"/>
  <c r="E30" i="1"/>
  <c r="D28" i="2" l="1"/>
  <c r="O27" i="2"/>
  <c r="C28" i="2" s="1"/>
  <c r="B31" i="1"/>
  <c r="J31" i="1" s="1"/>
  <c r="K31" i="1" s="1"/>
  <c r="L31" i="1" s="1"/>
  <c r="M31" i="1" s="1"/>
  <c r="O31" i="1" s="1"/>
  <c r="F28" i="2" l="1"/>
  <c r="H28" i="2" s="1"/>
  <c r="J28" i="2" s="1"/>
  <c r="L28" i="2" s="1"/>
  <c r="E28" i="2"/>
  <c r="G28" i="2" s="1"/>
  <c r="I28" i="2" s="1"/>
  <c r="K28" i="2" s="1"/>
  <c r="M28" i="2" s="1"/>
  <c r="D31" i="1"/>
  <c r="F31" i="1" s="1"/>
  <c r="G31" i="1"/>
  <c r="H31" i="1" s="1"/>
  <c r="I31" i="1" s="1"/>
  <c r="C32" i="1" s="1"/>
  <c r="N32" i="1" s="1"/>
  <c r="E31" i="1"/>
  <c r="B32" i="1" s="1"/>
  <c r="J32" i="1" s="1"/>
  <c r="K32" i="1" s="1"/>
  <c r="L32" i="1" s="1"/>
  <c r="M32" i="1" s="1"/>
  <c r="N28" i="2" l="1"/>
  <c r="B29" i="2" s="1"/>
  <c r="D29" i="2"/>
  <c r="O28" i="2"/>
  <c r="C29" i="2" s="1"/>
  <c r="E29" i="2" s="1"/>
  <c r="G29" i="2" s="1"/>
  <c r="I29" i="2" s="1"/>
  <c r="K29" i="2" s="1"/>
  <c r="M29" i="2" s="1"/>
  <c r="O32" i="1"/>
  <c r="G32" i="1"/>
  <c r="H32" i="1" s="1"/>
  <c r="I32" i="1" s="1"/>
  <c r="C33" i="1" s="1"/>
  <c r="N33" i="1" s="1"/>
  <c r="D32" i="1"/>
  <c r="F32" i="1" s="1"/>
  <c r="F29" i="2" l="1"/>
  <c r="H29" i="2" s="1"/>
  <c r="J29" i="2" s="1"/>
  <c r="L29" i="2" s="1"/>
  <c r="N29" i="2" s="1"/>
  <c r="B30" i="2" s="1"/>
  <c r="E32" i="1"/>
  <c r="B33" i="1" s="1"/>
  <c r="J33" i="1" s="1"/>
  <c r="K33" i="1" s="1"/>
  <c r="L33" i="1" s="1"/>
  <c r="M33" i="1" s="1"/>
  <c r="O33" i="1" s="1"/>
  <c r="D30" i="2" l="1"/>
  <c r="O29" i="2"/>
  <c r="C30" i="2" s="1"/>
  <c r="G33" i="1"/>
  <c r="H33" i="1" s="1"/>
  <c r="I33" i="1" s="1"/>
  <c r="C34" i="1" s="1"/>
  <c r="N34" i="1" s="1"/>
  <c r="D33" i="1"/>
  <c r="F33" i="1" s="1"/>
  <c r="F30" i="2" l="1"/>
  <c r="H30" i="2" s="1"/>
  <c r="J30" i="2" s="1"/>
  <c r="L30" i="2" s="1"/>
  <c r="E30" i="2"/>
  <c r="G30" i="2" s="1"/>
  <c r="I30" i="2" s="1"/>
  <c r="K30" i="2" s="1"/>
  <c r="M30" i="2" s="1"/>
  <c r="O30" i="2" s="1"/>
  <c r="C31" i="2" s="1"/>
  <c r="E33" i="1"/>
  <c r="N30" i="2" l="1"/>
  <c r="B31" i="2" s="1"/>
  <c r="B34" i="1"/>
  <c r="J34" i="1" s="1"/>
  <c r="K34" i="1" s="1"/>
  <c r="L34" i="1" s="1"/>
  <c r="M34" i="1" s="1"/>
  <c r="O34" i="1" s="1"/>
  <c r="D31" i="2" l="1"/>
  <c r="E31" i="2"/>
  <c r="G31" i="2" s="1"/>
  <c r="I31" i="2" s="1"/>
  <c r="K31" i="2" s="1"/>
  <c r="M31" i="2" s="1"/>
  <c r="D34" i="1"/>
  <c r="F34" i="1" s="1"/>
  <c r="G34" i="1"/>
  <c r="H34" i="1" s="1"/>
  <c r="I34" i="1" s="1"/>
  <c r="C35" i="1" s="1"/>
  <c r="N35" i="1" s="1"/>
  <c r="E34" i="1"/>
  <c r="B35" i="1" s="1"/>
  <c r="J35" i="1" s="1"/>
  <c r="K35" i="1" s="1"/>
  <c r="L35" i="1" s="1"/>
  <c r="M35" i="1" s="1"/>
  <c r="O35" i="1" s="1"/>
  <c r="F31" i="2" l="1"/>
  <c r="H31" i="2" s="1"/>
  <c r="J31" i="2" s="1"/>
  <c r="L31" i="2" s="1"/>
  <c r="N31" i="2" s="1"/>
  <c r="B32" i="2" s="1"/>
  <c r="G35" i="1"/>
  <c r="H35" i="1" s="1"/>
  <c r="I35" i="1" s="1"/>
  <c r="C36" i="1" s="1"/>
  <c r="N36" i="1" s="1"/>
  <c r="D35" i="1"/>
  <c r="F35" i="1" s="1"/>
  <c r="D32" i="2" l="1"/>
  <c r="O31" i="2"/>
  <c r="C32" i="2" s="1"/>
  <c r="F32" i="2" s="1"/>
  <c r="H32" i="2" s="1"/>
  <c r="J32" i="2" s="1"/>
  <c r="E35" i="1"/>
  <c r="L32" i="2" l="1"/>
  <c r="E32" i="2"/>
  <c r="G32" i="2" s="1"/>
  <c r="B36" i="1"/>
  <c r="J36" i="1" s="1"/>
  <c r="K36" i="1" s="1"/>
  <c r="L36" i="1" s="1"/>
  <c r="M36" i="1" s="1"/>
  <c r="O36" i="1" s="1"/>
  <c r="I32" i="2" l="1"/>
  <c r="K32" i="2" s="1"/>
  <c r="M32" i="2" s="1"/>
  <c r="O32" i="2" s="1"/>
  <c r="C33" i="2" s="1"/>
  <c r="N32" i="2"/>
  <c r="B33" i="2" s="1"/>
  <c r="D36" i="1"/>
  <c r="F36" i="1" s="1"/>
  <c r="G36" i="1"/>
  <c r="H36" i="1" s="1"/>
  <c r="I36" i="1" s="1"/>
  <c r="C37" i="1" s="1"/>
  <c r="N37" i="1" s="1"/>
  <c r="E36" i="1"/>
  <c r="B37" i="1" s="1"/>
  <c r="J37" i="1" s="1"/>
  <c r="K37" i="1" s="1"/>
  <c r="L37" i="1" s="1"/>
  <c r="M37" i="1" s="1"/>
  <c r="D33" i="2" l="1"/>
  <c r="F33" i="2" s="1"/>
  <c r="H33" i="2" s="1"/>
  <c r="J33" i="2" s="1"/>
  <c r="E33" i="2"/>
  <c r="G33" i="2" s="1"/>
  <c r="I33" i="2" s="1"/>
  <c r="K33" i="2" s="1"/>
  <c r="M33" i="2" s="1"/>
  <c r="O37" i="1"/>
  <c r="G37" i="1"/>
  <c r="H37" i="1" s="1"/>
  <c r="I37" i="1" s="1"/>
  <c r="C38" i="1" s="1"/>
  <c r="N38" i="1" s="1"/>
  <c r="D37" i="1"/>
  <c r="F37" i="1" s="1"/>
  <c r="L33" i="2" l="1"/>
  <c r="N33" i="2" s="1"/>
  <c r="B34" i="2" s="1"/>
  <c r="O33" i="2"/>
  <c r="C34" i="2" s="1"/>
  <c r="E37" i="1"/>
  <c r="D34" i="2" l="1"/>
  <c r="E34" i="2"/>
  <c r="G34" i="2" s="1"/>
  <c r="I34" i="2" s="1"/>
  <c r="K34" i="2" s="1"/>
  <c r="M34" i="2" s="1"/>
  <c r="B38" i="1"/>
  <c r="J38" i="1" s="1"/>
  <c r="K38" i="1" s="1"/>
  <c r="L38" i="1" s="1"/>
  <c r="M38" i="1" s="1"/>
  <c r="O38" i="1" s="1"/>
  <c r="D38" i="1"/>
  <c r="F38" i="1" s="1"/>
  <c r="F34" i="2" l="1"/>
  <c r="G38" i="1"/>
  <c r="H38" i="1" s="1"/>
  <c r="I38" i="1" s="1"/>
  <c r="C39" i="1" s="1"/>
  <c r="N39" i="1" s="1"/>
  <c r="E38" i="1"/>
  <c r="B39" i="1" s="1"/>
  <c r="J39" i="1" s="1"/>
  <c r="K39" i="1" s="1"/>
  <c r="L39" i="1" s="1"/>
  <c r="M39" i="1" s="1"/>
  <c r="O39" i="1" s="1"/>
  <c r="H34" i="2" l="1"/>
  <c r="J34" i="2" s="1"/>
  <c r="G39" i="1"/>
  <c r="H39" i="1" s="1"/>
  <c r="I39" i="1" s="1"/>
  <c r="C40" i="1" s="1"/>
  <c r="N40" i="1" s="1"/>
  <c r="D39" i="1"/>
  <c r="F39" i="1" s="1"/>
  <c r="L34" i="2" l="1"/>
  <c r="N34" i="2" s="1"/>
  <c r="B35" i="2" s="1"/>
  <c r="O34" i="2"/>
  <c r="C35" i="2" s="1"/>
  <c r="E39" i="1"/>
  <c r="D35" i="2" l="1"/>
  <c r="E35" i="2"/>
  <c r="G35" i="2" s="1"/>
  <c r="I35" i="2" s="1"/>
  <c r="K35" i="2" s="1"/>
  <c r="M35" i="2" s="1"/>
  <c r="B40" i="1"/>
  <c r="J40" i="1" s="1"/>
  <c r="K40" i="1" s="1"/>
  <c r="L40" i="1" s="1"/>
  <c r="M40" i="1" s="1"/>
  <c r="O40" i="1" s="1"/>
  <c r="D40" i="1"/>
  <c r="F40" i="1" s="1"/>
  <c r="F35" i="2" l="1"/>
  <c r="G40" i="1"/>
  <c r="H40" i="1" s="1"/>
  <c r="I40" i="1" s="1"/>
  <c r="C41" i="1" s="1"/>
  <c r="N41" i="1" s="1"/>
  <c r="E40" i="1"/>
  <c r="B41" i="1" s="1"/>
  <c r="J41" i="1" s="1"/>
  <c r="K41" i="1" s="1"/>
  <c r="L41" i="1" s="1"/>
  <c r="M41" i="1" s="1"/>
  <c r="O41" i="1" s="1"/>
  <c r="H35" i="2" l="1"/>
  <c r="J35" i="2" s="1"/>
  <c r="G41" i="1"/>
  <c r="H41" i="1" s="1"/>
  <c r="I41" i="1" s="1"/>
  <c r="C42" i="1" s="1"/>
  <c r="N42" i="1" s="1"/>
  <c r="D41" i="1"/>
  <c r="F41" i="1" s="1"/>
  <c r="L35" i="2" l="1"/>
  <c r="N35" i="2" s="1"/>
  <c r="B36" i="2" s="1"/>
  <c r="O35" i="2"/>
  <c r="C36" i="2" s="1"/>
  <c r="E41" i="1"/>
  <c r="D36" i="2" l="1"/>
  <c r="E36" i="2"/>
  <c r="G36" i="2" s="1"/>
  <c r="I36" i="2" s="1"/>
  <c r="K36" i="2" s="1"/>
  <c r="M36" i="2" s="1"/>
  <c r="B42" i="1"/>
  <c r="F36" i="2" l="1"/>
  <c r="G42" i="1"/>
  <c r="H42" i="1" s="1"/>
  <c r="I42" i="1" s="1"/>
  <c r="C43" i="1" s="1"/>
  <c r="N43" i="1" s="1"/>
  <c r="J42" i="1"/>
  <c r="K42" i="1" s="1"/>
  <c r="L42" i="1" s="1"/>
  <c r="M42" i="1" s="1"/>
  <c r="O42" i="1" s="1"/>
  <c r="D42" i="1"/>
  <c r="F42" i="1" s="1"/>
  <c r="E42" i="1" s="1"/>
  <c r="B43" i="1" s="1"/>
  <c r="J43" i="1" s="1"/>
  <c r="K43" i="1" s="1"/>
  <c r="L43" i="1" s="1"/>
  <c r="M43" i="1" s="1"/>
  <c r="O43" i="1" s="1"/>
  <c r="H36" i="2" l="1"/>
  <c r="J36" i="2" s="1"/>
  <c r="G43" i="1"/>
  <c r="H43" i="1" s="1"/>
  <c r="I43" i="1" s="1"/>
  <c r="C44" i="1" s="1"/>
  <c r="N44" i="1" s="1"/>
  <c r="D43" i="1"/>
  <c r="F43" i="1" s="1"/>
  <c r="L36" i="2" l="1"/>
  <c r="N36" i="2" s="1"/>
  <c r="B37" i="2" s="1"/>
  <c r="O36" i="2"/>
  <c r="C37" i="2" s="1"/>
  <c r="E43" i="1"/>
  <c r="E37" i="2" l="1"/>
  <c r="G37" i="2" s="1"/>
  <c r="I37" i="2" s="1"/>
  <c r="K37" i="2" s="1"/>
  <c r="M37" i="2" s="1"/>
  <c r="D37" i="2"/>
  <c r="B44" i="1"/>
  <c r="J44" i="1" s="1"/>
  <c r="K44" i="1" s="1"/>
  <c r="L44" i="1" s="1"/>
  <c r="M44" i="1" s="1"/>
  <c r="O44" i="1" s="1"/>
  <c r="D44" i="1"/>
  <c r="F44" i="1" s="1"/>
  <c r="F37" i="2" l="1"/>
  <c r="G44" i="1"/>
  <c r="H44" i="1" s="1"/>
  <c r="I44" i="1" s="1"/>
  <c r="C45" i="1" s="1"/>
  <c r="N45" i="1" s="1"/>
  <c r="E44" i="1"/>
  <c r="B45" i="1" s="1"/>
  <c r="J45" i="1" s="1"/>
  <c r="K45" i="1" s="1"/>
  <c r="L45" i="1" s="1"/>
  <c r="M45" i="1" s="1"/>
  <c r="H37" i="2" l="1"/>
  <c r="J37" i="2" s="1"/>
  <c r="O45" i="1"/>
  <c r="G45" i="1"/>
  <c r="H45" i="1" s="1"/>
  <c r="I45" i="1" s="1"/>
  <c r="C46" i="1" s="1"/>
  <c r="D45" i="1"/>
  <c r="F45" i="1" s="1"/>
  <c r="L37" i="2" l="1"/>
  <c r="N37" i="2" s="1"/>
  <c r="B38" i="2" s="1"/>
  <c r="O37" i="2"/>
  <c r="C38" i="2" s="1"/>
  <c r="N46" i="1"/>
  <c r="E45" i="1"/>
  <c r="D38" i="2" l="1"/>
  <c r="F38" i="2" s="1"/>
  <c r="E38" i="2"/>
  <c r="G38" i="2" s="1"/>
  <c r="I38" i="2" s="1"/>
  <c r="K38" i="2" s="1"/>
  <c r="M38" i="2" s="1"/>
  <c r="B46" i="1"/>
  <c r="H38" i="2" l="1"/>
  <c r="J38" i="2" s="1"/>
  <c r="L38" i="2" s="1"/>
  <c r="N38" i="2" s="1"/>
  <c r="B39" i="2" s="1"/>
  <c r="D46" i="1"/>
  <c r="F46" i="1" s="1"/>
  <c r="J46" i="1"/>
  <c r="K46" i="1" s="1"/>
  <c r="L46" i="1" s="1"/>
  <c r="M46" i="1" s="1"/>
  <c r="O46" i="1" s="1"/>
  <c r="G46" i="1"/>
  <c r="H46" i="1" s="1"/>
  <c r="I46" i="1" s="1"/>
  <c r="C47" i="1" s="1"/>
  <c r="E46" i="1"/>
  <c r="B47" i="1" s="1"/>
  <c r="D39" i="2" l="1"/>
  <c r="O38" i="2"/>
  <c r="C39" i="2" s="1"/>
  <c r="N47" i="1"/>
  <c r="D47" i="1"/>
  <c r="F47" i="1" s="1"/>
  <c r="E47" i="1" s="1"/>
  <c r="B48" i="1" s="1"/>
  <c r="J47" i="1"/>
  <c r="K47" i="1" s="1"/>
  <c r="L47" i="1" s="1"/>
  <c r="M47" i="1" s="1"/>
  <c r="O47" i="1" s="1"/>
  <c r="G47" i="1"/>
  <c r="H47" i="1" s="1"/>
  <c r="I47" i="1" s="1"/>
  <c r="C48" i="1" s="1"/>
  <c r="N48" i="1" s="1"/>
  <c r="F39" i="2" l="1"/>
  <c r="H39" i="2" s="1"/>
  <c r="J39" i="2" s="1"/>
  <c r="L39" i="2" s="1"/>
  <c r="E39" i="2"/>
  <c r="G39" i="2" s="1"/>
  <c r="I39" i="2" s="1"/>
  <c r="K39" i="2" s="1"/>
  <c r="M39" i="2" s="1"/>
  <c r="J48" i="1"/>
  <c r="K48" i="1" s="1"/>
  <c r="L48" i="1" s="1"/>
  <c r="M48" i="1" s="1"/>
  <c r="O48" i="1" s="1"/>
  <c r="D48" i="1"/>
  <c r="F48" i="1" s="1"/>
  <c r="E48" i="1" s="1"/>
  <c r="B49" i="1" s="1"/>
  <c r="G48" i="1"/>
  <c r="H48" i="1" s="1"/>
  <c r="I48" i="1" s="1"/>
  <c r="C49" i="1" s="1"/>
  <c r="N49" i="1" s="1"/>
  <c r="O39" i="2" l="1"/>
  <c r="C40" i="2" s="1"/>
  <c r="N39" i="2"/>
  <c r="B40" i="2" s="1"/>
  <c r="J49" i="1"/>
  <c r="K49" i="1" s="1"/>
  <c r="L49" i="1" s="1"/>
  <c r="M49" i="1" s="1"/>
  <c r="O49" i="1" s="1"/>
  <c r="G49" i="1"/>
  <c r="H49" i="1" s="1"/>
  <c r="I49" i="1" s="1"/>
  <c r="C50" i="1" s="1"/>
  <c r="D49" i="1"/>
  <c r="F49" i="1" s="1"/>
  <c r="E49" i="1" s="1"/>
  <c r="B50" i="1" s="1"/>
  <c r="D40" i="2" l="1"/>
  <c r="E40" i="2"/>
  <c r="G40" i="2" s="1"/>
  <c r="I40" i="2" s="1"/>
  <c r="K40" i="2" s="1"/>
  <c r="M40" i="2" s="1"/>
  <c r="F40" i="2"/>
  <c r="N50" i="1"/>
  <c r="J50" i="1"/>
  <c r="K50" i="1" s="1"/>
  <c r="L50" i="1" s="1"/>
  <c r="M50" i="1" s="1"/>
  <c r="O50" i="1" s="1"/>
  <c r="D50" i="1"/>
  <c r="F50" i="1" s="1"/>
  <c r="E50" i="1" s="1"/>
  <c r="B51" i="1" s="1"/>
  <c r="G50" i="1"/>
  <c r="H50" i="1" s="1"/>
  <c r="I50" i="1" s="1"/>
  <c r="C51" i="1" s="1"/>
  <c r="H40" i="2" l="1"/>
  <c r="J40" i="2" s="1"/>
  <c r="L40" i="2" s="1"/>
  <c r="N40" i="2" s="1"/>
  <c r="B41" i="2" s="1"/>
  <c r="J51" i="1"/>
  <c r="K51" i="1" s="1"/>
  <c r="L51" i="1" s="1"/>
  <c r="M51" i="1" s="1"/>
  <c r="D51" i="1"/>
  <c r="F51" i="1" s="1"/>
  <c r="E51" i="1" s="1"/>
  <c r="B52" i="1" s="1"/>
  <c r="G51" i="1"/>
  <c r="H51" i="1" s="1"/>
  <c r="I51" i="1" s="1"/>
  <c r="C52" i="1" s="1"/>
  <c r="N51" i="1"/>
  <c r="D41" i="2" l="1"/>
  <c r="O40" i="2"/>
  <c r="C41" i="2" s="1"/>
  <c r="N52" i="1"/>
  <c r="J52" i="1"/>
  <c r="K52" i="1" s="1"/>
  <c r="L52" i="1" s="1"/>
  <c r="M52" i="1" s="1"/>
  <c r="G52" i="1"/>
  <c r="H52" i="1" s="1"/>
  <c r="I52" i="1" s="1"/>
  <c r="C53" i="1" s="1"/>
  <c r="D52" i="1"/>
  <c r="F52" i="1" s="1"/>
  <c r="E52" i="1" s="1"/>
  <c r="B53" i="1" s="1"/>
  <c r="O51" i="1"/>
  <c r="F41" i="2" l="1"/>
  <c r="H41" i="2" s="1"/>
  <c r="J41" i="2" s="1"/>
  <c r="L41" i="2" s="1"/>
  <c r="E41" i="2"/>
  <c r="G41" i="2" s="1"/>
  <c r="J53" i="1"/>
  <c r="K53" i="1" s="1"/>
  <c r="L53" i="1" s="1"/>
  <c r="M53" i="1" s="1"/>
  <c r="D53" i="1"/>
  <c r="F53" i="1" s="1"/>
  <c r="E53" i="1" s="1"/>
  <c r="B54" i="1" s="1"/>
  <c r="G53" i="1"/>
  <c r="H53" i="1" s="1"/>
  <c r="I53" i="1" s="1"/>
  <c r="C54" i="1" s="1"/>
  <c r="N54" i="1" s="1"/>
  <c r="N53" i="1"/>
  <c r="O52" i="1"/>
  <c r="I41" i="2" l="1"/>
  <c r="J54" i="1"/>
  <c r="K54" i="1" s="1"/>
  <c r="L54" i="1" s="1"/>
  <c r="M54" i="1" s="1"/>
  <c r="O54" i="1" s="1"/>
  <c r="D54" i="1"/>
  <c r="F54" i="1" s="1"/>
  <c r="E54" i="1" s="1"/>
  <c r="B55" i="1" s="1"/>
  <c r="G54" i="1"/>
  <c r="H54" i="1" s="1"/>
  <c r="I54" i="1" s="1"/>
  <c r="C55" i="1" s="1"/>
  <c r="N55" i="1" s="1"/>
  <c r="O53" i="1"/>
  <c r="K41" i="2" l="1"/>
  <c r="M41" i="2" s="1"/>
  <c r="O41" i="2" s="1"/>
  <c r="C42" i="2" s="1"/>
  <c r="N41" i="2"/>
  <c r="B42" i="2" s="1"/>
  <c r="J55" i="1"/>
  <c r="K55" i="1" s="1"/>
  <c r="L55" i="1" s="1"/>
  <c r="M55" i="1" s="1"/>
  <c r="O55" i="1" s="1"/>
  <c r="D55" i="1"/>
  <c r="F55" i="1" s="1"/>
  <c r="E55" i="1" s="1"/>
  <c r="B56" i="1" s="1"/>
  <c r="G55" i="1"/>
  <c r="H55" i="1" s="1"/>
  <c r="I55" i="1" s="1"/>
  <c r="C56" i="1" s="1"/>
  <c r="N56" i="1" s="1"/>
  <c r="D42" i="2" l="1"/>
  <c r="E42" i="2"/>
  <c r="G42" i="2" s="1"/>
  <c r="I42" i="2" s="1"/>
  <c r="K42" i="2" s="1"/>
  <c r="M42" i="2" s="1"/>
  <c r="F42" i="2"/>
  <c r="H42" i="2" s="1"/>
  <c r="J42" i="2" s="1"/>
  <c r="L42" i="2" s="1"/>
  <c r="J56" i="1"/>
  <c r="K56" i="1" s="1"/>
  <c r="L56" i="1" s="1"/>
  <c r="M56" i="1" s="1"/>
  <c r="O56" i="1" s="1"/>
  <c r="D56" i="1"/>
  <c r="F56" i="1" s="1"/>
  <c r="E56" i="1" s="1"/>
  <c r="B57" i="1" s="1"/>
  <c r="G56" i="1"/>
  <c r="H56" i="1" s="1"/>
  <c r="I56" i="1" s="1"/>
  <c r="C57" i="1" s="1"/>
  <c r="N57" i="1" s="1"/>
  <c r="N42" i="2" l="1"/>
  <c r="B43" i="2" s="1"/>
  <c r="O42" i="2"/>
  <c r="C43" i="2" s="1"/>
  <c r="J57" i="1"/>
  <c r="K57" i="1" s="1"/>
  <c r="L57" i="1" s="1"/>
  <c r="M57" i="1" s="1"/>
  <c r="O57" i="1" s="1"/>
  <c r="D57" i="1"/>
  <c r="F57" i="1" s="1"/>
  <c r="E57" i="1" s="1"/>
  <c r="B58" i="1" s="1"/>
  <c r="G57" i="1"/>
  <c r="H57" i="1" s="1"/>
  <c r="I57" i="1" s="1"/>
  <c r="C58" i="1" s="1"/>
  <c r="N58" i="1" s="1"/>
  <c r="D43" i="2" l="1"/>
  <c r="E43" i="2"/>
  <c r="G43" i="2" s="1"/>
  <c r="I43" i="2" s="1"/>
  <c r="K43" i="2" s="1"/>
  <c r="M43" i="2" s="1"/>
  <c r="J58" i="1"/>
  <c r="K58" i="1" s="1"/>
  <c r="L58" i="1" s="1"/>
  <c r="M58" i="1" s="1"/>
  <c r="O58" i="1" s="1"/>
  <c r="D58" i="1"/>
  <c r="F58" i="1" s="1"/>
  <c r="E58" i="1" s="1"/>
  <c r="B59" i="1" s="1"/>
  <c r="G58" i="1"/>
  <c r="H58" i="1" s="1"/>
  <c r="I58" i="1" s="1"/>
  <c r="C59" i="1" s="1"/>
  <c r="F43" i="2" l="1"/>
  <c r="H43" i="2" s="1"/>
  <c r="J43" i="2" s="1"/>
  <c r="L43" i="2" s="1"/>
  <c r="N43" i="2" s="1"/>
  <c r="B44" i="2" s="1"/>
  <c r="J59" i="1"/>
  <c r="K59" i="1" s="1"/>
  <c r="L59" i="1" s="1"/>
  <c r="M59" i="1" s="1"/>
  <c r="D59" i="1"/>
  <c r="G59" i="1"/>
  <c r="H59" i="1" s="1"/>
  <c r="I59" i="1" s="1"/>
  <c r="C60" i="1" s="1"/>
  <c r="N60" i="1" s="1"/>
  <c r="N59" i="1"/>
  <c r="F59" i="1"/>
  <c r="E59" i="1" s="1"/>
  <c r="B60" i="1" s="1"/>
  <c r="D44" i="2" l="1"/>
  <c r="O43" i="2"/>
  <c r="C44" i="2" s="1"/>
  <c r="J60" i="1"/>
  <c r="K60" i="1" s="1"/>
  <c r="L60" i="1" s="1"/>
  <c r="M60" i="1" s="1"/>
  <c r="O60" i="1" s="1"/>
  <c r="D60" i="1"/>
  <c r="F60" i="1" s="1"/>
  <c r="E60" i="1" s="1"/>
  <c r="B61" i="1" s="1"/>
  <c r="G60" i="1"/>
  <c r="H60" i="1" s="1"/>
  <c r="I60" i="1" s="1"/>
  <c r="C61" i="1" s="1"/>
  <c r="O59" i="1"/>
  <c r="F44" i="2" l="1"/>
  <c r="H44" i="2" s="1"/>
  <c r="J44" i="2" s="1"/>
  <c r="L44" i="2" s="1"/>
  <c r="E44" i="2"/>
  <c r="G44" i="2" s="1"/>
  <c r="I44" i="2" s="1"/>
  <c r="K44" i="2" s="1"/>
  <c r="M44" i="2" s="1"/>
  <c r="J61" i="1"/>
  <c r="K61" i="1" s="1"/>
  <c r="L61" i="1" s="1"/>
  <c r="M61" i="1" s="1"/>
  <c r="G61" i="1"/>
  <c r="H61" i="1" s="1"/>
  <c r="I61" i="1" s="1"/>
  <c r="C62" i="1" s="1"/>
  <c r="N62" i="1" s="1"/>
  <c r="D61" i="1"/>
  <c r="N61" i="1"/>
  <c r="F61" i="1"/>
  <c r="E61" i="1" s="1"/>
  <c r="B62" i="1" s="1"/>
  <c r="N44" i="2" l="1"/>
  <c r="B45" i="2" s="1"/>
  <c r="D45" i="2" s="1"/>
  <c r="O44" i="2"/>
  <c r="C45" i="2" s="1"/>
  <c r="J62" i="1"/>
  <c r="K62" i="1" s="1"/>
  <c r="L62" i="1" s="1"/>
  <c r="M62" i="1" s="1"/>
  <c r="O62" i="1" s="1"/>
  <c r="D62" i="1"/>
  <c r="F62" i="1" s="1"/>
  <c r="E62" i="1" s="1"/>
  <c r="B63" i="1" s="1"/>
  <c r="G62" i="1"/>
  <c r="H62" i="1" s="1"/>
  <c r="I62" i="1" s="1"/>
  <c r="C63" i="1" s="1"/>
  <c r="O61" i="1"/>
  <c r="F45" i="2" l="1"/>
  <c r="H45" i="2" s="1"/>
  <c r="J45" i="2" s="1"/>
  <c r="L45" i="2" s="1"/>
  <c r="E45" i="2"/>
  <c r="G45" i="2" s="1"/>
  <c r="I45" i="2" s="1"/>
  <c r="K45" i="2" s="1"/>
  <c r="M45" i="2" s="1"/>
  <c r="J63" i="1"/>
  <c r="K63" i="1" s="1"/>
  <c r="L63" i="1" s="1"/>
  <c r="M63" i="1" s="1"/>
  <c r="D63" i="1"/>
  <c r="F63" i="1" s="1"/>
  <c r="E63" i="1" s="1"/>
  <c r="B64" i="1" s="1"/>
  <c r="G63" i="1"/>
  <c r="H63" i="1" s="1"/>
  <c r="I63" i="1" s="1"/>
  <c r="C64" i="1" s="1"/>
  <c r="N63" i="1"/>
  <c r="O45" i="2" l="1"/>
  <c r="C46" i="2" s="1"/>
  <c r="N45" i="2"/>
  <c r="B46" i="2" s="1"/>
  <c r="J64" i="1"/>
  <c r="K64" i="1" s="1"/>
  <c r="L64" i="1" s="1"/>
  <c r="M64" i="1" s="1"/>
  <c r="D64" i="1"/>
  <c r="G64" i="1"/>
  <c r="H64" i="1" s="1"/>
  <c r="I64" i="1" s="1"/>
  <c r="C65" i="1" s="1"/>
  <c r="N64" i="1"/>
  <c r="F64" i="1"/>
  <c r="E64" i="1" s="1"/>
  <c r="B65" i="1" s="1"/>
  <c r="O63" i="1"/>
  <c r="D46" i="2" l="1"/>
  <c r="E46" i="2"/>
  <c r="G46" i="2" s="1"/>
  <c r="I46" i="2" s="1"/>
  <c r="K46" i="2" s="1"/>
  <c r="M46" i="2" s="1"/>
  <c r="F46" i="2"/>
  <c r="H46" i="2" s="1"/>
  <c r="J46" i="2" s="1"/>
  <c r="L46" i="2" s="1"/>
  <c r="N65" i="1"/>
  <c r="J65" i="1"/>
  <c r="K65" i="1" s="1"/>
  <c r="L65" i="1" s="1"/>
  <c r="M65" i="1" s="1"/>
  <c r="D65" i="1"/>
  <c r="F65" i="1" s="1"/>
  <c r="E65" i="1" s="1"/>
  <c r="B66" i="1" s="1"/>
  <c r="G65" i="1"/>
  <c r="H65" i="1" s="1"/>
  <c r="I65" i="1" s="1"/>
  <c r="C66" i="1" s="1"/>
  <c r="O64" i="1"/>
  <c r="N46" i="2" l="1"/>
  <c r="B47" i="2" s="1"/>
  <c r="D47" i="2" s="1"/>
  <c r="O46" i="2"/>
  <c r="C47" i="2" s="1"/>
  <c r="O65" i="1"/>
  <c r="N66" i="1"/>
  <c r="J66" i="1"/>
  <c r="K66" i="1" s="1"/>
  <c r="L66" i="1" s="1"/>
  <c r="M66" i="1" s="1"/>
  <c r="O66" i="1" s="1"/>
  <c r="D66" i="1"/>
  <c r="F66" i="1" s="1"/>
  <c r="E66" i="1" s="1"/>
  <c r="B67" i="1" s="1"/>
  <c r="G66" i="1"/>
  <c r="H66" i="1" s="1"/>
  <c r="I66" i="1" s="1"/>
  <c r="C67" i="1" s="1"/>
  <c r="F47" i="2" l="1"/>
  <c r="H47" i="2" s="1"/>
  <c r="J47" i="2" s="1"/>
  <c r="L47" i="2" s="1"/>
  <c r="E47" i="2"/>
  <c r="G47" i="2" s="1"/>
  <c r="I47" i="2" s="1"/>
  <c r="K47" i="2" s="1"/>
  <c r="M47" i="2" s="1"/>
  <c r="N67" i="1"/>
  <c r="J67" i="1"/>
  <c r="K67" i="1" s="1"/>
  <c r="L67" i="1" s="1"/>
  <c r="M67" i="1" s="1"/>
  <c r="D67" i="1"/>
  <c r="F67" i="1" s="1"/>
  <c r="E67" i="1" s="1"/>
  <c r="B68" i="1" s="1"/>
  <c r="G67" i="1"/>
  <c r="H67" i="1" s="1"/>
  <c r="I67" i="1" s="1"/>
  <c r="C68" i="1" s="1"/>
  <c r="N68" i="1" s="1"/>
  <c r="N47" i="2" l="1"/>
  <c r="B48" i="2" s="1"/>
  <c r="D48" i="2"/>
  <c r="O47" i="2"/>
  <c r="C48" i="2" s="1"/>
  <c r="O67" i="1"/>
  <c r="J68" i="1"/>
  <c r="K68" i="1" s="1"/>
  <c r="L68" i="1" s="1"/>
  <c r="M68" i="1" s="1"/>
  <c r="O68" i="1" s="1"/>
  <c r="D68" i="1"/>
  <c r="F68" i="1" s="1"/>
  <c r="E68" i="1" s="1"/>
  <c r="B69" i="1" s="1"/>
  <c r="G68" i="1"/>
  <c r="H68" i="1" s="1"/>
  <c r="I68" i="1" s="1"/>
  <c r="C69" i="1" s="1"/>
  <c r="F48" i="2" l="1"/>
  <c r="H48" i="2" s="1"/>
  <c r="J48" i="2" s="1"/>
  <c r="L48" i="2" s="1"/>
  <c r="E48" i="2"/>
  <c r="G48" i="2" s="1"/>
  <c r="I48" i="2" s="1"/>
  <c r="K48" i="2" s="1"/>
  <c r="M48" i="2" s="1"/>
  <c r="J69" i="1"/>
  <c r="K69" i="1" s="1"/>
  <c r="L69" i="1" s="1"/>
  <c r="M69" i="1" s="1"/>
  <c r="D69" i="1"/>
  <c r="G69" i="1"/>
  <c r="H69" i="1" s="1"/>
  <c r="I69" i="1" s="1"/>
  <c r="N69" i="1"/>
  <c r="F69" i="1"/>
  <c r="E69" i="1" s="1"/>
  <c r="B70" i="1" s="1"/>
  <c r="C70" i="1"/>
  <c r="N48" i="2" l="1"/>
  <c r="B49" i="2" s="1"/>
  <c r="D49" i="2"/>
  <c r="O48" i="2"/>
  <c r="C49" i="2" s="1"/>
  <c r="N70" i="1"/>
  <c r="J70" i="1"/>
  <c r="K70" i="1" s="1"/>
  <c r="L70" i="1" s="1"/>
  <c r="M70" i="1" s="1"/>
  <c r="D70" i="1"/>
  <c r="F70" i="1" s="1"/>
  <c r="E70" i="1" s="1"/>
  <c r="B71" i="1" s="1"/>
  <c r="G70" i="1"/>
  <c r="H70" i="1" s="1"/>
  <c r="I70" i="1" s="1"/>
  <c r="C71" i="1" s="1"/>
  <c r="O69" i="1"/>
  <c r="F49" i="2" l="1"/>
  <c r="H49" i="2" s="1"/>
  <c r="J49" i="2" s="1"/>
  <c r="L49" i="2" s="1"/>
  <c r="E49" i="2"/>
  <c r="G49" i="2" s="1"/>
  <c r="I49" i="2" s="1"/>
  <c r="K49" i="2" s="1"/>
  <c r="M49" i="2" s="1"/>
  <c r="O49" i="2" s="1"/>
  <c r="C50" i="2" s="1"/>
  <c r="O70" i="1"/>
  <c r="N71" i="1"/>
  <c r="J71" i="1"/>
  <c r="K71" i="1" s="1"/>
  <c r="L71" i="1" s="1"/>
  <c r="M71" i="1" s="1"/>
  <c r="O71" i="1" s="1"/>
  <c r="D71" i="1"/>
  <c r="F71" i="1" s="1"/>
  <c r="E71" i="1" s="1"/>
  <c r="B72" i="1" s="1"/>
  <c r="G71" i="1"/>
  <c r="H71" i="1" s="1"/>
  <c r="I71" i="1" s="1"/>
  <c r="C72" i="1" s="1"/>
  <c r="N49" i="2" l="1"/>
  <c r="B50" i="2" s="1"/>
  <c r="N72" i="1"/>
  <c r="J72" i="1"/>
  <c r="K72" i="1" s="1"/>
  <c r="L72" i="1" s="1"/>
  <c r="M72" i="1" s="1"/>
  <c r="D72" i="1"/>
  <c r="F72" i="1" s="1"/>
  <c r="E72" i="1" s="1"/>
  <c r="B73" i="1" s="1"/>
  <c r="G72" i="1"/>
  <c r="H72" i="1" s="1"/>
  <c r="I72" i="1" s="1"/>
  <c r="C73" i="1" s="1"/>
  <c r="E50" i="2" l="1"/>
  <c r="G50" i="2" s="1"/>
  <c r="I50" i="2" s="1"/>
  <c r="K50" i="2" s="1"/>
  <c r="M50" i="2" s="1"/>
  <c r="D50" i="2"/>
  <c r="O72" i="1"/>
  <c r="N73" i="1"/>
  <c r="J73" i="1"/>
  <c r="K73" i="1" s="1"/>
  <c r="L73" i="1" s="1"/>
  <c r="M73" i="1" s="1"/>
  <c r="O73" i="1" s="1"/>
  <c r="G73" i="1"/>
  <c r="H73" i="1" s="1"/>
  <c r="I73" i="1" s="1"/>
  <c r="C74" i="1" s="1"/>
  <c r="D73" i="1"/>
  <c r="F73" i="1" s="1"/>
  <c r="E73" i="1" s="1"/>
  <c r="B74" i="1" s="1"/>
  <c r="F50" i="2" l="1"/>
  <c r="H50" i="2" s="1"/>
  <c r="J50" i="2" s="1"/>
  <c r="L50" i="2" s="1"/>
  <c r="N50" i="2" s="1"/>
  <c r="B51" i="2" s="1"/>
  <c r="J74" i="1"/>
  <c r="K74" i="1" s="1"/>
  <c r="L74" i="1" s="1"/>
  <c r="M74" i="1" s="1"/>
  <c r="D74" i="1"/>
  <c r="G74" i="1"/>
  <c r="H74" i="1" s="1"/>
  <c r="I74" i="1" s="1"/>
  <c r="C75" i="1" s="1"/>
  <c r="N74" i="1"/>
  <c r="F74" i="1"/>
  <c r="E74" i="1" s="1"/>
  <c r="B75" i="1" s="1"/>
  <c r="O50" i="2" l="1"/>
  <c r="C51" i="2" s="1"/>
  <c r="E51" i="2" s="1"/>
  <c r="G51" i="2" s="1"/>
  <c r="I51" i="2" s="1"/>
  <c r="K51" i="2" s="1"/>
  <c r="M51" i="2" s="1"/>
  <c r="D51" i="2"/>
  <c r="J75" i="1"/>
  <c r="K75" i="1" s="1"/>
  <c r="L75" i="1" s="1"/>
  <c r="M75" i="1" s="1"/>
  <c r="D75" i="1"/>
  <c r="G75" i="1"/>
  <c r="H75" i="1" s="1"/>
  <c r="I75" i="1" s="1"/>
  <c r="C76" i="1" s="1"/>
  <c r="N75" i="1"/>
  <c r="O75" i="1" s="1"/>
  <c r="F75" i="1"/>
  <c r="E75" i="1" s="1"/>
  <c r="B76" i="1" s="1"/>
  <c r="O74" i="1"/>
  <c r="F51" i="2" l="1"/>
  <c r="H51" i="2" s="1"/>
  <c r="J51" i="2" s="1"/>
  <c r="L51" i="2" s="1"/>
  <c r="J76" i="1"/>
  <c r="K76" i="1" s="1"/>
  <c r="L76" i="1" s="1"/>
  <c r="M76" i="1" s="1"/>
  <c r="G76" i="1"/>
  <c r="H76" i="1" s="1"/>
  <c r="I76" i="1" s="1"/>
  <c r="D76" i="1"/>
  <c r="F76" i="1" s="1"/>
  <c r="E76" i="1" s="1"/>
  <c r="B77" i="1" s="1"/>
  <c r="N76" i="1"/>
  <c r="O76" i="1" s="1"/>
  <c r="C77" i="1"/>
  <c r="N51" i="2" l="1"/>
  <c r="B52" i="2" s="1"/>
  <c r="O51" i="2"/>
  <c r="C52" i="2" s="1"/>
  <c r="J77" i="1"/>
  <c r="K77" i="1" s="1"/>
  <c r="L77" i="1" s="1"/>
  <c r="M77" i="1" s="1"/>
  <c r="D77" i="1"/>
  <c r="F77" i="1" s="1"/>
  <c r="E77" i="1" s="1"/>
  <c r="B78" i="1" s="1"/>
  <c r="G77" i="1"/>
  <c r="H77" i="1" s="1"/>
  <c r="I77" i="1" s="1"/>
  <c r="C78" i="1" s="1"/>
  <c r="N77" i="1"/>
  <c r="D52" i="2" l="1"/>
  <c r="E52" i="2"/>
  <c r="G52" i="2" s="1"/>
  <c r="I52" i="2" s="1"/>
  <c r="K52" i="2" s="1"/>
  <c r="M52" i="2" s="1"/>
  <c r="N78" i="1"/>
  <c r="J78" i="1"/>
  <c r="K78" i="1" s="1"/>
  <c r="L78" i="1" s="1"/>
  <c r="M78" i="1" s="1"/>
  <c r="O78" i="1" s="1"/>
  <c r="G78" i="1"/>
  <c r="H78" i="1" s="1"/>
  <c r="I78" i="1" s="1"/>
  <c r="C79" i="1" s="1"/>
  <c r="D78" i="1"/>
  <c r="F78" i="1" s="1"/>
  <c r="E78" i="1" s="1"/>
  <c r="B79" i="1" s="1"/>
  <c r="O77" i="1"/>
  <c r="F52" i="2" l="1"/>
  <c r="J79" i="1"/>
  <c r="K79" i="1" s="1"/>
  <c r="L79" i="1" s="1"/>
  <c r="M79" i="1" s="1"/>
  <c r="D79" i="1"/>
  <c r="G79" i="1"/>
  <c r="H79" i="1" s="1"/>
  <c r="I79" i="1" s="1"/>
  <c r="C80" i="1" s="1"/>
  <c r="N79" i="1"/>
  <c r="F79" i="1"/>
  <c r="E79" i="1" s="1"/>
  <c r="B80" i="1" s="1"/>
  <c r="H52" i="2" l="1"/>
  <c r="J52" i="2" s="1"/>
  <c r="J80" i="1"/>
  <c r="K80" i="1" s="1"/>
  <c r="L80" i="1" s="1"/>
  <c r="M80" i="1" s="1"/>
  <c r="D80" i="1"/>
  <c r="G80" i="1"/>
  <c r="H80" i="1" s="1"/>
  <c r="I80" i="1" s="1"/>
  <c r="N80" i="1"/>
  <c r="C81" i="1"/>
  <c r="F80" i="1"/>
  <c r="E80" i="1" s="1"/>
  <c r="B81" i="1" s="1"/>
  <c r="O79" i="1"/>
  <c r="L52" i="2" l="1"/>
  <c r="N52" i="2" s="1"/>
  <c r="B53" i="2" s="1"/>
  <c r="O52" i="2"/>
  <c r="C53" i="2" s="1"/>
  <c r="N81" i="1"/>
  <c r="J81" i="1"/>
  <c r="K81" i="1" s="1"/>
  <c r="L81" i="1" s="1"/>
  <c r="M81" i="1" s="1"/>
  <c r="D81" i="1"/>
  <c r="F81" i="1" s="1"/>
  <c r="E81" i="1" s="1"/>
  <c r="B82" i="1" s="1"/>
  <c r="G81" i="1"/>
  <c r="H81" i="1" s="1"/>
  <c r="I81" i="1" s="1"/>
  <c r="C82" i="1" s="1"/>
  <c r="O80" i="1"/>
  <c r="D53" i="2" l="1"/>
  <c r="E53" i="2"/>
  <c r="G53" i="2" s="1"/>
  <c r="I53" i="2" s="1"/>
  <c r="K53" i="2" s="1"/>
  <c r="M53" i="2" s="1"/>
  <c r="O81" i="1"/>
  <c r="N82" i="1"/>
  <c r="J82" i="1"/>
  <c r="K82" i="1" s="1"/>
  <c r="L82" i="1" s="1"/>
  <c r="M82" i="1" s="1"/>
  <c r="O82" i="1" s="1"/>
  <c r="D82" i="1"/>
  <c r="F82" i="1" s="1"/>
  <c r="E82" i="1" s="1"/>
  <c r="B83" i="1" s="1"/>
  <c r="G82" i="1"/>
  <c r="H82" i="1" s="1"/>
  <c r="I82" i="1" s="1"/>
  <c r="C83" i="1" s="1"/>
  <c r="F53" i="2" l="1"/>
  <c r="N83" i="1"/>
  <c r="J83" i="1"/>
  <c r="K83" i="1" s="1"/>
  <c r="L83" i="1" s="1"/>
  <c r="M83" i="1" s="1"/>
  <c r="D83" i="1"/>
  <c r="F83" i="1" s="1"/>
  <c r="E83" i="1" s="1"/>
  <c r="B84" i="1" s="1"/>
  <c r="G83" i="1"/>
  <c r="H83" i="1" s="1"/>
  <c r="I83" i="1" s="1"/>
  <c r="C84" i="1" s="1"/>
  <c r="H53" i="2" l="1"/>
  <c r="J53" i="2" s="1"/>
  <c r="N84" i="1"/>
  <c r="J84" i="1"/>
  <c r="K84" i="1" s="1"/>
  <c r="L84" i="1" s="1"/>
  <c r="M84" i="1" s="1"/>
  <c r="G84" i="1"/>
  <c r="H84" i="1" s="1"/>
  <c r="I84" i="1" s="1"/>
  <c r="C85" i="1" s="1"/>
  <c r="D84" i="1"/>
  <c r="F84" i="1" s="1"/>
  <c r="E84" i="1" s="1"/>
  <c r="B85" i="1" s="1"/>
  <c r="O83" i="1"/>
  <c r="L53" i="2" l="1"/>
  <c r="N53" i="2" s="1"/>
  <c r="B54" i="2" s="1"/>
  <c r="O53" i="2"/>
  <c r="C54" i="2" s="1"/>
  <c r="J85" i="1"/>
  <c r="K85" i="1" s="1"/>
  <c r="L85" i="1" s="1"/>
  <c r="M85" i="1" s="1"/>
  <c r="D85" i="1"/>
  <c r="G85" i="1"/>
  <c r="H85" i="1" s="1"/>
  <c r="I85" i="1" s="1"/>
  <c r="N85" i="1"/>
  <c r="F85" i="1"/>
  <c r="E85" i="1" s="1"/>
  <c r="B86" i="1" s="1"/>
  <c r="C86" i="1"/>
  <c r="O84" i="1"/>
  <c r="E54" i="2" l="1"/>
  <c r="G54" i="2" s="1"/>
  <c r="I54" i="2" s="1"/>
  <c r="K54" i="2" s="1"/>
  <c r="M54" i="2" s="1"/>
  <c r="D54" i="2"/>
  <c r="J86" i="1"/>
  <c r="K86" i="1" s="1"/>
  <c r="L86" i="1" s="1"/>
  <c r="M86" i="1" s="1"/>
  <c r="D86" i="1"/>
  <c r="G86" i="1"/>
  <c r="H86" i="1" s="1"/>
  <c r="I86" i="1" s="1"/>
  <c r="N86" i="1"/>
  <c r="C87" i="1"/>
  <c r="F86" i="1"/>
  <c r="E86" i="1" s="1"/>
  <c r="B87" i="1" s="1"/>
  <c r="O85" i="1"/>
  <c r="F54" i="2" l="1"/>
  <c r="H54" i="2" s="1"/>
  <c r="J54" i="2" s="1"/>
  <c r="L54" i="2" s="1"/>
  <c r="N54" i="2" s="1"/>
  <c r="B55" i="2" s="1"/>
  <c r="J87" i="1"/>
  <c r="K87" i="1" s="1"/>
  <c r="L87" i="1" s="1"/>
  <c r="M87" i="1" s="1"/>
  <c r="D87" i="1"/>
  <c r="F87" i="1" s="1"/>
  <c r="E87" i="1" s="1"/>
  <c r="B88" i="1" s="1"/>
  <c r="G87" i="1"/>
  <c r="H87" i="1" s="1"/>
  <c r="I87" i="1" s="1"/>
  <c r="N87" i="1"/>
  <c r="C88" i="1"/>
  <c r="O86" i="1"/>
  <c r="D55" i="2" l="1"/>
  <c r="O54" i="2"/>
  <c r="C55" i="2" s="1"/>
  <c r="E55" i="2" s="1"/>
  <c r="G55" i="2" s="1"/>
  <c r="I55" i="2" s="1"/>
  <c r="K55" i="2" s="1"/>
  <c r="M55" i="2" s="1"/>
  <c r="N88" i="1"/>
  <c r="J88" i="1"/>
  <c r="K88" i="1" s="1"/>
  <c r="L88" i="1" s="1"/>
  <c r="M88" i="1" s="1"/>
  <c r="O88" i="1" s="1"/>
  <c r="D88" i="1"/>
  <c r="F88" i="1" s="1"/>
  <c r="E88" i="1" s="1"/>
  <c r="B89" i="1" s="1"/>
  <c r="G88" i="1"/>
  <c r="H88" i="1" s="1"/>
  <c r="I88" i="1" s="1"/>
  <c r="C89" i="1" s="1"/>
  <c r="N89" i="1" s="1"/>
  <c r="O87" i="1"/>
  <c r="F55" i="2" l="1"/>
  <c r="H55" i="2" s="1"/>
  <c r="J55" i="2" s="1"/>
  <c r="L55" i="2" s="1"/>
  <c r="N55" i="2" s="1"/>
  <c r="B56" i="2" s="1"/>
  <c r="J89" i="1"/>
  <c r="K89" i="1" s="1"/>
  <c r="L89" i="1" s="1"/>
  <c r="M89" i="1" s="1"/>
  <c r="O89" i="1" s="1"/>
  <c r="D89" i="1"/>
  <c r="F89" i="1" s="1"/>
  <c r="E89" i="1" s="1"/>
  <c r="B90" i="1" s="1"/>
  <c r="G89" i="1"/>
  <c r="H89" i="1" s="1"/>
  <c r="I89" i="1" s="1"/>
  <c r="C90" i="1" s="1"/>
  <c r="N90" i="1" s="1"/>
  <c r="D56" i="2" l="1"/>
  <c r="O55" i="2"/>
  <c r="C56" i="2" s="1"/>
  <c r="E56" i="2" s="1"/>
  <c r="G56" i="2" s="1"/>
  <c r="I56" i="2" s="1"/>
  <c r="K56" i="2" s="1"/>
  <c r="M56" i="2" s="1"/>
  <c r="J90" i="1"/>
  <c r="K90" i="1" s="1"/>
  <c r="L90" i="1" s="1"/>
  <c r="M90" i="1" s="1"/>
  <c r="O90" i="1" s="1"/>
  <c r="D90" i="1"/>
  <c r="F90" i="1" s="1"/>
  <c r="E90" i="1" s="1"/>
  <c r="B91" i="1" s="1"/>
  <c r="G90" i="1"/>
  <c r="H90" i="1" s="1"/>
  <c r="I90" i="1" s="1"/>
  <c r="C91" i="1" s="1"/>
  <c r="F56" i="2" l="1"/>
  <c r="H56" i="2" s="1"/>
  <c r="J56" i="2" s="1"/>
  <c r="L56" i="2" s="1"/>
  <c r="N56" i="2" s="1"/>
  <c r="B57" i="2" s="1"/>
  <c r="N91" i="1"/>
  <c r="J91" i="1"/>
  <c r="K91" i="1" s="1"/>
  <c r="L91" i="1" s="1"/>
  <c r="M91" i="1" s="1"/>
  <c r="G91" i="1"/>
  <c r="H91" i="1" s="1"/>
  <c r="I91" i="1" s="1"/>
  <c r="C92" i="1" s="1"/>
  <c r="N92" i="1" s="1"/>
  <c r="D91" i="1"/>
  <c r="F91" i="1" s="1"/>
  <c r="E91" i="1" s="1"/>
  <c r="B92" i="1" s="1"/>
  <c r="D57" i="2" l="1"/>
  <c r="O56" i="2"/>
  <c r="C57" i="2" s="1"/>
  <c r="F57" i="2" s="1"/>
  <c r="H57" i="2" s="1"/>
  <c r="J57" i="2" s="1"/>
  <c r="L57" i="2" s="1"/>
  <c r="O91" i="1"/>
  <c r="J92" i="1"/>
  <c r="K92" i="1" s="1"/>
  <c r="L92" i="1" s="1"/>
  <c r="M92" i="1" s="1"/>
  <c r="D92" i="1"/>
  <c r="F92" i="1" s="1"/>
  <c r="E92" i="1" s="1"/>
  <c r="B93" i="1" s="1"/>
  <c r="G92" i="1"/>
  <c r="H92" i="1" s="1"/>
  <c r="I92" i="1" s="1"/>
  <c r="C93" i="1" s="1"/>
  <c r="N93" i="1" s="1"/>
  <c r="O92" i="1"/>
  <c r="E57" i="2" l="1"/>
  <c r="G57" i="2" s="1"/>
  <c r="I57" i="2" s="1"/>
  <c r="K57" i="2" s="1"/>
  <c r="M57" i="2" s="1"/>
  <c r="J93" i="1"/>
  <c r="K93" i="1" s="1"/>
  <c r="L93" i="1" s="1"/>
  <c r="M93" i="1" s="1"/>
  <c r="O93" i="1" s="1"/>
  <c r="D93" i="1"/>
  <c r="F93" i="1" s="1"/>
  <c r="E93" i="1" s="1"/>
  <c r="B94" i="1" s="1"/>
  <c r="G93" i="1"/>
  <c r="H93" i="1" s="1"/>
  <c r="I93" i="1" s="1"/>
  <c r="C94" i="1" s="1"/>
  <c r="O57" i="2" l="1"/>
  <c r="C58" i="2" s="1"/>
  <c r="N57" i="2"/>
  <c r="B58" i="2" s="1"/>
  <c r="J94" i="1"/>
  <c r="K94" i="1" s="1"/>
  <c r="L94" i="1" s="1"/>
  <c r="M94" i="1" s="1"/>
  <c r="G94" i="1"/>
  <c r="H94" i="1" s="1"/>
  <c r="I94" i="1" s="1"/>
  <c r="D94" i="1"/>
  <c r="N94" i="1"/>
  <c r="C95" i="1"/>
  <c r="F94" i="1"/>
  <c r="E94" i="1" s="1"/>
  <c r="B95" i="1" s="1"/>
  <c r="E58" i="2" l="1"/>
  <c r="G58" i="2" s="1"/>
  <c r="I58" i="2" s="1"/>
  <c r="K58" i="2" s="1"/>
  <c r="M58" i="2" s="1"/>
  <c r="D58" i="2"/>
  <c r="F58" i="2" s="1"/>
  <c r="H58" i="2" s="1"/>
  <c r="J58" i="2" s="1"/>
  <c r="L58" i="2" s="1"/>
  <c r="N58" i="2" s="1"/>
  <c r="B59" i="2" s="1"/>
  <c r="D95" i="1"/>
  <c r="F95" i="1" s="1"/>
  <c r="E95" i="1" s="1"/>
  <c r="B96" i="1" s="1"/>
  <c r="J95" i="1"/>
  <c r="K95" i="1" s="1"/>
  <c r="L95" i="1" s="1"/>
  <c r="M95" i="1" s="1"/>
  <c r="G95" i="1"/>
  <c r="H95" i="1" s="1"/>
  <c r="I95" i="1" s="1"/>
  <c r="C96" i="1" s="1"/>
  <c r="N95" i="1"/>
  <c r="O94" i="1"/>
  <c r="D59" i="2" l="1"/>
  <c r="O58" i="2"/>
  <c r="C59" i="2" s="1"/>
  <c r="E59" i="2" s="1"/>
  <c r="G59" i="2" s="1"/>
  <c r="I59" i="2" s="1"/>
  <c r="K59" i="2" s="1"/>
  <c r="M59" i="2" s="1"/>
  <c r="O95" i="1"/>
  <c r="J96" i="1"/>
  <c r="K96" i="1" s="1"/>
  <c r="L96" i="1" s="1"/>
  <c r="M96" i="1" s="1"/>
  <c r="D96" i="1"/>
  <c r="F96" i="1" s="1"/>
  <c r="E96" i="1" s="1"/>
  <c r="B97" i="1" s="1"/>
  <c r="G96" i="1"/>
  <c r="H96" i="1" s="1"/>
  <c r="I96" i="1" s="1"/>
  <c r="C97" i="1" s="1"/>
  <c r="N96" i="1"/>
  <c r="F59" i="2" l="1"/>
  <c r="H59" i="2" s="1"/>
  <c r="J59" i="2" s="1"/>
  <c r="L59" i="2" s="1"/>
  <c r="N59" i="2" s="1"/>
  <c r="B60" i="2" s="1"/>
  <c r="N97" i="1"/>
  <c r="D97" i="1"/>
  <c r="F97" i="1" s="1"/>
  <c r="E97" i="1" s="1"/>
  <c r="B98" i="1" s="1"/>
  <c r="J97" i="1"/>
  <c r="K97" i="1" s="1"/>
  <c r="L97" i="1" s="1"/>
  <c r="M97" i="1" s="1"/>
  <c r="O97" i="1" s="1"/>
  <c r="G97" i="1"/>
  <c r="H97" i="1" s="1"/>
  <c r="I97" i="1" s="1"/>
  <c r="C98" i="1" s="1"/>
  <c r="O96" i="1"/>
  <c r="O59" i="2" l="1"/>
  <c r="C60" i="2" s="1"/>
  <c r="E60" i="2" s="1"/>
  <c r="G60" i="2" s="1"/>
  <c r="I60" i="2" s="1"/>
  <c r="K60" i="2" s="1"/>
  <c r="M60" i="2" s="1"/>
  <c r="D60" i="2"/>
  <c r="F60" i="2" s="1"/>
  <c r="H60" i="2" s="1"/>
  <c r="J60" i="2" s="1"/>
  <c r="L60" i="2" s="1"/>
  <c r="N60" i="2" s="1"/>
  <c r="B61" i="2" s="1"/>
  <c r="J98" i="1"/>
  <c r="K98" i="1" s="1"/>
  <c r="L98" i="1" s="1"/>
  <c r="M98" i="1" s="1"/>
  <c r="D98" i="1"/>
  <c r="G98" i="1"/>
  <c r="H98" i="1" s="1"/>
  <c r="I98" i="1" s="1"/>
  <c r="C99" i="1" s="1"/>
  <c r="N98" i="1"/>
  <c r="F98" i="1"/>
  <c r="E98" i="1" s="1"/>
  <c r="B99" i="1" s="1"/>
  <c r="D61" i="2" l="1"/>
  <c r="O60" i="2"/>
  <c r="C61" i="2" s="1"/>
  <c r="J99" i="1"/>
  <c r="K99" i="1" s="1"/>
  <c r="L99" i="1" s="1"/>
  <c r="M99" i="1" s="1"/>
  <c r="D99" i="1"/>
  <c r="F99" i="1" s="1"/>
  <c r="E99" i="1" s="1"/>
  <c r="B100" i="1" s="1"/>
  <c r="G99" i="1"/>
  <c r="H99" i="1" s="1"/>
  <c r="I99" i="1" s="1"/>
  <c r="C100" i="1" s="1"/>
  <c r="N100" i="1" s="1"/>
  <c r="N99" i="1"/>
  <c r="O98" i="1"/>
  <c r="F61" i="2" l="1"/>
  <c r="H61" i="2" s="1"/>
  <c r="J61" i="2" s="1"/>
  <c r="L61" i="2" s="1"/>
  <c r="E61" i="2"/>
  <c r="G61" i="2" s="1"/>
  <c r="I61" i="2" s="1"/>
  <c r="K61" i="2" s="1"/>
  <c r="M61" i="2" s="1"/>
  <c r="O61" i="2" s="1"/>
  <c r="C62" i="2" s="1"/>
  <c r="O99" i="1"/>
  <c r="D100" i="1"/>
  <c r="F100" i="1" s="1"/>
  <c r="E100" i="1" s="1"/>
  <c r="J100" i="1"/>
  <c r="K100" i="1" s="1"/>
  <c r="L100" i="1" s="1"/>
  <c r="M100" i="1" s="1"/>
  <c r="O100" i="1" s="1"/>
  <c r="B101" i="1"/>
  <c r="G100" i="1"/>
  <c r="H100" i="1" s="1"/>
  <c r="I100" i="1" s="1"/>
  <c r="C101" i="1" s="1"/>
  <c r="N61" i="2" l="1"/>
  <c r="B62" i="2" s="1"/>
  <c r="N101" i="1"/>
  <c r="J101" i="1"/>
  <c r="K101" i="1" s="1"/>
  <c r="L101" i="1" s="1"/>
  <c r="M101" i="1" s="1"/>
  <c r="D101" i="1"/>
  <c r="F101" i="1" s="1"/>
  <c r="E101" i="1" s="1"/>
  <c r="B102" i="1" s="1"/>
  <c r="G101" i="1"/>
  <c r="H101" i="1" s="1"/>
  <c r="I101" i="1" s="1"/>
  <c r="C102" i="1" s="1"/>
  <c r="N102" i="1" s="1"/>
  <c r="D62" i="2" l="1"/>
  <c r="E62" i="2"/>
  <c r="G62" i="2" s="1"/>
  <c r="I62" i="2" s="1"/>
  <c r="K62" i="2" s="1"/>
  <c r="M62" i="2" s="1"/>
  <c r="O101" i="1"/>
  <c r="J102" i="1"/>
  <c r="K102" i="1" s="1"/>
  <c r="L102" i="1" s="1"/>
  <c r="M102" i="1" s="1"/>
  <c r="O102" i="1" s="1"/>
  <c r="G102" i="1"/>
  <c r="H102" i="1" s="1"/>
  <c r="I102" i="1" s="1"/>
  <c r="C103" i="1" s="1"/>
  <c r="D102" i="1"/>
  <c r="F102" i="1" s="1"/>
  <c r="E102" i="1" s="1"/>
  <c r="B103" i="1" s="1"/>
  <c r="F62" i="2" l="1"/>
  <c r="H62" i="2" s="1"/>
  <c r="J62" i="2" s="1"/>
  <c r="L62" i="2" s="1"/>
  <c r="N62" i="2" s="1"/>
  <c r="B63" i="2" s="1"/>
  <c r="N103" i="1"/>
  <c r="J103" i="1"/>
  <c r="K103" i="1" s="1"/>
  <c r="L103" i="1" s="1"/>
  <c r="M103" i="1" s="1"/>
  <c r="G103" i="1"/>
  <c r="H103" i="1" s="1"/>
  <c r="I103" i="1" s="1"/>
  <c r="C104" i="1" s="1"/>
  <c r="D103" i="1"/>
  <c r="F103" i="1" s="1"/>
  <c r="E103" i="1" s="1"/>
  <c r="B104" i="1" s="1"/>
  <c r="D63" i="2" l="1"/>
  <c r="O62" i="2"/>
  <c r="C63" i="2" s="1"/>
  <c r="O103" i="1"/>
  <c r="G104" i="1"/>
  <c r="H104" i="1" s="1"/>
  <c r="I104" i="1" s="1"/>
  <c r="J104" i="1"/>
  <c r="K104" i="1" s="1"/>
  <c r="L104" i="1" s="1"/>
  <c r="M104" i="1" s="1"/>
  <c r="D104" i="1"/>
  <c r="F104" i="1"/>
  <c r="E104" i="1" s="1"/>
  <c r="B105" i="1" s="1"/>
  <c r="N104" i="1"/>
  <c r="C105" i="1"/>
  <c r="F63" i="2" l="1"/>
  <c r="H63" i="2" s="1"/>
  <c r="J63" i="2" s="1"/>
  <c r="L63" i="2" s="1"/>
  <c r="E63" i="2"/>
  <c r="G63" i="2" s="1"/>
  <c r="I63" i="2" s="1"/>
  <c r="K63" i="2" s="1"/>
  <c r="M63" i="2" s="1"/>
  <c r="J105" i="1"/>
  <c r="K105" i="1" s="1"/>
  <c r="L105" i="1" s="1"/>
  <c r="M105" i="1" s="1"/>
  <c r="G105" i="1"/>
  <c r="H105" i="1" s="1"/>
  <c r="I105" i="1" s="1"/>
  <c r="D105" i="1"/>
  <c r="F105" i="1" s="1"/>
  <c r="E105" i="1" s="1"/>
  <c r="B106" i="1" s="1"/>
  <c r="N105" i="1"/>
  <c r="C106" i="1"/>
  <c r="N106" i="1" s="1"/>
  <c r="O104" i="1"/>
  <c r="N63" i="2" l="1"/>
  <c r="B64" i="2" s="1"/>
  <c r="D64" i="2"/>
  <c r="O63" i="2"/>
  <c r="C64" i="2" s="1"/>
  <c r="E64" i="2" s="1"/>
  <c r="G64" i="2" s="1"/>
  <c r="I64" i="2" s="1"/>
  <c r="K64" i="2" s="1"/>
  <c r="M64" i="2" s="1"/>
  <c r="J106" i="1"/>
  <c r="K106" i="1" s="1"/>
  <c r="L106" i="1" s="1"/>
  <c r="M106" i="1" s="1"/>
  <c r="O106" i="1" s="1"/>
  <c r="G106" i="1"/>
  <c r="H106" i="1" s="1"/>
  <c r="I106" i="1" s="1"/>
  <c r="C107" i="1" s="1"/>
  <c r="N107" i="1" s="1"/>
  <c r="D106" i="1"/>
  <c r="F106" i="1" s="1"/>
  <c r="E106" i="1" s="1"/>
  <c r="B107" i="1" s="1"/>
  <c r="O105" i="1"/>
  <c r="F64" i="2" l="1"/>
  <c r="H64" i="2" s="1"/>
  <c r="J64" i="2" s="1"/>
  <c r="L64" i="2" s="1"/>
  <c r="N64" i="2" s="1"/>
  <c r="B65" i="2" s="1"/>
  <c r="J107" i="1"/>
  <c r="K107" i="1" s="1"/>
  <c r="L107" i="1" s="1"/>
  <c r="M107" i="1" s="1"/>
  <c r="O107" i="1" s="1"/>
  <c r="G107" i="1"/>
  <c r="H107" i="1" s="1"/>
  <c r="I107" i="1" s="1"/>
  <c r="C108" i="1" s="1"/>
  <c r="N108" i="1" s="1"/>
  <c r="D107" i="1"/>
  <c r="F107" i="1" s="1"/>
  <c r="E107" i="1" s="1"/>
  <c r="B108" i="1" s="1"/>
  <c r="O64" i="2" l="1"/>
  <c r="C65" i="2" s="1"/>
  <c r="D65" i="2"/>
  <c r="E65" i="2"/>
  <c r="G65" i="2" s="1"/>
  <c r="I65" i="2" s="1"/>
  <c r="K65" i="2" s="1"/>
  <c r="M65" i="2" s="1"/>
  <c r="F65" i="2"/>
  <c r="H65" i="2" s="1"/>
  <c r="J65" i="2" s="1"/>
  <c r="L65" i="2" s="1"/>
  <c r="J108" i="1"/>
  <c r="K108" i="1" s="1"/>
  <c r="L108" i="1" s="1"/>
  <c r="M108" i="1" s="1"/>
  <c r="O108" i="1" s="1"/>
  <c r="D108" i="1"/>
  <c r="F108" i="1" s="1"/>
  <c r="E108" i="1" s="1"/>
  <c r="B109" i="1" s="1"/>
  <c r="G108" i="1"/>
  <c r="H108" i="1" s="1"/>
  <c r="I108" i="1" s="1"/>
  <c r="C109" i="1" s="1"/>
  <c r="N109" i="1" s="1"/>
  <c r="N65" i="2" l="1"/>
  <c r="B66" i="2" s="1"/>
  <c r="O65" i="2"/>
  <c r="C66" i="2" s="1"/>
  <c r="J109" i="1"/>
  <c r="K109" i="1" s="1"/>
  <c r="L109" i="1" s="1"/>
  <c r="M109" i="1" s="1"/>
  <c r="O109" i="1" s="1"/>
  <c r="G109" i="1"/>
  <c r="H109" i="1" s="1"/>
  <c r="I109" i="1" s="1"/>
  <c r="C110" i="1" s="1"/>
  <c r="N110" i="1" s="1"/>
  <c r="D109" i="1"/>
  <c r="F109" i="1" s="1"/>
  <c r="E109" i="1" s="1"/>
  <c r="B110" i="1" s="1"/>
  <c r="D66" i="2" l="1"/>
  <c r="E66" i="2"/>
  <c r="G66" i="2" s="1"/>
  <c r="I66" i="2" s="1"/>
  <c r="K66" i="2" s="1"/>
  <c r="M66" i="2" s="1"/>
  <c r="J110" i="1"/>
  <c r="K110" i="1" s="1"/>
  <c r="L110" i="1" s="1"/>
  <c r="M110" i="1" s="1"/>
  <c r="O110" i="1" s="1"/>
  <c r="D110" i="1"/>
  <c r="F110" i="1" s="1"/>
  <c r="E110" i="1" s="1"/>
  <c r="B111" i="1" s="1"/>
  <c r="G110" i="1"/>
  <c r="H110" i="1" s="1"/>
  <c r="I110" i="1" s="1"/>
  <c r="C111" i="1" s="1"/>
  <c r="F66" i="2" l="1"/>
  <c r="H66" i="2" s="1"/>
  <c r="J66" i="2" s="1"/>
  <c r="L66" i="2" s="1"/>
  <c r="N66" i="2" s="1"/>
  <c r="B67" i="2" s="1"/>
  <c r="J111" i="1"/>
  <c r="K111" i="1" s="1"/>
  <c r="L111" i="1" s="1"/>
  <c r="M111" i="1" s="1"/>
  <c r="D111" i="1"/>
  <c r="G111" i="1"/>
  <c r="H111" i="1" s="1"/>
  <c r="I111" i="1" s="1"/>
  <c r="C112" i="1" s="1"/>
  <c r="N112" i="1" s="1"/>
  <c r="N111" i="1"/>
  <c r="F111" i="1"/>
  <c r="E111" i="1" s="1"/>
  <c r="B112" i="1" s="1"/>
  <c r="D67" i="2" l="1"/>
  <c r="O66" i="2"/>
  <c r="C67" i="2" s="1"/>
  <c r="J112" i="1"/>
  <c r="K112" i="1" s="1"/>
  <c r="L112" i="1" s="1"/>
  <c r="M112" i="1" s="1"/>
  <c r="O112" i="1" s="1"/>
  <c r="D112" i="1"/>
  <c r="F112" i="1" s="1"/>
  <c r="E112" i="1" s="1"/>
  <c r="B113" i="1" s="1"/>
  <c r="G112" i="1"/>
  <c r="H112" i="1" s="1"/>
  <c r="I112" i="1" s="1"/>
  <c r="C113" i="1" s="1"/>
  <c r="N113" i="1" s="1"/>
  <c r="O111" i="1"/>
  <c r="F67" i="2" l="1"/>
  <c r="H67" i="2" s="1"/>
  <c r="J67" i="2" s="1"/>
  <c r="L67" i="2" s="1"/>
  <c r="E67" i="2"/>
  <c r="G67" i="2" s="1"/>
  <c r="I67" i="2" s="1"/>
  <c r="K67" i="2" s="1"/>
  <c r="M67" i="2" s="1"/>
  <c r="J113" i="1"/>
  <c r="K113" i="1" s="1"/>
  <c r="L113" i="1" s="1"/>
  <c r="M113" i="1" s="1"/>
  <c r="O113" i="1" s="1"/>
  <c r="D113" i="1"/>
  <c r="F113" i="1" s="1"/>
  <c r="E113" i="1" s="1"/>
  <c r="B114" i="1" s="1"/>
  <c r="G113" i="1"/>
  <c r="H113" i="1" s="1"/>
  <c r="I113" i="1" s="1"/>
  <c r="C114" i="1" s="1"/>
  <c r="N114" i="1" s="1"/>
  <c r="N67" i="2" l="1"/>
  <c r="B68" i="2" s="1"/>
  <c r="D68" i="2"/>
  <c r="O67" i="2"/>
  <c r="C68" i="2" s="1"/>
  <c r="E68" i="2" s="1"/>
  <c r="G68" i="2" s="1"/>
  <c r="I68" i="2" s="1"/>
  <c r="K68" i="2" s="1"/>
  <c r="M68" i="2" s="1"/>
  <c r="J114" i="1"/>
  <c r="K114" i="1" s="1"/>
  <c r="L114" i="1" s="1"/>
  <c r="M114" i="1" s="1"/>
  <c r="O114" i="1" s="1"/>
  <c r="G114" i="1"/>
  <c r="H114" i="1" s="1"/>
  <c r="I114" i="1" s="1"/>
  <c r="C115" i="1" s="1"/>
  <c r="D114" i="1"/>
  <c r="F114" i="1" s="1"/>
  <c r="E114" i="1" s="1"/>
  <c r="B115" i="1" s="1"/>
  <c r="F68" i="2" l="1"/>
  <c r="H68" i="2" s="1"/>
  <c r="J68" i="2" s="1"/>
  <c r="L68" i="2" s="1"/>
  <c r="N68" i="2" s="1"/>
  <c r="B69" i="2" s="1"/>
  <c r="J115" i="1"/>
  <c r="K115" i="1" s="1"/>
  <c r="L115" i="1" s="1"/>
  <c r="M115" i="1" s="1"/>
  <c r="D115" i="1"/>
  <c r="G115" i="1"/>
  <c r="H115" i="1" s="1"/>
  <c r="I115" i="1" s="1"/>
  <c r="C116" i="1" s="1"/>
  <c r="N116" i="1" s="1"/>
  <c r="N115" i="1"/>
  <c r="O115" i="1" s="1"/>
  <c r="F115" i="1"/>
  <c r="E115" i="1" s="1"/>
  <c r="B116" i="1" s="1"/>
  <c r="D69" i="2" l="1"/>
  <c r="O68" i="2"/>
  <c r="C69" i="2" s="1"/>
  <c r="F69" i="2" s="1"/>
  <c r="H69" i="2" s="1"/>
  <c r="J69" i="2" s="1"/>
  <c r="L69" i="2" s="1"/>
  <c r="J116" i="1"/>
  <c r="K116" i="1" s="1"/>
  <c r="L116" i="1" s="1"/>
  <c r="M116" i="1" s="1"/>
  <c r="D116" i="1"/>
  <c r="F116" i="1" s="1"/>
  <c r="E116" i="1" s="1"/>
  <c r="B117" i="1" s="1"/>
  <c r="G116" i="1"/>
  <c r="H116" i="1" s="1"/>
  <c r="I116" i="1" s="1"/>
  <c r="C117" i="1" s="1"/>
  <c r="O116" i="1"/>
  <c r="E69" i="2" l="1"/>
  <c r="G69" i="2" s="1"/>
  <c r="I69" i="2" s="1"/>
  <c r="K69" i="2" s="1"/>
  <c r="M69" i="2" s="1"/>
  <c r="N117" i="1"/>
  <c r="J117" i="1"/>
  <c r="K117" i="1" s="1"/>
  <c r="L117" i="1" s="1"/>
  <c r="M117" i="1" s="1"/>
  <c r="D117" i="1"/>
  <c r="F117" i="1" s="1"/>
  <c r="E117" i="1" s="1"/>
  <c r="B118" i="1" s="1"/>
  <c r="G117" i="1"/>
  <c r="H117" i="1" s="1"/>
  <c r="I117" i="1" s="1"/>
  <c r="C118" i="1" s="1"/>
  <c r="N118" i="1" s="1"/>
  <c r="O69" i="2" l="1"/>
  <c r="C70" i="2" s="1"/>
  <c r="N69" i="2"/>
  <c r="B70" i="2" s="1"/>
  <c r="D70" i="2" s="1"/>
  <c r="O117" i="1"/>
  <c r="J118" i="1"/>
  <c r="K118" i="1" s="1"/>
  <c r="L118" i="1" s="1"/>
  <c r="M118" i="1" s="1"/>
  <c r="O118" i="1" s="1"/>
  <c r="D118" i="1"/>
  <c r="F118" i="1" s="1"/>
  <c r="E118" i="1" s="1"/>
  <c r="B119" i="1" s="1"/>
  <c r="G118" i="1"/>
  <c r="H118" i="1" s="1"/>
  <c r="I118" i="1" s="1"/>
  <c r="C119" i="1" s="1"/>
  <c r="N119" i="1" s="1"/>
  <c r="E70" i="2" l="1"/>
  <c r="G70" i="2" s="1"/>
  <c r="F70" i="2"/>
  <c r="H70" i="2" s="1"/>
  <c r="J70" i="2" s="1"/>
  <c r="L70" i="2" s="1"/>
  <c r="I70" i="2"/>
  <c r="K70" i="2" s="1"/>
  <c r="M70" i="2" s="1"/>
  <c r="J119" i="1"/>
  <c r="K119" i="1" s="1"/>
  <c r="L119" i="1" s="1"/>
  <c r="M119" i="1" s="1"/>
  <c r="O119" i="1" s="1"/>
  <c r="D119" i="1"/>
  <c r="F119" i="1" s="1"/>
  <c r="E119" i="1" s="1"/>
  <c r="B120" i="1" s="1"/>
  <c r="G119" i="1"/>
  <c r="H119" i="1" s="1"/>
  <c r="I119" i="1" s="1"/>
  <c r="C120" i="1" s="1"/>
  <c r="O70" i="2" l="1"/>
  <c r="C71" i="2" s="1"/>
  <c r="N70" i="2"/>
  <c r="B71" i="2" s="1"/>
  <c r="D71" i="2" s="1"/>
  <c r="F71" i="2" s="1"/>
  <c r="H71" i="2" s="1"/>
  <c r="J71" i="2" s="1"/>
  <c r="L71" i="2" s="1"/>
  <c r="J120" i="1"/>
  <c r="K120" i="1" s="1"/>
  <c r="L120" i="1" s="1"/>
  <c r="M120" i="1" s="1"/>
  <c r="D120" i="1"/>
  <c r="G120" i="1"/>
  <c r="H120" i="1" s="1"/>
  <c r="I120" i="1" s="1"/>
  <c r="C121" i="1" s="1"/>
  <c r="N121" i="1" s="1"/>
  <c r="N120" i="1"/>
  <c r="F120" i="1"/>
  <c r="E120" i="1" s="1"/>
  <c r="B121" i="1" s="1"/>
  <c r="E71" i="2" l="1"/>
  <c r="G71" i="2" s="1"/>
  <c r="I71" i="2" s="1"/>
  <c r="K71" i="2" s="1"/>
  <c r="M71" i="2" s="1"/>
  <c r="O71" i="2"/>
  <c r="C72" i="2" s="1"/>
  <c r="J121" i="1"/>
  <c r="K121" i="1" s="1"/>
  <c r="L121" i="1" s="1"/>
  <c r="M121" i="1" s="1"/>
  <c r="O121" i="1" s="1"/>
  <c r="D121" i="1"/>
  <c r="F121" i="1" s="1"/>
  <c r="E121" i="1" s="1"/>
  <c r="B122" i="1" s="1"/>
  <c r="G121" i="1"/>
  <c r="H121" i="1" s="1"/>
  <c r="I121" i="1" s="1"/>
  <c r="C122" i="1" s="1"/>
  <c r="O120" i="1"/>
  <c r="N71" i="2" l="1"/>
  <c r="B72" i="2" s="1"/>
  <c r="D72" i="2" s="1"/>
  <c r="F72" i="2" s="1"/>
  <c r="H72" i="2" s="1"/>
  <c r="J72" i="2" s="1"/>
  <c r="L72" i="2" s="1"/>
  <c r="E72" i="2"/>
  <c r="G72" i="2" s="1"/>
  <c r="I72" i="2" s="1"/>
  <c r="K72" i="2" s="1"/>
  <c r="M72" i="2" s="1"/>
  <c r="N122" i="1"/>
  <c r="J122" i="1"/>
  <c r="K122" i="1" s="1"/>
  <c r="L122" i="1" s="1"/>
  <c r="M122" i="1" s="1"/>
  <c r="O122" i="1" s="1"/>
  <c r="D122" i="1"/>
  <c r="F122" i="1" s="1"/>
  <c r="E122" i="1" s="1"/>
  <c r="B123" i="1" s="1"/>
  <c r="G122" i="1"/>
  <c r="H122" i="1" s="1"/>
  <c r="I122" i="1" s="1"/>
  <c r="C123" i="1" s="1"/>
  <c r="N72" i="2" l="1"/>
  <c r="B73" i="2" s="1"/>
  <c r="D73" i="2"/>
  <c r="O72" i="2"/>
  <c r="C73" i="2" s="1"/>
  <c r="E73" i="2" s="1"/>
  <c r="G73" i="2" s="1"/>
  <c r="I73" i="2" s="1"/>
  <c r="K73" i="2" s="1"/>
  <c r="M73" i="2" s="1"/>
  <c r="J123" i="1"/>
  <c r="K123" i="1" s="1"/>
  <c r="L123" i="1" s="1"/>
  <c r="M123" i="1" s="1"/>
  <c r="D123" i="1"/>
  <c r="G123" i="1"/>
  <c r="H123" i="1" s="1"/>
  <c r="I123" i="1" s="1"/>
  <c r="C124" i="1" s="1"/>
  <c r="N123" i="1"/>
  <c r="O123" i="1" s="1"/>
  <c r="F123" i="1"/>
  <c r="E123" i="1" s="1"/>
  <c r="B124" i="1" s="1"/>
  <c r="F73" i="2" l="1"/>
  <c r="H73" i="2" s="1"/>
  <c r="J73" i="2" s="1"/>
  <c r="L73" i="2" s="1"/>
  <c r="N73" i="2" s="1"/>
  <c r="B74" i="2" s="1"/>
  <c r="D74" i="2" s="1"/>
  <c r="N124" i="1"/>
  <c r="J124" i="1"/>
  <c r="K124" i="1" s="1"/>
  <c r="L124" i="1" s="1"/>
  <c r="M124" i="1" s="1"/>
  <c r="G124" i="1"/>
  <c r="H124" i="1" s="1"/>
  <c r="I124" i="1" s="1"/>
  <c r="C125" i="1" s="1"/>
  <c r="D124" i="1"/>
  <c r="F124" i="1" s="1"/>
  <c r="E124" i="1" s="1"/>
  <c r="B125" i="1" s="1"/>
  <c r="O73" i="2" l="1"/>
  <c r="C74" i="2" s="1"/>
  <c r="J125" i="1"/>
  <c r="K125" i="1" s="1"/>
  <c r="L125" i="1" s="1"/>
  <c r="M125" i="1" s="1"/>
  <c r="D125" i="1"/>
  <c r="G125" i="1"/>
  <c r="H125" i="1" s="1"/>
  <c r="I125" i="1" s="1"/>
  <c r="C126" i="1" s="1"/>
  <c r="N126" i="1" s="1"/>
  <c r="N125" i="1"/>
  <c r="F125" i="1"/>
  <c r="E125" i="1" s="1"/>
  <c r="B126" i="1" s="1"/>
  <c r="O124" i="1"/>
  <c r="E74" i="2" l="1"/>
  <c r="G74" i="2" s="1"/>
  <c r="F74" i="2"/>
  <c r="H74" i="2" s="1"/>
  <c r="J74" i="2" s="1"/>
  <c r="L74" i="2" s="1"/>
  <c r="N74" i="2" s="1"/>
  <c r="B75" i="2" s="1"/>
  <c r="I74" i="2"/>
  <c r="K74" i="2" s="1"/>
  <c r="M74" i="2" s="1"/>
  <c r="J126" i="1"/>
  <c r="K126" i="1" s="1"/>
  <c r="L126" i="1" s="1"/>
  <c r="M126" i="1" s="1"/>
  <c r="O126" i="1" s="1"/>
  <c r="D126" i="1"/>
  <c r="F126" i="1" s="1"/>
  <c r="E126" i="1" s="1"/>
  <c r="B127" i="1" s="1"/>
  <c r="G126" i="1"/>
  <c r="H126" i="1" s="1"/>
  <c r="I126" i="1" s="1"/>
  <c r="C127" i="1" s="1"/>
  <c r="N127" i="1" s="1"/>
  <c r="O125" i="1"/>
  <c r="D75" i="2" l="1"/>
  <c r="O74" i="2"/>
  <c r="C75" i="2" s="1"/>
  <c r="J127" i="1"/>
  <c r="K127" i="1" s="1"/>
  <c r="L127" i="1" s="1"/>
  <c r="M127" i="1" s="1"/>
  <c r="O127" i="1" s="1"/>
  <c r="D127" i="1"/>
  <c r="F127" i="1" s="1"/>
  <c r="E127" i="1" s="1"/>
  <c r="B128" i="1" s="1"/>
  <c r="G127" i="1"/>
  <c r="H127" i="1" s="1"/>
  <c r="I127" i="1" s="1"/>
  <c r="C128" i="1" s="1"/>
  <c r="N128" i="1" s="1"/>
  <c r="F75" i="2" l="1"/>
  <c r="H75" i="2" s="1"/>
  <c r="J75" i="2" s="1"/>
  <c r="L75" i="2" s="1"/>
  <c r="E75" i="2"/>
  <c r="G75" i="2" s="1"/>
  <c r="I75" i="2" s="1"/>
  <c r="K75" i="2" s="1"/>
  <c r="M75" i="2" s="1"/>
  <c r="J128" i="1"/>
  <c r="K128" i="1" s="1"/>
  <c r="L128" i="1" s="1"/>
  <c r="M128" i="1" s="1"/>
  <c r="O128" i="1" s="1"/>
  <c r="G128" i="1"/>
  <c r="H128" i="1" s="1"/>
  <c r="I128" i="1" s="1"/>
  <c r="C129" i="1" s="1"/>
  <c r="N129" i="1" s="1"/>
  <c r="D128" i="1"/>
  <c r="F128" i="1" s="1"/>
  <c r="E128" i="1" s="1"/>
  <c r="B129" i="1" s="1"/>
  <c r="N75" i="2" l="1"/>
  <c r="B76" i="2" s="1"/>
  <c r="D76" i="2" s="1"/>
  <c r="O75" i="2"/>
  <c r="C76" i="2" s="1"/>
  <c r="J129" i="1"/>
  <c r="K129" i="1" s="1"/>
  <c r="L129" i="1" s="1"/>
  <c r="M129" i="1" s="1"/>
  <c r="O129" i="1" s="1"/>
  <c r="D129" i="1"/>
  <c r="F129" i="1" s="1"/>
  <c r="E129" i="1" s="1"/>
  <c r="B130" i="1" s="1"/>
  <c r="G129" i="1"/>
  <c r="H129" i="1" s="1"/>
  <c r="I129" i="1" s="1"/>
  <c r="C130" i="1" s="1"/>
  <c r="N130" i="1" s="1"/>
  <c r="F76" i="2" l="1"/>
  <c r="H76" i="2" s="1"/>
  <c r="J76" i="2" s="1"/>
  <c r="L76" i="2" s="1"/>
  <c r="E76" i="2"/>
  <c r="G76" i="2" s="1"/>
  <c r="I76" i="2" s="1"/>
  <c r="K76" i="2" s="1"/>
  <c r="M76" i="2" s="1"/>
  <c r="J130" i="1"/>
  <c r="K130" i="1" s="1"/>
  <c r="L130" i="1" s="1"/>
  <c r="M130" i="1" s="1"/>
  <c r="O130" i="1" s="1"/>
  <c r="D130" i="1"/>
  <c r="F130" i="1" s="1"/>
  <c r="E130" i="1" s="1"/>
  <c r="B131" i="1" s="1"/>
  <c r="G130" i="1"/>
  <c r="H130" i="1" s="1"/>
  <c r="I130" i="1" s="1"/>
  <c r="C131" i="1" s="1"/>
  <c r="N76" i="2" l="1"/>
  <c r="B77" i="2" s="1"/>
  <c r="D77" i="2"/>
  <c r="O76" i="2"/>
  <c r="C77" i="2" s="1"/>
  <c r="E77" i="2" s="1"/>
  <c r="G77" i="2" s="1"/>
  <c r="I77" i="2" s="1"/>
  <c r="K77" i="2" s="1"/>
  <c r="M77" i="2" s="1"/>
  <c r="N131" i="1"/>
  <c r="J131" i="1"/>
  <c r="K131" i="1" s="1"/>
  <c r="L131" i="1" s="1"/>
  <c r="M131" i="1" s="1"/>
  <c r="G131" i="1"/>
  <c r="H131" i="1" s="1"/>
  <c r="I131" i="1" s="1"/>
  <c r="C132" i="1" s="1"/>
  <c r="D131" i="1"/>
  <c r="F131" i="1" s="1"/>
  <c r="E131" i="1" s="1"/>
  <c r="B132" i="1" s="1"/>
  <c r="F77" i="2" l="1"/>
  <c r="H77" i="2" s="1"/>
  <c r="J77" i="2" s="1"/>
  <c r="L77" i="2" s="1"/>
  <c r="N77" i="2" s="1"/>
  <c r="B78" i="2" s="1"/>
  <c r="D78" i="2" s="1"/>
  <c r="J132" i="1"/>
  <c r="K132" i="1" s="1"/>
  <c r="L132" i="1" s="1"/>
  <c r="M132" i="1" s="1"/>
  <c r="D132" i="1"/>
  <c r="G132" i="1"/>
  <c r="H132" i="1" s="1"/>
  <c r="I132" i="1" s="1"/>
  <c r="C133" i="1" s="1"/>
  <c r="N132" i="1"/>
  <c r="O132" i="1" s="1"/>
  <c r="F132" i="1"/>
  <c r="E132" i="1" s="1"/>
  <c r="B133" i="1" s="1"/>
  <c r="O131" i="1"/>
  <c r="O77" i="2" l="1"/>
  <c r="C78" i="2" s="1"/>
  <c r="N133" i="1"/>
  <c r="J133" i="1"/>
  <c r="K133" i="1" s="1"/>
  <c r="L133" i="1" s="1"/>
  <c r="M133" i="1" s="1"/>
  <c r="O133" i="1" s="1"/>
  <c r="D133" i="1"/>
  <c r="F133" i="1" s="1"/>
  <c r="E133" i="1" s="1"/>
  <c r="B134" i="1" s="1"/>
  <c r="G133" i="1"/>
  <c r="H133" i="1" s="1"/>
  <c r="I133" i="1" s="1"/>
  <c r="C134" i="1" s="1"/>
  <c r="E78" i="2" l="1"/>
  <c r="G78" i="2" s="1"/>
  <c r="F78" i="2"/>
  <c r="H78" i="2" s="1"/>
  <c r="J78" i="2" s="1"/>
  <c r="L78" i="2" s="1"/>
  <c r="I78" i="2"/>
  <c r="K78" i="2" s="1"/>
  <c r="M78" i="2" s="1"/>
  <c r="J134" i="1"/>
  <c r="K134" i="1" s="1"/>
  <c r="L134" i="1" s="1"/>
  <c r="M134" i="1" s="1"/>
  <c r="G134" i="1"/>
  <c r="H134" i="1" s="1"/>
  <c r="I134" i="1" s="1"/>
  <c r="C135" i="1" s="1"/>
  <c r="D134" i="1"/>
  <c r="N134" i="1"/>
  <c r="F134" i="1"/>
  <c r="E134" i="1" s="1"/>
  <c r="B135" i="1" s="1"/>
  <c r="O78" i="2" l="1"/>
  <c r="C79" i="2" s="1"/>
  <c r="F79" i="2" s="1"/>
  <c r="H79" i="2" s="1"/>
  <c r="J79" i="2" s="1"/>
  <c r="L79" i="2" s="1"/>
  <c r="N78" i="2"/>
  <c r="B79" i="2" s="1"/>
  <c r="D79" i="2"/>
  <c r="N135" i="1"/>
  <c r="J135" i="1"/>
  <c r="K135" i="1" s="1"/>
  <c r="L135" i="1" s="1"/>
  <c r="M135" i="1" s="1"/>
  <c r="O135" i="1" s="1"/>
  <c r="D135" i="1"/>
  <c r="F135" i="1" s="1"/>
  <c r="E135" i="1" s="1"/>
  <c r="B136" i="1" s="1"/>
  <c r="G135" i="1"/>
  <c r="H135" i="1" s="1"/>
  <c r="I135" i="1" s="1"/>
  <c r="C136" i="1" s="1"/>
  <c r="N136" i="1" s="1"/>
  <c r="O134" i="1"/>
  <c r="N79" i="2" l="1"/>
  <c r="B80" i="2" s="1"/>
  <c r="D80" i="2" s="1"/>
  <c r="E79" i="2"/>
  <c r="G79" i="2" s="1"/>
  <c r="I79" i="2" s="1"/>
  <c r="K79" i="2" s="1"/>
  <c r="M79" i="2" s="1"/>
  <c r="O79" i="2"/>
  <c r="C80" i="2" s="1"/>
  <c r="E80" i="2" s="1"/>
  <c r="G80" i="2" s="1"/>
  <c r="I80" i="2" s="1"/>
  <c r="K80" i="2" s="1"/>
  <c r="M80" i="2" s="1"/>
  <c r="J136" i="1"/>
  <c r="K136" i="1" s="1"/>
  <c r="L136" i="1" s="1"/>
  <c r="M136" i="1" s="1"/>
  <c r="O136" i="1" s="1"/>
  <c r="D136" i="1"/>
  <c r="F136" i="1" s="1"/>
  <c r="E136" i="1" s="1"/>
  <c r="B137" i="1" s="1"/>
  <c r="G136" i="1"/>
  <c r="H136" i="1" s="1"/>
  <c r="I136" i="1" s="1"/>
  <c r="C137" i="1" s="1"/>
  <c r="F80" i="2" l="1"/>
  <c r="H80" i="2" s="1"/>
  <c r="J80" i="2" s="1"/>
  <c r="L80" i="2" s="1"/>
  <c r="N80" i="2" s="1"/>
  <c r="B81" i="2" s="1"/>
  <c r="N137" i="1"/>
  <c r="J137" i="1"/>
  <c r="K137" i="1" s="1"/>
  <c r="L137" i="1" s="1"/>
  <c r="M137" i="1" s="1"/>
  <c r="O137" i="1" s="1"/>
  <c r="G137" i="1"/>
  <c r="H137" i="1" s="1"/>
  <c r="I137" i="1" s="1"/>
  <c r="C138" i="1" s="1"/>
  <c r="D137" i="1"/>
  <c r="F137" i="1" s="1"/>
  <c r="E137" i="1" s="1"/>
  <c r="B138" i="1" s="1"/>
  <c r="O80" i="2" l="1"/>
  <c r="C81" i="2" s="1"/>
  <c r="D81" i="2"/>
  <c r="F81" i="2" s="1"/>
  <c r="H81" i="2" s="1"/>
  <c r="J81" i="2" s="1"/>
  <c r="L81" i="2" s="1"/>
  <c r="E81" i="2"/>
  <c r="G81" i="2" s="1"/>
  <c r="I81" i="2" s="1"/>
  <c r="K81" i="2" s="1"/>
  <c r="M81" i="2" s="1"/>
  <c r="N138" i="1"/>
  <c r="J138" i="1"/>
  <c r="K138" i="1" s="1"/>
  <c r="L138" i="1" s="1"/>
  <c r="M138" i="1" s="1"/>
  <c r="O138" i="1" s="1"/>
  <c r="G138" i="1"/>
  <c r="H138" i="1" s="1"/>
  <c r="I138" i="1" s="1"/>
  <c r="C139" i="1" s="1"/>
  <c r="N139" i="1" s="1"/>
  <c r="D138" i="1"/>
  <c r="F138" i="1" s="1"/>
  <c r="E138" i="1" s="1"/>
  <c r="B139" i="1" s="1"/>
  <c r="O81" i="2" l="1"/>
  <c r="C82" i="2" s="1"/>
  <c r="N81" i="2"/>
  <c r="B82" i="2" s="1"/>
  <c r="J139" i="1"/>
  <c r="K139" i="1" s="1"/>
  <c r="L139" i="1" s="1"/>
  <c r="M139" i="1" s="1"/>
  <c r="G139" i="1"/>
  <c r="H139" i="1" s="1"/>
  <c r="I139" i="1" s="1"/>
  <c r="C140" i="1" s="1"/>
  <c r="N140" i="1" s="1"/>
  <c r="D139" i="1"/>
  <c r="F139" i="1" s="1"/>
  <c r="E139" i="1" s="1"/>
  <c r="B140" i="1" s="1"/>
  <c r="O139" i="1"/>
  <c r="D82" i="2" l="1"/>
  <c r="F82" i="2" s="1"/>
  <c r="H82" i="2" s="1"/>
  <c r="J82" i="2" s="1"/>
  <c r="L82" i="2" s="1"/>
  <c r="E82" i="2"/>
  <c r="G82" i="2" s="1"/>
  <c r="I82" i="2" s="1"/>
  <c r="K82" i="2" s="1"/>
  <c r="M82" i="2" s="1"/>
  <c r="J140" i="1"/>
  <c r="K140" i="1" s="1"/>
  <c r="L140" i="1" s="1"/>
  <c r="M140" i="1" s="1"/>
  <c r="G140" i="1"/>
  <c r="H140" i="1" s="1"/>
  <c r="I140" i="1" s="1"/>
  <c r="C141" i="1" s="1"/>
  <c r="N141" i="1" s="1"/>
  <c r="D140" i="1"/>
  <c r="F140" i="1" s="1"/>
  <c r="E140" i="1" s="1"/>
  <c r="B141" i="1" s="1"/>
  <c r="O140" i="1"/>
  <c r="N82" i="2" l="1"/>
  <c r="B83" i="2" s="1"/>
  <c r="D83" i="2" s="1"/>
  <c r="O82" i="2"/>
  <c r="C83" i="2" s="1"/>
  <c r="J141" i="1"/>
  <c r="K141" i="1" s="1"/>
  <c r="L141" i="1" s="1"/>
  <c r="M141" i="1" s="1"/>
  <c r="O141" i="1" s="1"/>
  <c r="G141" i="1"/>
  <c r="H141" i="1" s="1"/>
  <c r="I141" i="1" s="1"/>
  <c r="C142" i="1" s="1"/>
  <c r="D141" i="1"/>
  <c r="F141" i="1" s="1"/>
  <c r="E141" i="1" s="1"/>
  <c r="B142" i="1" s="1"/>
  <c r="F83" i="2" l="1"/>
  <c r="H83" i="2" s="1"/>
  <c r="J83" i="2" s="1"/>
  <c r="L83" i="2" s="1"/>
  <c r="E83" i="2"/>
  <c r="G83" i="2" s="1"/>
  <c r="I83" i="2" s="1"/>
  <c r="K83" i="2" s="1"/>
  <c r="M83" i="2" s="1"/>
  <c r="J142" i="1"/>
  <c r="K142" i="1" s="1"/>
  <c r="L142" i="1" s="1"/>
  <c r="M142" i="1" s="1"/>
  <c r="G142" i="1"/>
  <c r="H142" i="1" s="1"/>
  <c r="I142" i="1" s="1"/>
  <c r="C143" i="1" s="1"/>
  <c r="D142" i="1"/>
  <c r="N142" i="1"/>
  <c r="F142" i="1"/>
  <c r="E142" i="1" s="1"/>
  <c r="B143" i="1" s="1"/>
  <c r="N83" i="2" l="1"/>
  <c r="B84" i="2" s="1"/>
  <c r="D84" i="2" s="1"/>
  <c r="O83" i="2"/>
  <c r="C84" i="2" s="1"/>
  <c r="J143" i="1"/>
  <c r="K143" i="1" s="1"/>
  <c r="L143" i="1" s="1"/>
  <c r="M143" i="1" s="1"/>
  <c r="G143" i="1"/>
  <c r="H143" i="1" s="1"/>
  <c r="I143" i="1" s="1"/>
  <c r="D143" i="1"/>
  <c r="F143" i="1" s="1"/>
  <c r="E143" i="1" s="1"/>
  <c r="B144" i="1" s="1"/>
  <c r="N143" i="1"/>
  <c r="C144" i="1"/>
  <c r="N144" i="1" s="1"/>
  <c r="O142" i="1"/>
  <c r="E84" i="2" l="1"/>
  <c r="G84" i="2" s="1"/>
  <c r="I84" i="2" s="1"/>
  <c r="K84" i="2" s="1"/>
  <c r="M84" i="2" s="1"/>
  <c r="F84" i="2"/>
  <c r="H84" i="2" s="1"/>
  <c r="J84" i="2" s="1"/>
  <c r="L84" i="2" s="1"/>
  <c r="N84" i="2" s="1"/>
  <c r="B85" i="2" s="1"/>
  <c r="J144" i="1"/>
  <c r="K144" i="1" s="1"/>
  <c r="L144" i="1" s="1"/>
  <c r="M144" i="1" s="1"/>
  <c r="O144" i="1" s="1"/>
  <c r="G144" i="1"/>
  <c r="H144" i="1" s="1"/>
  <c r="I144" i="1" s="1"/>
  <c r="C145" i="1" s="1"/>
  <c r="D144" i="1"/>
  <c r="F144" i="1" s="1"/>
  <c r="E144" i="1" s="1"/>
  <c r="B145" i="1" s="1"/>
  <c r="O143" i="1"/>
  <c r="D85" i="2" l="1"/>
  <c r="O84" i="2"/>
  <c r="C85" i="2" s="1"/>
  <c r="J145" i="1"/>
  <c r="K145" i="1" s="1"/>
  <c r="L145" i="1" s="1"/>
  <c r="M145" i="1" s="1"/>
  <c r="G145" i="1"/>
  <c r="H145" i="1" s="1"/>
  <c r="I145" i="1" s="1"/>
  <c r="C146" i="1" s="1"/>
  <c r="D145" i="1"/>
  <c r="F145" i="1" s="1"/>
  <c r="E145" i="1" s="1"/>
  <c r="B146" i="1" s="1"/>
  <c r="N145" i="1"/>
  <c r="F85" i="2" l="1"/>
  <c r="H85" i="2" s="1"/>
  <c r="J85" i="2" s="1"/>
  <c r="L85" i="2" s="1"/>
  <c r="E85" i="2"/>
  <c r="G85" i="2" s="1"/>
  <c r="I85" i="2" s="1"/>
  <c r="K85" i="2" s="1"/>
  <c r="M85" i="2" s="1"/>
  <c r="J146" i="1"/>
  <c r="K146" i="1" s="1"/>
  <c r="L146" i="1" s="1"/>
  <c r="M146" i="1" s="1"/>
  <c r="G146" i="1"/>
  <c r="H146" i="1" s="1"/>
  <c r="I146" i="1" s="1"/>
  <c r="C147" i="1" s="1"/>
  <c r="D146" i="1"/>
  <c r="F146" i="1" s="1"/>
  <c r="E146" i="1" s="1"/>
  <c r="B147" i="1" s="1"/>
  <c r="N146" i="1"/>
  <c r="O145" i="1"/>
  <c r="O85" i="2" l="1"/>
  <c r="C86" i="2" s="1"/>
  <c r="N85" i="2"/>
  <c r="B86" i="2" s="1"/>
  <c r="J147" i="1"/>
  <c r="K147" i="1" s="1"/>
  <c r="L147" i="1" s="1"/>
  <c r="M147" i="1" s="1"/>
  <c r="G147" i="1"/>
  <c r="H147" i="1" s="1"/>
  <c r="I147" i="1" s="1"/>
  <c r="D147" i="1"/>
  <c r="F147" i="1" s="1"/>
  <c r="E147" i="1" s="1"/>
  <c r="B148" i="1" s="1"/>
  <c r="N147" i="1"/>
  <c r="O147" i="1" s="1"/>
  <c r="C148" i="1"/>
  <c r="N148" i="1" s="1"/>
  <c r="O146" i="1"/>
  <c r="D86" i="2" l="1"/>
  <c r="E86" i="2"/>
  <c r="G86" i="2" s="1"/>
  <c r="I86" i="2" s="1"/>
  <c r="K86" i="2" s="1"/>
  <c r="M86" i="2" s="1"/>
  <c r="J148" i="1"/>
  <c r="K148" i="1" s="1"/>
  <c r="L148" i="1" s="1"/>
  <c r="M148" i="1" s="1"/>
  <c r="O148" i="1" s="1"/>
  <c r="G148" i="1"/>
  <c r="H148" i="1" s="1"/>
  <c r="I148" i="1" s="1"/>
  <c r="C149" i="1" s="1"/>
  <c r="D148" i="1"/>
  <c r="F148" i="1" s="1"/>
  <c r="E148" i="1" s="1"/>
  <c r="B149" i="1" s="1"/>
  <c r="F86" i="2" l="1"/>
  <c r="H86" i="2" s="1"/>
  <c r="J86" i="2" s="1"/>
  <c r="L86" i="2" s="1"/>
  <c r="N86" i="2" s="1"/>
  <c r="B87" i="2" s="1"/>
  <c r="N149" i="1"/>
  <c r="J149" i="1"/>
  <c r="K149" i="1" s="1"/>
  <c r="L149" i="1" s="1"/>
  <c r="M149" i="1" s="1"/>
  <c r="O149" i="1" s="1"/>
  <c r="G149" i="1"/>
  <c r="H149" i="1" s="1"/>
  <c r="I149" i="1" s="1"/>
  <c r="C150" i="1" s="1"/>
  <c r="D149" i="1"/>
  <c r="F149" i="1" s="1"/>
  <c r="E149" i="1" s="1"/>
  <c r="B150" i="1" s="1"/>
  <c r="D87" i="2" l="1"/>
  <c r="O86" i="2"/>
  <c r="C87" i="2" s="1"/>
  <c r="E87" i="2" s="1"/>
  <c r="G87" i="2" s="1"/>
  <c r="I87" i="2" s="1"/>
  <c r="K87" i="2" s="1"/>
  <c r="M87" i="2" s="1"/>
  <c r="J150" i="1"/>
  <c r="K150" i="1" s="1"/>
  <c r="L150" i="1" s="1"/>
  <c r="M150" i="1" s="1"/>
  <c r="G150" i="1"/>
  <c r="H150" i="1" s="1"/>
  <c r="I150" i="1" s="1"/>
  <c r="C151" i="1" s="1"/>
  <c r="D150" i="1"/>
  <c r="F150" i="1" s="1"/>
  <c r="E150" i="1" s="1"/>
  <c r="B151" i="1" s="1"/>
  <c r="N150" i="1"/>
  <c r="F87" i="2" l="1"/>
  <c r="H87" i="2" s="1"/>
  <c r="J87" i="2" s="1"/>
  <c r="L87" i="2" s="1"/>
  <c r="N87" i="2" s="1"/>
  <c r="B88" i="2" s="1"/>
  <c r="N151" i="1"/>
  <c r="J151" i="1"/>
  <c r="K151" i="1" s="1"/>
  <c r="L151" i="1" s="1"/>
  <c r="M151" i="1" s="1"/>
  <c r="O151" i="1" s="1"/>
  <c r="G151" i="1"/>
  <c r="H151" i="1" s="1"/>
  <c r="I151" i="1" s="1"/>
  <c r="C152" i="1" s="1"/>
  <c r="D151" i="1"/>
  <c r="F151" i="1" s="1"/>
  <c r="E151" i="1" s="1"/>
  <c r="B152" i="1" s="1"/>
  <c r="O150" i="1"/>
  <c r="O87" i="2" l="1"/>
  <c r="C88" i="2" s="1"/>
  <c r="E88" i="2" s="1"/>
  <c r="G88" i="2" s="1"/>
  <c r="I88" i="2" s="1"/>
  <c r="K88" i="2" s="1"/>
  <c r="M88" i="2" s="1"/>
  <c r="D88" i="2"/>
  <c r="J152" i="1"/>
  <c r="K152" i="1" s="1"/>
  <c r="L152" i="1" s="1"/>
  <c r="M152" i="1" s="1"/>
  <c r="G152" i="1"/>
  <c r="H152" i="1" s="1"/>
  <c r="I152" i="1" s="1"/>
  <c r="C153" i="1" s="1"/>
  <c r="D152" i="1"/>
  <c r="N152" i="1"/>
  <c r="F152" i="1"/>
  <c r="E152" i="1" s="1"/>
  <c r="B153" i="1" s="1"/>
  <c r="F88" i="2" l="1"/>
  <c r="H88" i="2" s="1"/>
  <c r="J88" i="2" s="1"/>
  <c r="L88" i="2" s="1"/>
  <c r="N153" i="1"/>
  <c r="J153" i="1"/>
  <c r="K153" i="1" s="1"/>
  <c r="L153" i="1" s="1"/>
  <c r="M153" i="1" s="1"/>
  <c r="O153" i="1" s="1"/>
  <c r="D153" i="1"/>
  <c r="F153" i="1" s="1"/>
  <c r="E153" i="1" s="1"/>
  <c r="B154" i="1" s="1"/>
  <c r="G153" i="1"/>
  <c r="H153" i="1" s="1"/>
  <c r="I153" i="1" s="1"/>
  <c r="C154" i="1" s="1"/>
  <c r="O152" i="1"/>
  <c r="N88" i="2" l="1"/>
  <c r="B89" i="2" s="1"/>
  <c r="O88" i="2"/>
  <c r="C89" i="2" s="1"/>
  <c r="N154" i="1"/>
  <c r="J154" i="1"/>
  <c r="K154" i="1" s="1"/>
  <c r="L154" i="1" s="1"/>
  <c r="M154" i="1" s="1"/>
  <c r="O154" i="1" s="1"/>
  <c r="G154" i="1"/>
  <c r="H154" i="1" s="1"/>
  <c r="I154" i="1" s="1"/>
  <c r="C155" i="1" s="1"/>
  <c r="D154" i="1"/>
  <c r="F154" i="1" s="1"/>
  <c r="E154" i="1" s="1"/>
  <c r="B155" i="1" s="1"/>
  <c r="D89" i="2" l="1"/>
  <c r="E89" i="2"/>
  <c r="G89" i="2" s="1"/>
  <c r="I89" i="2" s="1"/>
  <c r="K89" i="2" s="1"/>
  <c r="M89" i="2" s="1"/>
  <c r="J155" i="1"/>
  <c r="K155" i="1" s="1"/>
  <c r="L155" i="1" s="1"/>
  <c r="M155" i="1" s="1"/>
  <c r="G155" i="1"/>
  <c r="H155" i="1" s="1"/>
  <c r="I155" i="1" s="1"/>
  <c r="C156" i="1" s="1"/>
  <c r="D155" i="1"/>
  <c r="F155" i="1" s="1"/>
  <c r="E155" i="1" s="1"/>
  <c r="B156" i="1" s="1"/>
  <c r="N155" i="1"/>
  <c r="O155" i="1" s="1"/>
  <c r="F89" i="2" l="1"/>
  <c r="N156" i="1"/>
  <c r="J156" i="1"/>
  <c r="K156" i="1" s="1"/>
  <c r="L156" i="1" s="1"/>
  <c r="M156" i="1" s="1"/>
  <c r="G156" i="1"/>
  <c r="H156" i="1" s="1"/>
  <c r="I156" i="1" s="1"/>
  <c r="C157" i="1" s="1"/>
  <c r="D156" i="1"/>
  <c r="F156" i="1" s="1"/>
  <c r="E156" i="1" s="1"/>
  <c r="B157" i="1" s="1"/>
  <c r="H89" i="2" l="1"/>
  <c r="J89" i="2" s="1"/>
  <c r="J157" i="1"/>
  <c r="K157" i="1" s="1"/>
  <c r="L157" i="1" s="1"/>
  <c r="M157" i="1" s="1"/>
  <c r="D157" i="1"/>
  <c r="F157" i="1" s="1"/>
  <c r="E157" i="1" s="1"/>
  <c r="B158" i="1" s="1"/>
  <c r="G157" i="1"/>
  <c r="H157" i="1" s="1"/>
  <c r="I157" i="1" s="1"/>
  <c r="C158" i="1" s="1"/>
  <c r="N157" i="1"/>
  <c r="O156" i="1"/>
  <c r="L89" i="2" l="1"/>
  <c r="N89" i="2" s="1"/>
  <c r="B90" i="2" s="1"/>
  <c r="O89" i="2"/>
  <c r="C90" i="2" s="1"/>
  <c r="O157" i="1"/>
  <c r="N158" i="1"/>
  <c r="J158" i="1"/>
  <c r="K158" i="1" s="1"/>
  <c r="L158" i="1" s="1"/>
  <c r="M158" i="1" s="1"/>
  <c r="O158" i="1" s="1"/>
  <c r="G158" i="1"/>
  <c r="H158" i="1" s="1"/>
  <c r="I158" i="1" s="1"/>
  <c r="C159" i="1" s="1"/>
  <c r="D158" i="1"/>
  <c r="F158" i="1" s="1"/>
  <c r="E158" i="1" s="1"/>
  <c r="B159" i="1" s="1"/>
  <c r="E90" i="2" l="1"/>
  <c r="G90" i="2" s="1"/>
  <c r="I90" i="2" s="1"/>
  <c r="K90" i="2" s="1"/>
  <c r="M90" i="2" s="1"/>
  <c r="D90" i="2"/>
  <c r="J159" i="1"/>
  <c r="K159" i="1" s="1"/>
  <c r="L159" i="1" s="1"/>
  <c r="M159" i="1" s="1"/>
  <c r="G159" i="1"/>
  <c r="H159" i="1" s="1"/>
  <c r="I159" i="1" s="1"/>
  <c r="D159" i="1"/>
  <c r="F159" i="1" s="1"/>
  <c r="E159" i="1" s="1"/>
  <c r="B160" i="1" s="1"/>
  <c r="N159" i="1"/>
  <c r="C160" i="1"/>
  <c r="F90" i="2" l="1"/>
  <c r="H90" i="2" s="1"/>
  <c r="J90" i="2" s="1"/>
  <c r="L90" i="2" s="1"/>
  <c r="N90" i="2" s="1"/>
  <c r="B91" i="2" s="1"/>
  <c r="N160" i="1"/>
  <c r="J160" i="1"/>
  <c r="K160" i="1" s="1"/>
  <c r="L160" i="1" s="1"/>
  <c r="M160" i="1" s="1"/>
  <c r="O160" i="1" s="1"/>
  <c r="G160" i="1"/>
  <c r="H160" i="1" s="1"/>
  <c r="I160" i="1" s="1"/>
  <c r="C161" i="1" s="1"/>
  <c r="D160" i="1"/>
  <c r="F160" i="1" s="1"/>
  <c r="E160" i="1" s="1"/>
  <c r="B161" i="1" s="1"/>
  <c r="O159" i="1"/>
  <c r="D91" i="2" l="1"/>
  <c r="O90" i="2"/>
  <c r="C91" i="2" s="1"/>
  <c r="N161" i="1"/>
  <c r="J161" i="1"/>
  <c r="K161" i="1" s="1"/>
  <c r="L161" i="1" s="1"/>
  <c r="M161" i="1" s="1"/>
  <c r="O161" i="1" s="1"/>
  <c r="G161" i="1"/>
  <c r="H161" i="1" s="1"/>
  <c r="I161" i="1" s="1"/>
  <c r="C162" i="1" s="1"/>
  <c r="D161" i="1"/>
  <c r="F161" i="1" s="1"/>
  <c r="E161" i="1" s="1"/>
  <c r="B162" i="1" s="1"/>
  <c r="F91" i="2" l="1"/>
  <c r="H91" i="2" s="1"/>
  <c r="J91" i="2" s="1"/>
  <c r="L91" i="2" s="1"/>
  <c r="E91" i="2"/>
  <c r="G91" i="2" s="1"/>
  <c r="I91" i="2" s="1"/>
  <c r="K91" i="2" s="1"/>
  <c r="M91" i="2" s="1"/>
  <c r="J162" i="1"/>
  <c r="K162" i="1" s="1"/>
  <c r="L162" i="1" s="1"/>
  <c r="M162" i="1" s="1"/>
  <c r="G162" i="1"/>
  <c r="H162" i="1" s="1"/>
  <c r="I162" i="1" s="1"/>
  <c r="D162" i="1"/>
  <c r="F162" i="1" s="1"/>
  <c r="E162" i="1" s="1"/>
  <c r="B163" i="1" s="1"/>
  <c r="N162" i="1"/>
  <c r="C163" i="1"/>
  <c r="N91" i="2" l="1"/>
  <c r="B92" i="2" s="1"/>
  <c r="D92" i="2" s="1"/>
  <c r="O91" i="2"/>
  <c r="C92" i="2" s="1"/>
  <c r="N163" i="1"/>
  <c r="J163" i="1"/>
  <c r="K163" i="1" s="1"/>
  <c r="L163" i="1" s="1"/>
  <c r="M163" i="1" s="1"/>
  <c r="G163" i="1"/>
  <c r="H163" i="1" s="1"/>
  <c r="I163" i="1" s="1"/>
  <c r="C164" i="1" s="1"/>
  <c r="D163" i="1"/>
  <c r="F163" i="1" s="1"/>
  <c r="E163" i="1" s="1"/>
  <c r="B164" i="1" s="1"/>
  <c r="O162" i="1"/>
  <c r="E92" i="2" l="1"/>
  <c r="G92" i="2" s="1"/>
  <c r="I92" i="2" s="1"/>
  <c r="K92" i="2" s="1"/>
  <c r="M92" i="2" s="1"/>
  <c r="F92" i="2"/>
  <c r="H92" i="2" s="1"/>
  <c r="J92" i="2" s="1"/>
  <c r="L92" i="2" s="1"/>
  <c r="N164" i="1"/>
  <c r="J164" i="1"/>
  <c r="K164" i="1" s="1"/>
  <c r="L164" i="1" s="1"/>
  <c r="M164" i="1" s="1"/>
  <c r="O164" i="1" s="1"/>
  <c r="G164" i="1"/>
  <c r="H164" i="1" s="1"/>
  <c r="I164" i="1" s="1"/>
  <c r="C165" i="1" s="1"/>
  <c r="D164" i="1"/>
  <c r="F164" i="1" s="1"/>
  <c r="E164" i="1" s="1"/>
  <c r="B165" i="1" s="1"/>
  <c r="O163" i="1"/>
  <c r="N92" i="2" l="1"/>
  <c r="B93" i="2" s="1"/>
  <c r="D93" i="2" s="1"/>
  <c r="O92" i="2"/>
  <c r="C93" i="2" s="1"/>
  <c r="J165" i="1"/>
  <c r="K165" i="1" s="1"/>
  <c r="L165" i="1" s="1"/>
  <c r="M165" i="1" s="1"/>
  <c r="G165" i="1"/>
  <c r="H165" i="1" s="1"/>
  <c r="I165" i="1" s="1"/>
  <c r="C166" i="1" s="1"/>
  <c r="D165" i="1"/>
  <c r="N165" i="1"/>
  <c r="F165" i="1"/>
  <c r="E165" i="1" s="1"/>
  <c r="B166" i="1" s="1"/>
  <c r="F93" i="2" l="1"/>
  <c r="H93" i="2" s="1"/>
  <c r="J93" i="2" s="1"/>
  <c r="L93" i="2" s="1"/>
  <c r="E93" i="2"/>
  <c r="G93" i="2" s="1"/>
  <c r="I93" i="2" s="1"/>
  <c r="K93" i="2" s="1"/>
  <c r="M93" i="2" s="1"/>
  <c r="N166" i="1"/>
  <c r="J166" i="1"/>
  <c r="K166" i="1" s="1"/>
  <c r="L166" i="1" s="1"/>
  <c r="M166" i="1" s="1"/>
  <c r="O166" i="1" s="1"/>
  <c r="D166" i="1"/>
  <c r="F166" i="1" s="1"/>
  <c r="E166" i="1" s="1"/>
  <c r="B167" i="1" s="1"/>
  <c r="G166" i="1"/>
  <c r="H166" i="1" s="1"/>
  <c r="I166" i="1" s="1"/>
  <c r="C167" i="1" s="1"/>
  <c r="O165" i="1"/>
  <c r="N93" i="2" l="1"/>
  <c r="B94" i="2" s="1"/>
  <c r="D94" i="2"/>
  <c r="O93" i="2"/>
  <c r="C94" i="2" s="1"/>
  <c r="E94" i="2" s="1"/>
  <c r="G94" i="2" s="1"/>
  <c r="I94" i="2" s="1"/>
  <c r="K94" i="2" s="1"/>
  <c r="M94" i="2" s="1"/>
  <c r="N167" i="1"/>
  <c r="J167" i="1"/>
  <c r="K167" i="1" s="1"/>
  <c r="L167" i="1" s="1"/>
  <c r="M167" i="1" s="1"/>
  <c r="O167" i="1" s="1"/>
  <c r="G167" i="1"/>
  <c r="H167" i="1" s="1"/>
  <c r="I167" i="1" s="1"/>
  <c r="C168" i="1" s="1"/>
  <c r="D167" i="1"/>
  <c r="F167" i="1" s="1"/>
  <c r="E167" i="1" s="1"/>
  <c r="B168" i="1" s="1"/>
  <c r="F94" i="2" l="1"/>
  <c r="H94" i="2" s="1"/>
  <c r="J94" i="2" s="1"/>
  <c r="L94" i="2" s="1"/>
  <c r="J168" i="1"/>
  <c r="K168" i="1" s="1"/>
  <c r="L168" i="1" s="1"/>
  <c r="M168" i="1" s="1"/>
  <c r="D168" i="1"/>
  <c r="F168" i="1" s="1"/>
  <c r="E168" i="1" s="1"/>
  <c r="B169" i="1" s="1"/>
  <c r="G168" i="1"/>
  <c r="H168" i="1" s="1"/>
  <c r="I168" i="1" s="1"/>
  <c r="C169" i="1" s="1"/>
  <c r="N168" i="1"/>
  <c r="N94" i="2" l="1"/>
  <c r="B95" i="2" s="1"/>
  <c r="O94" i="2"/>
  <c r="C95" i="2" s="1"/>
  <c r="N169" i="1"/>
  <c r="J169" i="1"/>
  <c r="K169" i="1" s="1"/>
  <c r="L169" i="1" s="1"/>
  <c r="M169" i="1" s="1"/>
  <c r="O169" i="1" s="1"/>
  <c r="G169" i="1"/>
  <c r="H169" i="1" s="1"/>
  <c r="I169" i="1" s="1"/>
  <c r="C170" i="1" s="1"/>
  <c r="N170" i="1" s="1"/>
  <c r="D169" i="1"/>
  <c r="F169" i="1" s="1"/>
  <c r="E169" i="1" s="1"/>
  <c r="B170" i="1" s="1"/>
  <c r="O168" i="1"/>
  <c r="E95" i="2" l="1"/>
  <c r="G95" i="2" s="1"/>
  <c r="I95" i="2" s="1"/>
  <c r="K95" i="2" s="1"/>
  <c r="M95" i="2" s="1"/>
  <c r="D95" i="2"/>
  <c r="J170" i="1"/>
  <c r="K170" i="1" s="1"/>
  <c r="L170" i="1" s="1"/>
  <c r="M170" i="1" s="1"/>
  <c r="O170" i="1" s="1"/>
  <c r="D170" i="1"/>
  <c r="F170" i="1" s="1"/>
  <c r="E170" i="1" s="1"/>
  <c r="B171" i="1" s="1"/>
  <c r="G170" i="1"/>
  <c r="H170" i="1" s="1"/>
  <c r="I170" i="1" s="1"/>
  <c r="C171" i="1" s="1"/>
  <c r="N171" i="1" s="1"/>
  <c r="F95" i="2" l="1"/>
  <c r="H95" i="2" s="1"/>
  <c r="J95" i="2" s="1"/>
  <c r="L95" i="2" s="1"/>
  <c r="N95" i="2" s="1"/>
  <c r="B96" i="2" s="1"/>
  <c r="J171" i="1"/>
  <c r="K171" i="1" s="1"/>
  <c r="L171" i="1" s="1"/>
  <c r="M171" i="1" s="1"/>
  <c r="O171" i="1" s="1"/>
  <c r="G171" i="1"/>
  <c r="H171" i="1" s="1"/>
  <c r="I171" i="1" s="1"/>
  <c r="C172" i="1" s="1"/>
  <c r="D171" i="1"/>
  <c r="F171" i="1" s="1"/>
  <c r="E171" i="1" s="1"/>
  <c r="B172" i="1" s="1"/>
  <c r="D96" i="2" l="1"/>
  <c r="O95" i="2"/>
  <c r="C96" i="2" s="1"/>
  <c r="E96" i="2" s="1"/>
  <c r="G96" i="2" s="1"/>
  <c r="I96" i="2" s="1"/>
  <c r="K96" i="2" s="1"/>
  <c r="M96" i="2" s="1"/>
  <c r="N172" i="1"/>
  <c r="J172" i="1"/>
  <c r="K172" i="1" s="1"/>
  <c r="L172" i="1" s="1"/>
  <c r="M172" i="1" s="1"/>
  <c r="O172" i="1" s="1"/>
  <c r="D172" i="1"/>
  <c r="F172" i="1" s="1"/>
  <c r="E172" i="1" s="1"/>
  <c r="B173" i="1" s="1"/>
  <c r="G172" i="1"/>
  <c r="H172" i="1" s="1"/>
  <c r="I172" i="1" s="1"/>
  <c r="C173" i="1" s="1"/>
  <c r="F96" i="2" l="1"/>
  <c r="H96" i="2" s="1"/>
  <c r="J96" i="2" s="1"/>
  <c r="L96" i="2" s="1"/>
  <c r="N96" i="2" s="1"/>
  <c r="B97" i="2" s="1"/>
  <c r="N173" i="1"/>
  <c r="J173" i="1"/>
  <c r="K173" i="1" s="1"/>
  <c r="L173" i="1" s="1"/>
  <c r="M173" i="1" s="1"/>
  <c r="O173" i="1" s="1"/>
  <c r="G173" i="1"/>
  <c r="H173" i="1" s="1"/>
  <c r="I173" i="1" s="1"/>
  <c r="C174" i="1" s="1"/>
  <c r="D173" i="1"/>
  <c r="F173" i="1" s="1"/>
  <c r="E173" i="1" s="1"/>
  <c r="B174" i="1" s="1"/>
  <c r="D97" i="2" l="1"/>
  <c r="O96" i="2"/>
  <c r="C97" i="2" s="1"/>
  <c r="J174" i="1"/>
  <c r="K174" i="1" s="1"/>
  <c r="L174" i="1" s="1"/>
  <c r="M174" i="1" s="1"/>
  <c r="D174" i="1"/>
  <c r="G174" i="1"/>
  <c r="H174" i="1" s="1"/>
  <c r="I174" i="1" s="1"/>
  <c r="C175" i="1" s="1"/>
  <c r="N174" i="1"/>
  <c r="F174" i="1"/>
  <c r="E174" i="1" s="1"/>
  <c r="B175" i="1" s="1"/>
  <c r="F97" i="2" l="1"/>
  <c r="H97" i="2" s="1"/>
  <c r="J97" i="2" s="1"/>
  <c r="L97" i="2" s="1"/>
  <c r="E97" i="2"/>
  <c r="G97" i="2" s="1"/>
  <c r="I97" i="2" s="1"/>
  <c r="K97" i="2" s="1"/>
  <c r="M97" i="2" s="1"/>
  <c r="J175" i="1"/>
  <c r="K175" i="1" s="1"/>
  <c r="L175" i="1" s="1"/>
  <c r="M175" i="1" s="1"/>
  <c r="D175" i="1"/>
  <c r="G175" i="1"/>
  <c r="H175" i="1" s="1"/>
  <c r="I175" i="1" s="1"/>
  <c r="C176" i="1" s="1"/>
  <c r="N175" i="1"/>
  <c r="F175" i="1"/>
  <c r="E175" i="1" s="1"/>
  <c r="B176" i="1" s="1"/>
  <c r="O174" i="1"/>
  <c r="N97" i="2" l="1"/>
  <c r="B98" i="2" s="1"/>
  <c r="D98" i="2" s="1"/>
  <c r="O97" i="2"/>
  <c r="C98" i="2" s="1"/>
  <c r="N176" i="1"/>
  <c r="J176" i="1"/>
  <c r="K176" i="1" s="1"/>
  <c r="L176" i="1" s="1"/>
  <c r="M176" i="1" s="1"/>
  <c r="O176" i="1" s="1"/>
  <c r="G176" i="1"/>
  <c r="H176" i="1" s="1"/>
  <c r="I176" i="1" s="1"/>
  <c r="C177" i="1" s="1"/>
  <c r="D176" i="1"/>
  <c r="F176" i="1" s="1"/>
  <c r="E176" i="1" s="1"/>
  <c r="B177" i="1" s="1"/>
  <c r="O175" i="1"/>
  <c r="F98" i="2" l="1"/>
  <c r="H98" i="2" s="1"/>
  <c r="J98" i="2" s="1"/>
  <c r="L98" i="2" s="1"/>
  <c r="E98" i="2"/>
  <c r="G98" i="2" s="1"/>
  <c r="I98" i="2" s="1"/>
  <c r="K98" i="2" s="1"/>
  <c r="M98" i="2" s="1"/>
  <c r="J177" i="1"/>
  <c r="K177" i="1" s="1"/>
  <c r="L177" i="1" s="1"/>
  <c r="M177" i="1" s="1"/>
  <c r="D177" i="1"/>
  <c r="G177" i="1"/>
  <c r="H177" i="1" s="1"/>
  <c r="I177" i="1" s="1"/>
  <c r="C178" i="1" s="1"/>
  <c r="N177" i="1"/>
  <c r="F177" i="1"/>
  <c r="E177" i="1" s="1"/>
  <c r="B178" i="1" s="1"/>
  <c r="O98" i="2" l="1"/>
  <c r="C99" i="2" s="1"/>
  <c r="N98" i="2"/>
  <c r="B99" i="2" s="1"/>
  <c r="D99" i="2" s="1"/>
  <c r="N178" i="1"/>
  <c r="J178" i="1"/>
  <c r="K178" i="1" s="1"/>
  <c r="L178" i="1" s="1"/>
  <c r="M178" i="1" s="1"/>
  <c r="O178" i="1" s="1"/>
  <c r="D178" i="1"/>
  <c r="F178" i="1" s="1"/>
  <c r="E178" i="1" s="1"/>
  <c r="B179" i="1" s="1"/>
  <c r="G178" i="1"/>
  <c r="H178" i="1" s="1"/>
  <c r="I178" i="1" s="1"/>
  <c r="C179" i="1" s="1"/>
  <c r="O177" i="1"/>
  <c r="E99" i="2" l="1"/>
  <c r="G99" i="2" s="1"/>
  <c r="F99" i="2"/>
  <c r="H99" i="2" s="1"/>
  <c r="J99" i="2" s="1"/>
  <c r="L99" i="2" s="1"/>
  <c r="N99" i="2" s="1"/>
  <c r="B100" i="2" s="1"/>
  <c r="I99" i="2"/>
  <c r="K99" i="2" s="1"/>
  <c r="M99" i="2" s="1"/>
  <c r="N179" i="1"/>
  <c r="J179" i="1"/>
  <c r="K179" i="1" s="1"/>
  <c r="L179" i="1" s="1"/>
  <c r="M179" i="1" s="1"/>
  <c r="G179" i="1"/>
  <c r="H179" i="1" s="1"/>
  <c r="I179" i="1" s="1"/>
  <c r="C180" i="1" s="1"/>
  <c r="D179" i="1"/>
  <c r="F179" i="1" s="1"/>
  <c r="E179" i="1" s="1"/>
  <c r="B180" i="1" s="1"/>
  <c r="O99" i="2" l="1"/>
  <c r="C100" i="2" s="1"/>
  <c r="F100" i="2" s="1"/>
  <c r="H100" i="2" s="1"/>
  <c r="J100" i="2" s="1"/>
  <c r="L100" i="2" s="1"/>
  <c r="D100" i="2"/>
  <c r="N180" i="1"/>
  <c r="J180" i="1"/>
  <c r="K180" i="1" s="1"/>
  <c r="L180" i="1" s="1"/>
  <c r="M180" i="1" s="1"/>
  <c r="O180" i="1" s="1"/>
  <c r="G180" i="1"/>
  <c r="H180" i="1" s="1"/>
  <c r="I180" i="1" s="1"/>
  <c r="C181" i="1" s="1"/>
  <c r="D180" i="1"/>
  <c r="F180" i="1" s="1"/>
  <c r="E180" i="1" s="1"/>
  <c r="B181" i="1" s="1"/>
  <c r="O179" i="1"/>
  <c r="E100" i="2" l="1"/>
  <c r="G100" i="2" s="1"/>
  <c r="I100" i="2" s="1"/>
  <c r="K100" i="2" s="1"/>
  <c r="M100" i="2" s="1"/>
  <c r="N181" i="1"/>
  <c r="J181" i="1"/>
  <c r="K181" i="1" s="1"/>
  <c r="L181" i="1" s="1"/>
  <c r="M181" i="1" s="1"/>
  <c r="O181" i="1" s="1"/>
  <c r="D181" i="1"/>
  <c r="F181" i="1" s="1"/>
  <c r="E181" i="1" s="1"/>
  <c r="B182" i="1" s="1"/>
  <c r="G181" i="1"/>
  <c r="H181" i="1" s="1"/>
  <c r="I181" i="1" s="1"/>
  <c r="C182" i="1" s="1"/>
  <c r="O100" i="2" l="1"/>
  <c r="C101" i="2" s="1"/>
  <c r="F101" i="2" s="1"/>
  <c r="H101" i="2" s="1"/>
  <c r="J101" i="2" s="1"/>
  <c r="L101" i="2" s="1"/>
  <c r="N100" i="2"/>
  <c r="B101" i="2" s="1"/>
  <c r="D101" i="2" s="1"/>
  <c r="J182" i="1"/>
  <c r="K182" i="1" s="1"/>
  <c r="L182" i="1" s="1"/>
  <c r="M182" i="1" s="1"/>
  <c r="D182" i="1"/>
  <c r="G182" i="1"/>
  <c r="H182" i="1" s="1"/>
  <c r="I182" i="1" s="1"/>
  <c r="C183" i="1" s="1"/>
  <c r="N183" i="1" s="1"/>
  <c r="N182" i="1"/>
  <c r="F182" i="1"/>
  <c r="E182" i="1" s="1"/>
  <c r="B183" i="1" s="1"/>
  <c r="N101" i="2" l="1"/>
  <c r="B102" i="2" s="1"/>
  <c r="D102" i="2" s="1"/>
  <c r="E101" i="2"/>
  <c r="G101" i="2" s="1"/>
  <c r="I101" i="2" s="1"/>
  <c r="K101" i="2" s="1"/>
  <c r="M101" i="2" s="1"/>
  <c r="O101" i="2"/>
  <c r="C102" i="2" s="1"/>
  <c r="J183" i="1"/>
  <c r="K183" i="1" s="1"/>
  <c r="L183" i="1" s="1"/>
  <c r="M183" i="1" s="1"/>
  <c r="O183" i="1" s="1"/>
  <c r="D183" i="1"/>
  <c r="F183" i="1" s="1"/>
  <c r="E183" i="1" s="1"/>
  <c r="B184" i="1" s="1"/>
  <c r="G183" i="1"/>
  <c r="H183" i="1" s="1"/>
  <c r="I183" i="1" s="1"/>
  <c r="C184" i="1" s="1"/>
  <c r="N184" i="1" s="1"/>
  <c r="O182" i="1"/>
  <c r="F102" i="2" l="1"/>
  <c r="H102" i="2" s="1"/>
  <c r="J102" i="2" s="1"/>
  <c r="L102" i="2" s="1"/>
  <c r="E102" i="2"/>
  <c r="G102" i="2" s="1"/>
  <c r="I102" i="2" s="1"/>
  <c r="K102" i="2" s="1"/>
  <c r="M102" i="2" s="1"/>
  <c r="J184" i="1"/>
  <c r="K184" i="1" s="1"/>
  <c r="L184" i="1" s="1"/>
  <c r="M184" i="1" s="1"/>
  <c r="O184" i="1" s="1"/>
  <c r="D184" i="1"/>
  <c r="F184" i="1" s="1"/>
  <c r="E184" i="1" s="1"/>
  <c r="B185" i="1" s="1"/>
  <c r="G184" i="1"/>
  <c r="H184" i="1" s="1"/>
  <c r="I184" i="1" s="1"/>
  <c r="C185" i="1" s="1"/>
  <c r="O102" i="2" l="1"/>
  <c r="C103" i="2" s="1"/>
  <c r="N102" i="2"/>
  <c r="B103" i="2" s="1"/>
  <c r="N185" i="1"/>
  <c r="J185" i="1"/>
  <c r="K185" i="1" s="1"/>
  <c r="L185" i="1" s="1"/>
  <c r="M185" i="1" s="1"/>
  <c r="O185" i="1" s="1"/>
  <c r="D185" i="1"/>
  <c r="F185" i="1" s="1"/>
  <c r="E185" i="1" s="1"/>
  <c r="B186" i="1" s="1"/>
  <c r="G185" i="1"/>
  <c r="H185" i="1" s="1"/>
  <c r="I185" i="1" s="1"/>
  <c r="C186" i="1" s="1"/>
  <c r="D103" i="2" l="1"/>
  <c r="E103" i="2"/>
  <c r="G103" i="2" s="1"/>
  <c r="I103" i="2" s="1"/>
  <c r="K103" i="2" s="1"/>
  <c r="M103" i="2" s="1"/>
  <c r="J186" i="1"/>
  <c r="K186" i="1" s="1"/>
  <c r="L186" i="1" s="1"/>
  <c r="M186" i="1" s="1"/>
  <c r="D186" i="1"/>
  <c r="G186" i="1"/>
  <c r="H186" i="1" s="1"/>
  <c r="I186" i="1" s="1"/>
  <c r="C187" i="1" s="1"/>
  <c r="N186" i="1"/>
  <c r="F186" i="1"/>
  <c r="E186" i="1" s="1"/>
  <c r="B187" i="1" s="1"/>
  <c r="F103" i="2" l="1"/>
  <c r="H103" i="2" s="1"/>
  <c r="J103" i="2" s="1"/>
  <c r="L103" i="2" s="1"/>
  <c r="N103" i="2" s="1"/>
  <c r="B104" i="2" s="1"/>
  <c r="J187" i="1"/>
  <c r="K187" i="1" s="1"/>
  <c r="L187" i="1" s="1"/>
  <c r="M187" i="1" s="1"/>
  <c r="G187" i="1"/>
  <c r="H187" i="1" s="1"/>
  <c r="I187" i="1" s="1"/>
  <c r="D187" i="1"/>
  <c r="F187" i="1" s="1"/>
  <c r="E187" i="1" s="1"/>
  <c r="B188" i="1" s="1"/>
  <c r="N187" i="1"/>
  <c r="O187" i="1" s="1"/>
  <c r="C188" i="1"/>
  <c r="O186" i="1"/>
  <c r="D104" i="2" l="1"/>
  <c r="O103" i="2"/>
  <c r="C104" i="2" s="1"/>
  <c r="E104" i="2" s="1"/>
  <c r="G104" i="2" s="1"/>
  <c r="I104" i="2" s="1"/>
  <c r="K104" i="2" s="1"/>
  <c r="M104" i="2" s="1"/>
  <c r="N188" i="1"/>
  <c r="J188" i="1"/>
  <c r="K188" i="1" s="1"/>
  <c r="L188" i="1" s="1"/>
  <c r="M188" i="1" s="1"/>
  <c r="O188" i="1" s="1"/>
  <c r="G188" i="1"/>
  <c r="H188" i="1" s="1"/>
  <c r="I188" i="1" s="1"/>
  <c r="C189" i="1" s="1"/>
  <c r="D188" i="1"/>
  <c r="F188" i="1" s="1"/>
  <c r="E188" i="1" s="1"/>
  <c r="B189" i="1" s="1"/>
  <c r="F104" i="2" l="1"/>
  <c r="H104" i="2" s="1"/>
  <c r="J104" i="2" s="1"/>
  <c r="L104" i="2" s="1"/>
  <c r="N104" i="2" s="1"/>
  <c r="B105" i="2" s="1"/>
  <c r="J189" i="1"/>
  <c r="K189" i="1" s="1"/>
  <c r="L189" i="1" s="1"/>
  <c r="M189" i="1" s="1"/>
  <c r="G189" i="1"/>
  <c r="H189" i="1" s="1"/>
  <c r="I189" i="1" s="1"/>
  <c r="D189" i="1"/>
  <c r="F189" i="1" s="1"/>
  <c r="E189" i="1" s="1"/>
  <c r="B190" i="1" s="1"/>
  <c r="N189" i="1"/>
  <c r="C190" i="1"/>
  <c r="O104" i="2" l="1"/>
  <c r="C105" i="2" s="1"/>
  <c r="D105" i="2"/>
  <c r="F105" i="2" s="1"/>
  <c r="H105" i="2" s="1"/>
  <c r="J105" i="2" s="1"/>
  <c r="L105" i="2" s="1"/>
  <c r="E105" i="2"/>
  <c r="G105" i="2" s="1"/>
  <c r="I105" i="2" s="1"/>
  <c r="K105" i="2" s="1"/>
  <c r="M105" i="2" s="1"/>
  <c r="N190" i="1"/>
  <c r="J190" i="1"/>
  <c r="K190" i="1" s="1"/>
  <c r="L190" i="1" s="1"/>
  <c r="M190" i="1" s="1"/>
  <c r="O190" i="1" s="1"/>
  <c r="D190" i="1"/>
  <c r="F190" i="1" s="1"/>
  <c r="E190" i="1" s="1"/>
  <c r="B191" i="1" s="1"/>
  <c r="G190" i="1"/>
  <c r="H190" i="1" s="1"/>
  <c r="I190" i="1" s="1"/>
  <c r="C191" i="1" s="1"/>
  <c r="O189" i="1"/>
  <c r="N105" i="2" l="1"/>
  <c r="B106" i="2" s="1"/>
  <c r="D106" i="2"/>
  <c r="O105" i="2"/>
  <c r="C106" i="2" s="1"/>
  <c r="N191" i="1"/>
  <c r="J191" i="1"/>
  <c r="K191" i="1" s="1"/>
  <c r="L191" i="1" s="1"/>
  <c r="M191" i="1" s="1"/>
  <c r="O191" i="1" s="1"/>
  <c r="D191" i="1"/>
  <c r="F191" i="1" s="1"/>
  <c r="E191" i="1" s="1"/>
  <c r="B192" i="1" s="1"/>
  <c r="G191" i="1"/>
  <c r="H191" i="1" s="1"/>
  <c r="I191" i="1" s="1"/>
  <c r="C192" i="1" s="1"/>
  <c r="F106" i="2" l="1"/>
  <c r="H106" i="2" s="1"/>
  <c r="J106" i="2" s="1"/>
  <c r="L106" i="2" s="1"/>
  <c r="E106" i="2"/>
  <c r="G106" i="2" s="1"/>
  <c r="I106" i="2" s="1"/>
  <c r="K106" i="2" s="1"/>
  <c r="M106" i="2" s="1"/>
  <c r="J192" i="1"/>
  <c r="K192" i="1" s="1"/>
  <c r="L192" i="1" s="1"/>
  <c r="M192" i="1" s="1"/>
  <c r="G192" i="1"/>
  <c r="H192" i="1" s="1"/>
  <c r="I192" i="1" s="1"/>
  <c r="C193" i="1" s="1"/>
  <c r="D192" i="1"/>
  <c r="F192" i="1" s="1"/>
  <c r="E192" i="1" s="1"/>
  <c r="B193" i="1" s="1"/>
  <c r="N192" i="1"/>
  <c r="O106" i="2" l="1"/>
  <c r="C107" i="2" s="1"/>
  <c r="N106" i="2"/>
  <c r="B107" i="2" s="1"/>
  <c r="J193" i="1"/>
  <c r="K193" i="1" s="1"/>
  <c r="L193" i="1" s="1"/>
  <c r="M193" i="1" s="1"/>
  <c r="G193" i="1"/>
  <c r="H193" i="1" s="1"/>
  <c r="I193" i="1" s="1"/>
  <c r="D193" i="1"/>
  <c r="N193" i="1"/>
  <c r="C194" i="1"/>
  <c r="F193" i="1"/>
  <c r="E193" i="1" s="1"/>
  <c r="B194" i="1" s="1"/>
  <c r="O192" i="1"/>
  <c r="D107" i="2" l="1"/>
  <c r="F107" i="2" s="1"/>
  <c r="H107" i="2" s="1"/>
  <c r="J107" i="2" s="1"/>
  <c r="L107" i="2" s="1"/>
  <c r="E107" i="2"/>
  <c r="G107" i="2" s="1"/>
  <c r="I107" i="2" s="1"/>
  <c r="K107" i="2" s="1"/>
  <c r="M107" i="2" s="1"/>
  <c r="J194" i="1"/>
  <c r="K194" i="1" s="1"/>
  <c r="L194" i="1" s="1"/>
  <c r="M194" i="1" s="1"/>
  <c r="G194" i="1"/>
  <c r="H194" i="1" s="1"/>
  <c r="I194" i="1" s="1"/>
  <c r="D194" i="1"/>
  <c r="F194" i="1" s="1"/>
  <c r="E194" i="1" s="1"/>
  <c r="B195" i="1" s="1"/>
  <c r="N194" i="1"/>
  <c r="C195" i="1"/>
  <c r="O193" i="1"/>
  <c r="N107" i="2" l="1"/>
  <c r="B108" i="2" s="1"/>
  <c r="D108" i="2" s="1"/>
  <c r="O107" i="2"/>
  <c r="C108" i="2" s="1"/>
  <c r="J195" i="1"/>
  <c r="K195" i="1" s="1"/>
  <c r="L195" i="1" s="1"/>
  <c r="M195" i="1" s="1"/>
  <c r="G195" i="1"/>
  <c r="H195" i="1" s="1"/>
  <c r="I195" i="1" s="1"/>
  <c r="C196" i="1" s="1"/>
  <c r="D195" i="1"/>
  <c r="F195" i="1" s="1"/>
  <c r="E195" i="1" s="1"/>
  <c r="B196" i="1" s="1"/>
  <c r="N195" i="1"/>
  <c r="O195" i="1" s="1"/>
  <c r="O194" i="1"/>
  <c r="F108" i="2" l="1"/>
  <c r="H108" i="2" s="1"/>
  <c r="J108" i="2" s="1"/>
  <c r="L108" i="2" s="1"/>
  <c r="E108" i="2"/>
  <c r="G108" i="2" s="1"/>
  <c r="I108" i="2" s="1"/>
  <c r="K108" i="2" s="1"/>
  <c r="M108" i="2" s="1"/>
  <c r="J196" i="1"/>
  <c r="K196" i="1" s="1"/>
  <c r="L196" i="1" s="1"/>
  <c r="M196" i="1" s="1"/>
  <c r="G196" i="1"/>
  <c r="H196" i="1" s="1"/>
  <c r="I196" i="1" s="1"/>
  <c r="D196" i="1"/>
  <c r="F196" i="1" s="1"/>
  <c r="E196" i="1" s="1"/>
  <c r="B197" i="1" s="1"/>
  <c r="N196" i="1"/>
  <c r="C197" i="1"/>
  <c r="N197" i="1" s="1"/>
  <c r="N108" i="2" l="1"/>
  <c r="B109" i="2" s="1"/>
  <c r="O108" i="2"/>
  <c r="C109" i="2" s="1"/>
  <c r="J197" i="1"/>
  <c r="K197" i="1" s="1"/>
  <c r="L197" i="1" s="1"/>
  <c r="M197" i="1" s="1"/>
  <c r="O197" i="1" s="1"/>
  <c r="D197" i="1"/>
  <c r="F197" i="1" s="1"/>
  <c r="E197" i="1" s="1"/>
  <c r="B198" i="1" s="1"/>
  <c r="G197" i="1"/>
  <c r="H197" i="1" s="1"/>
  <c r="I197" i="1" s="1"/>
  <c r="C198" i="1" s="1"/>
  <c r="N198" i="1" s="1"/>
  <c r="O196" i="1"/>
  <c r="E109" i="2" l="1"/>
  <c r="G109" i="2" s="1"/>
  <c r="I109" i="2" s="1"/>
  <c r="K109" i="2" s="1"/>
  <c r="M109" i="2" s="1"/>
  <c r="D109" i="2"/>
  <c r="J198" i="1"/>
  <c r="K198" i="1" s="1"/>
  <c r="L198" i="1" s="1"/>
  <c r="M198" i="1" s="1"/>
  <c r="O198" i="1" s="1"/>
  <c r="D198" i="1"/>
  <c r="F198" i="1" s="1"/>
  <c r="E198" i="1" s="1"/>
  <c r="B199" i="1" s="1"/>
  <c r="G198" i="1"/>
  <c r="H198" i="1" s="1"/>
  <c r="I198" i="1" s="1"/>
  <c r="C199" i="1" s="1"/>
  <c r="N199" i="1" s="1"/>
  <c r="F109" i="2" l="1"/>
  <c r="H109" i="2" s="1"/>
  <c r="J109" i="2" s="1"/>
  <c r="L109" i="2" s="1"/>
  <c r="N109" i="2" s="1"/>
  <c r="B110" i="2" s="1"/>
  <c r="J199" i="1"/>
  <c r="K199" i="1" s="1"/>
  <c r="L199" i="1" s="1"/>
  <c r="M199" i="1" s="1"/>
  <c r="O199" i="1" s="1"/>
  <c r="D199" i="1"/>
  <c r="F199" i="1" s="1"/>
  <c r="E199" i="1" s="1"/>
  <c r="B200" i="1" s="1"/>
  <c r="G199" i="1"/>
  <c r="H199" i="1" s="1"/>
  <c r="I199" i="1" s="1"/>
  <c r="C200" i="1" s="1"/>
  <c r="O109" i="2" l="1"/>
  <c r="C110" i="2" s="1"/>
  <c r="D110" i="2"/>
  <c r="F110" i="2" s="1"/>
  <c r="H110" i="2" s="1"/>
  <c r="J110" i="2" s="1"/>
  <c r="L110" i="2" s="1"/>
  <c r="E110" i="2"/>
  <c r="G110" i="2" s="1"/>
  <c r="I110" i="2" s="1"/>
  <c r="K110" i="2" s="1"/>
  <c r="M110" i="2" s="1"/>
  <c r="N200" i="1"/>
  <c r="J200" i="1"/>
  <c r="K200" i="1" s="1"/>
  <c r="L200" i="1" s="1"/>
  <c r="M200" i="1" s="1"/>
  <c r="O200" i="1" s="1"/>
  <c r="G200" i="1"/>
  <c r="H200" i="1" s="1"/>
  <c r="I200" i="1" s="1"/>
  <c r="C201" i="1" s="1"/>
  <c r="D200" i="1"/>
  <c r="F200" i="1" s="1"/>
  <c r="E200" i="1" s="1"/>
  <c r="B201" i="1" s="1"/>
  <c r="O110" i="2" l="1"/>
  <c r="C111" i="2" s="1"/>
  <c r="N110" i="2"/>
  <c r="B111" i="2" s="1"/>
  <c r="J201" i="1"/>
  <c r="K201" i="1" s="1"/>
  <c r="L201" i="1" s="1"/>
  <c r="M201" i="1" s="1"/>
  <c r="G201" i="1"/>
  <c r="H201" i="1" s="1"/>
  <c r="I201" i="1" s="1"/>
  <c r="C202" i="1" s="1"/>
  <c r="D201" i="1"/>
  <c r="N201" i="1"/>
  <c r="F201" i="1"/>
  <c r="E201" i="1" s="1"/>
  <c r="B202" i="1" s="1"/>
  <c r="D111" i="2" l="1"/>
  <c r="F111" i="2" s="1"/>
  <c r="H111" i="2" s="1"/>
  <c r="J111" i="2" s="1"/>
  <c r="E111" i="2"/>
  <c r="G111" i="2" s="1"/>
  <c r="I111" i="2" s="1"/>
  <c r="K111" i="2" s="1"/>
  <c r="M111" i="2" s="1"/>
  <c r="N202" i="1"/>
  <c r="J202" i="1"/>
  <c r="K202" i="1" s="1"/>
  <c r="L202" i="1" s="1"/>
  <c r="M202" i="1" s="1"/>
  <c r="O202" i="1" s="1"/>
  <c r="G202" i="1"/>
  <c r="H202" i="1" s="1"/>
  <c r="I202" i="1" s="1"/>
  <c r="C203" i="1" s="1"/>
  <c r="D202" i="1"/>
  <c r="F202" i="1" s="1"/>
  <c r="E202" i="1" s="1"/>
  <c r="B203" i="1" s="1"/>
  <c r="O201" i="1"/>
  <c r="O111" i="2" l="1"/>
  <c r="C112" i="2" s="1"/>
  <c r="L111" i="2"/>
  <c r="N111" i="2" s="1"/>
  <c r="B112" i="2" s="1"/>
  <c r="D112" i="2" s="1"/>
  <c r="J203" i="1"/>
  <c r="K203" i="1" s="1"/>
  <c r="L203" i="1" s="1"/>
  <c r="M203" i="1" s="1"/>
  <c r="D203" i="1"/>
  <c r="G203" i="1"/>
  <c r="H203" i="1" s="1"/>
  <c r="I203" i="1" s="1"/>
  <c r="C204" i="1" s="1"/>
  <c r="N203" i="1"/>
  <c r="O203" i="1" s="1"/>
  <c r="F203" i="1"/>
  <c r="E203" i="1" s="1"/>
  <c r="B204" i="1" s="1"/>
  <c r="E112" i="2" l="1"/>
  <c r="G112" i="2" s="1"/>
  <c r="I112" i="2" s="1"/>
  <c r="K112" i="2" s="1"/>
  <c r="M112" i="2" s="1"/>
  <c r="F112" i="2"/>
  <c r="J204" i="1"/>
  <c r="K204" i="1" s="1"/>
  <c r="L204" i="1" s="1"/>
  <c r="M204" i="1" s="1"/>
  <c r="G204" i="1"/>
  <c r="H204" i="1" s="1"/>
  <c r="I204" i="1" s="1"/>
  <c r="D204" i="1"/>
  <c r="N204" i="1"/>
  <c r="C205" i="1"/>
  <c r="F204" i="1"/>
  <c r="E204" i="1" s="1"/>
  <c r="B205" i="1" s="1"/>
  <c r="H112" i="2" l="1"/>
  <c r="J112" i="2" s="1"/>
  <c r="N205" i="1"/>
  <c r="J205" i="1"/>
  <c r="K205" i="1" s="1"/>
  <c r="L205" i="1" s="1"/>
  <c r="M205" i="1" s="1"/>
  <c r="O205" i="1" s="1"/>
  <c r="G205" i="1"/>
  <c r="H205" i="1" s="1"/>
  <c r="I205" i="1" s="1"/>
  <c r="C206" i="1" s="1"/>
  <c r="D205" i="1"/>
  <c r="F205" i="1" s="1"/>
  <c r="E205" i="1" s="1"/>
  <c r="B206" i="1" s="1"/>
  <c r="O204" i="1"/>
  <c r="L112" i="2" l="1"/>
  <c r="N112" i="2" s="1"/>
  <c r="B113" i="2" s="1"/>
  <c r="O112" i="2"/>
  <c r="C113" i="2" s="1"/>
  <c r="J206" i="1"/>
  <c r="K206" i="1" s="1"/>
  <c r="L206" i="1" s="1"/>
  <c r="M206" i="1" s="1"/>
  <c r="D206" i="1"/>
  <c r="G206" i="1"/>
  <c r="H206" i="1" s="1"/>
  <c r="I206" i="1" s="1"/>
  <c r="C207" i="1" s="1"/>
  <c r="N206" i="1"/>
  <c r="F206" i="1"/>
  <c r="E206" i="1" s="1"/>
  <c r="B207" i="1" s="1"/>
  <c r="D113" i="2" l="1"/>
  <c r="E113" i="2"/>
  <c r="G113" i="2" s="1"/>
  <c r="I113" i="2" s="1"/>
  <c r="K113" i="2" s="1"/>
  <c r="M113" i="2" s="1"/>
  <c r="N207" i="1"/>
  <c r="J207" i="1"/>
  <c r="K207" i="1" s="1"/>
  <c r="L207" i="1" s="1"/>
  <c r="M207" i="1" s="1"/>
  <c r="O207" i="1" s="1"/>
  <c r="D207" i="1"/>
  <c r="F207" i="1" s="1"/>
  <c r="E207" i="1" s="1"/>
  <c r="B208" i="1" s="1"/>
  <c r="G207" i="1"/>
  <c r="H207" i="1" s="1"/>
  <c r="I207" i="1" s="1"/>
  <c r="C208" i="1" s="1"/>
  <c r="O206" i="1"/>
  <c r="F113" i="2" l="1"/>
  <c r="J208" i="1"/>
  <c r="K208" i="1" s="1"/>
  <c r="L208" i="1" s="1"/>
  <c r="M208" i="1" s="1"/>
  <c r="D208" i="1"/>
  <c r="G208" i="1"/>
  <c r="H208" i="1" s="1"/>
  <c r="I208" i="1" s="1"/>
  <c r="C209" i="1" s="1"/>
  <c r="N209" i="1" s="1"/>
  <c r="N208" i="1"/>
  <c r="F208" i="1"/>
  <c r="E208" i="1" s="1"/>
  <c r="B209" i="1" s="1"/>
  <c r="H113" i="2" l="1"/>
  <c r="J113" i="2" s="1"/>
  <c r="J209" i="1"/>
  <c r="K209" i="1" s="1"/>
  <c r="L209" i="1" s="1"/>
  <c r="M209" i="1" s="1"/>
  <c r="O209" i="1" s="1"/>
  <c r="G209" i="1"/>
  <c r="H209" i="1" s="1"/>
  <c r="I209" i="1" s="1"/>
  <c r="C210" i="1" s="1"/>
  <c r="N210" i="1" s="1"/>
  <c r="D209" i="1"/>
  <c r="F209" i="1" s="1"/>
  <c r="E209" i="1" s="1"/>
  <c r="B210" i="1" s="1"/>
  <c r="O208" i="1"/>
  <c r="L113" i="2" l="1"/>
  <c r="N113" i="2" s="1"/>
  <c r="B114" i="2" s="1"/>
  <c r="O113" i="2"/>
  <c r="C114" i="2" s="1"/>
  <c r="J210" i="1"/>
  <c r="K210" i="1" s="1"/>
  <c r="L210" i="1" s="1"/>
  <c r="M210" i="1" s="1"/>
  <c r="O210" i="1" s="1"/>
  <c r="D210" i="1"/>
  <c r="F210" i="1" s="1"/>
  <c r="E210" i="1" s="1"/>
  <c r="B211" i="1" s="1"/>
  <c r="G210" i="1"/>
  <c r="H210" i="1" s="1"/>
  <c r="I210" i="1" s="1"/>
  <c r="C211" i="1" s="1"/>
  <c r="N211" i="1" s="1"/>
  <c r="D114" i="2" l="1"/>
  <c r="F114" i="2" s="1"/>
  <c r="H114" i="2" s="1"/>
  <c r="J114" i="2" s="1"/>
  <c r="L114" i="2" s="1"/>
  <c r="E114" i="2"/>
  <c r="G114" i="2" s="1"/>
  <c r="I114" i="2" s="1"/>
  <c r="K114" i="2" s="1"/>
  <c r="M114" i="2" s="1"/>
  <c r="J211" i="1"/>
  <c r="K211" i="1" s="1"/>
  <c r="L211" i="1" s="1"/>
  <c r="M211" i="1" s="1"/>
  <c r="O211" i="1" s="1"/>
  <c r="G211" i="1"/>
  <c r="H211" i="1" s="1"/>
  <c r="I211" i="1" s="1"/>
  <c r="C212" i="1" s="1"/>
  <c r="N212" i="1" s="1"/>
  <c r="D211" i="1"/>
  <c r="F211" i="1" s="1"/>
  <c r="E211" i="1" s="1"/>
  <c r="B212" i="1" s="1"/>
  <c r="N114" i="2" l="1"/>
  <c r="B115" i="2" s="1"/>
  <c r="O114" i="2"/>
  <c r="C115" i="2" s="1"/>
  <c r="J212" i="1"/>
  <c r="K212" i="1" s="1"/>
  <c r="L212" i="1" s="1"/>
  <c r="M212" i="1" s="1"/>
  <c r="O212" i="1" s="1"/>
  <c r="G212" i="1"/>
  <c r="H212" i="1" s="1"/>
  <c r="I212" i="1" s="1"/>
  <c r="C213" i="1" s="1"/>
  <c r="N213" i="1" s="1"/>
  <c r="D212" i="1"/>
  <c r="F212" i="1" s="1"/>
  <c r="E212" i="1" s="1"/>
  <c r="B213" i="1" s="1"/>
  <c r="D115" i="2" l="1"/>
  <c r="E115" i="2"/>
  <c r="G115" i="2" s="1"/>
  <c r="I115" i="2" s="1"/>
  <c r="K115" i="2" s="1"/>
  <c r="M115" i="2" s="1"/>
  <c r="J213" i="1"/>
  <c r="K213" i="1" s="1"/>
  <c r="L213" i="1" s="1"/>
  <c r="M213" i="1" s="1"/>
  <c r="O213" i="1" s="1"/>
  <c r="D213" i="1"/>
  <c r="F213" i="1" s="1"/>
  <c r="E213" i="1" s="1"/>
  <c r="B214" i="1" s="1"/>
  <c r="G213" i="1"/>
  <c r="H213" i="1" s="1"/>
  <c r="I213" i="1" s="1"/>
  <c r="C214" i="1" s="1"/>
  <c r="F115" i="2" l="1"/>
  <c r="N214" i="1"/>
  <c r="J214" i="1"/>
  <c r="K214" i="1" s="1"/>
  <c r="L214" i="1" s="1"/>
  <c r="M214" i="1" s="1"/>
  <c r="O214" i="1" s="1"/>
  <c r="G214" i="1"/>
  <c r="H214" i="1" s="1"/>
  <c r="I214" i="1" s="1"/>
  <c r="C215" i="1" s="1"/>
  <c r="D214" i="1"/>
  <c r="F214" i="1" s="1"/>
  <c r="E214" i="1" s="1"/>
  <c r="B215" i="1" s="1"/>
  <c r="H115" i="2" l="1"/>
  <c r="J115" i="2" s="1"/>
  <c r="J215" i="1"/>
  <c r="K215" i="1" s="1"/>
  <c r="L215" i="1" s="1"/>
  <c r="M215" i="1" s="1"/>
  <c r="G215" i="1"/>
  <c r="H215" i="1" s="1"/>
  <c r="I215" i="1" s="1"/>
  <c r="D215" i="1"/>
  <c r="N215" i="1"/>
  <c r="F215" i="1"/>
  <c r="E215" i="1" s="1"/>
  <c r="B216" i="1" s="1"/>
  <c r="C216" i="1"/>
  <c r="L115" i="2" l="1"/>
  <c r="N115" i="2" s="1"/>
  <c r="B116" i="2" s="1"/>
  <c r="O115" i="2"/>
  <c r="C116" i="2" s="1"/>
  <c r="N216" i="1"/>
  <c r="J216" i="1"/>
  <c r="K216" i="1" s="1"/>
  <c r="L216" i="1" s="1"/>
  <c r="M216" i="1" s="1"/>
  <c r="O216" i="1" s="1"/>
  <c r="G216" i="1"/>
  <c r="H216" i="1" s="1"/>
  <c r="I216" i="1" s="1"/>
  <c r="C217" i="1" s="1"/>
  <c r="D216" i="1"/>
  <c r="F216" i="1" s="1"/>
  <c r="E216" i="1" s="1"/>
  <c r="B217" i="1" s="1"/>
  <c r="O215" i="1"/>
  <c r="D116" i="2" l="1"/>
  <c r="E116" i="2"/>
  <c r="G116" i="2" s="1"/>
  <c r="I116" i="2" s="1"/>
  <c r="K116" i="2" s="1"/>
  <c r="M116" i="2" s="1"/>
  <c r="J217" i="1"/>
  <c r="K217" i="1" s="1"/>
  <c r="L217" i="1" s="1"/>
  <c r="M217" i="1" s="1"/>
  <c r="G217" i="1"/>
  <c r="H217" i="1" s="1"/>
  <c r="I217" i="1" s="1"/>
  <c r="D217" i="1"/>
  <c r="F217" i="1" s="1"/>
  <c r="E217" i="1" s="1"/>
  <c r="B218" i="1" s="1"/>
  <c r="N217" i="1"/>
  <c r="C218" i="1"/>
  <c r="F116" i="2" l="1"/>
  <c r="J218" i="1"/>
  <c r="K218" i="1" s="1"/>
  <c r="L218" i="1" s="1"/>
  <c r="M218" i="1" s="1"/>
  <c r="G218" i="1"/>
  <c r="H218" i="1" s="1"/>
  <c r="I218" i="1" s="1"/>
  <c r="D218" i="1"/>
  <c r="F218" i="1" s="1"/>
  <c r="E218" i="1" s="1"/>
  <c r="B219" i="1" s="1"/>
  <c r="N218" i="1"/>
  <c r="C219" i="1"/>
  <c r="O217" i="1"/>
  <c r="H116" i="2" l="1"/>
  <c r="J116" i="2" s="1"/>
  <c r="J219" i="1"/>
  <c r="K219" i="1" s="1"/>
  <c r="L219" i="1" s="1"/>
  <c r="M219" i="1" s="1"/>
  <c r="D219" i="1"/>
  <c r="G219" i="1"/>
  <c r="H219" i="1" s="1"/>
  <c r="I219" i="1" s="1"/>
  <c r="N219" i="1"/>
  <c r="O219" i="1" s="1"/>
  <c r="F219" i="1"/>
  <c r="E219" i="1" s="1"/>
  <c r="B220" i="1" s="1"/>
  <c r="C220" i="1"/>
  <c r="O218" i="1"/>
  <c r="L116" i="2" l="1"/>
  <c r="N116" i="2" s="1"/>
  <c r="B117" i="2" s="1"/>
  <c r="O116" i="2"/>
  <c r="C117" i="2" s="1"/>
  <c r="J220" i="1"/>
  <c r="K220" i="1" s="1"/>
  <c r="L220" i="1" s="1"/>
  <c r="M220" i="1" s="1"/>
  <c r="D220" i="1"/>
  <c r="G220" i="1"/>
  <c r="H220" i="1" s="1"/>
  <c r="I220" i="1" s="1"/>
  <c r="C221" i="1" s="1"/>
  <c r="N220" i="1"/>
  <c r="F220" i="1"/>
  <c r="E220" i="1" s="1"/>
  <c r="B221" i="1" s="1"/>
  <c r="D117" i="2" l="1"/>
  <c r="E117" i="2"/>
  <c r="G117" i="2" s="1"/>
  <c r="I117" i="2" s="1"/>
  <c r="K117" i="2" s="1"/>
  <c r="M117" i="2" s="1"/>
  <c r="N221" i="1"/>
  <c r="J221" i="1"/>
  <c r="K221" i="1" s="1"/>
  <c r="L221" i="1" s="1"/>
  <c r="M221" i="1" s="1"/>
  <c r="O221" i="1" s="1"/>
  <c r="G221" i="1"/>
  <c r="H221" i="1" s="1"/>
  <c r="I221" i="1" s="1"/>
  <c r="C222" i="1" s="1"/>
  <c r="D221" i="1"/>
  <c r="F221" i="1" s="1"/>
  <c r="E221" i="1" s="1"/>
  <c r="B222" i="1" s="1"/>
  <c r="O220" i="1"/>
  <c r="F117" i="2" l="1"/>
  <c r="J222" i="1"/>
  <c r="K222" i="1" s="1"/>
  <c r="L222" i="1" s="1"/>
  <c r="M222" i="1" s="1"/>
  <c r="D222" i="1"/>
  <c r="G222" i="1"/>
  <c r="H222" i="1" s="1"/>
  <c r="I222" i="1" s="1"/>
  <c r="C223" i="1" s="1"/>
  <c r="N222" i="1"/>
  <c r="F222" i="1"/>
  <c r="E222" i="1" s="1"/>
  <c r="B223" i="1" s="1"/>
  <c r="H117" i="2" l="1"/>
  <c r="J117" i="2" s="1"/>
  <c r="N223" i="1"/>
  <c r="J223" i="1"/>
  <c r="K223" i="1" s="1"/>
  <c r="L223" i="1" s="1"/>
  <c r="M223" i="1" s="1"/>
  <c r="O223" i="1" s="1"/>
  <c r="G223" i="1"/>
  <c r="H223" i="1" s="1"/>
  <c r="I223" i="1" s="1"/>
  <c r="C224" i="1" s="1"/>
  <c r="D223" i="1"/>
  <c r="F223" i="1" s="1"/>
  <c r="E223" i="1" s="1"/>
  <c r="B224" i="1" s="1"/>
  <c r="O222" i="1"/>
  <c r="L117" i="2" l="1"/>
  <c r="N117" i="2" s="1"/>
  <c r="B118" i="2" s="1"/>
  <c r="O117" i="2"/>
  <c r="C118" i="2" s="1"/>
  <c r="J224" i="1"/>
  <c r="K224" i="1" s="1"/>
  <c r="L224" i="1" s="1"/>
  <c r="M224" i="1" s="1"/>
  <c r="G224" i="1"/>
  <c r="H224" i="1" s="1"/>
  <c r="I224" i="1" s="1"/>
  <c r="C225" i="1" s="1"/>
  <c r="D224" i="1"/>
  <c r="N224" i="1"/>
  <c r="F224" i="1"/>
  <c r="E224" i="1" s="1"/>
  <c r="B225" i="1" s="1"/>
  <c r="D118" i="2" l="1"/>
  <c r="F118" i="2" s="1"/>
  <c r="H118" i="2" s="1"/>
  <c r="J118" i="2" s="1"/>
  <c r="L118" i="2" s="1"/>
  <c r="E118" i="2"/>
  <c r="G118" i="2" s="1"/>
  <c r="I118" i="2" s="1"/>
  <c r="J225" i="1"/>
  <c r="K225" i="1" s="1"/>
  <c r="L225" i="1" s="1"/>
  <c r="M225" i="1" s="1"/>
  <c r="D225" i="1"/>
  <c r="G225" i="1"/>
  <c r="H225" i="1" s="1"/>
  <c r="I225" i="1" s="1"/>
  <c r="C226" i="1" s="1"/>
  <c r="N225" i="1"/>
  <c r="F225" i="1"/>
  <c r="E225" i="1" s="1"/>
  <c r="B226" i="1" s="1"/>
  <c r="O224" i="1"/>
  <c r="N118" i="2" l="1"/>
  <c r="B119" i="2" s="1"/>
  <c r="K118" i="2"/>
  <c r="M118" i="2" s="1"/>
  <c r="O118" i="2" s="1"/>
  <c r="C119" i="2" s="1"/>
  <c r="J226" i="1"/>
  <c r="K226" i="1" s="1"/>
  <c r="L226" i="1" s="1"/>
  <c r="M226" i="1" s="1"/>
  <c r="G226" i="1"/>
  <c r="H226" i="1" s="1"/>
  <c r="I226" i="1" s="1"/>
  <c r="C227" i="1" s="1"/>
  <c r="D226" i="1"/>
  <c r="N226" i="1"/>
  <c r="F226" i="1"/>
  <c r="E226" i="1" s="1"/>
  <c r="B227" i="1" s="1"/>
  <c r="O225" i="1"/>
  <c r="D119" i="2" l="1"/>
  <c r="E119" i="2"/>
  <c r="G119" i="2" s="1"/>
  <c r="I119" i="2" s="1"/>
  <c r="K119" i="2" s="1"/>
  <c r="M119" i="2" s="1"/>
  <c r="N227" i="1"/>
  <c r="J227" i="1"/>
  <c r="K227" i="1" s="1"/>
  <c r="L227" i="1" s="1"/>
  <c r="M227" i="1" s="1"/>
  <c r="D227" i="1"/>
  <c r="F227" i="1" s="1"/>
  <c r="E227" i="1" s="1"/>
  <c r="B228" i="1" s="1"/>
  <c r="G227" i="1"/>
  <c r="H227" i="1" s="1"/>
  <c r="I227" i="1" s="1"/>
  <c r="C228" i="1" s="1"/>
  <c r="O226" i="1"/>
  <c r="F119" i="2" l="1"/>
  <c r="J228" i="1"/>
  <c r="K228" i="1" s="1"/>
  <c r="L228" i="1" s="1"/>
  <c r="M228" i="1" s="1"/>
  <c r="D228" i="1"/>
  <c r="F228" i="1" s="1"/>
  <c r="E228" i="1" s="1"/>
  <c r="B229" i="1" s="1"/>
  <c r="G228" i="1"/>
  <c r="H228" i="1" s="1"/>
  <c r="I228" i="1" s="1"/>
  <c r="C229" i="1" s="1"/>
  <c r="N228" i="1"/>
  <c r="O227" i="1"/>
  <c r="H119" i="2" l="1"/>
  <c r="J119" i="2" s="1"/>
  <c r="N229" i="1"/>
  <c r="J229" i="1"/>
  <c r="K229" i="1" s="1"/>
  <c r="L229" i="1" s="1"/>
  <c r="M229" i="1" s="1"/>
  <c r="O229" i="1" s="1"/>
  <c r="G229" i="1"/>
  <c r="H229" i="1" s="1"/>
  <c r="I229" i="1" s="1"/>
  <c r="C230" i="1" s="1"/>
  <c r="D229" i="1"/>
  <c r="F229" i="1" s="1"/>
  <c r="E229" i="1" s="1"/>
  <c r="B230" i="1" s="1"/>
  <c r="O228" i="1"/>
  <c r="L119" i="2" l="1"/>
  <c r="N119" i="2" s="1"/>
  <c r="B120" i="2" s="1"/>
  <c r="O119" i="2"/>
  <c r="C120" i="2" s="1"/>
  <c r="N230" i="1"/>
  <c r="J230" i="1"/>
  <c r="K230" i="1" s="1"/>
  <c r="L230" i="1" s="1"/>
  <c r="M230" i="1" s="1"/>
  <c r="O230" i="1" s="1"/>
  <c r="G230" i="1"/>
  <c r="H230" i="1" s="1"/>
  <c r="I230" i="1" s="1"/>
  <c r="C231" i="1" s="1"/>
  <c r="D230" i="1"/>
  <c r="F230" i="1" s="1"/>
  <c r="E230" i="1" s="1"/>
  <c r="B231" i="1" s="1"/>
  <c r="D120" i="2" l="1"/>
  <c r="E120" i="2"/>
  <c r="G120" i="2" s="1"/>
  <c r="I120" i="2" s="1"/>
  <c r="K120" i="2" s="1"/>
  <c r="M120" i="2" s="1"/>
  <c r="J231" i="1"/>
  <c r="K231" i="1" s="1"/>
  <c r="L231" i="1" s="1"/>
  <c r="M231" i="1" s="1"/>
  <c r="D231" i="1"/>
  <c r="G231" i="1"/>
  <c r="H231" i="1" s="1"/>
  <c r="I231" i="1" s="1"/>
  <c r="C232" i="1" s="1"/>
  <c r="N231" i="1"/>
  <c r="F231" i="1"/>
  <c r="E231" i="1" s="1"/>
  <c r="B232" i="1" s="1"/>
  <c r="F120" i="2" l="1"/>
  <c r="N232" i="1"/>
  <c r="J232" i="1"/>
  <c r="K232" i="1" s="1"/>
  <c r="L232" i="1" s="1"/>
  <c r="M232" i="1" s="1"/>
  <c r="O232" i="1" s="1"/>
  <c r="D232" i="1"/>
  <c r="F232" i="1" s="1"/>
  <c r="E232" i="1" s="1"/>
  <c r="B233" i="1" s="1"/>
  <c r="G232" i="1"/>
  <c r="H232" i="1" s="1"/>
  <c r="I232" i="1" s="1"/>
  <c r="C233" i="1" s="1"/>
  <c r="O231" i="1"/>
  <c r="H120" i="2" l="1"/>
  <c r="J120" i="2" s="1"/>
  <c r="N233" i="1"/>
  <c r="J233" i="1"/>
  <c r="K233" i="1" s="1"/>
  <c r="L233" i="1" s="1"/>
  <c r="M233" i="1" s="1"/>
  <c r="O233" i="1" s="1"/>
  <c r="G233" i="1"/>
  <c r="H233" i="1" s="1"/>
  <c r="I233" i="1" s="1"/>
  <c r="C234" i="1" s="1"/>
  <c r="D233" i="1"/>
  <c r="F233" i="1" s="1"/>
  <c r="E233" i="1" s="1"/>
  <c r="B234" i="1" s="1"/>
  <c r="L120" i="2" l="1"/>
  <c r="N120" i="2" s="1"/>
  <c r="B121" i="2" s="1"/>
  <c r="O120" i="2"/>
  <c r="C121" i="2" s="1"/>
  <c r="N234" i="1"/>
  <c r="J234" i="1"/>
  <c r="K234" i="1" s="1"/>
  <c r="L234" i="1" s="1"/>
  <c r="M234" i="1" s="1"/>
  <c r="O234" i="1" s="1"/>
  <c r="D234" i="1"/>
  <c r="F234" i="1" s="1"/>
  <c r="E234" i="1" s="1"/>
  <c r="B235" i="1" s="1"/>
  <c r="G234" i="1"/>
  <c r="H234" i="1" s="1"/>
  <c r="I234" i="1" s="1"/>
  <c r="C235" i="1" s="1"/>
  <c r="D121" i="2" l="1"/>
  <c r="E121" i="2"/>
  <c r="G121" i="2" s="1"/>
  <c r="I121" i="2" s="1"/>
  <c r="K121" i="2" s="1"/>
  <c r="M121" i="2" s="1"/>
  <c r="N235" i="1"/>
  <c r="J235" i="1"/>
  <c r="K235" i="1" s="1"/>
  <c r="L235" i="1" s="1"/>
  <c r="M235" i="1" s="1"/>
  <c r="G235" i="1"/>
  <c r="H235" i="1" s="1"/>
  <c r="I235" i="1" s="1"/>
  <c r="C236" i="1" s="1"/>
  <c r="D235" i="1"/>
  <c r="F235" i="1" s="1"/>
  <c r="E235" i="1" s="1"/>
  <c r="B236" i="1" s="1"/>
  <c r="F121" i="2" l="1"/>
  <c r="J236" i="1"/>
  <c r="K236" i="1" s="1"/>
  <c r="L236" i="1" s="1"/>
  <c r="M236" i="1" s="1"/>
  <c r="D236" i="1"/>
  <c r="G236" i="1"/>
  <c r="H236" i="1" s="1"/>
  <c r="I236" i="1" s="1"/>
  <c r="C237" i="1" s="1"/>
  <c r="N236" i="1"/>
  <c r="F236" i="1"/>
  <c r="E236" i="1" s="1"/>
  <c r="B237" i="1" s="1"/>
  <c r="O235" i="1"/>
  <c r="H121" i="2" l="1"/>
  <c r="J121" i="2" s="1"/>
  <c r="J237" i="1"/>
  <c r="K237" i="1" s="1"/>
  <c r="L237" i="1" s="1"/>
  <c r="M237" i="1" s="1"/>
  <c r="G237" i="1"/>
  <c r="H237" i="1" s="1"/>
  <c r="I237" i="1" s="1"/>
  <c r="C238" i="1" s="1"/>
  <c r="D237" i="1"/>
  <c r="F237" i="1" s="1"/>
  <c r="E237" i="1" s="1"/>
  <c r="B238" i="1" s="1"/>
  <c r="N237" i="1"/>
  <c r="O236" i="1"/>
  <c r="L121" i="2" l="1"/>
  <c r="N121" i="2" s="1"/>
  <c r="B122" i="2" s="1"/>
  <c r="O121" i="2"/>
  <c r="C122" i="2" s="1"/>
  <c r="J238" i="1"/>
  <c r="K238" i="1" s="1"/>
  <c r="L238" i="1" s="1"/>
  <c r="M238" i="1" s="1"/>
  <c r="G238" i="1"/>
  <c r="H238" i="1" s="1"/>
  <c r="I238" i="1" s="1"/>
  <c r="D238" i="1"/>
  <c r="N238" i="1"/>
  <c r="C239" i="1"/>
  <c r="N239" i="1" s="1"/>
  <c r="F238" i="1"/>
  <c r="E238" i="1" s="1"/>
  <c r="B239" i="1" s="1"/>
  <c r="O237" i="1"/>
  <c r="D122" i="2" l="1"/>
  <c r="E122" i="2"/>
  <c r="G122" i="2" s="1"/>
  <c r="I122" i="2" s="1"/>
  <c r="K122" i="2" s="1"/>
  <c r="M122" i="2" s="1"/>
  <c r="J239" i="1"/>
  <c r="K239" i="1" s="1"/>
  <c r="L239" i="1" s="1"/>
  <c r="M239" i="1" s="1"/>
  <c r="O239" i="1" s="1"/>
  <c r="D239" i="1"/>
  <c r="F239" i="1" s="1"/>
  <c r="E239" i="1" s="1"/>
  <c r="B240" i="1" s="1"/>
  <c r="G239" i="1"/>
  <c r="H239" i="1" s="1"/>
  <c r="I239" i="1" s="1"/>
  <c r="C240" i="1" s="1"/>
  <c r="N240" i="1" s="1"/>
  <c r="O238" i="1"/>
  <c r="F122" i="2" l="1"/>
  <c r="J240" i="1"/>
  <c r="K240" i="1" s="1"/>
  <c r="L240" i="1" s="1"/>
  <c r="M240" i="1" s="1"/>
  <c r="O240" i="1" s="1"/>
  <c r="G240" i="1"/>
  <c r="H240" i="1" s="1"/>
  <c r="I240" i="1" s="1"/>
  <c r="C241" i="1" s="1"/>
  <c r="N241" i="1" s="1"/>
  <c r="D240" i="1"/>
  <c r="F240" i="1" s="1"/>
  <c r="E240" i="1" s="1"/>
  <c r="B241" i="1" s="1"/>
  <c r="H122" i="2" l="1"/>
  <c r="J122" i="2" s="1"/>
  <c r="J241" i="1"/>
  <c r="K241" i="1" s="1"/>
  <c r="L241" i="1" s="1"/>
  <c r="M241" i="1" s="1"/>
  <c r="O241" i="1" s="1"/>
  <c r="G241" i="1"/>
  <c r="H241" i="1" s="1"/>
  <c r="I241" i="1" s="1"/>
  <c r="C242" i="1" s="1"/>
  <c r="N242" i="1" s="1"/>
  <c r="D241" i="1"/>
  <c r="F241" i="1" s="1"/>
  <c r="E241" i="1" s="1"/>
  <c r="B242" i="1" s="1"/>
  <c r="L122" i="2" l="1"/>
  <c r="N122" i="2" s="1"/>
  <c r="B123" i="2" s="1"/>
  <c r="O122" i="2"/>
  <c r="C123" i="2" s="1"/>
  <c r="J242" i="1"/>
  <c r="K242" i="1" s="1"/>
  <c r="L242" i="1" s="1"/>
  <c r="M242" i="1" s="1"/>
  <c r="O242" i="1" s="1"/>
  <c r="G242" i="1"/>
  <c r="H242" i="1" s="1"/>
  <c r="I242" i="1" s="1"/>
  <c r="C243" i="1" s="1"/>
  <c r="N243" i="1" s="1"/>
  <c r="D242" i="1"/>
  <c r="F242" i="1" s="1"/>
  <c r="E242" i="1" s="1"/>
  <c r="B243" i="1" s="1"/>
  <c r="D123" i="2" l="1"/>
  <c r="E123" i="2"/>
  <c r="G123" i="2" s="1"/>
  <c r="I123" i="2" s="1"/>
  <c r="K123" i="2" s="1"/>
  <c r="M123" i="2" s="1"/>
  <c r="J243" i="1"/>
  <c r="K243" i="1" s="1"/>
  <c r="L243" i="1" s="1"/>
  <c r="M243" i="1" s="1"/>
  <c r="O243" i="1" s="1"/>
  <c r="G243" i="1"/>
  <c r="H243" i="1" s="1"/>
  <c r="I243" i="1" s="1"/>
  <c r="C244" i="1" s="1"/>
  <c r="N244" i="1" s="1"/>
  <c r="D243" i="1"/>
  <c r="F243" i="1" s="1"/>
  <c r="E243" i="1" s="1"/>
  <c r="B244" i="1" s="1"/>
  <c r="F123" i="2" l="1"/>
  <c r="J244" i="1"/>
  <c r="K244" i="1" s="1"/>
  <c r="L244" i="1" s="1"/>
  <c r="M244" i="1" s="1"/>
  <c r="O244" i="1" s="1"/>
  <c r="G244" i="1"/>
  <c r="H244" i="1" s="1"/>
  <c r="I244" i="1" s="1"/>
  <c r="C245" i="1" s="1"/>
  <c r="N245" i="1" s="1"/>
  <c r="D244" i="1"/>
  <c r="F244" i="1" s="1"/>
  <c r="E244" i="1" s="1"/>
  <c r="B245" i="1" s="1"/>
  <c r="H123" i="2" l="1"/>
  <c r="J123" i="2" s="1"/>
  <c r="J245" i="1"/>
  <c r="K245" i="1" s="1"/>
  <c r="L245" i="1" s="1"/>
  <c r="M245" i="1" s="1"/>
  <c r="O245" i="1" s="1"/>
  <c r="G245" i="1"/>
  <c r="H245" i="1" s="1"/>
  <c r="I245" i="1" s="1"/>
  <c r="C246" i="1" s="1"/>
  <c r="N246" i="1" s="1"/>
  <c r="D245" i="1"/>
  <c r="F245" i="1" s="1"/>
  <c r="E245" i="1" s="1"/>
  <c r="B246" i="1" s="1"/>
  <c r="L123" i="2" l="1"/>
  <c r="N123" i="2" s="1"/>
  <c r="B124" i="2" s="1"/>
  <c r="O123" i="2"/>
  <c r="C124" i="2" s="1"/>
  <c r="J246" i="1"/>
  <c r="K246" i="1" s="1"/>
  <c r="L246" i="1" s="1"/>
  <c r="M246" i="1" s="1"/>
  <c r="O246" i="1" s="1"/>
  <c r="D246" i="1"/>
  <c r="F246" i="1" s="1"/>
  <c r="E246" i="1" s="1"/>
  <c r="B247" i="1" s="1"/>
  <c r="G246" i="1"/>
  <c r="H246" i="1" s="1"/>
  <c r="I246" i="1" s="1"/>
  <c r="C247" i="1" s="1"/>
  <c r="E124" i="2" l="1"/>
  <c r="G124" i="2" s="1"/>
  <c r="I124" i="2" s="1"/>
  <c r="K124" i="2" s="1"/>
  <c r="M124" i="2" s="1"/>
  <c r="D124" i="2"/>
  <c r="J247" i="1"/>
  <c r="K247" i="1" s="1"/>
  <c r="L247" i="1" s="1"/>
  <c r="M247" i="1" s="1"/>
  <c r="D247" i="1"/>
  <c r="G247" i="1"/>
  <c r="H247" i="1" s="1"/>
  <c r="I247" i="1" s="1"/>
  <c r="C248" i="1" s="1"/>
  <c r="N248" i="1" s="1"/>
  <c r="N247" i="1"/>
  <c r="F247" i="1"/>
  <c r="E247" i="1" s="1"/>
  <c r="B248" i="1" s="1"/>
  <c r="F124" i="2" l="1"/>
  <c r="J248" i="1"/>
  <c r="K248" i="1" s="1"/>
  <c r="L248" i="1" s="1"/>
  <c r="M248" i="1" s="1"/>
  <c r="O248" i="1" s="1"/>
  <c r="D248" i="1"/>
  <c r="F248" i="1" s="1"/>
  <c r="E248" i="1" s="1"/>
  <c r="B249" i="1" s="1"/>
  <c r="G248" i="1"/>
  <c r="H248" i="1" s="1"/>
  <c r="I248" i="1" s="1"/>
  <c r="C249" i="1" s="1"/>
  <c r="N249" i="1" s="1"/>
  <c r="O247" i="1"/>
  <c r="H124" i="2" l="1"/>
  <c r="J124" i="2" s="1"/>
  <c r="J249" i="1"/>
  <c r="K249" i="1" s="1"/>
  <c r="L249" i="1" s="1"/>
  <c r="M249" i="1" s="1"/>
  <c r="O249" i="1" s="1"/>
  <c r="G249" i="1"/>
  <c r="H249" i="1" s="1"/>
  <c r="I249" i="1" s="1"/>
  <c r="C250" i="1" s="1"/>
  <c r="N250" i="1" s="1"/>
  <c r="D249" i="1"/>
  <c r="F249" i="1" s="1"/>
  <c r="E249" i="1" s="1"/>
  <c r="B250" i="1" s="1"/>
  <c r="L124" i="2" l="1"/>
  <c r="N124" i="2" s="1"/>
  <c r="B125" i="2" s="1"/>
  <c r="O124" i="2"/>
  <c r="C125" i="2" s="1"/>
  <c r="J250" i="1"/>
  <c r="K250" i="1" s="1"/>
  <c r="L250" i="1" s="1"/>
  <c r="M250" i="1" s="1"/>
  <c r="O250" i="1" s="1"/>
  <c r="G250" i="1"/>
  <c r="H250" i="1" s="1"/>
  <c r="I250" i="1" s="1"/>
  <c r="C251" i="1" s="1"/>
  <c r="N251" i="1" s="1"/>
  <c r="D250" i="1"/>
  <c r="F250" i="1" s="1"/>
  <c r="E250" i="1" s="1"/>
  <c r="B251" i="1" s="1"/>
  <c r="D125" i="2" l="1"/>
  <c r="F125" i="2" s="1"/>
  <c r="H125" i="2" s="1"/>
  <c r="J125" i="2" s="1"/>
  <c r="L125" i="2" s="1"/>
  <c r="E125" i="2"/>
  <c r="G125" i="2" s="1"/>
  <c r="I125" i="2" s="1"/>
  <c r="J251" i="1"/>
  <c r="K251" i="1" s="1"/>
  <c r="L251" i="1" s="1"/>
  <c r="M251" i="1" s="1"/>
  <c r="O251" i="1" s="1"/>
  <c r="G251" i="1"/>
  <c r="H251" i="1" s="1"/>
  <c r="I251" i="1" s="1"/>
  <c r="C252" i="1" s="1"/>
  <c r="N252" i="1" s="1"/>
  <c r="D251" i="1"/>
  <c r="F251" i="1" s="1"/>
  <c r="E251" i="1" s="1"/>
  <c r="B252" i="1" s="1"/>
  <c r="N125" i="2" l="1"/>
  <c r="B126" i="2" s="1"/>
  <c r="K125" i="2"/>
  <c r="M125" i="2" s="1"/>
  <c r="O125" i="2" s="1"/>
  <c r="C126" i="2" s="1"/>
  <c r="J252" i="1"/>
  <c r="K252" i="1" s="1"/>
  <c r="L252" i="1" s="1"/>
  <c r="M252" i="1" s="1"/>
  <c r="O252" i="1" s="1"/>
  <c r="G252" i="1"/>
  <c r="H252" i="1" s="1"/>
  <c r="I252" i="1" s="1"/>
  <c r="C253" i="1" s="1"/>
  <c r="N253" i="1" s="1"/>
  <c r="D252" i="1"/>
  <c r="F252" i="1" s="1"/>
  <c r="E252" i="1" s="1"/>
  <c r="B253" i="1" s="1"/>
  <c r="D126" i="2" l="1"/>
  <c r="E126" i="2"/>
  <c r="G126" i="2" s="1"/>
  <c r="I126" i="2" s="1"/>
  <c r="K126" i="2" s="1"/>
  <c r="M126" i="2" s="1"/>
  <c r="J253" i="1"/>
  <c r="K253" i="1" s="1"/>
  <c r="L253" i="1" s="1"/>
  <c r="M253" i="1" s="1"/>
  <c r="O253" i="1" s="1"/>
  <c r="G253" i="1"/>
  <c r="H253" i="1" s="1"/>
  <c r="I253" i="1" s="1"/>
  <c r="C254" i="1" s="1"/>
  <c r="N254" i="1" s="1"/>
  <c r="D253" i="1"/>
  <c r="F253" i="1" s="1"/>
  <c r="E253" i="1" s="1"/>
  <c r="B254" i="1" s="1"/>
  <c r="F126" i="2" l="1"/>
  <c r="J254" i="1"/>
  <c r="K254" i="1" s="1"/>
  <c r="L254" i="1" s="1"/>
  <c r="M254" i="1" s="1"/>
  <c r="O254" i="1" s="1"/>
  <c r="D254" i="1"/>
  <c r="F254" i="1" s="1"/>
  <c r="E254" i="1" s="1"/>
  <c r="B255" i="1" s="1"/>
  <c r="G254" i="1"/>
  <c r="H254" i="1" s="1"/>
  <c r="I254" i="1" s="1"/>
  <c r="C255" i="1" s="1"/>
  <c r="N255" i="1" s="1"/>
  <c r="H126" i="2" l="1"/>
  <c r="J126" i="2" s="1"/>
  <c r="J255" i="1"/>
  <c r="K255" i="1" s="1"/>
  <c r="L255" i="1" s="1"/>
  <c r="M255" i="1" s="1"/>
  <c r="O255" i="1" s="1"/>
  <c r="G255" i="1"/>
  <c r="H255" i="1" s="1"/>
  <c r="I255" i="1" s="1"/>
  <c r="C256" i="1" s="1"/>
  <c r="D255" i="1"/>
  <c r="F255" i="1" s="1"/>
  <c r="E255" i="1" s="1"/>
  <c r="B256" i="1" s="1"/>
  <c r="L126" i="2" l="1"/>
  <c r="N126" i="2" s="1"/>
  <c r="B127" i="2" s="1"/>
  <c r="O126" i="2"/>
  <c r="C127" i="2" s="1"/>
  <c r="N256" i="1"/>
  <c r="J256" i="1"/>
  <c r="K256" i="1" s="1"/>
  <c r="L256" i="1" s="1"/>
  <c r="M256" i="1" s="1"/>
  <c r="O256" i="1" s="1"/>
  <c r="D256" i="1"/>
  <c r="F256" i="1" s="1"/>
  <c r="E256" i="1" s="1"/>
  <c r="B257" i="1" s="1"/>
  <c r="G256" i="1"/>
  <c r="H256" i="1" s="1"/>
  <c r="I256" i="1" s="1"/>
  <c r="C257" i="1" s="1"/>
  <c r="D127" i="2" l="1"/>
  <c r="E127" i="2"/>
  <c r="G127" i="2" s="1"/>
  <c r="I127" i="2" s="1"/>
  <c r="K127" i="2" s="1"/>
  <c r="M127" i="2" s="1"/>
  <c r="N257" i="1"/>
  <c r="J257" i="1"/>
  <c r="K257" i="1" s="1"/>
  <c r="L257" i="1" s="1"/>
  <c r="M257" i="1" s="1"/>
  <c r="O257" i="1" s="1"/>
  <c r="D257" i="1"/>
  <c r="F257" i="1" s="1"/>
  <c r="E257" i="1" s="1"/>
  <c r="B258" i="1" s="1"/>
  <c r="G257" i="1"/>
  <c r="H257" i="1" s="1"/>
  <c r="I257" i="1" s="1"/>
  <c r="C258" i="1" s="1"/>
  <c r="F127" i="2" l="1"/>
  <c r="N258" i="1"/>
  <c r="J258" i="1"/>
  <c r="K258" i="1" s="1"/>
  <c r="L258" i="1" s="1"/>
  <c r="M258" i="1" s="1"/>
  <c r="O258" i="1" s="1"/>
  <c r="G258" i="1"/>
  <c r="H258" i="1" s="1"/>
  <c r="I258" i="1" s="1"/>
  <c r="C259" i="1" s="1"/>
  <c r="D258" i="1"/>
  <c r="F258" i="1" s="1"/>
  <c r="E258" i="1" s="1"/>
  <c r="B259" i="1" s="1"/>
  <c r="H127" i="2" l="1"/>
  <c r="J127" i="2" s="1"/>
  <c r="J259" i="1"/>
  <c r="K259" i="1" s="1"/>
  <c r="L259" i="1" s="1"/>
  <c r="M259" i="1" s="1"/>
  <c r="G259" i="1"/>
  <c r="H259" i="1" s="1"/>
  <c r="I259" i="1" s="1"/>
  <c r="D259" i="1"/>
  <c r="N259" i="1"/>
  <c r="O259" i="1" s="1"/>
  <c r="F259" i="1"/>
  <c r="E259" i="1" s="1"/>
  <c r="B260" i="1" s="1"/>
  <c r="C260" i="1"/>
  <c r="L127" i="2" l="1"/>
  <c r="N127" i="2" s="1"/>
  <c r="B128" i="2" s="1"/>
  <c r="O127" i="2"/>
  <c r="C128" i="2" s="1"/>
  <c r="J260" i="1"/>
  <c r="K260" i="1" s="1"/>
  <c r="L260" i="1" s="1"/>
  <c r="M260" i="1" s="1"/>
  <c r="D260" i="1"/>
  <c r="G260" i="1"/>
  <c r="H260" i="1" s="1"/>
  <c r="I260" i="1" s="1"/>
  <c r="C261" i="1" s="1"/>
  <c r="N260" i="1"/>
  <c r="F260" i="1"/>
  <c r="E260" i="1" s="1"/>
  <c r="B261" i="1" s="1"/>
  <c r="D128" i="2" l="1"/>
  <c r="E128" i="2"/>
  <c r="G128" i="2" s="1"/>
  <c r="I128" i="2" s="1"/>
  <c r="K128" i="2" s="1"/>
  <c r="M128" i="2" s="1"/>
  <c r="J261" i="1"/>
  <c r="K261" i="1" s="1"/>
  <c r="L261" i="1" s="1"/>
  <c r="M261" i="1" s="1"/>
  <c r="D261" i="1"/>
  <c r="G261" i="1"/>
  <c r="H261" i="1" s="1"/>
  <c r="I261" i="1" s="1"/>
  <c r="C262" i="1" s="1"/>
  <c r="N261" i="1"/>
  <c r="F261" i="1"/>
  <c r="E261" i="1" s="1"/>
  <c r="B262" i="1" s="1"/>
  <c r="O260" i="1"/>
  <c r="F128" i="2" l="1"/>
  <c r="J262" i="1"/>
  <c r="K262" i="1" s="1"/>
  <c r="L262" i="1" s="1"/>
  <c r="M262" i="1" s="1"/>
  <c r="D262" i="1"/>
  <c r="G262" i="1"/>
  <c r="H262" i="1" s="1"/>
  <c r="I262" i="1" s="1"/>
  <c r="C263" i="1" s="1"/>
  <c r="N262" i="1"/>
  <c r="F262" i="1"/>
  <c r="E262" i="1" s="1"/>
  <c r="B263" i="1" s="1"/>
  <c r="O261" i="1"/>
  <c r="H128" i="2" l="1"/>
  <c r="J128" i="2" s="1"/>
  <c r="J263" i="1"/>
  <c r="K263" i="1" s="1"/>
  <c r="L263" i="1" s="1"/>
  <c r="M263" i="1" s="1"/>
  <c r="D263" i="1"/>
  <c r="G263" i="1"/>
  <c r="H263" i="1" s="1"/>
  <c r="I263" i="1" s="1"/>
  <c r="C264" i="1" s="1"/>
  <c r="N263" i="1"/>
  <c r="F263" i="1"/>
  <c r="E263" i="1" s="1"/>
  <c r="B264" i="1" s="1"/>
  <c r="O262" i="1"/>
  <c r="L128" i="2" l="1"/>
  <c r="N128" i="2" s="1"/>
  <c r="B129" i="2" s="1"/>
  <c r="O128" i="2"/>
  <c r="C129" i="2" s="1"/>
  <c r="J264" i="1"/>
  <c r="K264" i="1" s="1"/>
  <c r="L264" i="1" s="1"/>
  <c r="M264" i="1" s="1"/>
  <c r="G264" i="1"/>
  <c r="H264" i="1" s="1"/>
  <c r="I264" i="1" s="1"/>
  <c r="C265" i="1" s="1"/>
  <c r="D264" i="1"/>
  <c r="N264" i="1"/>
  <c r="F264" i="1"/>
  <c r="E264" i="1" s="1"/>
  <c r="B265" i="1" s="1"/>
  <c r="O263" i="1"/>
  <c r="D129" i="2" l="1"/>
  <c r="E129" i="2"/>
  <c r="G129" i="2" s="1"/>
  <c r="I129" i="2" s="1"/>
  <c r="K129" i="2" s="1"/>
  <c r="M129" i="2" s="1"/>
  <c r="J265" i="1"/>
  <c r="K265" i="1" s="1"/>
  <c r="L265" i="1" s="1"/>
  <c r="M265" i="1" s="1"/>
  <c r="G265" i="1"/>
  <c r="H265" i="1" s="1"/>
  <c r="I265" i="1" s="1"/>
  <c r="D265" i="1"/>
  <c r="N265" i="1"/>
  <c r="C266" i="1"/>
  <c r="F265" i="1"/>
  <c r="E265" i="1" s="1"/>
  <c r="B266" i="1" s="1"/>
  <c r="O264" i="1"/>
  <c r="F129" i="2" l="1"/>
  <c r="J266" i="1"/>
  <c r="K266" i="1" s="1"/>
  <c r="L266" i="1" s="1"/>
  <c r="M266" i="1" s="1"/>
  <c r="G266" i="1"/>
  <c r="H266" i="1" s="1"/>
  <c r="I266" i="1" s="1"/>
  <c r="C267" i="1" s="1"/>
  <c r="D266" i="1"/>
  <c r="N266" i="1"/>
  <c r="F266" i="1"/>
  <c r="E266" i="1" s="1"/>
  <c r="B267" i="1" s="1"/>
  <c r="O265" i="1"/>
  <c r="H129" i="2" l="1"/>
  <c r="J129" i="2" s="1"/>
  <c r="J267" i="1"/>
  <c r="K267" i="1" s="1"/>
  <c r="L267" i="1" s="1"/>
  <c r="M267" i="1" s="1"/>
  <c r="D267" i="1"/>
  <c r="G267" i="1"/>
  <c r="H267" i="1" s="1"/>
  <c r="I267" i="1" s="1"/>
  <c r="C268" i="1" s="1"/>
  <c r="N267" i="1"/>
  <c r="O267" i="1" s="1"/>
  <c r="F267" i="1"/>
  <c r="E267" i="1" s="1"/>
  <c r="B268" i="1" s="1"/>
  <c r="O266" i="1"/>
  <c r="L129" i="2" l="1"/>
  <c r="N129" i="2" s="1"/>
  <c r="B130" i="2" s="1"/>
  <c r="O129" i="2"/>
  <c r="C130" i="2" s="1"/>
  <c r="J268" i="1"/>
  <c r="K268" i="1" s="1"/>
  <c r="L268" i="1" s="1"/>
  <c r="M268" i="1" s="1"/>
  <c r="D268" i="1"/>
  <c r="G268" i="1"/>
  <c r="H268" i="1" s="1"/>
  <c r="I268" i="1" s="1"/>
  <c r="C269" i="1" s="1"/>
  <c r="N268" i="1"/>
  <c r="F268" i="1"/>
  <c r="E268" i="1" s="1"/>
  <c r="B269" i="1" s="1"/>
  <c r="D130" i="2" l="1"/>
  <c r="E130" i="2"/>
  <c r="G130" i="2" s="1"/>
  <c r="I130" i="2" s="1"/>
  <c r="K130" i="2" s="1"/>
  <c r="M130" i="2" s="1"/>
  <c r="J269" i="1"/>
  <c r="K269" i="1" s="1"/>
  <c r="L269" i="1" s="1"/>
  <c r="M269" i="1" s="1"/>
  <c r="D269" i="1"/>
  <c r="G269" i="1"/>
  <c r="H269" i="1" s="1"/>
  <c r="I269" i="1" s="1"/>
  <c r="C270" i="1" s="1"/>
  <c r="N269" i="1"/>
  <c r="F269" i="1"/>
  <c r="E269" i="1" s="1"/>
  <c r="B270" i="1" s="1"/>
  <c r="O268" i="1"/>
  <c r="F130" i="2" l="1"/>
  <c r="J270" i="1"/>
  <c r="K270" i="1" s="1"/>
  <c r="L270" i="1" s="1"/>
  <c r="M270" i="1" s="1"/>
  <c r="G270" i="1"/>
  <c r="H270" i="1" s="1"/>
  <c r="I270" i="1" s="1"/>
  <c r="D270" i="1"/>
  <c r="N270" i="1"/>
  <c r="F270" i="1"/>
  <c r="E270" i="1" s="1"/>
  <c r="B271" i="1" s="1"/>
  <c r="C271" i="1"/>
  <c r="O269" i="1"/>
  <c r="H130" i="2" l="1"/>
  <c r="J130" i="2" s="1"/>
  <c r="J271" i="1"/>
  <c r="K271" i="1" s="1"/>
  <c r="L271" i="1" s="1"/>
  <c r="M271" i="1" s="1"/>
  <c r="D271" i="1"/>
  <c r="F271" i="1" s="1"/>
  <c r="E271" i="1" s="1"/>
  <c r="B272" i="1" s="1"/>
  <c r="G271" i="1"/>
  <c r="H271" i="1" s="1"/>
  <c r="I271" i="1" s="1"/>
  <c r="C272" i="1" s="1"/>
  <c r="N271" i="1"/>
  <c r="O270" i="1"/>
  <c r="L130" i="2" l="1"/>
  <c r="N130" i="2" s="1"/>
  <c r="B131" i="2" s="1"/>
  <c r="O130" i="2"/>
  <c r="C131" i="2" s="1"/>
  <c r="J272" i="1"/>
  <c r="K272" i="1" s="1"/>
  <c r="L272" i="1" s="1"/>
  <c r="M272" i="1" s="1"/>
  <c r="D272" i="1"/>
  <c r="G272" i="1"/>
  <c r="H272" i="1" s="1"/>
  <c r="I272" i="1" s="1"/>
  <c r="C273" i="1" s="1"/>
  <c r="N272" i="1"/>
  <c r="F272" i="1"/>
  <c r="E272" i="1" s="1"/>
  <c r="B273" i="1" s="1"/>
  <c r="O271" i="1"/>
  <c r="D131" i="2" l="1"/>
  <c r="F131" i="2" s="1"/>
  <c r="H131" i="2" s="1"/>
  <c r="J131" i="2" s="1"/>
  <c r="L131" i="2" s="1"/>
  <c r="E131" i="2"/>
  <c r="G131" i="2" s="1"/>
  <c r="I131" i="2" s="1"/>
  <c r="J273" i="1"/>
  <c r="K273" i="1" s="1"/>
  <c r="L273" i="1" s="1"/>
  <c r="M273" i="1" s="1"/>
  <c r="G273" i="1"/>
  <c r="H273" i="1" s="1"/>
  <c r="I273" i="1" s="1"/>
  <c r="D273" i="1"/>
  <c r="N273" i="1"/>
  <c r="F273" i="1"/>
  <c r="E273" i="1" s="1"/>
  <c r="B274" i="1" s="1"/>
  <c r="C274" i="1"/>
  <c r="O272" i="1"/>
  <c r="K131" i="2" l="1"/>
  <c r="M131" i="2" s="1"/>
  <c r="O131" i="2" s="1"/>
  <c r="C132" i="2" s="1"/>
  <c r="N131" i="2"/>
  <c r="B132" i="2" s="1"/>
  <c r="J274" i="1"/>
  <c r="K274" i="1" s="1"/>
  <c r="L274" i="1" s="1"/>
  <c r="M274" i="1" s="1"/>
  <c r="D274" i="1"/>
  <c r="F274" i="1" s="1"/>
  <c r="E274" i="1" s="1"/>
  <c r="B275" i="1" s="1"/>
  <c r="G274" i="1"/>
  <c r="H274" i="1" s="1"/>
  <c r="I274" i="1" s="1"/>
  <c r="C275" i="1" s="1"/>
  <c r="N274" i="1"/>
  <c r="O273" i="1"/>
  <c r="D132" i="2" l="1"/>
  <c r="E132" i="2"/>
  <c r="G132" i="2" s="1"/>
  <c r="I132" i="2" s="1"/>
  <c r="K132" i="2" s="1"/>
  <c r="M132" i="2" s="1"/>
  <c r="F132" i="2"/>
  <c r="J275" i="1"/>
  <c r="K275" i="1" s="1"/>
  <c r="L275" i="1" s="1"/>
  <c r="M275" i="1" s="1"/>
  <c r="D275" i="1"/>
  <c r="G275" i="1"/>
  <c r="H275" i="1" s="1"/>
  <c r="I275" i="1" s="1"/>
  <c r="C276" i="1" s="1"/>
  <c r="N275" i="1"/>
  <c r="O275" i="1" s="1"/>
  <c r="F275" i="1"/>
  <c r="E275" i="1" s="1"/>
  <c r="B276" i="1" s="1"/>
  <c r="O274" i="1"/>
  <c r="H132" i="2" l="1"/>
  <c r="J132" i="2" s="1"/>
  <c r="L132" i="2" s="1"/>
  <c r="N132" i="2" s="1"/>
  <c r="B133" i="2" s="1"/>
  <c r="J276" i="1"/>
  <c r="K276" i="1" s="1"/>
  <c r="L276" i="1" s="1"/>
  <c r="M276" i="1" s="1"/>
  <c r="G276" i="1"/>
  <c r="H276" i="1" s="1"/>
  <c r="I276" i="1" s="1"/>
  <c r="C277" i="1" s="1"/>
  <c r="D276" i="1"/>
  <c r="N276" i="1"/>
  <c r="F276" i="1"/>
  <c r="E276" i="1" s="1"/>
  <c r="B277" i="1" s="1"/>
  <c r="D133" i="2" l="1"/>
  <c r="O132" i="2"/>
  <c r="C133" i="2" s="1"/>
  <c r="J277" i="1"/>
  <c r="K277" i="1" s="1"/>
  <c r="L277" i="1" s="1"/>
  <c r="M277" i="1" s="1"/>
  <c r="G277" i="1"/>
  <c r="H277" i="1" s="1"/>
  <c r="I277" i="1" s="1"/>
  <c r="C278" i="1" s="1"/>
  <c r="D277" i="1"/>
  <c r="F277" i="1" s="1"/>
  <c r="E277" i="1" s="1"/>
  <c r="B278" i="1" s="1"/>
  <c r="N277" i="1"/>
  <c r="O276" i="1"/>
  <c r="F133" i="2" l="1"/>
  <c r="H133" i="2" s="1"/>
  <c r="J133" i="2" s="1"/>
  <c r="L133" i="2" s="1"/>
  <c r="E133" i="2"/>
  <c r="G133" i="2" s="1"/>
  <c r="I133" i="2" s="1"/>
  <c r="K133" i="2" s="1"/>
  <c r="M133" i="2" s="1"/>
  <c r="J278" i="1"/>
  <c r="K278" i="1" s="1"/>
  <c r="L278" i="1" s="1"/>
  <c r="M278" i="1" s="1"/>
  <c r="D278" i="1"/>
  <c r="F278" i="1" s="1"/>
  <c r="E278" i="1" s="1"/>
  <c r="B279" i="1" s="1"/>
  <c r="G278" i="1"/>
  <c r="H278" i="1" s="1"/>
  <c r="I278" i="1" s="1"/>
  <c r="N278" i="1"/>
  <c r="C279" i="1"/>
  <c r="O277" i="1"/>
  <c r="O133" i="2" l="1"/>
  <c r="C134" i="2" s="1"/>
  <c r="N133" i="2"/>
  <c r="B134" i="2" s="1"/>
  <c r="J279" i="1"/>
  <c r="K279" i="1" s="1"/>
  <c r="L279" i="1" s="1"/>
  <c r="M279" i="1" s="1"/>
  <c r="D279" i="1"/>
  <c r="G279" i="1"/>
  <c r="H279" i="1" s="1"/>
  <c r="I279" i="1" s="1"/>
  <c r="C280" i="1" s="1"/>
  <c r="N279" i="1"/>
  <c r="F279" i="1"/>
  <c r="E279" i="1" s="1"/>
  <c r="B280" i="1" s="1"/>
  <c r="O278" i="1"/>
  <c r="D134" i="2" l="1"/>
  <c r="E134" i="2"/>
  <c r="G134" i="2" s="1"/>
  <c r="I134" i="2" s="1"/>
  <c r="K134" i="2" s="1"/>
  <c r="M134" i="2" s="1"/>
  <c r="F134" i="2"/>
  <c r="H134" i="2" s="1"/>
  <c r="J134" i="2" s="1"/>
  <c r="L134" i="2" s="1"/>
  <c r="J280" i="1"/>
  <c r="K280" i="1" s="1"/>
  <c r="L280" i="1" s="1"/>
  <c r="M280" i="1" s="1"/>
  <c r="D280" i="1"/>
  <c r="G280" i="1"/>
  <c r="H280" i="1" s="1"/>
  <c r="I280" i="1" s="1"/>
  <c r="C281" i="1" s="1"/>
  <c r="N280" i="1"/>
  <c r="F280" i="1"/>
  <c r="E280" i="1" s="1"/>
  <c r="B281" i="1" s="1"/>
  <c r="O279" i="1"/>
  <c r="N134" i="2" l="1"/>
  <c r="B135" i="2" s="1"/>
  <c r="O134" i="2"/>
  <c r="C135" i="2" s="1"/>
  <c r="J281" i="1"/>
  <c r="K281" i="1" s="1"/>
  <c r="L281" i="1" s="1"/>
  <c r="M281" i="1" s="1"/>
  <c r="D281" i="1"/>
  <c r="G281" i="1"/>
  <c r="H281" i="1" s="1"/>
  <c r="I281" i="1" s="1"/>
  <c r="C282" i="1" s="1"/>
  <c r="N281" i="1"/>
  <c r="F281" i="1"/>
  <c r="E281" i="1" s="1"/>
  <c r="B282" i="1" s="1"/>
  <c r="O280" i="1"/>
  <c r="D135" i="2" l="1"/>
  <c r="F135" i="2" s="1"/>
  <c r="H135" i="2" s="1"/>
  <c r="J135" i="2" s="1"/>
  <c r="L135" i="2" s="1"/>
  <c r="E135" i="2"/>
  <c r="G135" i="2" s="1"/>
  <c r="I135" i="2" s="1"/>
  <c r="N282" i="1"/>
  <c r="J282" i="1"/>
  <c r="K282" i="1" s="1"/>
  <c r="L282" i="1" s="1"/>
  <c r="M282" i="1" s="1"/>
  <c r="O282" i="1" s="1"/>
  <c r="D282" i="1"/>
  <c r="F282" i="1" s="1"/>
  <c r="E282" i="1" s="1"/>
  <c r="B283" i="1" s="1"/>
  <c r="G282" i="1"/>
  <c r="H282" i="1" s="1"/>
  <c r="I282" i="1" s="1"/>
  <c r="C283" i="1" s="1"/>
  <c r="O281" i="1"/>
  <c r="N135" i="2" l="1"/>
  <c r="B136" i="2" s="1"/>
  <c r="K135" i="2"/>
  <c r="M135" i="2" s="1"/>
  <c r="O135" i="2" s="1"/>
  <c r="C136" i="2" s="1"/>
  <c r="N283" i="1"/>
  <c r="J283" i="1"/>
  <c r="K283" i="1" s="1"/>
  <c r="L283" i="1" s="1"/>
  <c r="M283" i="1" s="1"/>
  <c r="D283" i="1"/>
  <c r="F283" i="1" s="1"/>
  <c r="E283" i="1" s="1"/>
  <c r="B284" i="1" s="1"/>
  <c r="G283" i="1"/>
  <c r="H283" i="1" s="1"/>
  <c r="I283" i="1" s="1"/>
  <c r="C284" i="1" s="1"/>
  <c r="D136" i="2" l="1"/>
  <c r="E136" i="2"/>
  <c r="G136" i="2" s="1"/>
  <c r="I136" i="2" s="1"/>
  <c r="K136" i="2" s="1"/>
  <c r="M136" i="2" s="1"/>
  <c r="J284" i="1"/>
  <c r="K284" i="1" s="1"/>
  <c r="L284" i="1" s="1"/>
  <c r="M284" i="1" s="1"/>
  <c r="G284" i="1"/>
  <c r="H284" i="1" s="1"/>
  <c r="I284" i="1" s="1"/>
  <c r="C285" i="1" s="1"/>
  <c r="D284" i="1"/>
  <c r="N284" i="1"/>
  <c r="F284" i="1"/>
  <c r="E284" i="1" s="1"/>
  <c r="B285" i="1" s="1"/>
  <c r="O283" i="1"/>
  <c r="F136" i="2" l="1"/>
  <c r="J285" i="1"/>
  <c r="K285" i="1" s="1"/>
  <c r="L285" i="1" s="1"/>
  <c r="M285" i="1" s="1"/>
  <c r="G285" i="1"/>
  <c r="H285" i="1" s="1"/>
  <c r="I285" i="1" s="1"/>
  <c r="D285" i="1"/>
  <c r="F285" i="1" s="1"/>
  <c r="E285" i="1" s="1"/>
  <c r="B286" i="1" s="1"/>
  <c r="N285" i="1"/>
  <c r="C286" i="1"/>
  <c r="O284" i="1"/>
  <c r="H136" i="2" l="1"/>
  <c r="J136" i="2" s="1"/>
  <c r="N286" i="1"/>
  <c r="J286" i="1"/>
  <c r="K286" i="1" s="1"/>
  <c r="L286" i="1" s="1"/>
  <c r="M286" i="1" s="1"/>
  <c r="O286" i="1" s="1"/>
  <c r="G286" i="1"/>
  <c r="H286" i="1" s="1"/>
  <c r="I286" i="1" s="1"/>
  <c r="C287" i="1" s="1"/>
  <c r="D286" i="1"/>
  <c r="F286" i="1" s="1"/>
  <c r="E286" i="1" s="1"/>
  <c r="B287" i="1" s="1"/>
  <c r="O285" i="1"/>
  <c r="L136" i="2" l="1"/>
  <c r="N136" i="2" s="1"/>
  <c r="B137" i="2" s="1"/>
  <c r="O136" i="2"/>
  <c r="C137" i="2" s="1"/>
  <c r="N287" i="1"/>
  <c r="J287" i="1"/>
  <c r="K287" i="1" s="1"/>
  <c r="L287" i="1" s="1"/>
  <c r="M287" i="1" s="1"/>
  <c r="O287" i="1" s="1"/>
  <c r="D287" i="1"/>
  <c r="F287" i="1" s="1"/>
  <c r="E287" i="1" s="1"/>
  <c r="B288" i="1" s="1"/>
  <c r="G287" i="1"/>
  <c r="H287" i="1" s="1"/>
  <c r="I287" i="1" s="1"/>
  <c r="C288" i="1" s="1"/>
  <c r="D137" i="2" l="1"/>
  <c r="F137" i="2" s="1"/>
  <c r="E137" i="2"/>
  <c r="G137" i="2" s="1"/>
  <c r="I137" i="2" s="1"/>
  <c r="K137" i="2" s="1"/>
  <c r="M137" i="2" s="1"/>
  <c r="J288" i="1"/>
  <c r="K288" i="1" s="1"/>
  <c r="L288" i="1" s="1"/>
  <c r="M288" i="1" s="1"/>
  <c r="D288" i="1"/>
  <c r="G288" i="1"/>
  <c r="H288" i="1" s="1"/>
  <c r="I288" i="1" s="1"/>
  <c r="C289" i="1" s="1"/>
  <c r="N288" i="1"/>
  <c r="F288" i="1"/>
  <c r="E288" i="1" s="1"/>
  <c r="B289" i="1" s="1"/>
  <c r="H137" i="2" l="1"/>
  <c r="J137" i="2" s="1"/>
  <c r="L137" i="2" s="1"/>
  <c r="N137" i="2" s="1"/>
  <c r="B138" i="2" s="1"/>
  <c r="J289" i="1"/>
  <c r="K289" i="1" s="1"/>
  <c r="L289" i="1" s="1"/>
  <c r="M289" i="1" s="1"/>
  <c r="D289" i="1"/>
  <c r="G289" i="1"/>
  <c r="H289" i="1" s="1"/>
  <c r="I289" i="1" s="1"/>
  <c r="C290" i="1" s="1"/>
  <c r="N289" i="1"/>
  <c r="F289" i="1"/>
  <c r="E289" i="1" s="1"/>
  <c r="B290" i="1" s="1"/>
  <c r="O288" i="1"/>
  <c r="D138" i="2" l="1"/>
  <c r="O137" i="2"/>
  <c r="C138" i="2" s="1"/>
  <c r="J290" i="1"/>
  <c r="K290" i="1" s="1"/>
  <c r="L290" i="1" s="1"/>
  <c r="M290" i="1" s="1"/>
  <c r="D290" i="1"/>
  <c r="F290" i="1" s="1"/>
  <c r="E290" i="1" s="1"/>
  <c r="B291" i="1" s="1"/>
  <c r="G290" i="1"/>
  <c r="H290" i="1" s="1"/>
  <c r="I290" i="1" s="1"/>
  <c r="N290" i="1"/>
  <c r="C291" i="1"/>
  <c r="O289" i="1"/>
  <c r="F138" i="2" l="1"/>
  <c r="H138" i="2" s="1"/>
  <c r="J138" i="2" s="1"/>
  <c r="L138" i="2" s="1"/>
  <c r="E138" i="2"/>
  <c r="G138" i="2" s="1"/>
  <c r="N291" i="1"/>
  <c r="J291" i="1"/>
  <c r="K291" i="1" s="1"/>
  <c r="L291" i="1" s="1"/>
  <c r="M291" i="1" s="1"/>
  <c r="D291" i="1"/>
  <c r="F291" i="1" s="1"/>
  <c r="E291" i="1" s="1"/>
  <c r="B292" i="1" s="1"/>
  <c r="G291" i="1"/>
  <c r="H291" i="1" s="1"/>
  <c r="I291" i="1" s="1"/>
  <c r="C292" i="1" s="1"/>
  <c r="O290" i="1"/>
  <c r="I138" i="2" l="1"/>
  <c r="K138" i="2" s="1"/>
  <c r="M138" i="2" s="1"/>
  <c r="O138" i="2" s="1"/>
  <c r="C139" i="2" s="1"/>
  <c r="J292" i="1"/>
  <c r="K292" i="1" s="1"/>
  <c r="L292" i="1" s="1"/>
  <c r="M292" i="1" s="1"/>
  <c r="G292" i="1"/>
  <c r="H292" i="1" s="1"/>
  <c r="I292" i="1" s="1"/>
  <c r="D292" i="1"/>
  <c r="F292" i="1" s="1"/>
  <c r="E292" i="1" s="1"/>
  <c r="B293" i="1" s="1"/>
  <c r="N292" i="1"/>
  <c r="C293" i="1"/>
  <c r="O291" i="1"/>
  <c r="N138" i="2" l="1"/>
  <c r="B139" i="2" s="1"/>
  <c r="N293" i="1"/>
  <c r="J293" i="1"/>
  <c r="K293" i="1" s="1"/>
  <c r="L293" i="1" s="1"/>
  <c r="M293" i="1" s="1"/>
  <c r="O293" i="1" s="1"/>
  <c r="G293" i="1"/>
  <c r="H293" i="1" s="1"/>
  <c r="I293" i="1" s="1"/>
  <c r="C294" i="1" s="1"/>
  <c r="D293" i="1"/>
  <c r="F293" i="1" s="1"/>
  <c r="E293" i="1" s="1"/>
  <c r="B294" i="1" s="1"/>
  <c r="O292" i="1"/>
  <c r="D139" i="2" l="1"/>
  <c r="E139" i="2"/>
  <c r="G139" i="2" s="1"/>
  <c r="I139" i="2" s="1"/>
  <c r="K139" i="2" s="1"/>
  <c r="M139" i="2" s="1"/>
  <c r="J294" i="1"/>
  <c r="K294" i="1" s="1"/>
  <c r="L294" i="1" s="1"/>
  <c r="M294" i="1" s="1"/>
  <c r="G294" i="1"/>
  <c r="H294" i="1" s="1"/>
  <c r="I294" i="1" s="1"/>
  <c r="D294" i="1"/>
  <c r="N294" i="1"/>
  <c r="F294" i="1"/>
  <c r="E294" i="1" s="1"/>
  <c r="B295" i="1" s="1"/>
  <c r="C295" i="1"/>
  <c r="F139" i="2" l="1"/>
  <c r="J295" i="1"/>
  <c r="K295" i="1" s="1"/>
  <c r="L295" i="1" s="1"/>
  <c r="M295" i="1" s="1"/>
  <c r="D295" i="1"/>
  <c r="G295" i="1"/>
  <c r="H295" i="1" s="1"/>
  <c r="I295" i="1" s="1"/>
  <c r="C296" i="1" s="1"/>
  <c r="N295" i="1"/>
  <c r="F295" i="1"/>
  <c r="E295" i="1" s="1"/>
  <c r="B296" i="1" s="1"/>
  <c r="O294" i="1"/>
  <c r="H139" i="2" l="1"/>
  <c r="J139" i="2" s="1"/>
  <c r="N296" i="1"/>
  <c r="J296" i="1"/>
  <c r="K296" i="1" s="1"/>
  <c r="L296" i="1" s="1"/>
  <c r="M296" i="1" s="1"/>
  <c r="O296" i="1" s="1"/>
  <c r="G296" i="1"/>
  <c r="H296" i="1" s="1"/>
  <c r="I296" i="1" s="1"/>
  <c r="C297" i="1" s="1"/>
  <c r="D296" i="1"/>
  <c r="F296" i="1" s="1"/>
  <c r="E296" i="1" s="1"/>
  <c r="B297" i="1" s="1"/>
  <c r="O295" i="1"/>
  <c r="L139" i="2" l="1"/>
  <c r="N139" i="2" s="1"/>
  <c r="B140" i="2" s="1"/>
  <c r="O139" i="2"/>
  <c r="C140" i="2" s="1"/>
  <c r="J297" i="1"/>
  <c r="K297" i="1" s="1"/>
  <c r="L297" i="1" s="1"/>
  <c r="M297" i="1" s="1"/>
  <c r="G297" i="1"/>
  <c r="H297" i="1" s="1"/>
  <c r="I297" i="1" s="1"/>
  <c r="C298" i="1" s="1"/>
  <c r="D297" i="1"/>
  <c r="N297" i="1"/>
  <c r="F297" i="1"/>
  <c r="E297" i="1" s="1"/>
  <c r="B298" i="1" s="1"/>
  <c r="D140" i="2" l="1"/>
  <c r="F140" i="2" s="1"/>
  <c r="E140" i="2"/>
  <c r="G140" i="2" s="1"/>
  <c r="I140" i="2" s="1"/>
  <c r="K140" i="2" s="1"/>
  <c r="M140" i="2" s="1"/>
  <c r="J298" i="1"/>
  <c r="K298" i="1" s="1"/>
  <c r="L298" i="1" s="1"/>
  <c r="M298" i="1" s="1"/>
  <c r="G298" i="1"/>
  <c r="H298" i="1" s="1"/>
  <c r="I298" i="1" s="1"/>
  <c r="D298" i="1"/>
  <c r="N298" i="1"/>
  <c r="F298" i="1"/>
  <c r="E298" i="1" s="1"/>
  <c r="B299" i="1" s="1"/>
  <c r="C299" i="1"/>
  <c r="O297" i="1"/>
  <c r="H140" i="2" l="1"/>
  <c r="J140" i="2" s="1"/>
  <c r="L140" i="2" s="1"/>
  <c r="N140" i="2" s="1"/>
  <c r="B141" i="2" s="1"/>
  <c r="J299" i="1"/>
  <c r="K299" i="1" s="1"/>
  <c r="L299" i="1" s="1"/>
  <c r="M299" i="1" s="1"/>
  <c r="D299" i="1"/>
  <c r="G299" i="1"/>
  <c r="H299" i="1" s="1"/>
  <c r="I299" i="1" s="1"/>
  <c r="C300" i="1" s="1"/>
  <c r="N299" i="1"/>
  <c r="O299" i="1" s="1"/>
  <c r="F299" i="1"/>
  <c r="E299" i="1" s="1"/>
  <c r="B300" i="1" s="1"/>
  <c r="O298" i="1"/>
  <c r="D141" i="2" l="1"/>
  <c r="O140" i="2"/>
  <c r="C141" i="2" s="1"/>
  <c r="J300" i="1"/>
  <c r="K300" i="1" s="1"/>
  <c r="L300" i="1" s="1"/>
  <c r="M300" i="1" s="1"/>
  <c r="G300" i="1"/>
  <c r="H300" i="1" s="1"/>
  <c r="I300" i="1" s="1"/>
  <c r="D300" i="1"/>
  <c r="N300" i="1"/>
  <c r="C301" i="1"/>
  <c r="F300" i="1"/>
  <c r="E300" i="1" s="1"/>
  <c r="B301" i="1" s="1"/>
  <c r="F141" i="2" l="1"/>
  <c r="H141" i="2" s="1"/>
  <c r="J141" i="2" s="1"/>
  <c r="L141" i="2" s="1"/>
  <c r="E141" i="2"/>
  <c r="G141" i="2" s="1"/>
  <c r="I141" i="2" s="1"/>
  <c r="K141" i="2" s="1"/>
  <c r="M141" i="2" s="1"/>
  <c r="J301" i="1"/>
  <c r="K301" i="1" s="1"/>
  <c r="L301" i="1" s="1"/>
  <c r="M301" i="1" s="1"/>
  <c r="G301" i="1"/>
  <c r="H301" i="1" s="1"/>
  <c r="I301" i="1" s="1"/>
  <c r="C302" i="1" s="1"/>
  <c r="D301" i="1"/>
  <c r="N301" i="1"/>
  <c r="F301" i="1"/>
  <c r="E301" i="1" s="1"/>
  <c r="B302" i="1" s="1"/>
  <c r="O300" i="1"/>
  <c r="O141" i="2" l="1"/>
  <c r="C142" i="2" s="1"/>
  <c r="N141" i="2"/>
  <c r="B142" i="2" s="1"/>
  <c r="N302" i="1"/>
  <c r="J302" i="1"/>
  <c r="K302" i="1" s="1"/>
  <c r="L302" i="1" s="1"/>
  <c r="M302" i="1" s="1"/>
  <c r="O302" i="1" s="1"/>
  <c r="D302" i="1"/>
  <c r="F302" i="1" s="1"/>
  <c r="E302" i="1" s="1"/>
  <c r="B303" i="1" s="1"/>
  <c r="G302" i="1"/>
  <c r="H302" i="1" s="1"/>
  <c r="I302" i="1" s="1"/>
  <c r="C303" i="1" s="1"/>
  <c r="O301" i="1"/>
  <c r="D142" i="2" l="1"/>
  <c r="E142" i="2"/>
  <c r="G142" i="2" s="1"/>
  <c r="I142" i="2" s="1"/>
  <c r="K142" i="2" s="1"/>
  <c r="M142" i="2" s="1"/>
  <c r="F142" i="2"/>
  <c r="H142" i="2" s="1"/>
  <c r="J142" i="2" s="1"/>
  <c r="L142" i="2" s="1"/>
  <c r="N303" i="1"/>
  <c r="J303" i="1"/>
  <c r="K303" i="1" s="1"/>
  <c r="L303" i="1" s="1"/>
  <c r="M303" i="1" s="1"/>
  <c r="O303" i="1" s="1"/>
  <c r="D303" i="1"/>
  <c r="F303" i="1" s="1"/>
  <c r="E303" i="1" s="1"/>
  <c r="B304" i="1" s="1"/>
  <c r="G303" i="1"/>
  <c r="H303" i="1" s="1"/>
  <c r="I303" i="1" s="1"/>
  <c r="C304" i="1" s="1"/>
  <c r="N142" i="2" l="1"/>
  <c r="B143" i="2" s="1"/>
  <c r="O142" i="2"/>
  <c r="C143" i="2" s="1"/>
  <c r="N304" i="1"/>
  <c r="J304" i="1"/>
  <c r="K304" i="1" s="1"/>
  <c r="L304" i="1" s="1"/>
  <c r="M304" i="1" s="1"/>
  <c r="O304" i="1" s="1"/>
  <c r="G304" i="1"/>
  <c r="H304" i="1" s="1"/>
  <c r="I304" i="1" s="1"/>
  <c r="C305" i="1" s="1"/>
  <c r="D304" i="1"/>
  <c r="F304" i="1" s="1"/>
  <c r="E304" i="1" s="1"/>
  <c r="B305" i="1" s="1"/>
  <c r="D143" i="2" l="1"/>
  <c r="F143" i="2" s="1"/>
  <c r="E143" i="2"/>
  <c r="G143" i="2" s="1"/>
  <c r="I143" i="2" s="1"/>
  <c r="K143" i="2" s="1"/>
  <c r="M143" i="2" s="1"/>
  <c r="N305" i="1"/>
  <c r="J305" i="1"/>
  <c r="K305" i="1" s="1"/>
  <c r="L305" i="1" s="1"/>
  <c r="M305" i="1" s="1"/>
  <c r="O305" i="1" s="1"/>
  <c r="G305" i="1"/>
  <c r="H305" i="1" s="1"/>
  <c r="I305" i="1" s="1"/>
  <c r="C306" i="1" s="1"/>
  <c r="D305" i="1"/>
  <c r="F305" i="1" s="1"/>
  <c r="E305" i="1" s="1"/>
  <c r="B306" i="1" s="1"/>
  <c r="H143" i="2" l="1"/>
  <c r="J143" i="2" s="1"/>
  <c r="L143" i="2" s="1"/>
  <c r="N143" i="2" s="1"/>
  <c r="B144" i="2" s="1"/>
  <c r="J306" i="1"/>
  <c r="K306" i="1" s="1"/>
  <c r="L306" i="1" s="1"/>
  <c r="M306" i="1" s="1"/>
  <c r="G306" i="1"/>
  <c r="H306" i="1" s="1"/>
  <c r="I306" i="1" s="1"/>
  <c r="C307" i="1" s="1"/>
  <c r="D306" i="1"/>
  <c r="N306" i="1"/>
  <c r="F306" i="1"/>
  <c r="E306" i="1" s="1"/>
  <c r="B307" i="1" s="1"/>
  <c r="D144" i="2" l="1"/>
  <c r="O143" i="2"/>
  <c r="C144" i="2" s="1"/>
  <c r="J307" i="1"/>
  <c r="K307" i="1" s="1"/>
  <c r="L307" i="1" s="1"/>
  <c r="M307" i="1" s="1"/>
  <c r="D307" i="1"/>
  <c r="G307" i="1"/>
  <c r="H307" i="1" s="1"/>
  <c r="I307" i="1" s="1"/>
  <c r="C308" i="1" s="1"/>
  <c r="N307" i="1"/>
  <c r="O307" i="1" s="1"/>
  <c r="F307" i="1"/>
  <c r="E307" i="1" s="1"/>
  <c r="B308" i="1" s="1"/>
  <c r="O306" i="1"/>
  <c r="F144" i="2" l="1"/>
  <c r="H144" i="2" s="1"/>
  <c r="J144" i="2" s="1"/>
  <c r="L144" i="2" s="1"/>
  <c r="E144" i="2"/>
  <c r="G144" i="2" s="1"/>
  <c r="I144" i="2" s="1"/>
  <c r="K144" i="2" s="1"/>
  <c r="M144" i="2" s="1"/>
  <c r="J308" i="1"/>
  <c r="K308" i="1" s="1"/>
  <c r="L308" i="1" s="1"/>
  <c r="M308" i="1" s="1"/>
  <c r="G308" i="1"/>
  <c r="H308" i="1" s="1"/>
  <c r="I308" i="1" s="1"/>
  <c r="C309" i="1" s="1"/>
  <c r="D308" i="1"/>
  <c r="N308" i="1"/>
  <c r="F308" i="1"/>
  <c r="E308" i="1" s="1"/>
  <c r="B309" i="1" s="1"/>
  <c r="O144" i="2" l="1"/>
  <c r="C145" i="2" s="1"/>
  <c r="N144" i="2"/>
  <c r="B145" i="2" s="1"/>
  <c r="N309" i="1"/>
  <c r="J309" i="1"/>
  <c r="K309" i="1" s="1"/>
  <c r="L309" i="1" s="1"/>
  <c r="M309" i="1" s="1"/>
  <c r="O309" i="1" s="1"/>
  <c r="G309" i="1"/>
  <c r="H309" i="1" s="1"/>
  <c r="I309" i="1" s="1"/>
  <c r="C310" i="1" s="1"/>
  <c r="D309" i="1"/>
  <c r="F309" i="1" s="1"/>
  <c r="E309" i="1" s="1"/>
  <c r="B310" i="1" s="1"/>
  <c r="O308" i="1"/>
  <c r="D145" i="2" l="1"/>
  <c r="E145" i="2"/>
  <c r="G145" i="2" s="1"/>
  <c r="I145" i="2" s="1"/>
  <c r="K145" i="2" s="1"/>
  <c r="M145" i="2" s="1"/>
  <c r="F145" i="2"/>
  <c r="J310" i="1"/>
  <c r="K310" i="1" s="1"/>
  <c r="L310" i="1" s="1"/>
  <c r="M310" i="1" s="1"/>
  <c r="G310" i="1"/>
  <c r="H310" i="1" s="1"/>
  <c r="I310" i="1" s="1"/>
  <c r="D310" i="1"/>
  <c r="F310" i="1" s="1"/>
  <c r="E310" i="1" s="1"/>
  <c r="B311" i="1" s="1"/>
  <c r="N310" i="1"/>
  <c r="C311" i="1"/>
  <c r="H145" i="2" l="1"/>
  <c r="J145" i="2" s="1"/>
  <c r="L145" i="2" s="1"/>
  <c r="N145" i="2" s="1"/>
  <c r="B146" i="2" s="1"/>
  <c r="J311" i="1"/>
  <c r="K311" i="1" s="1"/>
  <c r="L311" i="1" s="1"/>
  <c r="M311" i="1" s="1"/>
  <c r="D311" i="1"/>
  <c r="G311" i="1"/>
  <c r="H311" i="1" s="1"/>
  <c r="I311" i="1" s="1"/>
  <c r="C312" i="1" s="1"/>
  <c r="N311" i="1"/>
  <c r="F311" i="1"/>
  <c r="E311" i="1" s="1"/>
  <c r="B312" i="1" s="1"/>
  <c r="O310" i="1"/>
  <c r="D146" i="2" l="1"/>
  <c r="O145" i="2"/>
  <c r="C146" i="2" s="1"/>
  <c r="J312" i="1"/>
  <c r="K312" i="1" s="1"/>
  <c r="L312" i="1" s="1"/>
  <c r="M312" i="1" s="1"/>
  <c r="G312" i="1"/>
  <c r="H312" i="1" s="1"/>
  <c r="I312" i="1" s="1"/>
  <c r="D312" i="1"/>
  <c r="N312" i="1"/>
  <c r="F312" i="1"/>
  <c r="E312" i="1" s="1"/>
  <c r="B313" i="1" s="1"/>
  <c r="C313" i="1"/>
  <c r="O311" i="1"/>
  <c r="F146" i="2" l="1"/>
  <c r="H146" i="2" s="1"/>
  <c r="J146" i="2" s="1"/>
  <c r="L146" i="2" s="1"/>
  <c r="E146" i="2"/>
  <c r="G146" i="2" s="1"/>
  <c r="I146" i="2" s="1"/>
  <c r="K146" i="2" s="1"/>
  <c r="M146" i="2" s="1"/>
  <c r="N313" i="1"/>
  <c r="J313" i="1"/>
  <c r="K313" i="1" s="1"/>
  <c r="L313" i="1" s="1"/>
  <c r="M313" i="1" s="1"/>
  <c r="O313" i="1" s="1"/>
  <c r="G313" i="1"/>
  <c r="H313" i="1" s="1"/>
  <c r="I313" i="1" s="1"/>
  <c r="C314" i="1" s="1"/>
  <c r="D313" i="1"/>
  <c r="F313" i="1" s="1"/>
  <c r="E313" i="1" s="1"/>
  <c r="B314" i="1" s="1"/>
  <c r="O312" i="1"/>
  <c r="O146" i="2" l="1"/>
  <c r="C147" i="2" s="1"/>
  <c r="N146" i="2"/>
  <c r="B147" i="2" s="1"/>
  <c r="J314" i="1"/>
  <c r="K314" i="1" s="1"/>
  <c r="L314" i="1" s="1"/>
  <c r="M314" i="1" s="1"/>
  <c r="G314" i="1"/>
  <c r="H314" i="1" s="1"/>
  <c r="I314" i="1" s="1"/>
  <c r="D314" i="1"/>
  <c r="F314" i="1" s="1"/>
  <c r="E314" i="1" s="1"/>
  <c r="B315" i="1" s="1"/>
  <c r="N314" i="1"/>
  <c r="C315" i="1"/>
  <c r="D147" i="2" l="1"/>
  <c r="E147" i="2"/>
  <c r="G147" i="2" s="1"/>
  <c r="I147" i="2" s="1"/>
  <c r="K147" i="2" s="1"/>
  <c r="M147" i="2" s="1"/>
  <c r="N315" i="1"/>
  <c r="J315" i="1"/>
  <c r="K315" i="1" s="1"/>
  <c r="L315" i="1" s="1"/>
  <c r="M315" i="1" s="1"/>
  <c r="D315" i="1"/>
  <c r="F315" i="1" s="1"/>
  <c r="E315" i="1" s="1"/>
  <c r="B316" i="1" s="1"/>
  <c r="G315" i="1"/>
  <c r="H315" i="1" s="1"/>
  <c r="I315" i="1" s="1"/>
  <c r="C316" i="1" s="1"/>
  <c r="O314" i="1"/>
  <c r="F147" i="2" l="1"/>
  <c r="J316" i="1"/>
  <c r="K316" i="1" s="1"/>
  <c r="L316" i="1" s="1"/>
  <c r="M316" i="1" s="1"/>
  <c r="G316" i="1"/>
  <c r="H316" i="1" s="1"/>
  <c r="I316" i="1" s="1"/>
  <c r="D316" i="1"/>
  <c r="N316" i="1"/>
  <c r="F316" i="1"/>
  <c r="E316" i="1" s="1"/>
  <c r="B317" i="1" s="1"/>
  <c r="C317" i="1"/>
  <c r="O315" i="1"/>
  <c r="H147" i="2" l="1"/>
  <c r="J147" i="2" s="1"/>
  <c r="J317" i="1"/>
  <c r="K317" i="1" s="1"/>
  <c r="L317" i="1" s="1"/>
  <c r="M317" i="1" s="1"/>
  <c r="D317" i="1"/>
  <c r="G317" i="1"/>
  <c r="H317" i="1" s="1"/>
  <c r="I317" i="1" s="1"/>
  <c r="C318" i="1" s="1"/>
  <c r="N317" i="1"/>
  <c r="F317" i="1"/>
  <c r="E317" i="1" s="1"/>
  <c r="B318" i="1" s="1"/>
  <c r="O316" i="1"/>
  <c r="L147" i="2" l="1"/>
  <c r="N147" i="2" s="1"/>
  <c r="B148" i="2" s="1"/>
  <c r="O147" i="2"/>
  <c r="C148" i="2" s="1"/>
  <c r="J318" i="1"/>
  <c r="K318" i="1" s="1"/>
  <c r="L318" i="1" s="1"/>
  <c r="M318" i="1" s="1"/>
  <c r="D318" i="1"/>
  <c r="G318" i="1"/>
  <c r="H318" i="1" s="1"/>
  <c r="I318" i="1" s="1"/>
  <c r="C319" i="1" s="1"/>
  <c r="N318" i="1"/>
  <c r="F318" i="1"/>
  <c r="E318" i="1" s="1"/>
  <c r="B319" i="1" s="1"/>
  <c r="O317" i="1"/>
  <c r="D148" i="2" l="1"/>
  <c r="E148" i="2"/>
  <c r="G148" i="2" s="1"/>
  <c r="I148" i="2" s="1"/>
  <c r="K148" i="2" s="1"/>
  <c r="M148" i="2" s="1"/>
  <c r="N319" i="1"/>
  <c r="J319" i="1"/>
  <c r="K319" i="1" s="1"/>
  <c r="L319" i="1" s="1"/>
  <c r="M319" i="1" s="1"/>
  <c r="O319" i="1" s="1"/>
  <c r="G319" i="1"/>
  <c r="H319" i="1" s="1"/>
  <c r="I319" i="1" s="1"/>
  <c r="C320" i="1" s="1"/>
  <c r="D319" i="1"/>
  <c r="F319" i="1" s="1"/>
  <c r="E319" i="1" s="1"/>
  <c r="B320" i="1" s="1"/>
  <c r="O318" i="1"/>
  <c r="F148" i="2" l="1"/>
  <c r="J320" i="1"/>
  <c r="K320" i="1" s="1"/>
  <c r="L320" i="1" s="1"/>
  <c r="M320" i="1" s="1"/>
  <c r="G320" i="1"/>
  <c r="H320" i="1" s="1"/>
  <c r="I320" i="1" s="1"/>
  <c r="D320" i="1"/>
  <c r="N320" i="1"/>
  <c r="C321" i="1"/>
  <c r="F320" i="1"/>
  <c r="E320" i="1" s="1"/>
  <c r="B321" i="1" s="1"/>
  <c r="H148" i="2" l="1"/>
  <c r="J148" i="2" s="1"/>
  <c r="J321" i="1"/>
  <c r="K321" i="1" s="1"/>
  <c r="L321" i="1" s="1"/>
  <c r="M321" i="1" s="1"/>
  <c r="G321" i="1"/>
  <c r="H321" i="1" s="1"/>
  <c r="I321" i="1" s="1"/>
  <c r="C322" i="1" s="1"/>
  <c r="D321" i="1"/>
  <c r="N321" i="1"/>
  <c r="F321" i="1"/>
  <c r="E321" i="1" s="1"/>
  <c r="B322" i="1" s="1"/>
  <c r="O320" i="1"/>
  <c r="L148" i="2" l="1"/>
  <c r="N148" i="2" s="1"/>
  <c r="B149" i="2" s="1"/>
  <c r="O148" i="2"/>
  <c r="C149" i="2" s="1"/>
  <c r="J322" i="1"/>
  <c r="K322" i="1" s="1"/>
  <c r="L322" i="1" s="1"/>
  <c r="M322" i="1" s="1"/>
  <c r="D322" i="1"/>
  <c r="G322" i="1"/>
  <c r="H322" i="1" s="1"/>
  <c r="I322" i="1" s="1"/>
  <c r="N322" i="1"/>
  <c r="F322" i="1"/>
  <c r="E322" i="1" s="1"/>
  <c r="B323" i="1" s="1"/>
  <c r="C323" i="1"/>
  <c r="O321" i="1"/>
  <c r="D149" i="2" l="1"/>
  <c r="F149" i="2" s="1"/>
  <c r="E149" i="2"/>
  <c r="G149" i="2" s="1"/>
  <c r="I149" i="2" s="1"/>
  <c r="K149" i="2" s="1"/>
  <c r="M149" i="2" s="1"/>
  <c r="J323" i="1"/>
  <c r="K323" i="1" s="1"/>
  <c r="L323" i="1" s="1"/>
  <c r="M323" i="1" s="1"/>
  <c r="D323" i="1"/>
  <c r="G323" i="1"/>
  <c r="H323" i="1" s="1"/>
  <c r="I323" i="1" s="1"/>
  <c r="C324" i="1" s="1"/>
  <c r="N323" i="1"/>
  <c r="O323" i="1" s="1"/>
  <c r="F323" i="1"/>
  <c r="E323" i="1" s="1"/>
  <c r="B324" i="1" s="1"/>
  <c r="O322" i="1"/>
  <c r="H149" i="2" l="1"/>
  <c r="J149" i="2" s="1"/>
  <c r="L149" i="2" s="1"/>
  <c r="N149" i="2" s="1"/>
  <c r="B150" i="2" s="1"/>
  <c r="J324" i="1"/>
  <c r="K324" i="1" s="1"/>
  <c r="L324" i="1" s="1"/>
  <c r="M324" i="1" s="1"/>
  <c r="D324" i="1"/>
  <c r="G324" i="1"/>
  <c r="H324" i="1" s="1"/>
  <c r="I324" i="1" s="1"/>
  <c r="C325" i="1" s="1"/>
  <c r="N324" i="1"/>
  <c r="F324" i="1"/>
  <c r="E324" i="1" s="1"/>
  <c r="B325" i="1" s="1"/>
  <c r="D150" i="2" l="1"/>
  <c r="O149" i="2"/>
  <c r="C150" i="2" s="1"/>
  <c r="N325" i="1"/>
  <c r="J325" i="1"/>
  <c r="K325" i="1" s="1"/>
  <c r="L325" i="1" s="1"/>
  <c r="M325" i="1" s="1"/>
  <c r="O325" i="1" s="1"/>
  <c r="G325" i="1"/>
  <c r="H325" i="1" s="1"/>
  <c r="I325" i="1" s="1"/>
  <c r="C326" i="1" s="1"/>
  <c r="D325" i="1"/>
  <c r="F325" i="1" s="1"/>
  <c r="E325" i="1" s="1"/>
  <c r="B326" i="1" s="1"/>
  <c r="O324" i="1"/>
  <c r="F150" i="2" l="1"/>
  <c r="H150" i="2" s="1"/>
  <c r="J150" i="2" s="1"/>
  <c r="L150" i="2" s="1"/>
  <c r="E150" i="2"/>
  <c r="G150" i="2" s="1"/>
  <c r="I150" i="2" s="1"/>
  <c r="K150" i="2" s="1"/>
  <c r="M150" i="2" s="1"/>
  <c r="J326" i="1"/>
  <c r="K326" i="1" s="1"/>
  <c r="L326" i="1" s="1"/>
  <c r="M326" i="1" s="1"/>
  <c r="G326" i="1"/>
  <c r="H326" i="1" s="1"/>
  <c r="I326" i="1" s="1"/>
  <c r="D326" i="1"/>
  <c r="N326" i="1"/>
  <c r="C327" i="1"/>
  <c r="F326" i="1"/>
  <c r="E326" i="1" s="1"/>
  <c r="B327" i="1" s="1"/>
  <c r="O150" i="2" l="1"/>
  <c r="C151" i="2" s="1"/>
  <c r="N150" i="2"/>
  <c r="B151" i="2" s="1"/>
  <c r="N327" i="1"/>
  <c r="J327" i="1"/>
  <c r="K327" i="1" s="1"/>
  <c r="L327" i="1" s="1"/>
  <c r="M327" i="1" s="1"/>
  <c r="O327" i="1" s="1"/>
  <c r="G327" i="1"/>
  <c r="H327" i="1" s="1"/>
  <c r="I327" i="1" s="1"/>
  <c r="C328" i="1" s="1"/>
  <c r="D327" i="1"/>
  <c r="F327" i="1" s="1"/>
  <c r="E327" i="1" s="1"/>
  <c r="B328" i="1" s="1"/>
  <c r="O326" i="1"/>
  <c r="D151" i="2" l="1"/>
  <c r="E151" i="2"/>
  <c r="G151" i="2" s="1"/>
  <c r="I151" i="2" s="1"/>
  <c r="K151" i="2" s="1"/>
  <c r="M151" i="2" s="1"/>
  <c r="J328" i="1"/>
  <c r="K328" i="1" s="1"/>
  <c r="L328" i="1" s="1"/>
  <c r="M328" i="1" s="1"/>
  <c r="G328" i="1"/>
  <c r="H328" i="1" s="1"/>
  <c r="I328" i="1" s="1"/>
  <c r="D328" i="1"/>
  <c r="F328" i="1" s="1"/>
  <c r="E328" i="1" s="1"/>
  <c r="B329" i="1" s="1"/>
  <c r="N328" i="1"/>
  <c r="C329" i="1"/>
  <c r="F151" i="2" l="1"/>
  <c r="J329" i="1"/>
  <c r="K329" i="1" s="1"/>
  <c r="L329" i="1" s="1"/>
  <c r="M329" i="1" s="1"/>
  <c r="G329" i="1"/>
  <c r="H329" i="1" s="1"/>
  <c r="I329" i="1" s="1"/>
  <c r="C330" i="1" s="1"/>
  <c r="D329" i="1"/>
  <c r="N329" i="1"/>
  <c r="F329" i="1"/>
  <c r="E329" i="1" s="1"/>
  <c r="B330" i="1" s="1"/>
  <c r="O328" i="1"/>
  <c r="H151" i="2" l="1"/>
  <c r="J151" i="2" s="1"/>
  <c r="J330" i="1"/>
  <c r="K330" i="1" s="1"/>
  <c r="L330" i="1" s="1"/>
  <c r="M330" i="1" s="1"/>
  <c r="G330" i="1"/>
  <c r="H330" i="1" s="1"/>
  <c r="I330" i="1" s="1"/>
  <c r="D330" i="1"/>
  <c r="N330" i="1"/>
  <c r="C331" i="1"/>
  <c r="F330" i="1"/>
  <c r="E330" i="1" s="1"/>
  <c r="B331" i="1" s="1"/>
  <c r="O329" i="1"/>
  <c r="L151" i="2" l="1"/>
  <c r="N151" i="2" s="1"/>
  <c r="B152" i="2" s="1"/>
  <c r="O151" i="2"/>
  <c r="C152" i="2" s="1"/>
  <c r="N331" i="1"/>
  <c r="J331" i="1"/>
  <c r="K331" i="1" s="1"/>
  <c r="L331" i="1" s="1"/>
  <c r="M331" i="1" s="1"/>
  <c r="D331" i="1"/>
  <c r="F331" i="1" s="1"/>
  <c r="E331" i="1" s="1"/>
  <c r="B332" i="1" s="1"/>
  <c r="G331" i="1"/>
  <c r="H331" i="1" s="1"/>
  <c r="I331" i="1" s="1"/>
  <c r="C332" i="1" s="1"/>
  <c r="O330" i="1"/>
  <c r="D152" i="2" l="1"/>
  <c r="E152" i="2"/>
  <c r="G152" i="2" s="1"/>
  <c r="I152" i="2" s="1"/>
  <c r="K152" i="2" s="1"/>
  <c r="M152" i="2" s="1"/>
  <c r="J332" i="1"/>
  <c r="K332" i="1" s="1"/>
  <c r="L332" i="1" s="1"/>
  <c r="M332" i="1" s="1"/>
  <c r="G332" i="1"/>
  <c r="H332" i="1" s="1"/>
  <c r="I332" i="1" s="1"/>
  <c r="D332" i="1"/>
  <c r="N332" i="1"/>
  <c r="F332" i="1"/>
  <c r="E332" i="1" s="1"/>
  <c r="B333" i="1" s="1"/>
  <c r="C333" i="1"/>
  <c r="O331" i="1"/>
  <c r="F152" i="2" l="1"/>
  <c r="J333" i="1"/>
  <c r="K333" i="1" s="1"/>
  <c r="L333" i="1" s="1"/>
  <c r="M333" i="1" s="1"/>
  <c r="G333" i="1"/>
  <c r="H333" i="1" s="1"/>
  <c r="I333" i="1" s="1"/>
  <c r="C334" i="1" s="1"/>
  <c r="D333" i="1"/>
  <c r="N333" i="1"/>
  <c r="F333" i="1"/>
  <c r="E333" i="1" s="1"/>
  <c r="B334" i="1" s="1"/>
  <c r="O332" i="1"/>
  <c r="H152" i="2" l="1"/>
  <c r="J152" i="2" s="1"/>
  <c r="J334" i="1"/>
  <c r="K334" i="1" s="1"/>
  <c r="L334" i="1" s="1"/>
  <c r="M334" i="1" s="1"/>
  <c r="D334" i="1"/>
  <c r="F334" i="1" s="1"/>
  <c r="E334" i="1" s="1"/>
  <c r="B335" i="1" s="1"/>
  <c r="G334" i="1"/>
  <c r="H334" i="1" s="1"/>
  <c r="I334" i="1" s="1"/>
  <c r="N334" i="1"/>
  <c r="C335" i="1"/>
  <c r="O333" i="1"/>
  <c r="L152" i="2" l="1"/>
  <c r="N152" i="2" s="1"/>
  <c r="B153" i="2" s="1"/>
  <c r="O152" i="2"/>
  <c r="C153" i="2" s="1"/>
  <c r="J335" i="1"/>
  <c r="K335" i="1" s="1"/>
  <c r="L335" i="1" s="1"/>
  <c r="M335" i="1" s="1"/>
  <c r="D335" i="1"/>
  <c r="G335" i="1"/>
  <c r="H335" i="1" s="1"/>
  <c r="I335" i="1" s="1"/>
  <c r="C336" i="1" s="1"/>
  <c r="N335" i="1"/>
  <c r="F335" i="1"/>
  <c r="E335" i="1" s="1"/>
  <c r="B336" i="1" s="1"/>
  <c r="O334" i="1"/>
  <c r="D153" i="2" l="1"/>
  <c r="F153" i="2" s="1"/>
  <c r="E153" i="2"/>
  <c r="G153" i="2" s="1"/>
  <c r="I153" i="2" s="1"/>
  <c r="K153" i="2" s="1"/>
  <c r="M153" i="2" s="1"/>
  <c r="J336" i="1"/>
  <c r="K336" i="1" s="1"/>
  <c r="L336" i="1" s="1"/>
  <c r="M336" i="1" s="1"/>
  <c r="G336" i="1"/>
  <c r="H336" i="1" s="1"/>
  <c r="I336" i="1" s="1"/>
  <c r="D336" i="1"/>
  <c r="F336" i="1" s="1"/>
  <c r="E336" i="1" s="1"/>
  <c r="B337" i="1" s="1"/>
  <c r="N336" i="1"/>
  <c r="C337" i="1"/>
  <c r="O335" i="1"/>
  <c r="H153" i="2" l="1"/>
  <c r="J153" i="2" s="1"/>
  <c r="L153" i="2" s="1"/>
  <c r="N153" i="2" s="1"/>
  <c r="B154" i="2" s="1"/>
  <c r="N337" i="1"/>
  <c r="J337" i="1"/>
  <c r="K337" i="1" s="1"/>
  <c r="L337" i="1" s="1"/>
  <c r="M337" i="1" s="1"/>
  <c r="O337" i="1" s="1"/>
  <c r="D337" i="1"/>
  <c r="F337" i="1" s="1"/>
  <c r="E337" i="1" s="1"/>
  <c r="B338" i="1" s="1"/>
  <c r="G337" i="1"/>
  <c r="H337" i="1" s="1"/>
  <c r="I337" i="1" s="1"/>
  <c r="C338" i="1" s="1"/>
  <c r="O336" i="1"/>
  <c r="D154" i="2" l="1"/>
  <c r="O153" i="2"/>
  <c r="C154" i="2" s="1"/>
  <c r="J338" i="1"/>
  <c r="K338" i="1" s="1"/>
  <c r="L338" i="1" s="1"/>
  <c r="M338" i="1" s="1"/>
  <c r="G338" i="1"/>
  <c r="H338" i="1" s="1"/>
  <c r="I338" i="1" s="1"/>
  <c r="D338" i="1"/>
  <c r="N338" i="1"/>
  <c r="C339" i="1"/>
  <c r="F338" i="1"/>
  <c r="E338" i="1" s="1"/>
  <c r="B339" i="1" s="1"/>
  <c r="F154" i="2" l="1"/>
  <c r="H154" i="2" s="1"/>
  <c r="J154" i="2" s="1"/>
  <c r="L154" i="2" s="1"/>
  <c r="E154" i="2"/>
  <c r="G154" i="2" s="1"/>
  <c r="I154" i="2" s="1"/>
  <c r="K154" i="2" s="1"/>
  <c r="M154" i="2" s="1"/>
  <c r="N339" i="1"/>
  <c r="J339" i="1"/>
  <c r="K339" i="1" s="1"/>
  <c r="L339" i="1" s="1"/>
  <c r="M339" i="1" s="1"/>
  <c r="D339" i="1"/>
  <c r="F339" i="1" s="1"/>
  <c r="E339" i="1" s="1"/>
  <c r="B340" i="1" s="1"/>
  <c r="G339" i="1"/>
  <c r="H339" i="1" s="1"/>
  <c r="I339" i="1" s="1"/>
  <c r="C340" i="1" s="1"/>
  <c r="O338" i="1"/>
  <c r="O154" i="2" l="1"/>
  <c r="C155" i="2" s="1"/>
  <c r="N154" i="2"/>
  <c r="B155" i="2" s="1"/>
  <c r="J340" i="1"/>
  <c r="K340" i="1" s="1"/>
  <c r="L340" i="1" s="1"/>
  <c r="M340" i="1" s="1"/>
  <c r="D340" i="1"/>
  <c r="G340" i="1"/>
  <c r="H340" i="1" s="1"/>
  <c r="I340" i="1" s="1"/>
  <c r="C341" i="1" s="1"/>
  <c r="N340" i="1"/>
  <c r="F340" i="1"/>
  <c r="E340" i="1" s="1"/>
  <c r="B341" i="1" s="1"/>
  <c r="O339" i="1"/>
  <c r="D155" i="2" l="1"/>
  <c r="E155" i="2"/>
  <c r="G155" i="2" s="1"/>
  <c r="I155" i="2" s="1"/>
  <c r="K155" i="2" s="1"/>
  <c r="M155" i="2" s="1"/>
  <c r="J341" i="1"/>
  <c r="K341" i="1" s="1"/>
  <c r="L341" i="1" s="1"/>
  <c r="M341" i="1" s="1"/>
  <c r="G341" i="1"/>
  <c r="H341" i="1" s="1"/>
  <c r="I341" i="1" s="1"/>
  <c r="D341" i="1"/>
  <c r="N341" i="1"/>
  <c r="C342" i="1"/>
  <c r="F341" i="1"/>
  <c r="E341" i="1" s="1"/>
  <c r="B342" i="1" s="1"/>
  <c r="O340" i="1"/>
  <c r="F155" i="2" l="1"/>
  <c r="N342" i="1"/>
  <c r="J342" i="1"/>
  <c r="K342" i="1" s="1"/>
  <c r="L342" i="1" s="1"/>
  <c r="M342" i="1" s="1"/>
  <c r="O342" i="1" s="1"/>
  <c r="D342" i="1"/>
  <c r="F342" i="1" s="1"/>
  <c r="E342" i="1" s="1"/>
  <c r="B343" i="1" s="1"/>
  <c r="G342" i="1"/>
  <c r="H342" i="1" s="1"/>
  <c r="I342" i="1" s="1"/>
  <c r="C343" i="1" s="1"/>
  <c r="O341" i="1"/>
  <c r="H155" i="2" l="1"/>
  <c r="J155" i="2" s="1"/>
  <c r="J343" i="1"/>
  <c r="K343" i="1" s="1"/>
  <c r="L343" i="1" s="1"/>
  <c r="M343" i="1" s="1"/>
  <c r="D343" i="1"/>
  <c r="F343" i="1" s="1"/>
  <c r="E343" i="1" s="1"/>
  <c r="B344" i="1" s="1"/>
  <c r="G343" i="1"/>
  <c r="H343" i="1" s="1"/>
  <c r="I343" i="1" s="1"/>
  <c r="C344" i="1" s="1"/>
  <c r="N343" i="1"/>
  <c r="L155" i="2" l="1"/>
  <c r="N155" i="2" s="1"/>
  <c r="B156" i="2" s="1"/>
  <c r="O155" i="2"/>
  <c r="C156" i="2" s="1"/>
  <c r="J344" i="1"/>
  <c r="K344" i="1" s="1"/>
  <c r="L344" i="1" s="1"/>
  <c r="M344" i="1" s="1"/>
  <c r="D344" i="1"/>
  <c r="G344" i="1"/>
  <c r="H344" i="1" s="1"/>
  <c r="I344" i="1" s="1"/>
  <c r="C345" i="1" s="1"/>
  <c r="N344" i="1"/>
  <c r="F344" i="1"/>
  <c r="E344" i="1" s="1"/>
  <c r="B345" i="1" s="1"/>
  <c r="O343" i="1"/>
  <c r="D156" i="2" l="1"/>
  <c r="E156" i="2"/>
  <c r="G156" i="2" s="1"/>
  <c r="I156" i="2" s="1"/>
  <c r="K156" i="2" s="1"/>
  <c r="M156" i="2" s="1"/>
  <c r="J345" i="1"/>
  <c r="K345" i="1" s="1"/>
  <c r="L345" i="1" s="1"/>
  <c r="M345" i="1" s="1"/>
  <c r="D345" i="1"/>
  <c r="F345" i="1" s="1"/>
  <c r="E345" i="1" s="1"/>
  <c r="B346" i="1" s="1"/>
  <c r="G345" i="1"/>
  <c r="H345" i="1" s="1"/>
  <c r="I345" i="1" s="1"/>
  <c r="C346" i="1" s="1"/>
  <c r="N345" i="1"/>
  <c r="O344" i="1"/>
  <c r="F156" i="2" l="1"/>
  <c r="J346" i="1"/>
  <c r="K346" i="1" s="1"/>
  <c r="L346" i="1" s="1"/>
  <c r="M346" i="1" s="1"/>
  <c r="G346" i="1"/>
  <c r="H346" i="1" s="1"/>
  <c r="I346" i="1" s="1"/>
  <c r="D346" i="1"/>
  <c r="N346" i="1"/>
  <c r="C347" i="1"/>
  <c r="F346" i="1"/>
  <c r="E346" i="1" s="1"/>
  <c r="B347" i="1" s="1"/>
  <c r="O345" i="1"/>
  <c r="H156" i="2" l="1"/>
  <c r="J156" i="2" s="1"/>
  <c r="J347" i="1"/>
  <c r="K347" i="1" s="1"/>
  <c r="L347" i="1" s="1"/>
  <c r="M347" i="1" s="1"/>
  <c r="G347" i="1"/>
  <c r="H347" i="1" s="1"/>
  <c r="I347" i="1" s="1"/>
  <c r="D347" i="1"/>
  <c r="N347" i="1"/>
  <c r="O347" i="1" s="1"/>
  <c r="C348" i="1"/>
  <c r="F347" i="1"/>
  <c r="E347" i="1" s="1"/>
  <c r="B348" i="1" s="1"/>
  <c r="O346" i="1"/>
  <c r="L156" i="2" l="1"/>
  <c r="N156" i="2" s="1"/>
  <c r="B157" i="2" s="1"/>
  <c r="O156" i="2"/>
  <c r="C157" i="2" s="1"/>
  <c r="N348" i="1"/>
  <c r="J348" i="1"/>
  <c r="K348" i="1" s="1"/>
  <c r="L348" i="1" s="1"/>
  <c r="M348" i="1" s="1"/>
  <c r="O348" i="1" s="1"/>
  <c r="D348" i="1"/>
  <c r="F348" i="1" s="1"/>
  <c r="E348" i="1" s="1"/>
  <c r="B349" i="1" s="1"/>
  <c r="G348" i="1"/>
  <c r="H348" i="1" s="1"/>
  <c r="I348" i="1" s="1"/>
  <c r="C349" i="1" s="1"/>
  <c r="D157" i="2" l="1"/>
  <c r="F157" i="2" s="1"/>
  <c r="E157" i="2"/>
  <c r="G157" i="2" s="1"/>
  <c r="I157" i="2" s="1"/>
  <c r="K157" i="2" s="1"/>
  <c r="M157" i="2" s="1"/>
  <c r="J349" i="1"/>
  <c r="K349" i="1" s="1"/>
  <c r="L349" i="1" s="1"/>
  <c r="M349" i="1" s="1"/>
  <c r="D349" i="1"/>
  <c r="F349" i="1" s="1"/>
  <c r="E349" i="1" s="1"/>
  <c r="B350" i="1" s="1"/>
  <c r="G349" i="1"/>
  <c r="H349" i="1" s="1"/>
  <c r="I349" i="1" s="1"/>
  <c r="C350" i="1" s="1"/>
  <c r="N349" i="1"/>
  <c r="H157" i="2" l="1"/>
  <c r="J157" i="2" s="1"/>
  <c r="L157" i="2" s="1"/>
  <c r="N157" i="2" s="1"/>
  <c r="B158" i="2" s="1"/>
  <c r="N350" i="1"/>
  <c r="J350" i="1"/>
  <c r="K350" i="1" s="1"/>
  <c r="L350" i="1" s="1"/>
  <c r="M350" i="1" s="1"/>
  <c r="O350" i="1" s="1"/>
  <c r="D350" i="1"/>
  <c r="F350" i="1" s="1"/>
  <c r="E350" i="1" s="1"/>
  <c r="B351" i="1" s="1"/>
  <c r="G350" i="1"/>
  <c r="H350" i="1" s="1"/>
  <c r="I350" i="1" s="1"/>
  <c r="C351" i="1" s="1"/>
  <c r="O349" i="1"/>
  <c r="D158" i="2" l="1"/>
  <c r="O157" i="2"/>
  <c r="C158" i="2" s="1"/>
  <c r="N351" i="1"/>
  <c r="J351" i="1"/>
  <c r="K351" i="1" s="1"/>
  <c r="L351" i="1" s="1"/>
  <c r="M351" i="1" s="1"/>
  <c r="O351" i="1" s="1"/>
  <c r="G351" i="1"/>
  <c r="H351" i="1" s="1"/>
  <c r="I351" i="1" s="1"/>
  <c r="C352" i="1" s="1"/>
  <c r="D351" i="1"/>
  <c r="F351" i="1" s="1"/>
  <c r="E351" i="1" s="1"/>
  <c r="B352" i="1" s="1"/>
  <c r="F158" i="2" l="1"/>
  <c r="H158" i="2" s="1"/>
  <c r="J158" i="2" s="1"/>
  <c r="L158" i="2" s="1"/>
  <c r="E158" i="2"/>
  <c r="G158" i="2" s="1"/>
  <c r="I158" i="2" s="1"/>
  <c r="K158" i="2" s="1"/>
  <c r="M158" i="2" s="1"/>
  <c r="N352" i="1"/>
  <c r="J352" i="1"/>
  <c r="K352" i="1" s="1"/>
  <c r="L352" i="1" s="1"/>
  <c r="M352" i="1" s="1"/>
  <c r="O352" i="1" s="1"/>
  <c r="D352" i="1"/>
  <c r="F352" i="1" s="1"/>
  <c r="E352" i="1" s="1"/>
  <c r="B353" i="1" s="1"/>
  <c r="G352" i="1"/>
  <c r="H352" i="1" s="1"/>
  <c r="I352" i="1" s="1"/>
  <c r="C353" i="1" s="1"/>
  <c r="O158" i="2" l="1"/>
  <c r="C159" i="2" s="1"/>
  <c r="N158" i="2"/>
  <c r="B159" i="2" s="1"/>
  <c r="N353" i="1"/>
  <c r="J353" i="1"/>
  <c r="K353" i="1" s="1"/>
  <c r="L353" i="1" s="1"/>
  <c r="M353" i="1" s="1"/>
  <c r="O353" i="1" s="1"/>
  <c r="D353" i="1"/>
  <c r="F353" i="1" s="1"/>
  <c r="E353" i="1" s="1"/>
  <c r="B354" i="1" s="1"/>
  <c r="G353" i="1"/>
  <c r="H353" i="1" s="1"/>
  <c r="I353" i="1" s="1"/>
  <c r="C354" i="1" s="1"/>
  <c r="D159" i="2" l="1"/>
  <c r="E159" i="2"/>
  <c r="G159" i="2" s="1"/>
  <c r="I159" i="2" s="1"/>
  <c r="K159" i="2" s="1"/>
  <c r="M159" i="2" s="1"/>
  <c r="J354" i="1"/>
  <c r="K354" i="1" s="1"/>
  <c r="L354" i="1" s="1"/>
  <c r="M354" i="1" s="1"/>
  <c r="G354" i="1"/>
  <c r="H354" i="1" s="1"/>
  <c r="I354" i="1" s="1"/>
  <c r="C355" i="1" s="1"/>
  <c r="D354" i="1"/>
  <c r="N354" i="1"/>
  <c r="F354" i="1"/>
  <c r="E354" i="1" s="1"/>
  <c r="B355" i="1" s="1"/>
  <c r="F159" i="2" l="1"/>
  <c r="J355" i="1"/>
  <c r="K355" i="1" s="1"/>
  <c r="L355" i="1" s="1"/>
  <c r="M355" i="1" s="1"/>
  <c r="D355" i="1"/>
  <c r="G355" i="1"/>
  <c r="H355" i="1" s="1"/>
  <c r="I355" i="1" s="1"/>
  <c r="C356" i="1" s="1"/>
  <c r="N355" i="1"/>
  <c r="O355" i="1" s="1"/>
  <c r="F355" i="1"/>
  <c r="E355" i="1" s="1"/>
  <c r="B356" i="1" s="1"/>
  <c r="O354" i="1"/>
  <c r="H159" i="2" l="1"/>
  <c r="J159" i="2" s="1"/>
  <c r="N356" i="1"/>
  <c r="J356" i="1"/>
  <c r="K356" i="1" s="1"/>
  <c r="L356" i="1" s="1"/>
  <c r="M356" i="1" s="1"/>
  <c r="O356" i="1" s="1"/>
  <c r="G356" i="1"/>
  <c r="H356" i="1" s="1"/>
  <c r="I356" i="1" s="1"/>
  <c r="C357" i="1" s="1"/>
  <c r="D356" i="1"/>
  <c r="F356" i="1" s="1"/>
  <c r="E356" i="1" s="1"/>
  <c r="B357" i="1" s="1"/>
  <c r="L159" i="2" l="1"/>
  <c r="N159" i="2" s="1"/>
  <c r="B160" i="2" s="1"/>
  <c r="O159" i="2"/>
  <c r="C160" i="2" s="1"/>
  <c r="J357" i="1"/>
  <c r="K357" i="1" s="1"/>
  <c r="L357" i="1" s="1"/>
  <c r="M357" i="1" s="1"/>
  <c r="D357" i="1"/>
  <c r="G357" i="1"/>
  <c r="H357" i="1" s="1"/>
  <c r="I357" i="1" s="1"/>
  <c r="N357" i="1"/>
  <c r="F357" i="1"/>
  <c r="E357" i="1" s="1"/>
  <c r="B358" i="1" s="1"/>
  <c r="C358" i="1"/>
  <c r="D160" i="2" l="1"/>
  <c r="E160" i="2"/>
  <c r="G160" i="2" s="1"/>
  <c r="I160" i="2" s="1"/>
  <c r="K160" i="2" s="1"/>
  <c r="M160" i="2" s="1"/>
  <c r="J358" i="1"/>
  <c r="K358" i="1" s="1"/>
  <c r="L358" i="1" s="1"/>
  <c r="M358" i="1" s="1"/>
  <c r="G358" i="1"/>
  <c r="H358" i="1" s="1"/>
  <c r="I358" i="1" s="1"/>
  <c r="D358" i="1"/>
  <c r="F358" i="1" s="1"/>
  <c r="E358" i="1" s="1"/>
  <c r="B359" i="1" s="1"/>
  <c r="N358" i="1"/>
  <c r="C359" i="1"/>
  <c r="O357" i="1"/>
  <c r="F160" i="2" l="1"/>
  <c r="N359" i="1"/>
  <c r="J359" i="1"/>
  <c r="K359" i="1" s="1"/>
  <c r="L359" i="1" s="1"/>
  <c r="M359" i="1" s="1"/>
  <c r="O359" i="1" s="1"/>
  <c r="G359" i="1"/>
  <c r="H359" i="1" s="1"/>
  <c r="I359" i="1" s="1"/>
  <c r="C360" i="1" s="1"/>
  <c r="D359" i="1"/>
  <c r="F359" i="1" s="1"/>
  <c r="E359" i="1" s="1"/>
  <c r="B360" i="1" s="1"/>
  <c r="O358" i="1"/>
  <c r="H160" i="2" l="1"/>
  <c r="J160" i="2" s="1"/>
  <c r="J360" i="1"/>
  <c r="K360" i="1" s="1"/>
  <c r="L360" i="1" s="1"/>
  <c r="M360" i="1" s="1"/>
  <c r="G360" i="1"/>
  <c r="H360" i="1" s="1"/>
  <c r="I360" i="1" s="1"/>
  <c r="D360" i="1"/>
  <c r="N360" i="1"/>
  <c r="C361" i="1"/>
  <c r="F360" i="1"/>
  <c r="E360" i="1" s="1"/>
  <c r="B361" i="1" s="1"/>
  <c r="L160" i="2" l="1"/>
  <c r="N160" i="2" s="1"/>
  <c r="B161" i="2" s="1"/>
  <c r="O160" i="2"/>
  <c r="C161" i="2" s="1"/>
  <c r="J361" i="1"/>
  <c r="K361" i="1" s="1"/>
  <c r="L361" i="1" s="1"/>
  <c r="M361" i="1" s="1"/>
  <c r="D361" i="1"/>
  <c r="G361" i="1"/>
  <c r="H361" i="1" s="1"/>
  <c r="I361" i="1" s="1"/>
  <c r="C362" i="1" s="1"/>
  <c r="N361" i="1"/>
  <c r="F361" i="1"/>
  <c r="E361" i="1" s="1"/>
  <c r="B362" i="1" s="1"/>
  <c r="O360" i="1"/>
  <c r="D161" i="2" l="1"/>
  <c r="E161" i="2"/>
  <c r="G161" i="2" s="1"/>
  <c r="I161" i="2" s="1"/>
  <c r="K161" i="2" s="1"/>
  <c r="M161" i="2" s="1"/>
  <c r="N362" i="1"/>
  <c r="J362" i="1"/>
  <c r="K362" i="1" s="1"/>
  <c r="L362" i="1" s="1"/>
  <c r="M362" i="1" s="1"/>
  <c r="O362" i="1" s="1"/>
  <c r="D362" i="1"/>
  <c r="F362" i="1" s="1"/>
  <c r="E362" i="1" s="1"/>
  <c r="B363" i="1" s="1"/>
  <c r="G362" i="1"/>
  <c r="H362" i="1" s="1"/>
  <c r="I362" i="1" s="1"/>
  <c r="C363" i="1" s="1"/>
  <c r="O361" i="1"/>
  <c r="F161" i="2" l="1"/>
  <c r="J363" i="1"/>
  <c r="K363" i="1" s="1"/>
  <c r="L363" i="1" s="1"/>
  <c r="M363" i="1" s="1"/>
  <c r="G363" i="1"/>
  <c r="H363" i="1" s="1"/>
  <c r="I363" i="1" s="1"/>
  <c r="D363" i="1"/>
  <c r="F363" i="1" s="1"/>
  <c r="E363" i="1" s="1"/>
  <c r="B364" i="1" s="1"/>
  <c r="N363" i="1"/>
  <c r="O363" i="1" s="1"/>
  <c r="C364" i="1"/>
  <c r="H161" i="2" l="1"/>
  <c r="J161" i="2" s="1"/>
  <c r="J364" i="1"/>
  <c r="K364" i="1" s="1"/>
  <c r="L364" i="1" s="1"/>
  <c r="M364" i="1" s="1"/>
  <c r="D364" i="1"/>
  <c r="G364" i="1"/>
  <c r="H364" i="1" s="1"/>
  <c r="I364" i="1" s="1"/>
  <c r="C365" i="1" s="1"/>
  <c r="N364" i="1"/>
  <c r="F364" i="1"/>
  <c r="E364" i="1" s="1"/>
  <c r="B365" i="1" s="1"/>
  <c r="L161" i="2" l="1"/>
  <c r="N161" i="2" s="1"/>
  <c r="B162" i="2" s="1"/>
  <c r="O161" i="2"/>
  <c r="C162" i="2" s="1"/>
  <c r="N365" i="1"/>
  <c r="J365" i="1"/>
  <c r="K365" i="1" s="1"/>
  <c r="L365" i="1" s="1"/>
  <c r="M365" i="1" s="1"/>
  <c r="G365" i="1"/>
  <c r="H365" i="1" s="1"/>
  <c r="I365" i="1" s="1"/>
  <c r="C366" i="1" s="1"/>
  <c r="D365" i="1"/>
  <c r="F365" i="1" s="1"/>
  <c r="E365" i="1" s="1"/>
  <c r="B366" i="1" s="1"/>
  <c r="O364" i="1"/>
  <c r="D162" i="2" l="1"/>
  <c r="E162" i="2"/>
  <c r="G162" i="2" s="1"/>
  <c r="I162" i="2" s="1"/>
  <c r="K162" i="2" s="1"/>
  <c r="M162" i="2" s="1"/>
  <c r="J366" i="1"/>
  <c r="K366" i="1" s="1"/>
  <c r="L366" i="1" s="1"/>
  <c r="M366" i="1" s="1"/>
  <c r="D366" i="1"/>
  <c r="G366" i="1"/>
  <c r="H366" i="1" s="1"/>
  <c r="I366" i="1" s="1"/>
  <c r="C367" i="1" s="1"/>
  <c r="N366" i="1"/>
  <c r="F366" i="1"/>
  <c r="E366" i="1" s="1"/>
  <c r="B367" i="1" s="1"/>
  <c r="O365" i="1"/>
  <c r="F162" i="2" l="1"/>
  <c r="J367" i="1"/>
  <c r="K367" i="1" s="1"/>
  <c r="L367" i="1" s="1"/>
  <c r="M367" i="1" s="1"/>
  <c r="G367" i="1"/>
  <c r="H367" i="1" s="1"/>
  <c r="I367" i="1" s="1"/>
  <c r="C368" i="1" s="1"/>
  <c r="D367" i="1"/>
  <c r="N367" i="1"/>
  <c r="F367" i="1"/>
  <c r="E367" i="1" s="1"/>
  <c r="B368" i="1" s="1"/>
  <c r="O366" i="1"/>
  <c r="H162" i="2" l="1"/>
  <c r="J162" i="2" s="1"/>
  <c r="J368" i="1"/>
  <c r="K368" i="1" s="1"/>
  <c r="L368" i="1" s="1"/>
  <c r="M368" i="1" s="1"/>
  <c r="G368" i="1"/>
  <c r="H368" i="1" s="1"/>
  <c r="I368" i="1" s="1"/>
  <c r="C369" i="1" s="1"/>
  <c r="D368" i="1"/>
  <c r="N368" i="1"/>
  <c r="F368" i="1"/>
  <c r="E368" i="1" s="1"/>
  <c r="B369" i="1" s="1"/>
  <c r="O367" i="1"/>
  <c r="L162" i="2" l="1"/>
  <c r="N162" i="2" s="1"/>
  <c r="B163" i="2" s="1"/>
  <c r="O162" i="2"/>
  <c r="C163" i="2" s="1"/>
  <c r="J369" i="1"/>
  <c r="K369" i="1" s="1"/>
  <c r="L369" i="1" s="1"/>
  <c r="M369" i="1" s="1"/>
  <c r="D369" i="1"/>
  <c r="G369" i="1"/>
  <c r="H369" i="1" s="1"/>
  <c r="I369" i="1" s="1"/>
  <c r="C370" i="1" s="1"/>
  <c r="N369" i="1"/>
  <c r="F369" i="1"/>
  <c r="E369" i="1" s="1"/>
  <c r="B370" i="1" s="1"/>
  <c r="O368" i="1"/>
  <c r="D163" i="2" l="1"/>
  <c r="F163" i="2" s="1"/>
  <c r="E163" i="2"/>
  <c r="G163" i="2" s="1"/>
  <c r="I163" i="2" s="1"/>
  <c r="K163" i="2" s="1"/>
  <c r="M163" i="2" s="1"/>
  <c r="J370" i="1"/>
  <c r="K370" i="1" s="1"/>
  <c r="L370" i="1" s="1"/>
  <c r="M370" i="1" s="1"/>
  <c r="D370" i="1"/>
  <c r="G370" i="1"/>
  <c r="H370" i="1" s="1"/>
  <c r="I370" i="1" s="1"/>
  <c r="C371" i="1" s="1"/>
  <c r="N370" i="1"/>
  <c r="F370" i="1"/>
  <c r="E370" i="1" s="1"/>
  <c r="B371" i="1" s="1"/>
  <c r="O369" i="1"/>
  <c r="H163" i="2" l="1"/>
  <c r="J163" i="2" s="1"/>
  <c r="L163" i="2" s="1"/>
  <c r="N163" i="2" s="1"/>
  <c r="B164" i="2" s="1"/>
  <c r="J371" i="1"/>
  <c r="K371" i="1" s="1"/>
  <c r="L371" i="1" s="1"/>
  <c r="M371" i="1" s="1"/>
  <c r="G371" i="1"/>
  <c r="H371" i="1" s="1"/>
  <c r="I371" i="1" s="1"/>
  <c r="C372" i="1" s="1"/>
  <c r="D371" i="1"/>
  <c r="N371" i="1"/>
  <c r="O371" i="1" s="1"/>
  <c r="F371" i="1"/>
  <c r="E371" i="1" s="1"/>
  <c r="B372" i="1" s="1"/>
  <c r="O370" i="1"/>
  <c r="D164" i="2" l="1"/>
  <c r="O163" i="2"/>
  <c r="C164" i="2" s="1"/>
  <c r="J372" i="1"/>
  <c r="K372" i="1" s="1"/>
  <c r="L372" i="1" s="1"/>
  <c r="M372" i="1" s="1"/>
  <c r="G372" i="1"/>
  <c r="H372" i="1" s="1"/>
  <c r="I372" i="1" s="1"/>
  <c r="C373" i="1" s="1"/>
  <c r="D372" i="1"/>
  <c r="N372" i="1"/>
  <c r="F372" i="1"/>
  <c r="E372" i="1" s="1"/>
  <c r="B373" i="1" s="1"/>
  <c r="F164" i="2" l="1"/>
  <c r="H164" i="2" s="1"/>
  <c r="J164" i="2" s="1"/>
  <c r="L164" i="2" s="1"/>
  <c r="E164" i="2"/>
  <c r="G164" i="2" s="1"/>
  <c r="I164" i="2" s="1"/>
  <c r="J373" i="1"/>
  <c r="K373" i="1" s="1"/>
  <c r="L373" i="1" s="1"/>
  <c r="M373" i="1" s="1"/>
  <c r="G373" i="1"/>
  <c r="H373" i="1" s="1"/>
  <c r="I373" i="1" s="1"/>
  <c r="D373" i="1"/>
  <c r="N373" i="1"/>
  <c r="C374" i="1"/>
  <c r="F373" i="1"/>
  <c r="E373" i="1" s="1"/>
  <c r="B374" i="1" s="1"/>
  <c r="O372" i="1"/>
  <c r="K164" i="2" l="1"/>
  <c r="M164" i="2" s="1"/>
  <c r="O164" i="2" s="1"/>
  <c r="C165" i="2" s="1"/>
  <c r="N164" i="2"/>
  <c r="B165" i="2" s="1"/>
  <c r="N374" i="1"/>
  <c r="J374" i="1"/>
  <c r="K374" i="1" s="1"/>
  <c r="L374" i="1" s="1"/>
  <c r="M374" i="1" s="1"/>
  <c r="O374" i="1" s="1"/>
  <c r="G374" i="1"/>
  <c r="H374" i="1" s="1"/>
  <c r="I374" i="1" s="1"/>
  <c r="C375" i="1" s="1"/>
  <c r="D374" i="1"/>
  <c r="F374" i="1" s="1"/>
  <c r="E374" i="1" s="1"/>
  <c r="B375" i="1" s="1"/>
  <c r="O373" i="1"/>
  <c r="D165" i="2" l="1"/>
  <c r="F165" i="2" s="1"/>
  <c r="H165" i="2" s="1"/>
  <c r="J165" i="2" s="1"/>
  <c r="L165" i="2" s="1"/>
  <c r="E165" i="2"/>
  <c r="G165" i="2" s="1"/>
  <c r="I165" i="2" s="1"/>
  <c r="J375" i="1"/>
  <c r="K375" i="1" s="1"/>
  <c r="L375" i="1" s="1"/>
  <c r="M375" i="1" s="1"/>
  <c r="G375" i="1"/>
  <c r="H375" i="1" s="1"/>
  <c r="I375" i="1" s="1"/>
  <c r="D375" i="1"/>
  <c r="N375" i="1"/>
  <c r="C376" i="1"/>
  <c r="F375" i="1"/>
  <c r="E375" i="1" s="1"/>
  <c r="B376" i="1" s="1"/>
  <c r="K165" i="2" l="1"/>
  <c r="M165" i="2" s="1"/>
  <c r="O165" i="2" s="1"/>
  <c r="C166" i="2" s="1"/>
  <c r="N165" i="2"/>
  <c r="B166" i="2" s="1"/>
  <c r="J376" i="1"/>
  <c r="K376" i="1" s="1"/>
  <c r="L376" i="1" s="1"/>
  <c r="M376" i="1" s="1"/>
  <c r="G376" i="1"/>
  <c r="H376" i="1" s="1"/>
  <c r="I376" i="1" s="1"/>
  <c r="D376" i="1"/>
  <c r="F376" i="1" s="1"/>
  <c r="E376" i="1" s="1"/>
  <c r="B377" i="1" s="1"/>
  <c r="N376" i="1"/>
  <c r="C377" i="1"/>
  <c r="O375" i="1"/>
  <c r="D166" i="2" l="1"/>
  <c r="F166" i="2" s="1"/>
  <c r="H166" i="2" s="1"/>
  <c r="J166" i="2" s="1"/>
  <c r="L166" i="2" s="1"/>
  <c r="E166" i="2"/>
  <c r="G166" i="2" s="1"/>
  <c r="I166" i="2" s="1"/>
  <c r="J377" i="1"/>
  <c r="K377" i="1" s="1"/>
  <c r="L377" i="1" s="1"/>
  <c r="M377" i="1" s="1"/>
  <c r="G377" i="1"/>
  <c r="H377" i="1" s="1"/>
  <c r="I377" i="1" s="1"/>
  <c r="C378" i="1" s="1"/>
  <c r="D377" i="1"/>
  <c r="N377" i="1"/>
  <c r="F377" i="1"/>
  <c r="E377" i="1" s="1"/>
  <c r="B378" i="1" s="1"/>
  <c r="O376" i="1"/>
  <c r="K166" i="2" l="1"/>
  <c r="M166" i="2" s="1"/>
  <c r="O166" i="2" s="1"/>
  <c r="C167" i="2" s="1"/>
  <c r="N166" i="2"/>
  <c r="B167" i="2" s="1"/>
  <c r="J378" i="1"/>
  <c r="K378" i="1" s="1"/>
  <c r="L378" i="1" s="1"/>
  <c r="M378" i="1" s="1"/>
  <c r="D378" i="1"/>
  <c r="G378" i="1"/>
  <c r="H378" i="1" s="1"/>
  <c r="I378" i="1" s="1"/>
  <c r="C379" i="1" s="1"/>
  <c r="N378" i="1"/>
  <c r="F378" i="1"/>
  <c r="E378" i="1" s="1"/>
  <c r="B379" i="1" s="1"/>
  <c r="O377" i="1"/>
  <c r="D167" i="2" l="1"/>
  <c r="E167" i="2"/>
  <c r="G167" i="2" s="1"/>
  <c r="I167" i="2" s="1"/>
  <c r="K167" i="2" s="1"/>
  <c r="M167" i="2" s="1"/>
  <c r="N379" i="1"/>
  <c r="J379" i="1"/>
  <c r="K379" i="1" s="1"/>
  <c r="L379" i="1" s="1"/>
  <c r="M379" i="1" s="1"/>
  <c r="G379" i="1"/>
  <c r="H379" i="1" s="1"/>
  <c r="I379" i="1" s="1"/>
  <c r="C380" i="1" s="1"/>
  <c r="D379" i="1"/>
  <c r="F379" i="1" s="1"/>
  <c r="E379" i="1" s="1"/>
  <c r="B380" i="1" s="1"/>
  <c r="O378" i="1"/>
  <c r="F167" i="2" l="1"/>
  <c r="J380" i="1"/>
  <c r="K380" i="1" s="1"/>
  <c r="L380" i="1" s="1"/>
  <c r="M380" i="1" s="1"/>
  <c r="G380" i="1"/>
  <c r="H380" i="1" s="1"/>
  <c r="I380" i="1" s="1"/>
  <c r="C381" i="1" s="1"/>
  <c r="D380" i="1"/>
  <c r="F380" i="1" s="1"/>
  <c r="E380" i="1" s="1"/>
  <c r="B381" i="1" s="1"/>
  <c r="N380" i="1"/>
  <c r="O379" i="1"/>
  <c r="H167" i="2" l="1"/>
  <c r="J167" i="2" s="1"/>
  <c r="J381" i="1"/>
  <c r="K381" i="1" s="1"/>
  <c r="L381" i="1" s="1"/>
  <c r="M381" i="1" s="1"/>
  <c r="G381" i="1"/>
  <c r="H381" i="1" s="1"/>
  <c r="I381" i="1" s="1"/>
  <c r="C382" i="1" s="1"/>
  <c r="D381" i="1"/>
  <c r="N381" i="1"/>
  <c r="O381" i="1" s="1"/>
  <c r="F381" i="1"/>
  <c r="E381" i="1" s="1"/>
  <c r="B382" i="1" s="1"/>
  <c r="O380" i="1"/>
  <c r="L167" i="2" l="1"/>
  <c r="N167" i="2" s="1"/>
  <c r="B168" i="2" s="1"/>
  <c r="O167" i="2"/>
  <c r="C168" i="2" s="1"/>
  <c r="J382" i="1"/>
  <c r="K382" i="1" s="1"/>
  <c r="L382" i="1" s="1"/>
  <c r="M382" i="1" s="1"/>
  <c r="G382" i="1"/>
  <c r="H382" i="1" s="1"/>
  <c r="I382" i="1" s="1"/>
  <c r="C383" i="1" s="1"/>
  <c r="D382" i="1"/>
  <c r="F382" i="1" s="1"/>
  <c r="E382" i="1" s="1"/>
  <c r="B383" i="1" s="1"/>
  <c r="N382" i="1"/>
  <c r="D168" i="2" l="1"/>
  <c r="E168" i="2"/>
  <c r="G168" i="2" s="1"/>
  <c r="I168" i="2" s="1"/>
  <c r="K168" i="2" s="1"/>
  <c r="M168" i="2" s="1"/>
  <c r="J383" i="1"/>
  <c r="K383" i="1" s="1"/>
  <c r="L383" i="1" s="1"/>
  <c r="M383" i="1" s="1"/>
  <c r="G383" i="1"/>
  <c r="H383" i="1" s="1"/>
  <c r="I383" i="1" s="1"/>
  <c r="D383" i="1"/>
  <c r="F383" i="1" s="1"/>
  <c r="E383" i="1" s="1"/>
  <c r="B384" i="1" s="1"/>
  <c r="N383" i="1"/>
  <c r="C384" i="1"/>
  <c r="O382" i="1"/>
  <c r="F168" i="2" l="1"/>
  <c r="J384" i="1"/>
  <c r="K384" i="1" s="1"/>
  <c r="L384" i="1" s="1"/>
  <c r="M384" i="1" s="1"/>
  <c r="G384" i="1"/>
  <c r="H384" i="1" s="1"/>
  <c r="I384" i="1" s="1"/>
  <c r="C385" i="1" s="1"/>
  <c r="D384" i="1"/>
  <c r="N384" i="1"/>
  <c r="F384" i="1"/>
  <c r="E384" i="1" s="1"/>
  <c r="B385" i="1" s="1"/>
  <c r="O383" i="1"/>
  <c r="H168" i="2" l="1"/>
  <c r="J168" i="2" s="1"/>
  <c r="N385" i="1"/>
  <c r="J385" i="1"/>
  <c r="K385" i="1" s="1"/>
  <c r="L385" i="1" s="1"/>
  <c r="M385" i="1" s="1"/>
  <c r="O385" i="1" s="1"/>
  <c r="G385" i="1"/>
  <c r="H385" i="1" s="1"/>
  <c r="I385" i="1" s="1"/>
  <c r="C386" i="1" s="1"/>
  <c r="D385" i="1"/>
  <c r="F385" i="1" s="1"/>
  <c r="E385" i="1" s="1"/>
  <c r="B386" i="1" s="1"/>
  <c r="O384" i="1"/>
  <c r="L168" i="2" l="1"/>
  <c r="N168" i="2" s="1"/>
  <c r="B169" i="2" s="1"/>
  <c r="O168" i="2"/>
  <c r="C169" i="2" s="1"/>
  <c r="J386" i="1"/>
  <c r="K386" i="1" s="1"/>
  <c r="L386" i="1" s="1"/>
  <c r="M386" i="1" s="1"/>
  <c r="G386" i="1"/>
  <c r="H386" i="1" s="1"/>
  <c r="I386" i="1" s="1"/>
  <c r="D386" i="1"/>
  <c r="F386" i="1" s="1"/>
  <c r="E386" i="1" s="1"/>
  <c r="B387" i="1" s="1"/>
  <c r="N386" i="1"/>
  <c r="C387" i="1"/>
  <c r="D169" i="2" l="1"/>
  <c r="F169" i="2" s="1"/>
  <c r="E169" i="2"/>
  <c r="G169" i="2" s="1"/>
  <c r="I169" i="2" s="1"/>
  <c r="K169" i="2" s="1"/>
  <c r="M169" i="2" s="1"/>
  <c r="J387" i="1"/>
  <c r="K387" i="1" s="1"/>
  <c r="L387" i="1" s="1"/>
  <c r="M387" i="1" s="1"/>
  <c r="G387" i="1"/>
  <c r="H387" i="1" s="1"/>
  <c r="I387" i="1" s="1"/>
  <c r="C388" i="1" s="1"/>
  <c r="D387" i="1"/>
  <c r="F387" i="1" s="1"/>
  <c r="E387" i="1" s="1"/>
  <c r="B388" i="1" s="1"/>
  <c r="N387" i="1"/>
  <c r="O387" i="1" s="1"/>
  <c r="O386" i="1"/>
  <c r="H169" i="2" l="1"/>
  <c r="J169" i="2" s="1"/>
  <c r="L169" i="2" s="1"/>
  <c r="N169" i="2" s="1"/>
  <c r="B170" i="2" s="1"/>
  <c r="J388" i="1"/>
  <c r="K388" i="1" s="1"/>
  <c r="L388" i="1" s="1"/>
  <c r="M388" i="1" s="1"/>
  <c r="G388" i="1"/>
  <c r="H388" i="1" s="1"/>
  <c r="I388" i="1" s="1"/>
  <c r="C389" i="1" s="1"/>
  <c r="D388" i="1"/>
  <c r="N388" i="1"/>
  <c r="F388" i="1"/>
  <c r="E388" i="1" s="1"/>
  <c r="B389" i="1" s="1"/>
  <c r="D170" i="2" l="1"/>
  <c r="O169" i="2"/>
  <c r="C170" i="2" s="1"/>
  <c r="J389" i="1"/>
  <c r="K389" i="1" s="1"/>
  <c r="L389" i="1" s="1"/>
  <c r="M389" i="1" s="1"/>
  <c r="D389" i="1"/>
  <c r="G389" i="1"/>
  <c r="H389" i="1" s="1"/>
  <c r="I389" i="1" s="1"/>
  <c r="C390" i="1" s="1"/>
  <c r="N389" i="1"/>
  <c r="F389" i="1"/>
  <c r="E389" i="1" s="1"/>
  <c r="B390" i="1" s="1"/>
  <c r="O388" i="1"/>
  <c r="F170" i="2" l="1"/>
  <c r="H170" i="2" s="1"/>
  <c r="J170" i="2" s="1"/>
  <c r="L170" i="2" s="1"/>
  <c r="E170" i="2"/>
  <c r="G170" i="2" s="1"/>
  <c r="I170" i="2" s="1"/>
  <c r="K170" i="2" s="1"/>
  <c r="M170" i="2" s="1"/>
  <c r="N390" i="1"/>
  <c r="J390" i="1"/>
  <c r="K390" i="1" s="1"/>
  <c r="L390" i="1" s="1"/>
  <c r="M390" i="1" s="1"/>
  <c r="O390" i="1" s="1"/>
  <c r="D390" i="1"/>
  <c r="F390" i="1" s="1"/>
  <c r="E390" i="1" s="1"/>
  <c r="B391" i="1" s="1"/>
  <c r="G390" i="1"/>
  <c r="H390" i="1" s="1"/>
  <c r="I390" i="1" s="1"/>
  <c r="C391" i="1" s="1"/>
  <c r="O389" i="1"/>
  <c r="O170" i="2" l="1"/>
  <c r="C171" i="2" s="1"/>
  <c r="N170" i="2"/>
  <c r="B171" i="2" s="1"/>
  <c r="J391" i="1"/>
  <c r="K391" i="1" s="1"/>
  <c r="L391" i="1" s="1"/>
  <c r="M391" i="1" s="1"/>
  <c r="G391" i="1"/>
  <c r="H391" i="1" s="1"/>
  <c r="I391" i="1" s="1"/>
  <c r="D391" i="1"/>
  <c r="N391" i="1"/>
  <c r="F391" i="1"/>
  <c r="E391" i="1" s="1"/>
  <c r="D171" i="2" l="1"/>
  <c r="F171" i="2" s="1"/>
  <c r="E171" i="2"/>
  <c r="G171" i="2" s="1"/>
  <c r="I171" i="2" s="1"/>
  <c r="K171" i="2" s="1"/>
  <c r="M171" i="2" s="1"/>
  <c r="O391" i="1"/>
  <c r="H171" i="2" l="1"/>
  <c r="J171" i="2" s="1"/>
  <c r="L171" i="2" s="1"/>
  <c r="N171" i="2" s="1"/>
  <c r="B172" i="2" s="1"/>
  <c r="O171" i="2" l="1"/>
  <c r="C172" i="2" s="1"/>
  <c r="E172" i="2" s="1"/>
  <c r="G172" i="2" s="1"/>
  <c r="I172" i="2" s="1"/>
  <c r="K172" i="2" s="1"/>
  <c r="M172" i="2" s="1"/>
  <c r="D172" i="2"/>
  <c r="F172" i="2" l="1"/>
  <c r="H172" i="2" s="1"/>
  <c r="J172" i="2" s="1"/>
  <c r="L172" i="2" s="1"/>
  <c r="N172" i="2" s="1"/>
  <c r="B173" i="2" s="1"/>
  <c r="O172" i="2" l="1"/>
  <c r="C173" i="2" s="1"/>
  <c r="D173" i="2"/>
  <c r="F173" i="2" s="1"/>
  <c r="E173" i="2"/>
  <c r="G173" i="2" s="1"/>
  <c r="I173" i="2" s="1"/>
  <c r="K173" i="2" s="1"/>
  <c r="M173" i="2" s="1"/>
  <c r="H173" i="2" l="1"/>
  <c r="J173" i="2" s="1"/>
  <c r="L173" i="2" s="1"/>
  <c r="N173" i="2" s="1"/>
  <c r="B174" i="2" s="1"/>
  <c r="D174" i="2" l="1"/>
  <c r="O173" i="2"/>
  <c r="C174" i="2" s="1"/>
  <c r="F174" i="2" l="1"/>
  <c r="H174" i="2" s="1"/>
  <c r="J174" i="2" s="1"/>
  <c r="L174" i="2" s="1"/>
  <c r="E174" i="2"/>
  <c r="G174" i="2" s="1"/>
  <c r="I174" i="2" l="1"/>
  <c r="K174" i="2" s="1"/>
  <c r="M174" i="2" s="1"/>
  <c r="O174" i="2" s="1"/>
  <c r="C175" i="2" s="1"/>
  <c r="N174" i="2" l="1"/>
  <c r="B175" i="2" s="1"/>
  <c r="D175" i="2" l="1"/>
  <c r="E175" i="2"/>
  <c r="G175" i="2" s="1"/>
  <c r="I175" i="2" s="1"/>
  <c r="K175" i="2" s="1"/>
  <c r="M175" i="2" s="1"/>
  <c r="F175" i="2" l="1"/>
  <c r="H175" i="2" l="1"/>
  <c r="J175" i="2" s="1"/>
  <c r="L175" i="2" l="1"/>
  <c r="N175" i="2" s="1"/>
  <c r="B176" i="2" s="1"/>
  <c r="O175" i="2"/>
  <c r="C176" i="2" s="1"/>
  <c r="D176" i="2" l="1"/>
  <c r="E176" i="2"/>
  <c r="G176" i="2" s="1"/>
  <c r="I176" i="2" s="1"/>
  <c r="K176" i="2" s="1"/>
  <c r="M176" i="2" s="1"/>
  <c r="F176" i="2" l="1"/>
  <c r="H176" i="2" l="1"/>
  <c r="J176" i="2" s="1"/>
  <c r="L176" i="2" l="1"/>
  <c r="N176" i="2" s="1"/>
  <c r="B177" i="2" s="1"/>
  <c r="O176" i="2"/>
  <c r="C177" i="2" s="1"/>
  <c r="D177" i="2" l="1"/>
  <c r="E177" i="2"/>
  <c r="G177" i="2" s="1"/>
  <c r="I177" i="2" s="1"/>
  <c r="K177" i="2" s="1"/>
  <c r="M177" i="2" s="1"/>
  <c r="F177" i="2" l="1"/>
  <c r="H177" i="2" l="1"/>
  <c r="J177" i="2" s="1"/>
  <c r="L177" i="2" l="1"/>
  <c r="N177" i="2" s="1"/>
  <c r="B178" i="2" s="1"/>
  <c r="O177" i="2"/>
  <c r="C178" i="2" s="1"/>
  <c r="E178" i="2" l="1"/>
  <c r="G178" i="2" s="1"/>
  <c r="I178" i="2" s="1"/>
  <c r="K178" i="2" s="1"/>
  <c r="M178" i="2" s="1"/>
  <c r="D178" i="2"/>
  <c r="F178" i="2" l="1"/>
  <c r="H178" i="2" l="1"/>
  <c r="J178" i="2" s="1"/>
  <c r="L178" i="2" l="1"/>
  <c r="N178" i="2" s="1"/>
  <c r="B179" i="2" s="1"/>
  <c r="O178" i="2"/>
  <c r="C179" i="2" s="1"/>
  <c r="D179" i="2" l="1"/>
  <c r="F179" i="2" s="1"/>
  <c r="H179" i="2" s="1"/>
  <c r="J179" i="2" s="1"/>
  <c r="L179" i="2" s="1"/>
  <c r="E179" i="2"/>
  <c r="G179" i="2" s="1"/>
  <c r="I179" i="2" s="1"/>
  <c r="K179" i="2" s="1"/>
  <c r="M179" i="2" s="1"/>
  <c r="N179" i="2" l="1"/>
  <c r="B180" i="2" s="1"/>
  <c r="O179" i="2"/>
  <c r="C180" i="2" s="1"/>
  <c r="D180" i="2" l="1"/>
  <c r="E180" i="2"/>
  <c r="G180" i="2" s="1"/>
  <c r="I180" i="2" s="1"/>
  <c r="K180" i="2" s="1"/>
  <c r="M180" i="2" s="1"/>
  <c r="F180" i="2" l="1"/>
  <c r="H180" i="2" l="1"/>
  <c r="J180" i="2" s="1"/>
  <c r="L180" i="2" l="1"/>
  <c r="N180" i="2" s="1"/>
  <c r="B181" i="2" s="1"/>
  <c r="O180" i="2"/>
  <c r="C181" i="2" s="1"/>
  <c r="D181" i="2" l="1"/>
  <c r="E181" i="2"/>
  <c r="G181" i="2" s="1"/>
  <c r="I181" i="2" s="1"/>
  <c r="K181" i="2" s="1"/>
  <c r="M181" i="2" s="1"/>
  <c r="F181" i="2" l="1"/>
  <c r="H181" i="2" l="1"/>
  <c r="J181" i="2" s="1"/>
  <c r="L181" i="2" l="1"/>
  <c r="N181" i="2" s="1"/>
  <c r="B182" i="2" s="1"/>
  <c r="O181" i="2"/>
  <c r="C182" i="2" s="1"/>
  <c r="D182" i="2" l="1"/>
  <c r="E182" i="2"/>
  <c r="G182" i="2" s="1"/>
  <c r="I182" i="2" s="1"/>
  <c r="K182" i="2" s="1"/>
  <c r="M182" i="2" s="1"/>
  <c r="F182" i="2" l="1"/>
  <c r="H182" i="2" l="1"/>
  <c r="J182" i="2" s="1"/>
  <c r="L182" i="2" l="1"/>
  <c r="N182" i="2" s="1"/>
  <c r="B183" i="2" s="1"/>
  <c r="O182" i="2"/>
  <c r="C183" i="2" s="1"/>
  <c r="D183" i="2" l="1"/>
  <c r="F183" i="2" s="1"/>
  <c r="H183" i="2" s="1"/>
  <c r="J183" i="2" s="1"/>
  <c r="L183" i="2" s="1"/>
  <c r="E183" i="2"/>
  <c r="G183" i="2" s="1"/>
  <c r="I183" i="2" s="1"/>
  <c r="N183" i="2" l="1"/>
  <c r="B184" i="2" s="1"/>
  <c r="K183" i="2"/>
  <c r="M183" i="2" s="1"/>
  <c r="O183" i="2" s="1"/>
  <c r="C184" i="2" s="1"/>
  <c r="D184" i="2" l="1"/>
  <c r="E184" i="2"/>
  <c r="G184" i="2" s="1"/>
  <c r="I184" i="2" s="1"/>
  <c r="K184" i="2" s="1"/>
  <c r="M184" i="2" s="1"/>
  <c r="F184" i="2" l="1"/>
  <c r="H184" i="2" l="1"/>
  <c r="J184" i="2" s="1"/>
  <c r="L184" i="2" l="1"/>
  <c r="N184" i="2" s="1"/>
  <c r="B185" i="2" s="1"/>
  <c r="O184" i="2"/>
  <c r="C185" i="2" s="1"/>
  <c r="D185" i="2" l="1"/>
  <c r="E185" i="2"/>
  <c r="G185" i="2" s="1"/>
  <c r="I185" i="2" s="1"/>
  <c r="K185" i="2" s="1"/>
  <c r="M185" i="2" s="1"/>
  <c r="F185" i="2" l="1"/>
  <c r="H185" i="2" l="1"/>
  <c r="J185" i="2" s="1"/>
  <c r="L185" i="2" l="1"/>
  <c r="N185" i="2" s="1"/>
  <c r="B186" i="2" s="1"/>
  <c r="O185" i="2"/>
  <c r="C186" i="2" s="1"/>
  <c r="D186" i="2" l="1"/>
  <c r="E186" i="2"/>
  <c r="G186" i="2" s="1"/>
  <c r="I186" i="2" s="1"/>
  <c r="K186" i="2" s="1"/>
  <c r="M186" i="2" s="1"/>
  <c r="F186" i="2" l="1"/>
  <c r="H186" i="2" l="1"/>
  <c r="J186" i="2" s="1"/>
  <c r="L186" i="2" l="1"/>
  <c r="N186" i="2" s="1"/>
  <c r="B187" i="2" s="1"/>
  <c r="O186" i="2"/>
  <c r="C187" i="2" s="1"/>
  <c r="D187" i="2" l="1"/>
  <c r="F187" i="2" s="1"/>
  <c r="E187" i="2"/>
  <c r="G187" i="2" s="1"/>
  <c r="I187" i="2" s="1"/>
  <c r="K187" i="2" s="1"/>
  <c r="M187" i="2" s="1"/>
  <c r="H187" i="2" l="1"/>
  <c r="J187" i="2" s="1"/>
  <c r="L187" i="2" s="1"/>
  <c r="N187" i="2" s="1"/>
  <c r="B188" i="2" s="1"/>
  <c r="D188" i="2" l="1"/>
  <c r="O187" i="2"/>
  <c r="C188" i="2" s="1"/>
  <c r="F188" i="2" l="1"/>
  <c r="H188" i="2" s="1"/>
  <c r="J188" i="2" s="1"/>
  <c r="L188" i="2" s="1"/>
  <c r="E188" i="2"/>
  <c r="G188" i="2" s="1"/>
  <c r="I188" i="2" s="1"/>
  <c r="K188" i="2" s="1"/>
  <c r="M188" i="2" s="1"/>
  <c r="O188" i="2" l="1"/>
  <c r="C189" i="2" s="1"/>
  <c r="N188" i="2"/>
  <c r="B189" i="2" s="1"/>
  <c r="D189" i="2" l="1"/>
  <c r="E189" i="2"/>
  <c r="G189" i="2" s="1"/>
  <c r="I189" i="2" s="1"/>
  <c r="K189" i="2" s="1"/>
  <c r="M189" i="2" s="1"/>
  <c r="F189" i="2"/>
  <c r="H189" i="2" s="1"/>
  <c r="J189" i="2" s="1"/>
  <c r="L189" i="2" s="1"/>
  <c r="N189" i="2" l="1"/>
  <c r="B190" i="2" s="1"/>
  <c r="O189" i="2"/>
  <c r="C190" i="2" s="1"/>
  <c r="D190" i="2" l="1"/>
  <c r="E190" i="2"/>
  <c r="G190" i="2" s="1"/>
  <c r="I190" i="2" s="1"/>
  <c r="K190" i="2" s="1"/>
  <c r="M190" i="2" s="1"/>
  <c r="F190" i="2" l="1"/>
  <c r="H190" i="2" l="1"/>
  <c r="J190" i="2" s="1"/>
  <c r="L190" i="2" l="1"/>
  <c r="N190" i="2" s="1"/>
  <c r="B191" i="2" s="1"/>
  <c r="O190" i="2"/>
  <c r="C191" i="2" s="1"/>
  <c r="D191" i="2" l="1"/>
  <c r="F191" i="2" s="1"/>
  <c r="E191" i="2"/>
  <c r="G191" i="2" s="1"/>
  <c r="I191" i="2" s="1"/>
  <c r="K191" i="2" s="1"/>
  <c r="M191" i="2" s="1"/>
  <c r="H191" i="2" l="1"/>
  <c r="J191" i="2" s="1"/>
  <c r="L191" i="2" s="1"/>
  <c r="N191" i="2" s="1"/>
  <c r="B192" i="2" s="1"/>
  <c r="D192" i="2" l="1"/>
  <c r="O191" i="2"/>
  <c r="C192" i="2" s="1"/>
  <c r="F192" i="2" l="1"/>
  <c r="H192" i="2" s="1"/>
  <c r="J192" i="2" s="1"/>
  <c r="L192" i="2" s="1"/>
  <c r="E192" i="2"/>
  <c r="G192" i="2" s="1"/>
  <c r="I192" i="2" l="1"/>
  <c r="K192" i="2" s="1"/>
  <c r="M192" i="2" s="1"/>
  <c r="O192" i="2" s="1"/>
  <c r="C193" i="2" s="1"/>
  <c r="N192" i="2" l="1"/>
  <c r="B193" i="2" s="1"/>
  <c r="D193" i="2" l="1"/>
  <c r="E193" i="2"/>
  <c r="G193" i="2" s="1"/>
  <c r="I193" i="2" s="1"/>
  <c r="K193" i="2" s="1"/>
  <c r="M193" i="2" s="1"/>
  <c r="F193" i="2" l="1"/>
  <c r="H193" i="2" l="1"/>
  <c r="J193" i="2" s="1"/>
  <c r="L193" i="2" l="1"/>
  <c r="N193" i="2" s="1"/>
  <c r="B194" i="2" s="1"/>
  <c r="O193" i="2"/>
  <c r="C194" i="2" s="1"/>
  <c r="E194" i="2" l="1"/>
  <c r="G194" i="2" s="1"/>
  <c r="I194" i="2" s="1"/>
  <c r="K194" i="2" s="1"/>
  <c r="M194" i="2" s="1"/>
  <c r="D194" i="2"/>
  <c r="F194" i="2" l="1"/>
  <c r="H194" i="2" l="1"/>
  <c r="J194" i="2" s="1"/>
  <c r="L194" i="2" l="1"/>
  <c r="N194" i="2" s="1"/>
  <c r="B195" i="2" s="1"/>
  <c r="O194" i="2"/>
  <c r="C195" i="2" s="1"/>
  <c r="D195" i="2" l="1"/>
  <c r="F195" i="2" s="1"/>
  <c r="H195" i="2" s="1"/>
  <c r="J195" i="2" s="1"/>
  <c r="L195" i="2" s="1"/>
  <c r="E195" i="2"/>
  <c r="G195" i="2" s="1"/>
  <c r="I195" i="2" s="1"/>
  <c r="K195" i="2" s="1"/>
  <c r="M195" i="2" s="1"/>
  <c r="N195" i="2" l="1"/>
  <c r="B196" i="2" s="1"/>
  <c r="O195" i="2"/>
  <c r="C196" i="2" s="1"/>
  <c r="D196" i="2" l="1"/>
  <c r="E196" i="2"/>
  <c r="G196" i="2" s="1"/>
  <c r="I196" i="2" s="1"/>
  <c r="K196" i="2" s="1"/>
  <c r="M196" i="2" s="1"/>
  <c r="F196" i="2" l="1"/>
  <c r="H196" i="2" l="1"/>
  <c r="J196" i="2" s="1"/>
  <c r="L196" i="2" l="1"/>
  <c r="N196" i="2" s="1"/>
  <c r="B197" i="2" s="1"/>
  <c r="O196" i="2"/>
  <c r="C197" i="2" s="1"/>
  <c r="D197" i="2" l="1"/>
  <c r="E197" i="2"/>
  <c r="G197" i="2" s="1"/>
  <c r="I197" i="2" s="1"/>
  <c r="K197" i="2" s="1"/>
  <c r="M197" i="2" s="1"/>
  <c r="F197" i="2" l="1"/>
  <c r="H197" i="2" l="1"/>
  <c r="J197" i="2" s="1"/>
  <c r="L197" i="2" l="1"/>
  <c r="N197" i="2" s="1"/>
  <c r="B198" i="2" s="1"/>
  <c r="O197" i="2"/>
  <c r="C198" i="2" s="1"/>
  <c r="D198" i="2" l="1"/>
  <c r="E198" i="2"/>
  <c r="G198" i="2" s="1"/>
  <c r="I198" i="2" s="1"/>
  <c r="K198" i="2" s="1"/>
  <c r="M198" i="2" s="1"/>
  <c r="F198" i="2" l="1"/>
  <c r="H198" i="2" l="1"/>
  <c r="J198" i="2" s="1"/>
  <c r="L198" i="2" l="1"/>
  <c r="N198" i="2" s="1"/>
  <c r="B199" i="2" s="1"/>
  <c r="O198" i="2"/>
  <c r="C199" i="2" s="1"/>
  <c r="D199" i="2" l="1"/>
  <c r="F199" i="2" s="1"/>
  <c r="E199" i="2"/>
  <c r="G199" i="2" s="1"/>
  <c r="I199" i="2" s="1"/>
  <c r="K199" i="2" s="1"/>
  <c r="M199" i="2" s="1"/>
  <c r="H199" i="2" l="1"/>
  <c r="J199" i="2" s="1"/>
  <c r="L199" i="2" s="1"/>
  <c r="N199" i="2" s="1"/>
  <c r="B200" i="2" s="1"/>
  <c r="D200" i="2" l="1"/>
  <c r="O199" i="2"/>
  <c r="C200" i="2" s="1"/>
  <c r="F200" i="2" l="1"/>
  <c r="H200" i="2" s="1"/>
  <c r="J200" i="2" s="1"/>
  <c r="L200" i="2" s="1"/>
  <c r="E200" i="2"/>
  <c r="G200" i="2" s="1"/>
  <c r="I200" i="2" l="1"/>
  <c r="K200" i="2" l="1"/>
  <c r="M200" i="2" s="1"/>
  <c r="O200" i="2" s="1"/>
  <c r="C201" i="2" s="1"/>
  <c r="N200" i="2"/>
  <c r="B201" i="2" s="1"/>
  <c r="E201" i="2" l="1"/>
  <c r="G201" i="2" s="1"/>
  <c r="I201" i="2" s="1"/>
  <c r="K201" i="2" s="1"/>
  <c r="M201" i="2" s="1"/>
  <c r="D201" i="2"/>
  <c r="F201" i="2" l="1"/>
  <c r="H201" i="2" l="1"/>
  <c r="J201" i="2" s="1"/>
  <c r="L201" i="2" l="1"/>
  <c r="N201" i="2" s="1"/>
  <c r="B202" i="2" s="1"/>
  <c r="O201" i="2"/>
  <c r="C202" i="2" s="1"/>
  <c r="E202" i="2" l="1"/>
  <c r="G202" i="2" s="1"/>
  <c r="I202" i="2" s="1"/>
  <c r="K202" i="2" s="1"/>
  <c r="M202" i="2" s="1"/>
  <c r="D202" i="2"/>
  <c r="F202" i="2" l="1"/>
  <c r="H202" i="2" l="1"/>
  <c r="J202" i="2" s="1"/>
  <c r="L202" i="2" l="1"/>
  <c r="N202" i="2" s="1"/>
  <c r="B203" i="2" s="1"/>
  <c r="O202" i="2"/>
  <c r="C203" i="2" s="1"/>
  <c r="D203" i="2" l="1"/>
  <c r="E203" i="2"/>
  <c r="G203" i="2" s="1"/>
  <c r="I203" i="2" s="1"/>
  <c r="K203" i="2" s="1"/>
  <c r="M203" i="2" s="1"/>
  <c r="F203" i="2" l="1"/>
  <c r="H203" i="2" l="1"/>
  <c r="J203" i="2" s="1"/>
  <c r="L203" i="2" l="1"/>
  <c r="N203" i="2" s="1"/>
  <c r="B204" i="2" s="1"/>
  <c r="O203" i="2"/>
  <c r="C204" i="2" s="1"/>
  <c r="D204" i="2" l="1"/>
  <c r="E204" i="2"/>
  <c r="G204" i="2" s="1"/>
  <c r="I204" i="2" s="1"/>
  <c r="K204" i="2" s="1"/>
  <c r="M204" i="2" s="1"/>
  <c r="F204" i="2" l="1"/>
  <c r="H204" i="2" l="1"/>
  <c r="J204" i="2" s="1"/>
  <c r="L204" i="2" l="1"/>
  <c r="N204" i="2" s="1"/>
  <c r="B205" i="2" s="1"/>
  <c r="O204" i="2"/>
  <c r="C205" i="2" s="1"/>
  <c r="E205" i="2" l="1"/>
  <c r="G205" i="2" s="1"/>
  <c r="I205" i="2" s="1"/>
  <c r="K205" i="2" s="1"/>
  <c r="M205" i="2" s="1"/>
  <c r="D205" i="2"/>
  <c r="F205" i="2" l="1"/>
  <c r="H205" i="2" l="1"/>
  <c r="J205" i="2" s="1"/>
  <c r="L205" i="2" l="1"/>
  <c r="N205" i="2" s="1"/>
  <c r="B206" i="2" s="1"/>
  <c r="O205" i="2"/>
  <c r="C206" i="2" s="1"/>
  <c r="D206" i="2" l="1"/>
  <c r="F206" i="2" s="1"/>
  <c r="H206" i="2" s="1"/>
  <c r="J206" i="2" s="1"/>
  <c r="L206" i="2" s="1"/>
  <c r="E206" i="2"/>
  <c r="G206" i="2" s="1"/>
  <c r="I206" i="2" s="1"/>
  <c r="K206" i="2" s="1"/>
  <c r="M206" i="2" s="1"/>
  <c r="N206" i="2" l="1"/>
  <c r="B207" i="2" s="1"/>
  <c r="O206" i="2"/>
  <c r="C207" i="2" s="1"/>
  <c r="E207" i="2" l="1"/>
  <c r="G207" i="2" s="1"/>
  <c r="I207" i="2" s="1"/>
  <c r="K207" i="2" s="1"/>
  <c r="M207" i="2" s="1"/>
  <c r="D207" i="2"/>
  <c r="F207" i="2" s="1"/>
  <c r="H207" i="2" l="1"/>
  <c r="J207" i="2" s="1"/>
  <c r="L207" i="2" s="1"/>
  <c r="N207" i="2" s="1"/>
  <c r="B208" i="2" s="1"/>
  <c r="D208" i="2" l="1"/>
  <c r="O207" i="2"/>
  <c r="C208" i="2" s="1"/>
  <c r="F208" i="2" l="1"/>
  <c r="H208" i="2" s="1"/>
  <c r="J208" i="2" s="1"/>
  <c r="L208" i="2" s="1"/>
  <c r="E208" i="2"/>
  <c r="G208" i="2" s="1"/>
  <c r="I208" i="2" s="1"/>
  <c r="K208" i="2" l="1"/>
  <c r="M208" i="2" s="1"/>
  <c r="O208" i="2" s="1"/>
  <c r="C209" i="2" s="1"/>
  <c r="N208" i="2"/>
  <c r="B209" i="2" s="1"/>
  <c r="E209" i="2" l="1"/>
  <c r="G209" i="2" s="1"/>
  <c r="I209" i="2" s="1"/>
  <c r="K209" i="2" s="1"/>
  <c r="M209" i="2" s="1"/>
  <c r="D209" i="2"/>
  <c r="F209" i="2" l="1"/>
  <c r="H209" i="2" l="1"/>
  <c r="J209" i="2" s="1"/>
  <c r="L209" i="2" l="1"/>
  <c r="N209" i="2" s="1"/>
  <c r="B210" i="2" s="1"/>
  <c r="O209" i="2"/>
  <c r="C210" i="2" s="1"/>
  <c r="D210" i="2" l="1"/>
  <c r="E210" i="2"/>
  <c r="G210" i="2" s="1"/>
  <c r="I210" i="2" s="1"/>
  <c r="K210" i="2" s="1"/>
  <c r="M210" i="2" s="1"/>
  <c r="F210" i="2" l="1"/>
  <c r="H210" i="2" s="1"/>
  <c r="J210" i="2" s="1"/>
  <c r="L210" i="2" s="1"/>
  <c r="N210" i="2" s="1"/>
  <c r="B211" i="2" s="1"/>
  <c r="O210" i="2" l="1"/>
  <c r="C211" i="2" s="1"/>
  <c r="E211" i="2" s="1"/>
  <c r="G211" i="2" s="1"/>
  <c r="D211" i="2"/>
  <c r="I211" i="2" l="1"/>
  <c r="K211" i="2" s="1"/>
  <c r="M211" i="2" s="1"/>
  <c r="F211" i="2"/>
  <c r="H211" i="2" s="1"/>
  <c r="J211" i="2" s="1"/>
  <c r="O211" i="2" l="1"/>
  <c r="C212" i="2" s="1"/>
  <c r="L211" i="2"/>
  <c r="N211" i="2" s="1"/>
  <c r="B212" i="2" s="1"/>
  <c r="D212" i="2" l="1"/>
  <c r="E212" i="2"/>
  <c r="G212" i="2" s="1"/>
  <c r="I212" i="2" s="1"/>
  <c r="K212" i="2" s="1"/>
  <c r="M212" i="2" s="1"/>
  <c r="F212" i="2" l="1"/>
  <c r="H212" i="2" l="1"/>
  <c r="J212" i="2" s="1"/>
  <c r="L212" i="2" l="1"/>
  <c r="N212" i="2" s="1"/>
  <c r="B213" i="2" s="1"/>
  <c r="O212" i="2"/>
  <c r="C213" i="2" s="1"/>
  <c r="E213" i="2" l="1"/>
  <c r="G213" i="2" s="1"/>
  <c r="I213" i="2" s="1"/>
  <c r="K213" i="2" s="1"/>
  <c r="M213" i="2" s="1"/>
  <c r="D213" i="2"/>
  <c r="F213" i="2" l="1"/>
  <c r="H213" i="2" s="1"/>
  <c r="J213" i="2" s="1"/>
  <c r="L213" i="2" s="1"/>
  <c r="N213" i="2" s="1"/>
  <c r="B214" i="2" s="1"/>
  <c r="D214" i="2" l="1"/>
  <c r="O213" i="2"/>
  <c r="C214" i="2" s="1"/>
  <c r="F214" i="2" l="1"/>
  <c r="H214" i="2" s="1"/>
  <c r="J214" i="2" s="1"/>
  <c r="L214" i="2" s="1"/>
  <c r="E214" i="2"/>
  <c r="G214" i="2" s="1"/>
  <c r="I214" i="2" s="1"/>
  <c r="K214" i="2" s="1"/>
  <c r="M214" i="2" s="1"/>
  <c r="O214" i="2" l="1"/>
  <c r="C215" i="2" s="1"/>
  <c r="N214" i="2"/>
  <c r="B215" i="2" s="1"/>
  <c r="D215" i="2" l="1"/>
  <c r="E215" i="2"/>
  <c r="G215" i="2" s="1"/>
  <c r="I215" i="2" s="1"/>
  <c r="K215" i="2" s="1"/>
  <c r="M215" i="2" s="1"/>
  <c r="F215" i="2" l="1"/>
  <c r="H215" i="2" s="1"/>
  <c r="J215" i="2" s="1"/>
  <c r="L215" i="2" s="1"/>
  <c r="N215" i="2" s="1"/>
  <c r="B216" i="2" s="1"/>
  <c r="O215" i="2" l="1"/>
  <c r="C216" i="2" s="1"/>
  <c r="E216" i="2" s="1"/>
  <c r="G216" i="2" s="1"/>
  <c r="D216" i="2"/>
  <c r="I216" i="2" l="1"/>
  <c r="K216" i="2" s="1"/>
  <c r="M216" i="2" s="1"/>
  <c r="F216" i="2"/>
  <c r="H216" i="2" s="1"/>
  <c r="J216" i="2" s="1"/>
  <c r="L216" i="2" s="1"/>
  <c r="N216" i="2" s="1"/>
  <c r="B217" i="2" s="1"/>
  <c r="D217" i="2" l="1"/>
  <c r="O216" i="2"/>
  <c r="C217" i="2" s="1"/>
  <c r="F217" i="2" l="1"/>
  <c r="H217" i="2" s="1"/>
  <c r="J217" i="2" s="1"/>
  <c r="L217" i="2" s="1"/>
  <c r="E217" i="2"/>
  <c r="G217" i="2" s="1"/>
  <c r="I217" i="2" s="1"/>
  <c r="K217" i="2" s="1"/>
  <c r="M217" i="2" s="1"/>
  <c r="O217" i="2" l="1"/>
  <c r="C218" i="2" s="1"/>
  <c r="N217" i="2"/>
  <c r="B218" i="2" s="1"/>
  <c r="D218" i="2" l="1"/>
  <c r="F218" i="2" s="1"/>
  <c r="H218" i="2" s="1"/>
  <c r="J218" i="2" s="1"/>
  <c r="L218" i="2" s="1"/>
  <c r="E218" i="2"/>
  <c r="G218" i="2" s="1"/>
  <c r="I218" i="2" s="1"/>
  <c r="K218" i="2" s="1"/>
  <c r="M218" i="2" s="1"/>
  <c r="N218" i="2" l="1"/>
  <c r="B219" i="2" s="1"/>
  <c r="D219" i="2"/>
  <c r="O218" i="2"/>
  <c r="C219" i="2" s="1"/>
  <c r="E219" i="2" s="1"/>
  <c r="G219" i="2" s="1"/>
  <c r="I219" i="2" s="1"/>
  <c r="K219" i="2" s="1"/>
  <c r="M219" i="2" s="1"/>
  <c r="F219" i="2" l="1"/>
  <c r="H219" i="2" s="1"/>
  <c r="J219" i="2" s="1"/>
  <c r="L219" i="2" s="1"/>
  <c r="N219" i="2" s="1"/>
  <c r="B220" i="2" s="1"/>
  <c r="D220" i="2" l="1"/>
  <c r="O219" i="2"/>
  <c r="C220" i="2" s="1"/>
  <c r="F220" i="2" l="1"/>
  <c r="H220" i="2" s="1"/>
  <c r="J220" i="2" s="1"/>
  <c r="L220" i="2" s="1"/>
  <c r="E220" i="2"/>
  <c r="G220" i="2" s="1"/>
  <c r="I220" i="2" s="1"/>
  <c r="K220" i="2" s="1"/>
  <c r="M220" i="2" s="1"/>
  <c r="N220" i="2" l="1"/>
  <c r="B221" i="2" s="1"/>
  <c r="D221" i="2"/>
  <c r="O220" i="2"/>
  <c r="C221" i="2" s="1"/>
  <c r="E221" i="2" s="1"/>
  <c r="G221" i="2" s="1"/>
  <c r="I221" i="2" s="1"/>
  <c r="K221" i="2" s="1"/>
  <c r="M221" i="2" s="1"/>
  <c r="F221" i="2" l="1"/>
  <c r="H221" i="2" s="1"/>
  <c r="J221" i="2" s="1"/>
  <c r="L221" i="2" s="1"/>
  <c r="N221" i="2" s="1"/>
  <c r="B222" i="2" s="1"/>
  <c r="D222" i="2" l="1"/>
  <c r="O221" i="2"/>
  <c r="C222" i="2" s="1"/>
  <c r="F222" i="2" l="1"/>
  <c r="H222" i="2" s="1"/>
  <c r="J222" i="2" s="1"/>
  <c r="L222" i="2" s="1"/>
  <c r="E222" i="2"/>
  <c r="G222" i="2" s="1"/>
  <c r="I222" i="2" s="1"/>
  <c r="K222" i="2" s="1"/>
  <c r="M222" i="2" s="1"/>
  <c r="N222" i="2" l="1"/>
  <c r="B223" i="2" s="1"/>
  <c r="D223" i="2" s="1"/>
  <c r="O222" i="2"/>
  <c r="C223" i="2" s="1"/>
  <c r="F223" i="2" l="1"/>
  <c r="H223" i="2" s="1"/>
  <c r="J223" i="2" s="1"/>
  <c r="L223" i="2" s="1"/>
  <c r="E223" i="2"/>
  <c r="G223" i="2" s="1"/>
  <c r="I223" i="2" s="1"/>
  <c r="K223" i="2" s="1"/>
  <c r="M223" i="2" s="1"/>
  <c r="N223" i="2" l="1"/>
  <c r="B224" i="2" s="1"/>
  <c r="D224" i="2"/>
  <c r="O223" i="2"/>
  <c r="C224" i="2" s="1"/>
  <c r="F224" i="2" l="1"/>
  <c r="H224" i="2" s="1"/>
  <c r="J224" i="2" s="1"/>
  <c r="L224" i="2" s="1"/>
  <c r="E224" i="2"/>
  <c r="G224" i="2" s="1"/>
  <c r="I224" i="2" s="1"/>
  <c r="K224" i="2" s="1"/>
  <c r="M224" i="2" s="1"/>
  <c r="N224" i="2" l="1"/>
  <c r="B225" i="2" s="1"/>
  <c r="D225" i="2" s="1"/>
  <c r="O224" i="2"/>
  <c r="C225" i="2" s="1"/>
  <c r="E225" i="2" s="1"/>
  <c r="G225" i="2" s="1"/>
  <c r="I225" i="2" s="1"/>
  <c r="K225" i="2" s="1"/>
  <c r="M225" i="2" s="1"/>
  <c r="F225" i="2" l="1"/>
  <c r="H225" i="2" s="1"/>
  <c r="J225" i="2" s="1"/>
  <c r="L225" i="2" s="1"/>
  <c r="N225" i="2" l="1"/>
  <c r="B226" i="2" s="1"/>
  <c r="O225" i="2"/>
  <c r="C226" i="2" s="1"/>
  <c r="E226" i="2" l="1"/>
  <c r="G226" i="2" s="1"/>
  <c r="I226" i="2" s="1"/>
  <c r="K226" i="2" s="1"/>
  <c r="M226" i="2" s="1"/>
  <c r="D226" i="2"/>
  <c r="F226" i="2" l="1"/>
  <c r="H226" i="2" s="1"/>
  <c r="J226" i="2" s="1"/>
  <c r="L226" i="2" s="1"/>
  <c r="N226" i="2" s="1"/>
  <c r="B227" i="2" s="1"/>
  <c r="O226" i="2" l="1"/>
  <c r="C227" i="2" s="1"/>
  <c r="D227" i="2"/>
  <c r="E227" i="2"/>
  <c r="G227" i="2" s="1"/>
  <c r="F227" i="2" l="1"/>
  <c r="H227" i="2" s="1"/>
  <c r="J227" i="2" s="1"/>
  <c r="L227" i="2" s="1"/>
  <c r="I227" i="2"/>
  <c r="K227" i="2" s="1"/>
  <c r="M227" i="2" s="1"/>
  <c r="O227" i="2" s="1"/>
  <c r="C228" i="2" s="1"/>
  <c r="N227" i="2" l="1"/>
  <c r="B228" i="2" s="1"/>
  <c r="E228" i="2"/>
  <c r="G228" i="2" s="1"/>
  <c r="I228" i="2" s="1"/>
  <c r="K228" i="2" s="1"/>
  <c r="M228" i="2" s="1"/>
  <c r="D228" i="2"/>
  <c r="F228" i="2" s="1"/>
  <c r="H228" i="2" s="1"/>
  <c r="J228" i="2" s="1"/>
  <c r="L228" i="2" s="1"/>
  <c r="N228" i="2" l="1"/>
  <c r="B229" i="2" s="1"/>
  <c r="D229" i="2"/>
  <c r="O228" i="2"/>
  <c r="C229" i="2" s="1"/>
  <c r="F229" i="2" l="1"/>
  <c r="H229" i="2" s="1"/>
  <c r="J229" i="2" s="1"/>
  <c r="L229" i="2" s="1"/>
  <c r="E229" i="2"/>
  <c r="G229" i="2" s="1"/>
  <c r="I229" i="2" s="1"/>
  <c r="K229" i="2" s="1"/>
  <c r="M229" i="2" s="1"/>
  <c r="O229" i="2" l="1"/>
  <c r="C230" i="2" s="1"/>
  <c r="N229" i="2"/>
  <c r="B230" i="2" s="1"/>
  <c r="D230" i="2" l="1"/>
  <c r="E230" i="2"/>
  <c r="G230" i="2" s="1"/>
  <c r="I230" i="2" s="1"/>
  <c r="K230" i="2" s="1"/>
  <c r="M230" i="2" s="1"/>
  <c r="F230" i="2"/>
  <c r="H230" i="2" s="1"/>
  <c r="J230" i="2" s="1"/>
  <c r="L230" i="2" s="1"/>
  <c r="N230" i="2" l="1"/>
  <c r="B231" i="2" s="1"/>
  <c r="D231" i="2"/>
  <c r="O230" i="2"/>
  <c r="C231" i="2" s="1"/>
  <c r="F231" i="2" l="1"/>
  <c r="H231" i="2" s="1"/>
  <c r="J231" i="2" s="1"/>
  <c r="L231" i="2" s="1"/>
  <c r="E231" i="2"/>
  <c r="G231" i="2" s="1"/>
  <c r="I231" i="2" s="1"/>
  <c r="K231" i="2" s="1"/>
  <c r="M231" i="2" s="1"/>
  <c r="N231" i="2" l="1"/>
  <c r="B232" i="2" s="1"/>
  <c r="D232" i="2"/>
  <c r="O231" i="2"/>
  <c r="C232" i="2" s="1"/>
  <c r="F232" i="2" l="1"/>
  <c r="H232" i="2" s="1"/>
  <c r="J232" i="2" s="1"/>
  <c r="L232" i="2" s="1"/>
  <c r="E232" i="2"/>
  <c r="G232" i="2" s="1"/>
  <c r="I232" i="2" s="1"/>
  <c r="K232" i="2" s="1"/>
  <c r="M232" i="2" s="1"/>
  <c r="N232" i="2" l="1"/>
  <c r="B233" i="2" s="1"/>
  <c r="D233" i="2"/>
  <c r="O232" i="2"/>
  <c r="C233" i="2" s="1"/>
  <c r="F233" i="2" l="1"/>
  <c r="H233" i="2" s="1"/>
  <c r="J233" i="2" s="1"/>
  <c r="L233" i="2" s="1"/>
  <c r="E233" i="2"/>
  <c r="G233" i="2" s="1"/>
  <c r="I233" i="2" s="1"/>
  <c r="K233" i="2" s="1"/>
  <c r="M233" i="2" s="1"/>
  <c r="N233" i="2" l="1"/>
  <c r="B234" i="2" s="1"/>
  <c r="D234" i="2"/>
  <c r="O233" i="2"/>
  <c r="C234" i="2" s="1"/>
  <c r="F234" i="2" l="1"/>
  <c r="H234" i="2" s="1"/>
  <c r="J234" i="2" s="1"/>
  <c r="L234" i="2" s="1"/>
  <c r="E234" i="2"/>
  <c r="G234" i="2" s="1"/>
  <c r="I234" i="2" s="1"/>
  <c r="K234" i="2" s="1"/>
  <c r="M234" i="2" s="1"/>
  <c r="N234" i="2" l="1"/>
  <c r="B235" i="2" s="1"/>
  <c r="D235" i="2"/>
  <c r="O234" i="2"/>
  <c r="C235" i="2" s="1"/>
  <c r="F235" i="2" l="1"/>
  <c r="H235" i="2" s="1"/>
  <c r="J235" i="2" s="1"/>
  <c r="L235" i="2" s="1"/>
  <c r="E235" i="2"/>
  <c r="G235" i="2" s="1"/>
  <c r="I235" i="2" s="1"/>
  <c r="K235" i="2" s="1"/>
  <c r="M235" i="2" s="1"/>
  <c r="N235" i="2" l="1"/>
  <c r="B236" i="2" s="1"/>
  <c r="D236" i="2" s="1"/>
  <c r="O235" i="2"/>
  <c r="C236" i="2" s="1"/>
  <c r="F236" i="2" l="1"/>
  <c r="H236" i="2" s="1"/>
  <c r="J236" i="2" s="1"/>
  <c r="L236" i="2" s="1"/>
  <c r="E236" i="2"/>
  <c r="G236" i="2" s="1"/>
  <c r="I236" i="2" s="1"/>
  <c r="K236" i="2" s="1"/>
  <c r="M236" i="2" s="1"/>
  <c r="N236" i="2" l="1"/>
  <c r="B237" i="2" s="1"/>
  <c r="D237" i="2"/>
  <c r="O236" i="2"/>
  <c r="C237" i="2" s="1"/>
  <c r="F237" i="2" l="1"/>
  <c r="H237" i="2" s="1"/>
  <c r="J237" i="2" s="1"/>
  <c r="L237" i="2" s="1"/>
  <c r="E237" i="2"/>
  <c r="G237" i="2" s="1"/>
  <c r="I237" i="2" s="1"/>
  <c r="K237" i="2" s="1"/>
  <c r="M237" i="2" s="1"/>
  <c r="O237" i="2" s="1"/>
  <c r="C238" i="2" s="1"/>
  <c r="N237" i="2" l="1"/>
  <c r="B238" i="2" s="1"/>
  <c r="D238" i="2" l="1"/>
  <c r="E238" i="2"/>
  <c r="G238" i="2" s="1"/>
  <c r="I238" i="2" s="1"/>
  <c r="K238" i="2" s="1"/>
  <c r="M238" i="2" s="1"/>
  <c r="F238" i="2" l="1"/>
  <c r="H238" i="2" s="1"/>
  <c r="J238" i="2" s="1"/>
  <c r="L238" i="2" s="1"/>
  <c r="N238" i="2" s="1"/>
  <c r="B239" i="2" s="1"/>
  <c r="O238" i="2" l="1"/>
  <c r="C239" i="2" s="1"/>
  <c r="D239" i="2"/>
  <c r="E239" i="2"/>
  <c r="G239" i="2" s="1"/>
  <c r="I239" i="2" s="1"/>
  <c r="K239" i="2" s="1"/>
  <c r="M239" i="2" s="1"/>
  <c r="F239" i="2" l="1"/>
  <c r="H239" i="2" s="1"/>
  <c r="J239" i="2" s="1"/>
  <c r="L239" i="2" s="1"/>
  <c r="N239" i="2" s="1"/>
  <c r="B240" i="2" s="1"/>
  <c r="D240" i="2" l="1"/>
  <c r="O239" i="2"/>
  <c r="C240" i="2" s="1"/>
  <c r="F240" i="2" l="1"/>
  <c r="H240" i="2" s="1"/>
  <c r="J240" i="2" s="1"/>
  <c r="L240" i="2" s="1"/>
  <c r="E240" i="2"/>
  <c r="G240" i="2" s="1"/>
  <c r="I240" i="2" s="1"/>
  <c r="K240" i="2" s="1"/>
  <c r="M240" i="2" s="1"/>
  <c r="N240" i="2" l="1"/>
  <c r="B241" i="2" s="1"/>
  <c r="D241" i="2"/>
  <c r="O240" i="2"/>
  <c r="C241" i="2" s="1"/>
  <c r="E241" i="2" s="1"/>
  <c r="G241" i="2" s="1"/>
  <c r="I241" i="2" s="1"/>
  <c r="K241" i="2" s="1"/>
  <c r="M241" i="2" s="1"/>
  <c r="F241" i="2" l="1"/>
  <c r="H241" i="2" s="1"/>
  <c r="J241" i="2" s="1"/>
  <c r="L241" i="2" s="1"/>
  <c r="N241" i="2" s="1"/>
  <c r="B242" i="2" s="1"/>
  <c r="D242" i="2" l="1"/>
  <c r="O241" i="2"/>
  <c r="C242" i="2" s="1"/>
  <c r="E242" i="2" s="1"/>
  <c r="G242" i="2" s="1"/>
  <c r="I242" i="2" s="1"/>
  <c r="K242" i="2" s="1"/>
  <c r="M242" i="2" s="1"/>
  <c r="F242" i="2" l="1"/>
  <c r="H242" i="2" s="1"/>
  <c r="J242" i="2" s="1"/>
  <c r="L242" i="2" s="1"/>
  <c r="N242" i="2" s="1"/>
  <c r="B243" i="2" s="1"/>
  <c r="O242" i="2" l="1"/>
  <c r="C243" i="2" s="1"/>
  <c r="D243" i="2"/>
  <c r="E243" i="2"/>
  <c r="G243" i="2" s="1"/>
  <c r="F243" i="2" l="1"/>
  <c r="H243" i="2" s="1"/>
  <c r="J243" i="2" s="1"/>
  <c r="L243" i="2" s="1"/>
  <c r="I243" i="2"/>
  <c r="K243" i="2" s="1"/>
  <c r="M243" i="2" s="1"/>
  <c r="O243" i="2" s="1"/>
  <c r="C244" i="2" s="1"/>
  <c r="N243" i="2" l="1"/>
  <c r="B244" i="2" s="1"/>
  <c r="E244" i="2"/>
  <c r="G244" i="2" s="1"/>
  <c r="I244" i="2" s="1"/>
  <c r="K244" i="2" s="1"/>
  <c r="M244" i="2" s="1"/>
  <c r="D244" i="2"/>
  <c r="F244" i="2" l="1"/>
  <c r="H244" i="2" s="1"/>
  <c r="J244" i="2" s="1"/>
  <c r="L244" i="2" s="1"/>
  <c r="N244" i="2" s="1"/>
  <c r="B245" i="2" s="1"/>
  <c r="D245" i="2" l="1"/>
  <c r="O244" i="2"/>
  <c r="C245" i="2" s="1"/>
  <c r="E245" i="2" s="1"/>
  <c r="G245" i="2" s="1"/>
  <c r="I245" i="2" s="1"/>
  <c r="K245" i="2" s="1"/>
  <c r="M245" i="2" s="1"/>
  <c r="F245" i="2" l="1"/>
  <c r="H245" i="2" s="1"/>
  <c r="J245" i="2" s="1"/>
  <c r="L245" i="2" s="1"/>
  <c r="N245" i="2" s="1"/>
  <c r="B246" i="2" s="1"/>
  <c r="O245" i="2" l="1"/>
  <c r="C246" i="2" s="1"/>
  <c r="E246" i="2" s="1"/>
  <c r="G246" i="2" s="1"/>
  <c r="I246" i="2" s="1"/>
  <c r="K246" i="2" s="1"/>
  <c r="M246" i="2" s="1"/>
  <c r="D246" i="2"/>
  <c r="F246" i="2" l="1"/>
  <c r="H246" i="2" s="1"/>
  <c r="J246" i="2" s="1"/>
  <c r="L246" i="2" s="1"/>
  <c r="N246" i="2" l="1"/>
  <c r="B247" i="2" s="1"/>
  <c r="O246" i="2"/>
  <c r="C247" i="2" s="1"/>
  <c r="D247" i="2" l="1"/>
  <c r="E247" i="2"/>
  <c r="G247" i="2" s="1"/>
  <c r="I247" i="2" s="1"/>
  <c r="K247" i="2" s="1"/>
  <c r="M247" i="2" s="1"/>
  <c r="F247" i="2" l="1"/>
  <c r="H247" i="2" s="1"/>
  <c r="J247" i="2" s="1"/>
  <c r="L247" i="2" s="1"/>
  <c r="N247" i="2" s="1"/>
  <c r="B248" i="2" s="1"/>
  <c r="D248" i="2" l="1"/>
  <c r="O247" i="2"/>
  <c r="C248" i="2" s="1"/>
  <c r="F248" i="2" l="1"/>
  <c r="H248" i="2" s="1"/>
  <c r="J248" i="2" s="1"/>
  <c r="L248" i="2" s="1"/>
  <c r="E248" i="2"/>
  <c r="G248" i="2" s="1"/>
  <c r="I248" i="2" s="1"/>
  <c r="K248" i="2" s="1"/>
  <c r="M248" i="2" s="1"/>
  <c r="O248" i="2" l="1"/>
  <c r="C249" i="2" s="1"/>
  <c r="N248" i="2"/>
  <c r="B249" i="2" s="1"/>
  <c r="E249" i="2" l="1"/>
  <c r="G249" i="2" s="1"/>
  <c r="I249" i="2" s="1"/>
  <c r="K249" i="2" s="1"/>
  <c r="M249" i="2" s="1"/>
  <c r="D249" i="2"/>
  <c r="F249" i="2" s="1"/>
  <c r="H249" i="2" s="1"/>
  <c r="J249" i="2" s="1"/>
  <c r="L249" i="2" s="1"/>
  <c r="N249" i="2" s="1"/>
  <c r="B250" i="2" s="1"/>
  <c r="D250" i="2" l="1"/>
  <c r="O249" i="2"/>
  <c r="C250" i="2" s="1"/>
  <c r="F250" i="2" l="1"/>
  <c r="H250" i="2" s="1"/>
  <c r="J250" i="2" s="1"/>
  <c r="L250" i="2" s="1"/>
  <c r="E250" i="2"/>
  <c r="G250" i="2" s="1"/>
  <c r="I250" i="2" s="1"/>
  <c r="K250" i="2" s="1"/>
  <c r="M250" i="2" s="1"/>
  <c r="O250" i="2" l="1"/>
  <c r="C251" i="2" s="1"/>
  <c r="N250" i="2"/>
  <c r="B251" i="2" s="1"/>
  <c r="D251" i="2" l="1"/>
  <c r="E251" i="2"/>
  <c r="G251" i="2" s="1"/>
  <c r="I251" i="2" s="1"/>
  <c r="K251" i="2" s="1"/>
  <c r="M251" i="2" s="1"/>
  <c r="F251" i="2" l="1"/>
  <c r="H251" i="2" s="1"/>
  <c r="J251" i="2" s="1"/>
  <c r="L251" i="2" s="1"/>
  <c r="N251" i="2" s="1"/>
  <c r="B252" i="2" s="1"/>
  <c r="O251" i="2" l="1"/>
  <c r="C252" i="2" s="1"/>
  <c r="E252" i="2" s="1"/>
  <c r="G252" i="2" s="1"/>
  <c r="I252" i="2" s="1"/>
  <c r="K252" i="2" s="1"/>
  <c r="M252" i="2" s="1"/>
  <c r="D252" i="2"/>
  <c r="F252" i="2" l="1"/>
  <c r="H252" i="2" s="1"/>
  <c r="J252" i="2" s="1"/>
  <c r="L252" i="2" s="1"/>
  <c r="N252" i="2" l="1"/>
  <c r="B253" i="2" s="1"/>
  <c r="O252" i="2"/>
  <c r="C253" i="2" s="1"/>
  <c r="E253" i="2" l="1"/>
  <c r="G253" i="2" s="1"/>
  <c r="I253" i="2" s="1"/>
  <c r="K253" i="2" s="1"/>
  <c r="M253" i="2" s="1"/>
  <c r="D253" i="2"/>
  <c r="F253" i="2" l="1"/>
  <c r="H253" i="2" s="1"/>
  <c r="J253" i="2" s="1"/>
  <c r="L253" i="2" s="1"/>
  <c r="N253" i="2" s="1"/>
  <c r="B254" i="2" s="1"/>
  <c r="D254" i="2" l="1"/>
  <c r="O253" i="2"/>
  <c r="C254" i="2" s="1"/>
  <c r="F254" i="2" l="1"/>
  <c r="H254" i="2" s="1"/>
  <c r="J254" i="2" s="1"/>
  <c r="L254" i="2" s="1"/>
  <c r="E254" i="2"/>
  <c r="G254" i="2" s="1"/>
  <c r="I254" i="2" s="1"/>
  <c r="K254" i="2" s="1"/>
  <c r="M254" i="2" s="1"/>
  <c r="N254" i="2" l="1"/>
  <c r="O254" i="2"/>
</calcChain>
</file>

<file path=xl/sharedStrings.xml><?xml version="1.0" encoding="utf-8"?>
<sst xmlns="http://schemas.openxmlformats.org/spreadsheetml/2006/main" count="50" uniqueCount="38">
  <si>
    <t>alpha0</t>
  </si>
  <si>
    <t>l</t>
  </si>
  <si>
    <t>g</t>
  </si>
  <si>
    <t>dt</t>
  </si>
  <si>
    <t>m</t>
  </si>
  <si>
    <t>alpha</t>
  </si>
  <si>
    <t>omega</t>
  </si>
  <si>
    <t>eps</t>
  </si>
  <si>
    <t>Da</t>
  </si>
  <si>
    <t>Dw</t>
  </si>
  <si>
    <t>beta</t>
  </si>
  <si>
    <t>y</t>
  </si>
  <si>
    <t>h</t>
  </si>
  <si>
    <t>Dw(t+t/2)</t>
  </si>
  <si>
    <t>alpha(t+dt/2)</t>
  </si>
  <si>
    <t>eps(t +dt/2)</t>
  </si>
  <si>
    <t>Do</t>
  </si>
  <si>
    <t>Ep</t>
  </si>
  <si>
    <t>Ek</t>
  </si>
  <si>
    <t>Et</t>
  </si>
  <si>
    <t>t</t>
  </si>
  <si>
    <t>k2a</t>
  </si>
  <si>
    <t>k2w</t>
  </si>
  <si>
    <t>k3a</t>
  </si>
  <si>
    <t>k3w</t>
  </si>
  <si>
    <t>k4a</t>
  </si>
  <si>
    <t>k4w</t>
  </si>
  <si>
    <t>a(t+dt/2,k1a)</t>
  </si>
  <si>
    <t>w(t+dt/2,k1w)</t>
  </si>
  <si>
    <t>eps(t+dt/2,a(t+dt/2,k1a))</t>
  </si>
  <si>
    <t>a(t+dt/2,k2a)</t>
  </si>
  <si>
    <t>w(t+dt/2,k2w)</t>
  </si>
  <si>
    <t>eps(t+dt/2,a(t+dt/2,k2a))</t>
  </si>
  <si>
    <t>a(t+dt,k3a)</t>
  </si>
  <si>
    <t>w(t+dt,k3w)</t>
  </si>
  <si>
    <t>eps(t+dt,a(t+dt,k3a))</t>
  </si>
  <si>
    <t>k1a</t>
  </si>
  <si>
    <t>k1w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</si>
</sst>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motion graph</a:t>
            </a:r>
          </a:p>
        </c:rich>
      </c:tx>
      <c:layout>
        <c:manualLayout>
          <c:xMode val="edge"/>
          <c:yMode val="edge"/>
          <c:x val="0.3872360017497812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euler!$B$9:$B$391</c:f>
              <c:numCache>
                <c:formatCode>General</c:formatCode>
                <c:ptCount val="383"/>
                <c:pt idx="0">
                  <c:v>0.78539816339744828</c:v>
                </c:pt>
                <c:pt idx="1">
                  <c:v>0.78504461000685499</c:v>
                </c:pt>
                <c:pt idx="2">
                  <c:v>0.7839840748571697</c:v>
                </c:pt>
                <c:pt idx="3">
                  <c:v>0.78221730839006054</c:v>
                </c:pt>
                <c:pt idx="4">
                  <c:v>0.77974556254547511</c:v>
                </c:pt>
                <c:pt idx="5">
                  <c:v>0.77657059250991622</c:v>
                </c:pt>
                <c:pt idx="6">
                  <c:v>0.77269465913644242</c:v>
                </c:pt>
                <c:pt idx="7">
                  <c:v>0.76812053200852981</c:v>
                </c:pt>
                <c:pt idx="8">
                  <c:v>0.7628514931121011</c:v>
                </c:pt>
                <c:pt idx="9">
                  <c:v>0.75689134107229605</c:v>
                </c:pt>
                <c:pt idx="10">
                  <c:v>0.75024439590396397</c:v>
                </c:pt>
                <c:pt idx="11">
                  <c:v>0.74291550421742025</c:v>
                </c:pt>
                <c:pt idx="12">
                  <c:v>0.73491004481378019</c:v>
                </c:pt>
                <c:pt idx="13">
                  <c:v>0.72623393459718455</c:v>
                </c:pt>
                <c:pt idx="14">
                  <c:v>0.71689363472452761</c:v>
                </c:pt>
                <c:pt idx="15">
                  <c:v>0.7068961569069182</c:v>
                </c:pt>
                <c:pt idx="16">
                  <c:v>0.69624906977111911</c:v>
                </c:pt>
                <c:pt idx="17">
                  <c:v>0.6849605051836658</c:v>
                </c:pt>
                <c:pt idx="18">
                  <c:v>0.67303916443532852</c:v>
                </c:pt>
                <c:pt idx="19">
                  <c:v>0.66049432417911602</c:v>
                </c:pt>
                <c:pt idx="20">
                  <c:v>0.64733584201119432</c:v>
                </c:pt>
                <c:pt idx="21">
                  <c:v>0.6335741615809739</c:v>
                </c:pt>
                <c:pt idx="22">
                  <c:v>0.61922031711428327</c:v>
                </c:pt>
                <c:pt idx="23">
                  <c:v>0.60428593723205637</c:v>
                </c:pt>
                <c:pt idx="24">
                  <c:v>0.58878324794638892</c:v>
                </c:pt>
                <c:pt idx="25">
                  <c:v>0.57272507471623146</c:v>
                </c:pt>
                <c:pt idx="26">
                  <c:v>0.55612484344643809</c:v>
                </c:pt>
                <c:pt idx="27">
                  <c:v>0.53899658031644027</c:v>
                </c:pt>
                <c:pt idx="28">
                  <c:v>0.52135491032850423</c:v>
                </c:pt>
                <c:pt idx="29">
                  <c:v>0.50321505447039705</c:v>
                </c:pt>
                <c:pt idx="30">
                  <c:v>0.48459282539334858</c:v>
                </c:pt>
                <c:pt idx="31">
                  <c:v>0.46550462151347088</c:v>
                </c:pt>
                <c:pt idx="32">
                  <c:v>0.44596741945326684</c:v>
                </c:pt>
                <c:pt idx="33">
                  <c:v>0.42599876474951143</c:v>
                </c:pt>
                <c:pt idx="34">
                  <c:v>0.40561676076457787</c:v>
                </c:pt>
                <c:pt idx="35">
                  <c:v>0.38484005575014535</c:v>
                </c:pt>
                <c:pt idx="36">
                  <c:v>0.36368782802508981</c:v>
                </c:pt>
                <c:pt idx="37">
                  <c:v>0.34217976924312282</c:v>
                </c:pt>
                <c:pt idx="38">
                  <c:v>0.32033606574029061</c:v>
                </c:pt>
                <c:pt idx="39">
                  <c:v>0.29817737796763727</c:v>
                </c:pt>
                <c:pt idx="40">
                  <c:v>0.27572481803002175</c:v>
                </c:pt>
                <c:pt idx="41">
                  <c:v>0.25299992536808791</c:v>
                </c:pt>
                <c:pt idx="42">
                  <c:v>0.23002464063653713</c:v>
                </c:pt>
                <c:pt idx="43">
                  <c:v>0.20682127784795395</c:v>
                </c:pt>
                <c:pt idx="44">
                  <c:v>0.18341249486728223</c:v>
                </c:pt>
                <c:pt idx="45">
                  <c:v>0.15982126235744029</c:v>
                </c:pt>
                <c:pt idx="46">
                  <c:v>0.1360708312912926</c:v>
                </c:pt>
                <c:pt idx="47">
                  <c:v>0.11218469915905722</c:v>
                </c:pt>
                <c:pt idx="48">
                  <c:v>8.8186575013031662E-2</c:v>
                </c:pt>
                <c:pt idx="49">
                  <c:v>6.4100343503076029E-2</c:v>
                </c:pt>
                <c:pt idx="50">
                  <c:v>3.9950028066434648E-2</c:v>
                </c:pt>
                <c:pt idx="51">
                  <c:v>1.5759753444053091E-2</c:v>
                </c:pt>
                <c:pt idx="52">
                  <c:v>-8.4462922975722492E-3</c:v>
                </c:pt>
                <c:pt idx="53">
                  <c:v>-3.2643896054895628E-2</c:v>
                </c:pt>
                <c:pt idx="54">
                  <c:v>-5.6808858098857495E-2</c:v>
                </c:pt>
                <c:pt idx="55">
                  <c:v>-8.0917030420865052E-2</c:v>
                </c:pt>
                <c:pt idx="56">
                  <c:v>-0.10494435482530476</c:v>
                </c:pt>
                <c:pt idx="57">
                  <c:v>-0.12886690058328756</c:v>
                </c:pt>
                <c:pt idx="58">
                  <c:v>-0.15266090146683842</c:v>
                </c:pt>
                <c:pt idx="59">
                  <c:v>-0.17630279198908028</c:v>
                </c:pt>
                <c:pt idx="60">
                  <c:v>-0.19976924268403284</c:v>
                </c:pt>
                <c:pt idx="61">
                  <c:v>-0.22303719426932364</c:v>
                </c:pt>
                <c:pt idx="62">
                  <c:v>-0.24608389054625121</c:v>
                </c:pt>
                <c:pt idx="63">
                  <c:v>-0.2688869099040811</c:v>
                </c:pt>
                <c:pt idx="64">
                  <c:v>-0.29142419530901476</c:v>
                </c:pt>
                <c:pt idx="65">
                  <c:v>-0.31367408267275809</c:v>
                </c:pt>
                <c:pt idx="66">
                  <c:v>-0.33561532751082745</c:v>
                </c:pt>
                <c:pt idx="67">
                  <c:v>-0.35722712981646293</c:v>
                </c:pt>
                <c:pt idx="68">
                  <c:v>-0.37848915709206532</c:v>
                </c:pt>
                <c:pt idx="69">
                  <c:v>-0.39938156549623111</c:v>
                </c:pt>
                <c:pt idx="70">
                  <c:v>-0.4198850190805351</c:v>
                </c:pt>
                <c:pt idx="71">
                  <c:v>-0.43998070710601556</c:v>
                </c:pt>
                <c:pt idx="72">
                  <c:v>-0.45965035944467919</c:v>
                </c:pt>
                <c:pt idx="73">
                  <c:v>-0.4788762600861049</c:v>
                </c:pt>
                <c:pt idx="74">
                  <c:v>-0.49764125878324378</c:v>
                </c:pt>
                <c:pt idx="75">
                  <c:v>-0.51592878088466509</c:v>
                </c:pt>
                <c:pt idx="76">
                  <c:v>-0.53372283541268073</c:v>
                </c:pt>
                <c:pt idx="77">
                  <c:v>-0.5510080214579044</c:v>
                </c:pt>
                <c:pt idx="78">
                  <c:v>-0.56776953297080979</c:v>
                </c:pt>
                <c:pt idx="79">
                  <c:v>-0.58399316203968554</c:v>
                </c:pt>
                <c:pt idx="80">
                  <c:v>-0.59966530075202706</c:v>
                </c:pt>
                <c:pt idx="81">
                  <c:v>-0.61477294174283759</c:v>
                </c:pt>
                <c:pt idx="82">
                  <c:v>-0.62930367753854022</c:v>
                </c:pt>
                <c:pt idx="83">
                  <c:v>-0.64324569880924942</c:v>
                </c:pt>
                <c:pt idx="84">
                  <c:v>-0.65658779164503989</c:v>
                </c:pt>
                <c:pt idx="85">
                  <c:v>-0.66931933397363597</c:v>
                </c:pt>
                <c:pt idx="86">
                  <c:v>-0.68143029123766252</c:v>
                </c:pt>
                <c:pt idx="87">
                  <c:v>-0.69291121144932188</c:v>
                </c:pt>
                <c:pt idx="88">
                  <c:v>-0.70375321973913951</c:v>
                </c:pt>
                <c:pt idx="89">
                  <c:v>-0.71394801251333717</c:v>
                </c:pt>
                <c:pt idx="90">
                  <c:v>-0.72348785133149895</c:v>
                </c:pt>
                <c:pt idx="91">
                  <c:v>-0.73236555661257918</c:v>
                </c:pt>
                <c:pt idx="92">
                  <c:v>-0.74057450127301949</c:v>
                </c:pt>
                <c:pt idx="93">
                  <c:v>-0.74810860439587201</c:v>
                </c:pt>
                <c:pt idx="94">
                  <c:v>-0.75496232502442628</c:v>
                </c:pt>
                <c:pt idx="95">
                  <c:v>-0.7611306561679777</c:v>
                </c:pt>
                <c:pt idx="96">
                  <c:v>-0.76660911910110952</c:v>
                </c:pt>
                <c:pt idx="97">
                  <c:v>-0.77139375803124677</c:v>
                </c:pt>
                <c:pt idx="98">
                  <c:v>-0.77548113520232442</c:v>
                </c:pt>
                <c:pt idx="99">
                  <c:v>-0.77886832649524929</c:v>
                </c:pt>
                <c:pt idx="100">
                  <c:v>-0.78155291757845191</c:v>
                </c:pt>
                <c:pt idx="101">
                  <c:v>-0.78353300065427733</c:v>
                </c:pt>
                <c:pt idx="102">
                  <c:v>-0.78480717183926596</c:v>
                </c:pt>
                <c:pt idx="103">
                  <c:v>-0.78537452920857298</c:v>
                </c:pt>
                <c:pt idx="104">
                  <c:v>-0.7852346715268862</c:v>
                </c:pt>
                <c:pt idx="105">
                  <c:v>-0.78438769768025174</c:v>
                </c:pt>
                <c:pt idx="106">
                  <c:v>-0.7828342068152313</c:v>
                </c:pt>
                <c:pt idx="107">
                  <c:v>-0.78057529918381197</c:v>
                </c:pt>
                <c:pt idx="108">
                  <c:v>-0.77761257768448877</c:v>
                </c:pt>
                <c:pt idx="109">
                  <c:v>-0.77394815008196793</c:v>
                </c:pt>
                <c:pt idx="110">
                  <c:v>-0.76958463188001058</c:v>
                </c:pt>
                <c:pt idx="111">
                  <c:v>-0.76452514981407749</c:v>
                </c:pt>
                <c:pt idx="112">
                  <c:v>-0.75877334592267376</c:v>
                </c:pt>
                <c:pt idx="113">
                  <c:v>-0.75233338214865064</c:v>
                </c:pt>
                <c:pt idx="114">
                  <c:v>-0.74520994541423369</c:v>
                </c:pt>
                <c:pt idx="115">
                  <c:v>-0.73740825310625102</c:v>
                </c:pt>
                <c:pt idx="116">
                  <c:v>-0.72893405890096075</c:v>
                </c:pt>
                <c:pt idx="117">
                  <c:v>-0.71979365885107993</c:v>
                </c:pt>
                <c:pt idx="118">
                  <c:v>-0.70999389765113263</c:v>
                </c:pt>
                <c:pt idx="119">
                  <c:v>-0.69954217499112592</c:v>
                </c:pt>
                <c:pt idx="120">
                  <c:v>-0.68844645190287612</c:v>
                </c:pt>
                <c:pt idx="121">
                  <c:v>-0.67671525699811286</c:v>
                </c:pt>
                <c:pt idx="122">
                  <c:v>-0.66435769249284071</c:v>
                </c:pt>
                <c:pt idx="123">
                  <c:v>-0.65138343990841396</c:v>
                </c:pt>
                <c:pt idx="124">
                  <c:v>-0.63780276533643876</c:v>
                </c:pt>
                <c:pt idx="125">
                  <c:v>-0.62362652415203668</c:v>
                </c:pt>
                <c:pt idx="126">
                  <c:v>-0.6088661650582502</c:v>
                </c:pt>
                <c:pt idx="127">
                  <c:v>-0.59353373334351522</c:v>
                </c:pt>
                <c:pt idx="128">
                  <c:v>-0.57764187323423144</c:v>
                </c:pt>
                <c:pt idx="129">
                  <c:v>-0.56120382922559542</c:v>
                </c:pt>
                <c:pt idx="130">
                  <c:v>-0.54423344627607229</c:v>
                </c:pt>
                <c:pt idx="131">
                  <c:v>-0.52674516875422384</c:v>
                </c:pt>
                <c:pt idx="132">
                  <c:v>-0.50875403803111852</c:v>
                </c:pt>
                <c:pt idx="133">
                  <c:v>-0.49027568861724713</c:v>
                </c:pt>
                <c:pt idx="134">
                  <c:v>-0.47132634274977797</c:v>
                </c:pt>
                <c:pt idx="135">
                  <c:v>-0.45192280334409363</c:v>
                </c:pt>
                <c:pt idx="136">
                  <c:v>-0.43208244523285172</c:v>
                </c:pt>
                <c:pt idx="137">
                  <c:v>-0.41182320462626171</c:v>
                </c:pt>
                <c:pt idx="138">
                  <c:v>-0.39116356673881708</c:v>
                </c:pt>
                <c:pt idx="139">
                  <c:v>-0.37012255154029494</c:v>
                </c:pt>
                <c:pt idx="140">
                  <c:v>-0.3487196976023389</c:v>
                </c:pt>
                <c:pt idx="141">
                  <c:v>-0.32697504402626471</c:v>
                </c:pt>
                <c:pt idx="142">
                  <c:v>-0.30490911045274149</c:v>
                </c:pt>
                <c:pt idx="143">
                  <c:v>-0.2825428751695559</c:v>
                </c:pt>
                <c:pt idx="144">
                  <c:v>-0.25989775134959586</c:v>
                </c:pt>
                <c:pt idx="145">
                  <c:v>-0.23699556146732115</c:v>
                </c:pt>
                <c:pt idx="146">
                  <c:v>-0.21385850995812256</c:v>
                </c:pt>
                <c:pt idx="147">
                  <c:v>-0.19050915420091952</c:v>
                </c:pt>
                <c:pt idx="148">
                  <c:v>-0.16697037391989569</c:v>
                </c:pt>
                <c:pt idx="149">
                  <c:v>-0.14326533911622366</c:v>
                </c:pt>
                <c:pt idx="150">
                  <c:v>-0.11941747665477562</c:v>
                </c:pt>
                <c:pt idx="151">
                  <c:v>-9.5450435643959788E-2</c:v>
                </c:pt>
                <c:pt idx="152">
                  <c:v>-7.1388051758775301E-2</c:v>
                </c:pt>
                <c:pt idx="153">
                  <c:v>-4.7254310667764712E-2</c:v>
                </c:pt>
                <c:pt idx="154">
                  <c:v>-2.307331073360764E-2</c:v>
                </c:pt>
                <c:pt idx="155">
                  <c:v>1.1307748354958819E-3</c:v>
                </c:pt>
                <c:pt idx="156">
                  <c:v>2.5333736200870403E-2</c:v>
                </c:pt>
                <c:pt idx="157">
                  <c:v>4.9511365288281615E-2</c:v>
                </c:pt>
                <c:pt idx="158">
                  <c:v>7.3639494174309122E-2</c:v>
                </c:pt>
                <c:pt idx="159">
                  <c:v>9.7694033275847136E-2</c:v>
                </c:pt>
                <c:pt idx="160">
                  <c:v>0.12165100915643601</c:v>
                </c:pt>
                <c:pt idx="161">
                  <c:v>0.14548660176707093</c:v>
                </c:pt>
                <c:pt idx="162">
                  <c:v>0.16917718094493014</c:v>
                </c:pt>
                <c:pt idx="163">
                  <c:v>0.19269934200102326</c:v>
                </c:pt>
                <c:pt idx="164">
                  <c:v>0.21602994023696681</c:v>
                </c:pt>
                <c:pt idx="165">
                  <c:v>0.23914612424181056</c:v>
                </c:pt>
                <c:pt idx="166">
                  <c:v>0.26202536783190533</c:v>
                </c:pt>
                <c:pt idx="167">
                  <c:v>0.28464550051004445</c:v>
                </c:pt>
                <c:pt idx="168">
                  <c:v>0.3069847363343392</c:v>
                </c:pt>
                <c:pt idx="169">
                  <c:v>0.3290217011023025</c:v>
                </c:pt>
                <c:pt idx="170">
                  <c:v>0.35073545777121184</c:v>
                </c:pt>
                <c:pt idx="171">
                  <c:v>0.37210553005179647</c:v>
                </c:pt>
                <c:pt idx="172">
                  <c:v>0.39311192412843937</c:v>
                </c:pt>
                <c:pt idx="173">
                  <c:v>0.41373514847520509</c:v>
                </c:pt>
                <c:pt idx="174">
                  <c:v>0.43395623175291204</c:v>
                </c:pt>
                <c:pt idx="175">
                  <c:v>0.45375673878798001</c:v>
                </c:pt>
                <c:pt idx="176">
                  <c:v>0.47311878464874529</c:v>
                </c:pt>
                <c:pt idx="177">
                  <c:v>0.49202504684919102</c:v>
                </c:pt>
                <c:pt idx="178">
                  <c:v>0.51045877572346865</c:v>
                </c:pt>
                <c:pt idx="179">
                  <c:v>0.5284038030270708</c:v>
                </c:pt>
                <c:pt idx="180">
                  <c:v>0.54584454883196853</c:v>
                </c:pt>
                <c:pt idx="181">
                  <c:v>0.56276602679337751</c:v>
                </c:pt>
                <c:pt idx="182">
                  <c:v>0.57915384787500857</c:v>
                </c:pt>
                <c:pt idx="183">
                  <c:v>0.59499422262766477</c:v>
                </c:pt>
                <c:pt idx="184">
                  <c:v>0.61027396212284324</c:v>
                </c:pt>
                <c:pt idx="185">
                  <c:v>0.62498047764859366</c:v>
                </c:pt>
                <c:pt idx="186">
                  <c:v>0.63910177927928447</c:v>
                </c:pt>
                <c:pt idx="187">
                  <c:v>0.65262647343416547</c:v>
                </c:pt>
                <c:pt idx="188">
                  <c:v>0.66554375954172718</c:v>
                </c:pt>
                <c:pt idx="189">
                  <c:v>0.67784342592789437</c:v>
                </c:pt>
                <c:pt idx="190">
                  <c:v>0.68951584504610475</c:v>
                </c:pt>
                <c:pt idx="191">
                  <c:v>0.7005519681663861</c:v>
                </c:pt>
                <c:pt idx="192">
                  <c:v>0.71094331963870816</c:v>
                </c:pt>
                <c:pt idx="193">
                  <c:v>0.72068199084323448</c:v>
                </c:pt>
                <c:pt idx="194">
                  <c:v>0.72976063393669111</c:v>
                </c:pt>
                <c:pt idx="195">
                  <c:v>0.73817245549998167</c:v>
                </c:pt>
                <c:pt idx="196">
                  <c:v>0.74591121018747886</c:v>
                </c:pt>
                <c:pt idx="197">
                  <c:v>0.75297119447317518</c:v>
                </c:pt>
                <c:pt idx="198">
                  <c:v>0.75934724058314973</c:v>
                </c:pt>
                <c:pt idx="199">
                  <c:v>0.76503471069765872</c:v>
                </c:pt>
                <c:pt idx="200">
                  <c:v>0.77002949149964006</c:v>
                </c:pt>
                <c:pt idx="201">
                  <c:v>0.77432798913959811</c:v>
                </c:pt>
                <c:pt idx="202">
                  <c:v>0.77792712467973535</c:v>
                </c:pt>
                <c:pt idx="203">
                  <c:v>0.78082433007288299</c:v>
                </c:pt>
                <c:pt idx="204">
                  <c:v>0.78301754472427498</c:v>
                </c:pt>
                <c:pt idx="205">
                  <c:v>0.78450521267655904</c:v>
                </c:pt>
                <c:pt idx="206">
                  <c:v>0.78528628045066207</c:v>
                </c:pt>
                <c:pt idx="207">
                  <c:v>0.78536019556726111</c:v>
                </c:pt>
                <c:pt idx="208">
                  <c:v>0.78472690576567838</c:v>
                </c:pt>
                <c:pt idx="209">
                  <c:v>0.7833868589290407</c:v>
                </c:pt>
                <c:pt idx="210">
                  <c:v>0.78134100371654303</c:v>
                </c:pt>
                <c:pt idx="211">
                  <c:v>0.77859079089565364</c:v>
                </c:pt>
                <c:pt idx="212">
                  <c:v>0.77513817535911411</c:v>
                </c:pt>
                <c:pt idx="213">
                  <c:v>0.7709856188036428</c:v>
                </c:pt>
                <c:pt idx="214">
                  <c:v>0.76613609303936969</c:v>
                </c:pt>
                <c:pt idx="215">
                  <c:v>0.76059308389123437</c:v>
                </c:pt>
                <c:pt idx="216">
                  <c:v>0.75436059564589852</c:v>
                </c:pt>
                <c:pt idx="217">
                  <c:v>0.74744315599018674</c:v>
                </c:pt>
                <c:pt idx="218">
                  <c:v>0.73984582137971056</c:v>
                </c:pt>
                <c:pt idx="219">
                  <c:v>0.73157418276918518</c:v>
                </c:pt>
                <c:pt idx="220">
                  <c:v>0.72263437162906319</c:v>
                </c:pt>
                <c:pt idx="221">
                  <c:v>0.71303306616652429</c:v>
                </c:pt>
                <c:pt idx="222">
                  <c:v>0.70277749766263198</c:v>
                </c:pt>
                <c:pt idx="223">
                  <c:v>0.69187545683164742</c:v>
                </c:pt>
                <c:pt idx="224">
                  <c:v>0.68033530010314069</c:v>
                </c:pt>
                <c:pt idx="225">
                  <c:v>0.66816595572271997</c:v>
                </c:pt>
                <c:pt idx="226">
                  <c:v>0.65537692956297777</c:v>
                </c:pt>
                <c:pt idx="227">
                  <c:v>0.64197831053269916</c:v>
                </c:pt>
                <c:pt idx="228">
                  <c:v>0.62798077546955855</c:v>
                </c:pt>
                <c:pt idx="229">
                  <c:v>0.61339559339952132</c:v>
                </c:pt>
                <c:pt idx="230">
                  <c:v>0.59823462904503155</c:v>
                </c:pt>
                <c:pt idx="231">
                  <c:v>0.58251034546387537</c:v>
                </c:pt>
                <c:pt idx="232">
                  <c:v>0.56623580570142862</c:v>
                </c:pt>
                <c:pt idx="233">
                  <c:v>0.54942467334087364</c:v>
                </c:pt>
                <c:pt idx="234">
                  <c:v>0.53209121183896935</c:v>
                </c:pt>
                <c:pt idx="235">
                  <c:v>0.51425028253910798</c:v>
                </c:pt>
                <c:pt idx="236">
                  <c:v>0.49591734125873055</c:v>
                </c:pt>
                <c:pt idx="237">
                  <c:v>0.47710843335471365</c:v>
                </c:pt>
                <c:pt idx="238">
                  <c:v>0.45784018717809033</c:v>
                </c:pt>
                <c:pt idx="239">
                  <c:v>0.43812980583840899</c:v>
                </c:pt>
                <c:pt idx="240">
                  <c:v>0.41799505720814212</c:v>
                </c:pt>
                <c:pt idx="241">
                  <c:v>0.39745426210877932</c:v>
                </c:pt>
                <c:pt idx="242">
                  <c:v>0.37652628063251115</c:v>
                </c:pt>
                <c:pt idx="243">
                  <c:v>0.35523049656664291</c:v>
                </c:pt>
                <c:pt idx="244">
                  <c:v>0.33358679990196854</c:v>
                </c:pt>
                <c:pt idx="245">
                  <c:v>0.31161556742115293</c:v>
                </c:pt>
                <c:pt idx="246">
                  <c:v>0.28933764137858026</c:v>
                </c:pt>
                <c:pt idx="247">
                  <c:v>0.2667743062989606</c:v>
                </c:pt>
                <c:pt idx="248">
                  <c:v>0.24394726393807564</c:v>
                </c:pt>
                <c:pt idx="249">
                  <c:v>0.22087860646520113</c:v>
                </c:pt>
                <c:pt idx="250">
                  <c:v>0.19759078794276722</c:v>
                </c:pt>
                <c:pt idx="251">
                  <c:v>0.17410659419451274</c:v>
                </c:pt>
                <c:pt idx="252">
                  <c:v>0.15044911116854237</c:v>
                </c:pt>
                <c:pt idx="253">
                  <c:v>0.12664169191610739</c:v>
                </c:pt>
                <c:pt idx="254">
                  <c:v>0.10270792232039755</c:v>
                </c:pt>
                <c:pt idx="255">
                  <c:v>7.8671585721963977E-2</c:v>
                </c:pt>
                <c:pt idx="256">
                  <c:v>5.4556626598409846E-2</c:v>
                </c:pt>
                <c:pt idx="257">
                  <c:v>3.0387113465526399E-2</c:v>
                </c:pt>
                <c:pt idx="258">
                  <c:v>6.187201174971603E-3</c:v>
                </c:pt>
                <c:pt idx="259">
                  <c:v>-1.8018907210231843E-2</c:v>
                </c:pt>
                <c:pt idx="260">
                  <c:v>-4.2206998776757924E-2</c:v>
                </c:pt>
                <c:pt idx="261">
                  <c:v>-6.6352889170534654E-2</c:v>
                </c:pt>
                <c:pt idx="262">
                  <c:v>-9.0432460866231523E-2</c:v>
                </c:pt>
                <c:pt idx="263">
                  <c:v>-0.11442170110955659</c:v>
                </c:pt>
                <c:pt idx="264">
                  <c:v>-0.13829673934861356</c:v>
                </c:pt>
                <c:pt idx="265">
                  <c:v>-0.16203388397581314</c:v>
                </c:pt>
                <c:pt idx="266">
                  <c:v>-0.18560965820886993</c:v>
                </c:pt>
                <c:pt idx="267">
                  <c:v>-0.20900083494813831</c:v>
                </c:pt>
                <c:pt idx="268">
                  <c:v>-0.23218447045781684</c:v>
                </c:pt>
                <c:pt idx="269">
                  <c:v>-0.25513793673022767</c:v>
                </c:pt>
                <c:pt idx="270">
                  <c:v>-0.27783895240528439</c:v>
                </c:pt>
                <c:pt idx="271">
                  <c:v>-0.30026561213121172</c:v>
                </c:pt>
                <c:pt idx="272">
                  <c:v>-0.32239641426737997</c:v>
                </c:pt>
                <c:pt idx="273">
                  <c:v>-0.34421028684555866</c:v>
                </c:pt>
                <c:pt idx="274">
                  <c:v>-0.36568661172177708</c:v>
                </c:pt>
                <c:pt idx="275">
                  <c:v>-0.38680524686709389</c:v>
                </c:pt>
                <c:pt idx="276">
                  <c:v>-0.40754654676172802</c:v>
                </c:pt>
                <c:pt idx="277">
                  <c:v>-0.42789138087299361</c:v>
                </c:pt>
                <c:pt idx="278">
                  <c:v>-0.44782115021313296</c:v>
                </c:pt>
                <c:pt idx="279">
                  <c:v>-0.46731780198828554</c:v>
                </c:pt>
                <c:pt idx="280">
                  <c:v>-0.48636384236431479</c:v>
                </c:pt>
                <c:pt idx="281">
                  <c:v>-0.50494234738890598</c:v>
                </c:pt>
                <c:pt idx="282">
                  <c:v>-0.52303697212212841</c:v>
                </c:pt>
                <c:pt idx="283">
                  <c:v>-0.54063195803942932</c:v>
                </c:pt>
                <c:pt idx="284">
                  <c:v>-0.55771213878171699</c:v>
                </c:pt>
                <c:pt idx="285">
                  <c:v>-0.57426294433673752</c:v>
                </c:pt>
                <c:pt idx="286">
                  <c:v>-0.59027040374431761</c:v>
                </c:pt>
                <c:pt idx="287">
                  <c:v>-0.6057211464252068</c:v>
                </c:pt>
                <c:pt idx="288">
                  <c:v>-0.62060240223921148</c:v>
                </c:pt>
                <c:pt idx="289">
                  <c:v>-0.63490200038306832</c:v>
                </c:pt>
                <c:pt idx="290">
                  <c:v>-0.64860836724209259</c:v>
                </c:pt>
                <c:pt idx="291">
                  <c:v>-0.66171052331208191</c:v>
                </c:pt>
                <c:pt idx="292">
                  <c:v>-0.67419807930931275</c:v>
                </c:pt>
                <c:pt idx="293">
                  <c:v>-0.68606123158678534</c:v>
                </c:pt>
                <c:pt idx="294">
                  <c:v>-0.69729075697421261</c:v>
                </c:pt>
                <c:pt idx="295">
                  <c:v>-0.70787800715767901</c:v>
                </c:pt>
                <c:pt idx="296">
                  <c:v>-0.71781490271248105</c:v>
                </c:pt>
                <c:pt idx="297">
                  <c:v>-0.7270939268994745</c:v>
                </c:pt>
                <c:pt idx="298">
                  <c:v>-0.73570811933136449</c:v>
                </c:pt>
                <c:pt idx="299">
                  <c:v>-0.74365106961085203</c:v>
                </c:pt>
                <c:pt idx="300">
                  <c:v>-0.75091691103746261</c:v>
                </c:pt>
                <c:pt idx="301">
                  <c:v>-0.75750031447429322</c:v>
                </c:pt>
                <c:pt idx="302">
                  <c:v>-0.76339648245988856</c:v>
                </c:pt>
                <c:pt idx="303">
                  <c:v>-0.76860114364404364</c:v>
                </c:pt>
                <c:pt idx="304">
                  <c:v>-0.77311054761959452</c:v>
                </c:pt>
                <c:pt idx="305">
                  <c:v>-0.77692146021523611</c:v>
                </c:pt>
                <c:pt idx="306">
                  <c:v>-0.78003115930715405</c:v>
                </c:pt>
                <c:pt idx="307">
                  <c:v>-0.78243743119980314</c:v>
                </c:pt>
                <c:pt idx="308">
                  <c:v>-0.78413856761855349</c:v>
                </c:pt>
                <c:pt idx="309">
                  <c:v>-0.78513336334918493</c:v>
                </c:pt>
                <c:pt idx="310">
                  <c:v>-0.78542111455136732</c:v>
                </c:pt>
                <c:pt idx="311">
                  <c:v>-0.78500161776535082</c:v>
                </c:pt>
                <c:pt idx="312">
                  <c:v>-0.78387516962312098</c:v>
                </c:pt>
                <c:pt idx="313">
                  <c:v>-0.78204256726727905</c:v>
                </c:pt>
                <c:pt idx="314">
                  <c:v>-0.77950510947290375</c:v>
                </c:pt>
                <c:pt idx="315">
                  <c:v>-0.77626459845965723</c:v>
                </c:pt>
                <c:pt idx="316">
                  <c:v>-0.77232334237344125</c:v>
                </c:pt>
                <c:pt idx="317">
                  <c:v>-0.76768415840900484</c:v>
                </c:pt>
                <c:pt idx="318">
                  <c:v>-0.76235037653708138</c:v>
                </c:pt>
                <c:pt idx="319">
                  <c:v>-0.75632584379191314</c:v>
                </c:pt>
                <c:pt idx="320">
                  <c:v>-0.74961492906743954</c:v>
                </c:pt>
                <c:pt idx="321">
                  <c:v>-0.74222252836300484</c:v>
                </c:pt>
                <c:pt idx="322">
                  <c:v>-0.73415407041223057</c:v>
                </c:pt>
                <c:pt idx="323">
                  <c:v>-0.72541552262172648</c:v>
                </c:pt>
                <c:pt idx="324">
                  <c:v>-0.71601339723963253</c:v>
                </c:pt>
                <c:pt idx="325">
                  <c:v>-0.70595475766764537</c:v>
                </c:pt>
                <c:pt idx="326">
                  <c:v>-0.69524722482422918</c:v>
                </c:pt>
                <c:pt idx="327">
                  <c:v>-0.68389898346121392</c:v>
                </c:pt>
                <c:pt idx="328">
                  <c:v>-0.67191878833099539</c:v>
                </c:pt>
                <c:pt idx="329">
                  <c:v>-0.65931597009714438</c:v>
                </c:pt>
                <c:pt idx="330">
                  <c:v>-0.64610044087746532</c:v>
                </c:pt>
                <c:pt idx="331">
                  <c:v>-0.63228269930549996</c:v>
                </c:pt>
                <c:pt idx="332">
                  <c:v>-0.61787383499420612</c:v>
                </c:pt>
                <c:pt idx="333">
                  <c:v>-0.60288553228413688</c:v>
                </c:pt>
                <c:pt idx="334">
                  <c:v>-0.58733007315796149</c:v>
                </c:pt>
                <c:pt idx="335">
                  <c:v>-0.5712203392036741</c:v>
                </c:pt>
                <c:pt idx="336">
                  <c:v>-0.55456981251039061</c:v>
                </c:pt>
                <c:pt idx="337">
                  <c:v>-0.53739257538328544</c:v>
                </c:pt>
                <c:pt idx="338">
                  <c:v>-0.51970330876802073</c:v>
                </c:pt>
                <c:pt idx="339">
                  <c:v>-0.5015172892799945</c:v>
                </c:pt>
                <c:pt idx="340">
                  <c:v>-0.4828503847399126</c:v>
                </c:pt>
                <c:pt idx="341">
                  <c:v>-0.4637190481245736</c:v>
                </c:pt>
                <c:pt idx="342">
                  <c:v>-0.44414030985033859</c:v>
                </c:pt>
                <c:pt idx="343">
                  <c:v>-0.42413176831651872</c:v>
                </c:pt>
                <c:pt idx="344">
                  <c:v>-0.40371157864680401</c:v>
                </c:pt>
                <c:pt idx="345">
                  <c:v>-0.38289843957882169</c:v>
                </c:pt>
                <c:pt idx="346">
                  <c:v>-0.36171157846486396</c:v>
                </c:pt>
                <c:pt idx="347">
                  <c:v>-0.34017073436066958</c:v>
                </c:pt>
                <c:pt idx="348">
                  <c:v>-0.31829613919375727</c:v>
                </c:pt>
                <c:pt idx="349">
                  <c:v>-0.29610849701805503</c:v>
                </c:pt>
                <c:pt idx="350">
                  <c:v>-0.27362896137729464</c:v>
                </c:pt>
                <c:pt idx="351">
                  <c:v>-0.25087911081567166</c:v>
                </c:pt>
                <c:pt idx="352">
                  <c:v>-0.22788092259042811</c:v>
                </c:pt>
                <c:pt idx="353">
                  <c:v>-0.20465674465710124</c:v>
                </c:pt>
                <c:pt idx="354">
                  <c:v>-0.18122926601399747</c:v>
                </c:pt>
                <c:pt idx="355">
                  <c:v>-0.15762148550778993</c:v>
                </c:pt>
                <c:pt idx="356">
                  <c:v>-0.13385667921679606</c:v>
                </c:pt>
                <c:pt idx="357">
                  <c:v>-0.109958366542265</c:v>
                </c:pt>
                <c:pt idx="358">
                  <c:v>-8.5950275150700223E-2</c:v>
                </c:pt>
                <c:pt idx="359">
                  <c:v>-6.1856304921675861E-2</c:v>
                </c:pt>
                <c:pt idx="360">
                  <c:v>-3.7700491065608771E-2</c:v>
                </c:pt>
                <c:pt idx="361">
                  <c:v>-1.3506966584372108E-2</c:v>
                </c:pt>
                <c:pt idx="362">
                  <c:v>1.0700075745646197E-2</c:v>
                </c:pt>
                <c:pt idx="363">
                  <c:v>3.489642168352923E-2</c:v>
                </c:pt>
                <c:pt idx="364">
                  <c:v>5.9057873939327057E-2</c:v>
                </c:pt>
                <c:pt idx="365">
                  <c:v>8.3160290506437709E-2</c:v>
                </c:pt>
                <c:pt idx="366">
                  <c:v>0.10717962272310542</c:v>
                </c:pt>
                <c:pt idx="367">
                  <c:v>0.13109195287806119</c:v>
                </c:pt>
                <c:pt idx="368">
                  <c:v>0.15487353118001546</c:v>
                </c:pt>
                <c:pt idx="369">
                  <c:v>0.17850081191721831</c:v>
                </c:pt>
                <c:pt idx="370">
                  <c:v>0.2019504886415277</c:v>
                </c:pt>
                <c:pt idx="371">
                  <c:v>0.22519952822124845</c:v>
                </c:pt>
                <c:pt idx="372">
                  <c:v>0.24822520361827552</c:v>
                </c:pt>
                <c:pt idx="373">
                  <c:v>0.27100512525762976</c:v>
                </c:pt>
                <c:pt idx="374">
                  <c:v>0.29351727087112939</c:v>
                </c:pt>
                <c:pt idx="375">
                  <c:v>0.31574001371150484</c:v>
                </c:pt>
                <c:pt idx="376">
                  <c:v>0.33765214904853441</c:v>
                </c:pt>
                <c:pt idx="377">
                  <c:v>0.35923291887454978</c:v>
                </c:pt>
                <c:pt idx="378">
                  <c:v>0.38046203476272716</c:v>
                </c:pt>
                <c:pt idx="379">
                  <c:v>0.40131969883774027</c:v>
                </c:pt>
                <c:pt idx="380">
                  <c:v>0.42178662283441021</c:v>
                </c:pt>
                <c:pt idx="381">
                  <c:v>0.4418440452357601</c:v>
                </c:pt>
                <c:pt idx="382">
                  <c:v>0.46147374649719702</c:v>
                </c:pt>
              </c:numCache>
            </c:numRef>
          </c:xVal>
          <c:yVal>
            <c:numRef>
              <c:f>euler!$C$9:$C$391</c:f>
              <c:numCache>
                <c:formatCode>General</c:formatCode>
                <c:ptCount val="383"/>
                <c:pt idx="0">
                  <c:v>0</c:v>
                </c:pt>
                <c:pt idx="1">
                  <c:v>-7.0710678118654752E-2</c:v>
                </c:pt>
                <c:pt idx="2">
                  <c:v>-0.14137133856380737</c:v>
                </c:pt>
                <c:pt idx="3">
                  <c:v>-0.21193188427651302</c:v>
                </c:pt>
                <c:pt idx="4">
                  <c:v>-0.28234207788555149</c:v>
                </c:pt>
                <c:pt idx="5">
                  <c:v>-0.35255147353766503</c:v>
                </c:pt>
                <c:pt idx="6">
                  <c:v>-0.42250935111883758</c:v>
                </c:pt>
                <c:pt idx="7">
                  <c:v>-0.49216465365368661</c:v>
                </c:pt>
                <c:pt idx="8">
                  <c:v>-0.56146592866105638</c:v>
                </c:pt>
                <c:pt idx="9">
                  <c:v>-0.63036127423218069</c:v>
                </c:pt>
                <c:pt idx="10">
                  <c:v>-0.69879829058300857</c:v>
                </c:pt>
                <c:pt idx="11">
                  <c:v>-0.76672403781409981</c:v>
                </c:pt>
                <c:pt idx="12">
                  <c:v>-0.83408500058949908</c:v>
                </c:pt>
                <c:pt idx="13">
                  <c:v>-0.90082706041976102</c:v>
                </c:pt>
                <c:pt idx="14">
                  <c:v>-0.96689547620338367</c:v>
                </c:pt>
                <c:pt idx="15">
                  <c:v>-1.0322348736448665</c:v>
                </c:pt>
                <c:pt idx="16">
                  <c:v>-1.0967892441260076</c:v>
                </c:pt>
                <c:pt idx="17">
                  <c:v>-1.1605019535594869</c:v>
                </c:pt>
                <c:pt idx="18">
                  <c:v>-1.2233157616998793</c:v>
                </c:pt>
                <c:pt idx="19">
                  <c:v>-1.2851728523267003</c:v>
                </c:pt>
                <c:pt idx="20">
                  <c:v>-1.3460148746466776</c:v>
                </c:pt>
                <c:pt idx="21">
                  <c:v>-1.405782996188037</c:v>
                </c:pt>
                <c:pt idx="22">
                  <c:v>-1.4644179673781588</c:v>
                </c:pt>
                <c:pt idx="23">
                  <c:v>-1.5218601979076192</c:v>
                </c:pt>
                <c:pt idx="24">
                  <c:v>-1.5780498448886295</c:v>
                </c:pt>
                <c:pt idx="25">
                  <c:v>-1.6329269127146291</c:v>
                </c:pt>
                <c:pt idx="26">
                  <c:v>-1.6864313644208551</c:v>
                </c:pt>
                <c:pt idx="27">
                  <c:v>-1.7385032442338619</c:v>
                </c:pt>
                <c:pt idx="28">
                  <c:v>-1.7890828108821177</c:v>
                </c:pt>
                <c:pt idx="29">
                  <c:v>-1.8381106811210854</c:v>
                </c:pt>
                <c:pt idx="30">
                  <c:v>-1.885527982805888</c:v>
                </c:pt>
                <c:pt idx="31">
                  <c:v>-1.9312765167242119</c:v>
                </c:pt>
                <c:pt idx="32">
                  <c:v>-1.9752989262831271</c:v>
                </c:pt>
                <c:pt idx="33">
                  <c:v>-2.0175388740277209</c:v>
                </c:pt>
                <c:pt idx="34">
                  <c:v>-2.0579412238587045</c:v>
                </c:pt>
                <c:pt idx="35">
                  <c:v>-2.0964522277123412</c:v>
                </c:pt>
                <c:pt idx="36">
                  <c:v>-2.1330197153711303</c:v>
                </c:pt>
                <c:pt idx="37">
                  <c:v>-2.167593285989561</c:v>
                </c:pt>
                <c:pt idx="38">
                  <c:v>-2.2001244998478366</c:v>
                </c:pt>
                <c:pt idx="39">
                  <c:v>-2.2305670687895365</c:v>
                </c:pt>
                <c:pt idx="40">
                  <c:v>-2.2588770437583485</c:v>
                </c:pt>
                <c:pt idx="41">
                  <c:v>-2.2850129978257532</c:v>
                </c:pt>
                <c:pt idx="42">
                  <c:v>-2.30893620309703</c:v>
                </c:pt>
                <c:pt idx="43">
                  <c:v>-2.3306107998981509</c:v>
                </c:pt>
                <c:pt idx="44">
                  <c:v>-2.3500039566815927</c:v>
                </c:pt>
                <c:pt idx="45">
                  <c:v>-2.3670860191451184</c:v>
                </c:pt>
                <c:pt idx="46">
                  <c:v>-2.3818306471340072</c:v>
                </c:pt>
                <c:pt idx="47">
                  <c:v>-2.3942149379935445</c:v>
                </c:pt>
                <c:pt idx="48">
                  <c:v>-2.4042195351539237</c:v>
                </c:pt>
                <c:pt idx="49">
                  <c:v>-2.4118287208627445</c:v>
                </c:pt>
                <c:pt idx="50">
                  <c:v>-2.4170304921293866</c:v>
                </c:pt>
                <c:pt idx="51">
                  <c:v>-2.4198166191086532</c:v>
                </c:pt>
                <c:pt idx="52">
                  <c:v>-2.4201826853259241</c:v>
                </c:pt>
                <c:pt idx="53">
                  <c:v>-2.4181281093300648</c:v>
                </c:pt>
                <c:pt idx="54">
                  <c:v>-2.413656147550705</c:v>
                </c:pt>
                <c:pt idx="55">
                  <c:v>-2.4067738783303394</c:v>
                </c:pt>
                <c:pt idx="56">
                  <c:v>-2.3974921672959941</c:v>
                </c:pt>
                <c:pt idx="57">
                  <c:v>-2.3858256144269419</c:v>
                </c:pt>
                <c:pt idx="58">
                  <c:v>-2.3717924833611943</c:v>
                </c:pt>
                <c:pt idx="59">
                  <c:v>-2.3554146136614103</c:v>
                </c:pt>
                <c:pt idx="60">
                  <c:v>-2.3367173169278121</c:v>
                </c:pt>
                <c:pt idx="61">
                  <c:v>-2.3157292577992759</c:v>
                </c:pt>
                <c:pt idx="62">
                  <c:v>-2.2924823210218852</c:v>
                </c:pt>
                <c:pt idx="63">
                  <c:v>-2.2670114658851066</c:v>
                </c:pt>
                <c:pt idx="64">
                  <c:v>-2.2393545694279759</c:v>
                </c:pt>
                <c:pt idx="65">
                  <c:v>-2.2095522599002382</c:v>
                </c:pt>
                <c:pt idx="66">
                  <c:v>-2.1776477420256311</c:v>
                </c:pt>
                <c:pt idx="67">
                  <c:v>-2.1436866156562218</c:v>
                </c:pt>
                <c:pt idx="68">
                  <c:v>-2.1077166894279911</c:v>
                </c:pt>
                <c:pt idx="69">
                  <c:v>-2.0697877910292739</c:v>
                </c:pt>
                <c:pt idx="70">
                  <c:v>-2.0299515756759692</c:v>
                </c:pt>
                <c:pt idx="71">
                  <c:v>-1.9882613343518045</c:v>
                </c:pt>
                <c:pt idx="72">
                  <c:v>-1.9447718033197268</c:v>
                </c:pt>
                <c:pt idx="73">
                  <c:v>-1.8995389763432753</c:v>
                </c:pt>
                <c:pt idx="74">
                  <c:v>-1.8526199209763399</c:v>
                </c:pt>
                <c:pt idx="75">
                  <c:v>-1.8040726001878502</c:v>
                </c:pt>
                <c:pt idx="76">
                  <c:v>-1.7539557004866204</c:v>
                </c:pt>
                <c:pt idx="77">
                  <c:v>-1.7023284676027228</c:v>
                </c:pt>
                <c:pt idx="78">
                  <c:v>-1.649250550667301</c:v>
                </c:pt>
                <c:pt idx="79">
                  <c:v>-1.5947818557145306</c:v>
                </c:pt>
                <c:pt idx="80">
                  <c:v>-1.5389824092092443</c:v>
                </c:pt>
                <c:pt idx="81">
                  <c:v>-1.4819122321832161</c:v>
                </c:pt>
                <c:pt idx="82">
                  <c:v>-1.42363122544374</c:v>
                </c:pt>
                <c:pt idx="83">
                  <c:v>-1.3641990662012859</c:v>
                </c:pt>
                <c:pt idx="84">
                  <c:v>-1.303675116349831</c:v>
                </c:pt>
                <c:pt idx="85">
                  <c:v>-1.2421183425249449</c:v>
                </c:pt>
                <c:pt idx="86">
                  <c:v>-1.179587247961648</c:v>
                </c:pt>
                <c:pt idx="87">
                  <c:v>-1.1161398160771052</c:v>
                </c:pt>
                <c:pt idx="88">
                  <c:v>-1.0518334656128125</c:v>
                </c:pt>
                <c:pt idx="89">
                  <c:v>-0.98672501708738614</c:v>
                </c:pt>
                <c:pt idx="90">
                  <c:v>-0.92087067023451408</c:v>
                </c:pt>
                <c:pt idx="91">
                  <c:v>-0.85432599203111026</c:v>
                </c:pt>
                <c:pt idx="92">
                  <c:v>-0.78714591485810048</c:v>
                </c:pt>
                <c:pt idx="93">
                  <c:v>-0.71938474428038424</c:v>
                </c:pt>
                <c:pt idx="94">
                  <c:v>-0.65109617588306301</c:v>
                </c:pt>
                <c:pt idx="95">
                  <c:v>-0.58233332055765641</c:v>
                </c:pt>
                <c:pt idx="96">
                  <c:v>-0.5131487375943482</c:v>
                </c:pt>
                <c:pt idx="97">
                  <c:v>-0.44359447490388354</c:v>
                </c:pt>
                <c:pt idx="98">
                  <c:v>-0.37372211566513602</c:v>
                </c:pt>
                <c:pt idx="99">
                  <c:v>-0.30358283067112779</c:v>
                </c:pt>
                <c:pt idx="100">
                  <c:v>-0.23322743562699288</c:v>
                </c:pt>
                <c:pt idx="101">
                  <c:v>-0.16270645263761058</c:v>
                </c:pt>
                <c:pt idx="102">
                  <c:v>-9.2070175110027921E-2</c:v>
                </c:pt>
                <c:pt idx="103">
                  <c:v>-2.1368735286014837E-2</c:v>
                </c:pt>
                <c:pt idx="104">
                  <c:v>4.9347826387130062E-2</c:v>
                </c:pt>
                <c:pt idx="105">
                  <c:v>0.12002949084429514</c:v>
                </c:pt>
                <c:pt idx="106">
                  <c:v>0.19062618974827705</c:v>
                </c:pt>
                <c:pt idx="107">
                  <c:v>0.26108773539361435</c:v>
                </c:pt>
                <c:pt idx="108">
                  <c:v>0.33136375196719364</c:v>
                </c:pt>
                <c:pt idx="109">
                  <c:v>0.40140360896072536</c:v>
                </c:pt>
                <c:pt idx="110">
                  <c:v>0.47115635752439156</c:v>
                </c:pt>
                <c:pt idx="111">
                  <c:v>0.54057067054275987</c:v>
                </c:pt>
                <c:pt idx="112">
                  <c:v>0.60959478720319593</c:v>
                </c:pt>
                <c:pt idx="113">
                  <c:v>0.67817646281319099</c:v>
                </c:pt>
                <c:pt idx="114">
                  <c:v>0.74626292460590682</c:v>
                </c:pt>
                <c:pt idx="115">
                  <c:v>0.81380083425243777</c:v>
                </c:pt>
                <c:pt idx="116">
                  <c:v>0.88073625777438114</c:v>
                </c:pt>
                <c:pt idx="117">
                  <c:v>0.94701464352085241</c:v>
                </c:pt>
                <c:pt idx="118">
                  <c:v>1.0125808088396377</c:v>
                </c:pt>
                <c:pt idx="119">
                  <c:v>1.0773789360322992</c:v>
                </c:pt>
                <c:pt idx="120">
                  <c:v>1.1413525781373222</c:v>
                </c:pt>
                <c:pt idx="121">
                  <c:v>1.2044446750334445</c:v>
                </c:pt>
                <c:pt idx="122">
                  <c:v>1.2665975802967957</c:v>
                </c:pt>
                <c:pt idx="123">
                  <c:v>1.3277530991801609</c:v>
                </c:pt>
                <c:pt idx="124">
                  <c:v>1.3878525380104001</c:v>
                </c:pt>
                <c:pt idx="125">
                  <c:v>1.4468367652207343</c:v>
                </c:pt>
                <c:pt idx="126">
                  <c:v>1.5046462841483426</c:v>
                </c:pt>
                <c:pt idx="127">
                  <c:v>1.5612213176346788</c:v>
                </c:pt>
                <c:pt idx="128">
                  <c:v>1.6165019043665023</c:v>
                </c:pt>
                <c:pt idx="129">
                  <c:v>1.6704280067903203</c:v>
                </c:pt>
                <c:pt idx="130">
                  <c:v>1.7229396303224849</c:v>
                </c:pt>
                <c:pt idx="131">
                  <c:v>1.773976953462435</c:v>
                </c:pt>
                <c:pt idx="132">
                  <c:v>1.8234804682985961</c:v>
                </c:pt>
                <c:pt idx="133">
                  <c:v>1.8713911307764639</c:v>
                </c:pt>
                <c:pt idx="134">
                  <c:v>1.9176505199778355</c:v>
                </c:pt>
                <c:pt idx="135">
                  <c:v>1.9622010055405474</c:v>
                </c:pt>
                <c:pt idx="136">
                  <c:v>2.0049859222311373</c:v>
                </c:pt>
                <c:pt idx="137">
                  <c:v>2.0459497505703861</c:v>
                </c:pt>
                <c:pt idx="138">
                  <c:v>2.0850383023055814</c:v>
                </c:pt>
                <c:pt idx="139">
                  <c:v>2.1221989094255318</c:v>
                </c:pt>
                <c:pt idx="140">
                  <c:v>2.1573806153267756</c:v>
                </c:pt>
                <c:pt idx="141">
                  <c:v>2.1905343666639743</c:v>
                </c:pt>
                <c:pt idx="142">
                  <c:v>2.2216132043559931</c:v>
                </c:pt>
                <c:pt idx="143">
                  <c:v>2.2505724521732975</c:v>
                </c:pt>
                <c:pt idx="144">
                  <c:v>2.2773699013036004</c:v>
                </c:pt>
                <c:pt idx="145">
                  <c:v>2.3019659892823987</c:v>
                </c:pt>
                <c:pt idx="146">
                  <c:v>2.3243239716842004</c:v>
                </c:pt>
                <c:pt idx="147">
                  <c:v>2.344410084999542</c:v>
                </c:pt>
                <c:pt idx="148">
                  <c:v>2.3621936991727028</c:v>
                </c:pt>
                <c:pt idx="149">
                  <c:v>2.3776474583453111</c:v>
                </c:pt>
                <c:pt idx="150">
                  <c:v>2.3907474084414471</c:v>
                </c:pt>
                <c:pt idx="151">
                  <c:v>2.4014731103395568</c:v>
                </c:pt>
                <c:pt idx="152">
                  <c:v>2.409807737504345</c:v>
                </c:pt>
                <c:pt idx="153">
                  <c:v>2.4157381570962526</c:v>
                </c:pt>
                <c:pt idx="154">
                  <c:v>2.4192549937352417</c:v>
                </c:pt>
                <c:pt idx="155">
                  <c:v>2.420352675267178</c:v>
                </c:pt>
                <c:pt idx="156">
                  <c:v>2.419029460062629</c:v>
                </c:pt>
                <c:pt idx="157">
                  <c:v>2.4152874455666464</c:v>
                </c:pt>
                <c:pt idx="158">
                  <c:v>2.4091325580112213</c:v>
                </c:pt>
                <c:pt idx="159">
                  <c:v>2.400574523396569</c:v>
                </c:pt>
                <c:pt idx="160">
                  <c:v>2.3896268200402426</c:v>
                </c:pt>
                <c:pt idx="161">
                  <c:v>2.3763066131812862</c:v>
                </c:pt>
                <c:pt idx="162">
                  <c:v>2.3606346723073641</c:v>
                </c:pt>
                <c:pt idx="163">
                  <c:v>2.3426352720433368</c:v>
                </c:pt>
                <c:pt idx="164">
                  <c:v>2.3223360775976176</c:v>
                </c:pt>
                <c:pt idx="165">
                  <c:v>2.2997680159056388</c:v>
                </c:pt>
                <c:pt idx="166">
                  <c:v>2.2749651337360106</c:v>
                </c:pt>
                <c:pt idx="167">
                  <c:v>2.2479644441329523</c:v>
                </c:pt>
                <c:pt idx="168">
                  <c:v>2.2188057626571553</c:v>
                </c:pt>
                <c:pt idx="169">
                  <c:v>2.1875315349556796</c:v>
                </c:pt>
                <c:pt idx="170">
                  <c:v>2.1541866572393902</c:v>
                </c:pt>
                <c:pt idx="171">
                  <c:v>2.1188182912738904</c:v>
                </c:pt>
                <c:pt idx="172">
                  <c:v>2.0814756754972312</c:v>
                </c:pt>
                <c:pt idx="173">
                  <c:v>2.0422099338656627</c:v>
                </c:pt>
                <c:pt idx="174">
                  <c:v>2.0010738839983455</c:v>
                </c:pt>
                <c:pt idx="175">
                  <c:v>1.9581218461445724</c:v>
                </c:pt>
                <c:pt idx="176">
                  <c:v>1.913409454434196</c:v>
                </c:pt>
                <c:pt idx="177">
                  <c:v>1.8669934717953032</c:v>
                </c:pt>
                <c:pt idx="178">
                  <c:v>1.8189316098345683</c:v>
                </c:pt>
                <c:pt idx="179">
                  <c:v>1.7692823548770427</c:v>
                </c:pt>
                <c:pt idx="180">
                  <c:v>1.7181048012553548</c:v>
                </c:pt>
                <c:pt idx="181">
                  <c:v>1.6654584928253255</c:v>
                </c:pt>
                <c:pt idx="182">
                  <c:v>1.6114032735677353</c:v>
                </c:pt>
                <c:pt idx="183">
                  <c:v>1.5559991480162043</c:v>
                </c:pt>
                <c:pt idx="184">
                  <c:v>1.4993061521305577</c:v>
                </c:pt>
                <c:pt idx="185">
                  <c:v>1.4413842351151822</c:v>
                </c:pt>
                <c:pt idx="186">
                  <c:v>1.3822931525641364</c:v>
                </c:pt>
                <c:pt idx="187">
                  <c:v>1.3220923712003692</c:v>
                </c:pt>
                <c:pt idx="188">
                  <c:v>1.2608409853663731</c:v>
                </c:pt>
                <c:pt idx="189">
                  <c:v>1.1985976453188141</c:v>
                </c:pt>
                <c:pt idx="190">
                  <c:v>1.1354204972808182</c:v>
                </c:pt>
                <c:pt idx="191">
                  <c:v>1.0713671351131735</c:v>
                </c:pt>
                <c:pt idx="192">
                  <c:v>1.0064945633800555</c:v>
                </c:pt>
                <c:pt idx="193">
                  <c:v>0.94085917150621823</c:v>
                </c:pt>
                <c:pt idx="194">
                  <c:v>0.87451671865094649</c:v>
                </c:pt>
                <c:pt idx="195">
                  <c:v>0.80752232885938635</c:v>
                </c:pt>
                <c:pt idx="196">
                  <c:v>0.73993049599397787</c:v>
                </c:pt>
                <c:pt idx="197">
                  <c:v>0.67179509789734992</c:v>
                </c:pt>
                <c:pt idx="198">
                  <c:v>0.60316941919287037</c:v>
                </c:pt>
                <c:pt idx="199">
                  <c:v>0.53410618208968841</c:v>
                </c:pt>
                <c:pt idx="200">
                  <c:v>0.46465758452514422</c:v>
                </c:pt>
                <c:pt idx="201">
                  <c:v>0.39487534494840754</c:v>
                </c:pt>
                <c:pt idx="202">
                  <c:v>0.32481075302470003</c:v>
                </c:pt>
                <c:pt idx="203">
                  <c:v>0.25451472551901583</c:v>
                </c:pt>
                <c:pt idx="204">
                  <c:v>0.18403786660146587</c:v>
                </c:pt>
                <c:pt idx="205">
                  <c:v>0.1134305318028473</c:v>
                </c:pt>
                <c:pt idx="206">
                  <c:v>4.2742894838440348E-2</c:v>
                </c:pt>
                <c:pt idx="207">
                  <c:v>-2.7974983489935851E-2</c:v>
                </c:pt>
                <c:pt idx="208">
                  <c:v>-9.8673085109152819E-2</c:v>
                </c:pt>
                <c:pt idx="209">
                  <c:v>-0.16930136400619039</c:v>
                </c:pt>
                <c:pt idx="210">
                  <c:v>-0.23980967587589327</c:v>
                </c:pt>
                <c:pt idx="211">
                  <c:v>-0.3101477088843983</c:v>
                </c:pt>
                <c:pt idx="212">
                  <c:v>-0.38026491634465054</c:v>
                </c:pt>
                <c:pt idx="213">
                  <c:v>-0.45011045209532186</c:v>
                </c:pt>
                <c:pt idx="214">
                  <c:v>-0.51963310936699025</c:v>
                </c:pt>
                <c:pt idx="215">
                  <c:v>-0.58878126390940855</c:v>
                </c:pt>
                <c:pt idx="216">
                  <c:v>-0.65750282214080102</c:v>
                </c:pt>
                <c:pt idx="217">
                  <c:v>-0.7257451750640519</c:v>
                </c:pt>
                <c:pt idx="218">
                  <c:v>-0.79345515867500227</c:v>
                </c:pt>
                <c:pt idx="219">
                  <c:v>-0.86057902156445309</c:v>
                </c:pt>
                <c:pt idx="220">
                  <c:v>-0.92706240038743704</c:v>
                </c:pt>
                <c:pt idx="221">
                  <c:v>-0.99285030384043393</c:v>
                </c:pt>
                <c:pt idx="222">
                  <c:v>-1.0578871057490153</c:v>
                </c:pt>
                <c:pt idx="223">
                  <c:v>-1.1221165478244879</c:v>
                </c:pt>
                <c:pt idx="224">
                  <c:v>-1.1854817525980739</c:v>
                </c:pt>
                <c:pt idx="225">
                  <c:v>-1.2479252469846676</c:v>
                </c:pt>
                <c:pt idx="226">
                  <c:v>-1.3093889968649728</c:v>
                </c:pt>
                <c:pt idx="227">
                  <c:v>-1.3698144530046585</c:v>
                </c:pt>
                <c:pt idx="228">
                  <c:v>-1.4291426085519734</c:v>
                </c:pt>
                <c:pt idx="229">
                  <c:v>-1.4873140682710793</c:v>
                </c:pt>
                <c:pt idx="230">
                  <c:v>-1.5442691295773405</c:v>
                </c:pt>
                <c:pt idx="231">
                  <c:v>-1.5999478753432663</c:v>
                </c:pt>
                <c:pt idx="232">
                  <c:v>-1.6542902783402236</c:v>
                </c:pt>
                <c:pt idx="233">
                  <c:v>-1.7072363170720501</c:v>
                </c:pt>
                <c:pt idx="234">
                  <c:v>-1.7587261026431387</c:v>
                </c:pt>
                <c:pt idx="235">
                  <c:v>-1.8087000161864335</c:v>
                </c:pt>
                <c:pt idx="236">
                  <c:v>-1.8570988562572603</c:v>
                </c:pt>
                <c:pt idx="237">
                  <c:v>-1.9038639954783569</c:v>
                </c:pt>
                <c:pt idx="238">
                  <c:v>-1.9489375456014011</c:v>
                </c:pt>
                <c:pt idx="239">
                  <c:v>-1.9922625300323966</c:v>
                </c:pt>
                <c:pt idx="240">
                  <c:v>-2.0337830627542623</c:v>
                </c:pt>
                <c:pt idx="241">
                  <c:v>-2.0734445324717252</c:v>
                </c:pt>
                <c:pt idx="242">
                  <c:v>-2.1111937907030947</c:v>
                </c:pt>
                <c:pt idx="243">
                  <c:v>-2.1469793424526</c:v>
                </c:pt>
                <c:pt idx="244">
                  <c:v>-2.1807515380176672</c:v>
                </c:pt>
                <c:pt idx="245">
                  <c:v>-2.2124627644195947</c:v>
                </c:pt>
                <c:pt idx="246">
                  <c:v>-2.2420676348953417</c:v>
                </c:pt>
                <c:pt idx="247">
                  <c:v>-2.2695231748540925</c:v>
                </c:pt>
                <c:pt idx="248">
                  <c:v>-2.2947890026862874</c:v>
                </c:pt>
                <c:pt idx="249">
                  <c:v>-2.3178275038160012</c:v>
                </c:pt>
                <c:pt idx="250">
                  <c:v>-2.3386039964107073</c:v>
                </c:pt>
                <c:pt idx="251">
                  <c:v>-2.3570868872060533</c:v>
                </c:pt>
                <c:pt idx="252">
                  <c:v>-2.3732478159673991</c:v>
                </c:pt>
                <c:pt idx="253">
                  <c:v>-2.3870617871942654</c:v>
                </c:pt>
                <c:pt idx="254">
                  <c:v>-2.398507287777818</c:v>
                </c:pt>
                <c:pt idx="255">
                  <c:v>-2.407566389444038</c:v>
                </c:pt>
                <c:pt idx="256">
                  <c:v>-2.4142248349548447</c:v>
                </c:pt>
                <c:pt idx="257">
                  <c:v>-2.4184721071943369</c:v>
                </c:pt>
                <c:pt idx="258">
                  <c:v>-2.4203014804353846</c:v>
                </c:pt>
                <c:pt idx="259">
                  <c:v>-2.419710053260602</c:v>
                </c:pt>
                <c:pt idx="260">
                  <c:v>-2.4166987627986072</c:v>
                </c:pt>
                <c:pt idx="261">
                  <c:v>-2.4112723801285894</c:v>
                </c:pt>
                <c:pt idx="262">
                  <c:v>-2.4034394869005853</c:v>
                </c:pt>
                <c:pt idx="263">
                  <c:v>-2.3932124334125362</c:v>
                </c:pt>
                <c:pt idx="264">
                  <c:v>-2.3806072785751078</c:v>
                </c:pt>
                <c:pt idx="265">
                  <c:v>-2.3656437123785601</c:v>
                </c:pt>
                <c:pt idx="266">
                  <c:v>-2.3483449616498389</c:v>
                </c:pt>
                <c:pt idx="267">
                  <c:v>-2.3287376800500077</c:v>
                </c:pt>
                <c:pt idx="268">
                  <c:v>-2.3068518234098452</c:v>
                </c:pt>
                <c:pt idx="269">
                  <c:v>-2.2827205116329328</c:v>
                </c:pt>
                <c:pt idx="270">
                  <c:v>-2.2563798785092164</c:v>
                </c:pt>
                <c:pt idx="271">
                  <c:v>-2.2278689108765657</c:v>
                </c:pt>
                <c:pt idx="272">
                  <c:v>-2.1972292786424537</c:v>
                </c:pt>
                <c:pt idx="273">
                  <c:v>-2.1645051572320013</c:v>
                </c:pt>
                <c:pt idx="274">
                  <c:v>-2.1297430440622436</c:v>
                </c:pt>
                <c:pt idx="275">
                  <c:v>-2.0929915706558155</c:v>
                </c:pt>
                <c:pt idx="276">
                  <c:v>-2.0543013120009954</c:v>
                </c:pt>
                <c:pt idx="277">
                  <c:v>-2.013724594740101</c:v>
                </c:pt>
                <c:pt idx="278">
                  <c:v>-1.9713153057258701</c:v>
                </c:pt>
                <c:pt idx="279">
                  <c:v>-1.9271287024270933</c:v>
                </c:pt>
                <c:pt idx="280">
                  <c:v>-1.8812212265921091</c:v>
                </c:pt>
                <c:pt idx="281">
                  <c:v>-1.8336503224935583</c:v>
                </c:pt>
                <c:pt idx="282">
                  <c:v>-1.7844742609819662</c:v>
                </c:pt>
                <c:pt idx="283">
                  <c:v>-1.7337519704711746</c:v>
                </c:pt>
                <c:pt idx="284">
                  <c:v>-1.6815428758673427</c:v>
                </c:pt>
                <c:pt idx="285">
                  <c:v>-1.6279067463370673</c:v>
                </c:pt>
                <c:pt idx="286">
                  <c:v>-1.5729035526909667</c:v>
                </c:pt>
                <c:pt idx="287">
                  <c:v>-1.5165933350385603</c:v>
                </c:pt>
                <c:pt idx="288">
                  <c:v>-1.4590360812500285</c:v>
                </c:pt>
                <c:pt idx="289">
                  <c:v>-1.4002916166419126</c:v>
                </c:pt>
                <c:pt idx="290">
                  <c:v>-1.3404195051882808</c:v>
                </c:pt>
                <c:pt idx="291">
                  <c:v>-1.2794789624474245</c:v>
                </c:pt>
                <c:pt idx="292">
                  <c:v>-1.2175287802877039</c:v>
                </c:pt>
                <c:pt idx="293">
                  <c:v>-1.1546272633954424</c:v>
                </c:pt>
                <c:pt idx="294">
                  <c:v>-1.0908321774533523</c:v>
                </c:pt>
                <c:pt idx="295">
                  <c:v>-1.026200708790254</c:v>
                </c:pt>
                <c:pt idx="296">
                  <c:v>-0.9607894352220554</c:v>
                </c:pt>
                <c:pt idx="297">
                  <c:v>-0.89465430773019106</c:v>
                </c:pt>
                <c:pt idx="298">
                  <c:v>-0.82785064255695195</c:v>
                </c:pt>
                <c:pt idx="299">
                  <c:v>-0.76043312323720968</c:v>
                </c:pt>
                <c:pt idx="300">
                  <c:v>-0.69245581203273865</c:v>
                </c:pt>
                <c:pt idx="301">
                  <c:v>-0.62397217018833273</c:v>
                </c:pt>
                <c:pt idx="302">
                  <c:v>-0.55503508638784838</c:v>
                </c:pt>
                <c:pt idx="303">
                  <c:v>-0.48569691275275317</c:v>
                </c:pt>
                <c:pt idx="304">
                  <c:v>-0.41600950769530332</c:v>
                </c:pt>
                <c:pt idx="305">
                  <c:v>-0.34602428491264614</c:v>
                </c:pt>
                <c:pt idx="306">
                  <c:v>-0.27579226778652283</c:v>
                </c:pt>
                <c:pt idx="307">
                  <c:v>-0.20536414843539424</c:v>
                </c:pt>
                <c:pt idx="308">
                  <c:v>-0.13479035065134187</c:v>
                </c:pt>
                <c:pt idx="309">
                  <c:v>-6.4121095942644757E-2</c:v>
                </c:pt>
                <c:pt idx="310">
                  <c:v>6.5935281058032424E-3</c:v>
                </c:pt>
                <c:pt idx="311">
                  <c:v>7.730349794835023E-2</c:v>
                </c:pt>
                <c:pt idx="312">
                  <c:v>0.1479587834688455</c:v>
                </c:pt>
                <c:pt idx="313">
                  <c:v>0.21850927744530771</c:v>
                </c:pt>
                <c:pt idx="314">
                  <c:v>0.28890472588881533</c:v>
                </c:pt>
                <c:pt idx="315">
                  <c:v>0.35909466005415769</c:v>
                </c:pt>
                <c:pt idx="316">
                  <c:v>0.42902833091535875</c:v>
                </c:pt>
                <c:pt idx="317">
                  <c:v>0.49865464689246125</c:v>
                </c:pt>
                <c:pt idx="318">
                  <c:v>0.56792211560673511</c:v>
                </c:pt>
                <c:pt idx="319">
                  <c:v>0.63677879042948327</c:v>
                </c:pt>
                <c:pt idx="320">
                  <c:v>0.70517222257454193</c:v>
                </c:pt>
                <c:pt idx="321">
                  <c:v>0.77304941946605166</c:v>
                </c:pt>
                <c:pt idx="322">
                  <c:v>0.84035681009069862</c:v>
                </c:pt>
                <c:pt idx="323">
                  <c:v>0.90704021801697565</c:v>
                </c:pt>
                <c:pt idx="324">
                  <c:v>0.97304484273263869</c:v>
                </c:pt>
                <c:pt idx="325">
                  <c:v>1.0383152499149939</c:v>
                </c:pt>
                <c:pt idx="326">
                  <c:v>1.1027953712065099</c:v>
                </c:pt>
                <c:pt idx="327">
                  <c:v>1.1664285140201061</c:v>
                </c:pt>
                <c:pt idx="328">
                  <c:v>1.2291573818439565</c:v>
                </c:pt>
                <c:pt idx="329">
                  <c:v>1.2909241054544764</c:v>
                </c:pt>
                <c:pt idx="330">
                  <c:v>1.3516702853780982</c:v>
                </c:pt>
                <c:pt idx="331">
                  <c:v>1.4113370458673771</c:v>
                </c:pt>
                <c:pt idx="332">
                  <c:v>1.4698651005748855</c:v>
                </c:pt>
                <c:pt idx="333">
                  <c:v>1.5271948300193694</c:v>
                </c:pt>
                <c:pt idx="334">
                  <c:v>1.5832663708430337</c:v>
                </c:pt>
                <c:pt idx="335">
                  <c:v>1.638019716756999</c:v>
                </c:pt>
                <c:pt idx="336">
                  <c:v>1.6913948309645457</c:v>
                </c:pt>
                <c:pt idx="337">
                  <c:v>1.7433317697394797</c:v>
                </c:pt>
                <c:pt idx="338">
                  <c:v>1.7937708167207842</c:v>
                </c:pt>
                <c:pt idx="339">
                  <c:v>1.8426526273657884</c:v>
                </c:pt>
                <c:pt idx="340">
                  <c:v>1.8899183828836825</c:v>
                </c:pt>
                <c:pt idx="341">
                  <c:v>1.9355099528508226</c:v>
                </c:pt>
                <c:pt idx="342">
                  <c:v>1.9793700655904967</c:v>
                </c:pt>
                <c:pt idx="343">
                  <c:v>2.0214424852844273</c:v>
                </c:pt>
                <c:pt idx="344">
                  <c:v>2.0616721946730929</c:v>
                </c:pt>
                <c:pt idx="345">
                  <c:v>2.1000055820988757</c:v>
                </c:pt>
                <c:pt idx="346">
                  <c:v>2.1363906315520378</c:v>
                </c:pt>
                <c:pt idx="347">
                  <c:v>2.1707771142965071</c:v>
                </c:pt>
                <c:pt idx="348">
                  <c:v>2.2031167805823029</c:v>
                </c:pt>
                <c:pt idx="349">
                  <c:v>2.2333635498959108</c:v>
                </c:pt>
                <c:pt idx="350">
                  <c:v>2.2614736981606778</c:v>
                </c:pt>
                <c:pt idx="351">
                  <c:v>2.2874060402777121</c:v>
                </c:pt>
                <c:pt idx="352">
                  <c:v>2.3111221063950791</c:v>
                </c:pt>
                <c:pt idx="353">
                  <c:v>2.3325863103101359</c:v>
                </c:pt>
                <c:pt idx="354">
                  <c:v>2.3517661084472268</c:v>
                </c:pt>
                <c:pt idx="355">
                  <c:v>2.3686321479108901</c:v>
                </c:pt>
                <c:pt idx="356">
                  <c:v>2.383158402193053</c:v>
                </c:pt>
                <c:pt idx="357">
                  <c:v>2.3953222932108358</c:v>
                </c:pt>
                <c:pt idx="358">
                  <c:v>2.4051047984686491</c:v>
                </c:pt>
                <c:pt idx="359">
                  <c:v>2.4124905422728906</c:v>
                </c:pt>
                <c:pt idx="360">
                  <c:v>2.4174678700780432</c:v>
                </c:pt>
                <c:pt idx="361">
                  <c:v>2.4200289052073076</c:v>
                </c:pt>
                <c:pt idx="362">
                  <c:v>2.4201695873667362</c:v>
                </c:pt>
                <c:pt idx="363">
                  <c:v>2.4178896925565621</c:v>
                </c:pt>
                <c:pt idx="364">
                  <c:v>2.4131928341742674</c:v>
                </c:pt>
                <c:pt idx="365">
                  <c:v>2.4060864452979507</c:v>
                </c:pt>
                <c:pt idx="366">
                  <c:v>2.3965817423327653</c:v>
                </c:pt>
                <c:pt idx="367">
                  <c:v>2.3846936703945651</c:v>
                </c:pt>
                <c:pt idx="368">
                  <c:v>2.3704408309905065</c:v>
                </c:pt>
                <c:pt idx="369">
                  <c:v>2.3538453927333656</c:v>
                </c:pt>
                <c:pt idx="370">
                  <c:v>2.3349329859921593</c:v>
                </c:pt>
                <c:pt idx="371">
                  <c:v>2.3137325825338886</c:v>
                </c:pt>
                <c:pt idx="372">
                  <c:v>2.2902763613478254</c:v>
                </c:pt>
                <c:pt idx="373">
                  <c:v>2.2645995619629624</c:v>
                </c:pt>
                <c:pt idx="374">
                  <c:v>2.2367403266696879</c:v>
                </c:pt>
                <c:pt idx="375">
                  <c:v>2.2067395331374429</c:v>
                </c:pt>
                <c:pt idx="376">
                  <c:v>2.1746406189804626</c:v>
                </c:pt>
                <c:pt idx="377">
                  <c:v>2.1404893998635002</c:v>
                </c:pt>
                <c:pt idx="378">
                  <c:v>2.1043338827588589</c:v>
                </c:pt>
                <c:pt idx="379">
                  <c:v>2.0662240759656272</c:v>
                </c:pt>
                <c:pt idx="380">
                  <c:v>2.0262117974826133</c:v>
                </c:pt>
                <c:pt idx="381">
                  <c:v>1.9843504832892187</c:v>
                </c:pt>
                <c:pt idx="382">
                  <c:v>1.9406949970348055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8-42FB-B090-535D6D3A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87007"/>
        <c:axId val="1824578447"/>
      </c:scatterChart>
      <c:valAx>
        <c:axId val="182618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4578447"/>
        <c:crosses val="autoZero"/>
        <c:crossBetween val="midCat"/>
      </c:valAx>
      <c:valAx>
        <c:axId val="18245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618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euler!$P$9:$P$391</c:f>
              <c:numCache>
                <c:formatCode>General</c:formatCode>
                <c:ptCount val="38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</c:numCache>
            </c:numRef>
          </c:xVal>
          <c:yVal>
            <c:numRef>
              <c:f>euler!$M$9:$M$391</c:f>
              <c:numCache>
                <c:formatCode>General</c:formatCode>
                <c:ptCount val="383"/>
                <c:pt idx="0">
                  <c:v>2.9289321881345254</c:v>
                </c:pt>
                <c:pt idx="1">
                  <c:v>2.9264326301283416</c:v>
                </c:pt>
                <c:pt idx="2">
                  <c:v>2.91894014532315</c:v>
                </c:pt>
                <c:pt idx="3">
                  <c:v>2.9064759565372156</c:v>
                </c:pt>
                <c:pt idx="4">
                  <c:v>2.8890754437612118</c:v>
                </c:pt>
                <c:pt idx="5">
                  <c:v>2.866788154719917</c:v>
                </c:pt>
                <c:pt idx="6">
                  <c:v>2.8396778174042057</c:v>
                </c:pt>
                <c:pt idx="7">
                  <c:v>2.8078223523402599</c:v>
                </c:pt>
                <c:pt idx="8">
                  <c:v>2.7713138817594452</c:v>
                </c:pt>
                <c:pt idx="9">
                  <c:v>2.7302587322553915</c:v>
                </c:pt>
                <c:pt idx="10">
                  <c:v>2.6847774269710656</c:v>
                </c:pt>
                <c:pt idx="11">
                  <c:v>2.635004662854735</c:v>
                </c:pt>
                <c:pt idx="12">
                  <c:v>2.5810892680671449</c:v>
                </c:pt>
                <c:pt idx="13">
                  <c:v>2.5231941342202169</c:v>
                </c:pt>
                <c:pt idx="14">
                  <c:v>2.4614961177881503</c:v>
                </c:pt>
                <c:pt idx="15">
                  <c:v>2.3961859047627576</c:v>
                </c:pt>
                <c:pt idx="16">
                  <c:v>2.3274678324344764</c:v>
                </c:pt>
                <c:pt idx="17">
                  <c:v>2.2555596620766338</c:v>
                </c:pt>
                <c:pt idx="18">
                  <c:v>2.1806922963011921</c:v>
                </c:pt>
                <c:pt idx="19">
                  <c:v>2.1031094349467025</c:v>
                </c:pt>
                <c:pt idx="20">
                  <c:v>2.0230671635603925</c:v>
                </c:pt>
                <c:pt idx="21">
                  <c:v>1.9408334688520357</c:v>
                </c:pt>
                <c:pt idx="22">
                  <c:v>1.8566876759323747</c:v>
                </c:pt>
                <c:pt idx="23">
                  <c:v>1.7709198027065265</c:v>
                </c:pt>
                <c:pt idx="24">
                  <c:v>1.6838298274745722</c:v>
                </c:pt>
                <c:pt idx="25">
                  <c:v>1.5957268665970648</c:v>
                </c:pt>
                <c:pt idx="26">
                  <c:v>1.5069282600094203</c:v>
                </c:pt>
                <c:pt idx="27">
                  <c:v>1.417758563411079</c:v>
                </c:pt>
                <c:pt idx="28">
                  <c:v>1.3285484471045195</c:v>
                </c:pt>
                <c:pt idx="29">
                  <c:v>1.2396335027049687</c:v>
                </c:pt>
                <c:pt idx="30">
                  <c:v>1.1513529602698303</c:v>
                </c:pt>
                <c:pt idx="31">
                  <c:v>1.0640483197905892</c:v>
                </c:pt>
                <c:pt idx="32">
                  <c:v>0.97806190242934132</c:v>
                </c:pt>
                <c:pt idx="33">
                  <c:v>0.8937353283445959</c:v>
                </c:pt>
                <c:pt idx="34">
                  <c:v>0.81140792941162498</c:v>
                </c:pt>
                <c:pt idx="35">
                  <c:v>0.73141510657422582</c:v>
                </c:pt>
                <c:pt idx="36">
                  <c:v>0.65408664293890695</c:v>
                </c:pt>
                <c:pt idx="37">
                  <c:v>0.57974498500951599</c:v>
                </c:pt>
                <c:pt idx="38">
                  <c:v>0.50870350563043232</c:v>
                </c:pt>
                <c:pt idx="39">
                  <c:v>0.44126476323035346</c:v>
                </c:pt>
                <c:pt idx="40">
                  <c:v>0.37771877280837307</c:v>
                </c:pt>
                <c:pt idx="41">
                  <c:v>0.31834130475349331</c:v>
                </c:pt>
                <c:pt idx="42">
                  <c:v>0.26339222801506801</c:v>
                </c:pt>
                <c:pt idx="43">
                  <c:v>0.21311391432571769</c:v>
                </c:pt>
                <c:pt idx="44">
                  <c:v>0.16772972010518972</c:v>
                </c:pt>
                <c:pt idx="45">
                  <c:v>0.12744256233404028</c:v>
                </c:pt>
                <c:pt idx="46">
                  <c:v>9.2433604075833342E-2</c:v>
                </c:pt>
                <c:pt idx="47">
                  <c:v>6.2861064448045401E-2</c:v>
                </c:pt>
                <c:pt idx="48">
                  <c:v>3.8859166703324455E-2</c:v>
                </c:pt>
                <c:pt idx="49">
                  <c:v>2.0537236698817685E-2</c:v>
                </c:pt>
                <c:pt idx="50">
                  <c:v>7.9789624226989098E-3</c:v>
                </c:pt>
                <c:pt idx="51">
                  <c:v>1.2418234401445627E-3</c:v>
                </c:pt>
                <c:pt idx="52">
                  <c:v>3.5669714731234592E-4</c:v>
                </c:pt>
                <c:pt idx="53">
                  <c:v>5.3276466173524106E-3</c:v>
                </c:pt>
                <c:pt idx="54">
                  <c:v>1.6131892626347621E-2</c:v>
                </c:pt>
                <c:pt idx="55">
                  <c:v>3.2719970201259274E-2</c:v>
                </c:pt>
                <c:pt idx="56">
                  <c:v>5.501606777952972E-2</c:v>
                </c:pt>
                <c:pt idx="57">
                  <c:v>8.2918544854289067E-2</c:v>
                </c:pt>
                <c:pt idx="58">
                  <c:v>0.11630062184248668</c:v>
                </c:pt>
                <c:pt idx="59">
                  <c:v>0.15501123389587645</c:v>
                </c:pt>
                <c:pt idx="60">
                  <c:v>0.19887603851378444</c:v>
                </c:pt>
                <c:pt idx="61">
                  <c:v>0.24769856514473387</c:v>
                </c:pt>
                <c:pt idx="62">
                  <c:v>0.30126149350946374</c:v>
                </c:pt>
                <c:pt idx="63">
                  <c:v>0.35932804616309322</c:v>
                </c:pt>
                <c:pt idx="64">
                  <c:v>0.4216434798555313</c:v>
                </c:pt>
                <c:pt idx="65">
                  <c:v>0.4879366595572443</c:v>
                </c:pt>
                <c:pt idx="66">
                  <c:v>0.55792169859588236</c:v>
                </c:pt>
                <c:pt idx="67">
                  <c:v>0.63129964819620299</c:v>
                </c:pt>
                <c:pt idx="68">
                  <c:v>0.70776021982311477</c:v>
                </c:pt>
                <c:pt idx="69">
                  <c:v>0.78698352408239303</c:v>
                </c:pt>
                <c:pt idx="70">
                  <c:v>0.86864181051778067</c:v>
                </c:pt>
                <c:pt idx="71">
                  <c:v>0.95240119343475316</c:v>
                </c:pt>
                <c:pt idx="72">
                  <c:v>1.0379233498552864</c:v>
                </c:pt>
                <c:pt idx="73">
                  <c:v>1.1248671768368734</c:v>
                </c:pt>
                <c:pt idx="74">
                  <c:v>1.2128903966438032</c:v>
                </c:pt>
                <c:pt idx="75">
                  <c:v>1.3016510996097042</c:v>
                </c:pt>
                <c:pt idx="76">
                  <c:v>1.3908092159477126</c:v>
                </c:pt>
                <c:pt idx="77">
                  <c:v>1.4800279092194235</c:v>
                </c:pt>
                <c:pt idx="78">
                  <c:v>1.5689748856386543</c:v>
                </c:pt>
                <c:pt idx="79">
                  <c:v>1.6573236148349291</c:v>
                </c:pt>
                <c:pt idx="80">
                  <c:v>1.7447544591115871</c:v>
                </c:pt>
                <c:pt idx="81">
                  <c:v>1.8309557095833984</c:v>
                </c:pt>
                <c:pt idx="82">
                  <c:v>1.9156245288510199</c:v>
                </c:pt>
                <c:pt idx="83">
                  <c:v>1.9984678010494894</c:v>
                </c:pt>
                <c:pt idx="84">
                  <c:v>2.0792028911833214</c:v>
                </c:pt>
                <c:pt idx="85">
                  <c:v>2.1575583166229273</c:v>
                </c:pt>
                <c:pt idx="86">
                  <c:v>2.2332743344794759</c:v>
                </c:pt>
                <c:pt idx="87">
                  <c:v>2.3061034492948993</c:v>
                </c:pt>
                <c:pt idx="88">
                  <c:v>2.3758108460788385</c:v>
                </c:pt>
                <c:pt idx="89">
                  <c:v>2.4421747541963312</c:v>
                </c:pt>
                <c:pt idx="90">
                  <c:v>2.5049867479615537</c:v>
                </c:pt>
                <c:pt idx="91">
                  <c:v>2.5640519900281102</c:v>
                </c:pt>
                <c:pt idx="92">
                  <c:v>2.6191894237911786</c:v>
                </c:pt>
                <c:pt idx="93">
                  <c:v>2.6702319210375212</c:v>
                </c:pt>
                <c:pt idx="94">
                  <c:v>2.717026391003218</c:v>
                </c:pt>
                <c:pt idx="95">
                  <c:v>2.7594338568340051</c:v>
                </c:pt>
                <c:pt idx="96">
                  <c:v>2.7973295051968963</c:v>
                </c:pt>
                <c:pt idx="97">
                  <c:v>2.8306027144728363</c:v>
                </c:pt>
                <c:pt idx="98">
                  <c:v>2.859157066576091</c:v>
                </c:pt>
                <c:pt idx="99">
                  <c:v>2.8829103470053177</c:v>
                </c:pt>
                <c:pt idx="100">
                  <c:v>2.9017945372407281</c:v>
                </c:pt>
                <c:pt idx="101">
                  <c:v>2.9157558030694011</c:v>
                </c:pt>
                <c:pt idx="102">
                  <c:v>2.9247544818531468</c:v>
                </c:pt>
                <c:pt idx="103">
                  <c:v>2.9287650711571844</c:v>
                </c:pt>
                <c:pt idx="104">
                  <c:v>2.9277762205396183</c:v>
                </c:pt>
                <c:pt idx="105">
                  <c:v>2.9217907276672115</c:v>
                </c:pt>
                <c:pt idx="106">
                  <c:v>2.9108255392783491</c:v>
                </c:pt>
                <c:pt idx="107">
                  <c:v>2.8949117568648388</c:v>
                </c:pt>
                <c:pt idx="108">
                  <c:v>2.8740946462960579</c:v>
                </c:pt>
                <c:pt idx="109">
                  <c:v>2.8484336499676832</c:v>
                </c:pt>
                <c:pt idx="110">
                  <c:v>2.8180023994284955</c:v>
                </c:pt>
                <c:pt idx="111">
                  <c:v>2.7828887258284505</c:v>
                </c:pt>
                <c:pt idx="112">
                  <c:v>2.743194664945563</c:v>
                </c:pt>
                <c:pt idx="113">
                  <c:v>2.6990364529946973</c:v>
                </c:pt>
                <c:pt idx="114">
                  <c:v>2.6505445089046087</c:v>
                </c:pt>
                <c:pt idx="115">
                  <c:v>2.597863398277962</c:v>
                </c:pt>
                <c:pt idx="116">
                  <c:v>2.5411517738296596</c:v>
                </c:pt>
                <c:pt idx="117">
                  <c:v>2.4805822867396774</c:v>
                </c:pt>
                <c:pt idx="118">
                  <c:v>2.416341463065379</c:v>
                </c:pt>
                <c:pt idx="119">
                  <c:v>2.3486295391432801</c:v>
                </c:pt>
                <c:pt idx="120">
                  <c:v>2.2776602497793643</c:v>
                </c:pt>
                <c:pt idx="121">
                  <c:v>2.2036605629882811</c:v>
                </c:pt>
                <c:pt idx="122">
                  <c:v>2.1268703551028056</c:v>
                </c:pt>
                <c:pt idx="123">
                  <c:v>2.0475420202425267</c:v>
                </c:pt>
                <c:pt idx="124">
                  <c:v>1.965940008411361</c:v>
                </c:pt>
                <c:pt idx="125">
                  <c:v>1.8823402868920391</c:v>
                </c:pt>
                <c:pt idx="126">
                  <c:v>1.7970297201261864</c:v>
                </c:pt>
                <c:pt idx="127">
                  <c:v>1.7103053639127619</c:v>
                </c:pt>
                <c:pt idx="128">
                  <c:v>1.6224736705260234</c:v>
                </c:pt>
                <c:pt idx="129">
                  <c:v>1.5338496022443782</c:v>
                </c:pt>
                <c:pt idx="130">
                  <c:v>1.4447556517891758</c:v>
                </c:pt>
                <c:pt idx="131">
                  <c:v>1.3555207692903859</c:v>
                </c:pt>
                <c:pt idx="132">
                  <c:v>1.2664791966139854</c:v>
                </c:pt>
                <c:pt idx="133">
                  <c:v>1.177969211190929</c:v>
                </c:pt>
                <c:pt idx="134">
                  <c:v>1.090331782863434</c:v>
                </c:pt>
                <c:pt idx="135">
                  <c:v>1.0039091486923013</c:v>
                </c:pt>
                <c:pt idx="136">
                  <c:v>0.91904331212701917</c:v>
                </c:pt>
                <c:pt idx="137">
                  <c:v>0.83607447440448013</c:v>
                </c:pt>
                <c:pt idx="138">
                  <c:v>0.75533940748549466</c:v>
                </c:pt>
                <c:pt idx="139">
                  <c:v>0.67716977923292676</c:v>
                </c:pt>
                <c:pt idx="140">
                  <c:v>0.60189044285185789</c:v>
                </c:pt>
                <c:pt idx="141">
                  <c:v>0.52981770382076743</c:v>
                </c:pt>
                <c:pt idx="142">
                  <c:v>0.46125757861392724</c:v>
                </c:pt>
                <c:pt idx="143">
                  <c:v>0.39650406042039288</c:v>
                </c:pt>
                <c:pt idx="144">
                  <c:v>0.33583740777756943</c:v>
                </c:pt>
                <c:pt idx="145">
                  <c:v>0.27952247253332896</c:v>
                </c:pt>
                <c:pt idx="146">
                  <c:v>0.22780708380974679</c:v>
                </c:pt>
                <c:pt idx="147">
                  <c:v>0.18092050464737719</c:v>
                </c:pt>
                <c:pt idx="148">
                  <c:v>0.13907197775068547</c:v>
                </c:pt>
                <c:pt idx="149">
                  <c:v>0.10244937622684303</c:v>
                </c:pt>
                <c:pt idx="150">
                  <c:v>7.1217974412074447E-2</c:v>
                </c:pt>
                <c:pt idx="151">
                  <c:v>4.5519352818494951E-2</c:v>
                </c:pt>
                <c:pt idx="152">
                  <c:v>2.5470449922652127E-2</c:v>
                </c:pt>
                <c:pt idx="153">
                  <c:v>1.1162771973697305E-2</c:v>
                </c:pt>
                <c:pt idx="154">
                  <c:v>2.6617702489850625E-3</c:v>
                </c:pt>
                <c:pt idx="155">
                  <c:v>6.3932579619230268E-6</c:v>
                </c:pt>
                <c:pt idx="156">
                  <c:v>3.2088193260992881E-3</c:v>
                </c:pt>
                <c:pt idx="157">
                  <c:v>1.2254372817791515E-2</c:v>
                </c:pt>
                <c:pt idx="158">
                  <c:v>2.7101625021727083E-2</c:v>
                </c:pt>
                <c:pt idx="159">
                  <c:v>4.7682678467155792E-2</c:v>
                </c:pt>
                <c:pt idx="160">
                  <c:v>7.3903631208007692E-2</c:v>
                </c:pt>
                <c:pt idx="161">
                  <c:v>0.10564521544691119</c:v>
                </c:pt>
                <c:pt idx="162">
                  <c:v>0.1427636028135193</c:v>
                </c:pt>
                <c:pt idx="163">
                  <c:v>0.18509136669959236</c:v>
                </c:pt>
                <c:pt idx="164">
                  <c:v>0.23243859032095249</c:v>
                </c:pt>
                <c:pt idx="165">
                  <c:v>0.28459410765358295</c:v>
                </c:pt>
                <c:pt idx="166">
                  <c:v>0.34132686310179072</c:v>
                </c:pt>
                <c:pt idx="167">
                  <c:v>0.40238737471890884</c:v>
                </c:pt>
                <c:pt idx="168">
                  <c:v>0.46750928502771294</c:v>
                </c:pt>
                <c:pt idx="169">
                  <c:v>0.53641098298432222</c:v>
                </c:pt>
                <c:pt idx="170">
                  <c:v>0.60879728039573089</c:v>
                </c:pt>
                <c:pt idx="171">
                  <c:v>0.68436112613095235</c:v>
                </c:pt>
                <c:pt idx="172">
                  <c:v>0.76278534174746171</c:v>
                </c:pt>
                <c:pt idx="173">
                  <c:v>0.84374436267159902</c:v>
                </c:pt>
                <c:pt idx="174">
                  <c:v>0.92690596980306572</c:v>
                </c:pt>
                <c:pt idx="175">
                  <c:v>1.0119329973353863</c:v>
                </c:pt>
                <c:pt idx="176">
                  <c:v>1.0984850036693994</c:v>
                </c:pt>
                <c:pt idx="177">
                  <c:v>1.186219893516729</c:v>
                </c:pt>
                <c:pt idx="178">
                  <c:v>1.2747954806153217</c:v>
                </c:pt>
                <c:pt idx="179">
                  <c:v>1.3638709818795924</c:v>
                </c:pt>
                <c:pt idx="180">
                  <c:v>1.4531084352542301</c:v>
                </c:pt>
                <c:pt idx="181">
                  <c:v>1.5421740350054514</c:v>
                </c:pt>
                <c:pt idx="182">
                  <c:v>1.6307393796397829</c:v>
                </c:pt>
                <c:pt idx="183">
                  <c:v>1.7184826290645905</c:v>
                </c:pt>
                <c:pt idx="184">
                  <c:v>1.8050895689747537</c:v>
                </c:pt>
                <c:pt idx="185">
                  <c:v>1.8902545817475169</c:v>
                </c:pt>
                <c:pt idx="186">
                  <c:v>1.9736815243368133</c:v>
                </c:pt>
                <c:pt idx="187">
                  <c:v>2.0550845147664312</c:v>
                </c:pt>
                <c:pt idx="188">
                  <c:v>2.1341886298185422</c:v>
                </c:pt>
                <c:pt idx="189">
                  <c:v>2.2107305173932543</c:v>
                </c:pt>
                <c:pt idx="190">
                  <c:v>2.2844589277717455</c:v>
                </c:pt>
                <c:pt idx="191">
                  <c:v>2.35513516864828</c:v>
                </c:pt>
                <c:pt idx="192">
                  <c:v>2.4225334893054509</c:v>
                </c:pt>
                <c:pt idx="193">
                  <c:v>2.4864413996944137</c:v>
                </c:pt>
                <c:pt idx="194">
                  <c:v>2.5466599304518089</c:v>
                </c:pt>
                <c:pt idx="195">
                  <c:v>2.6030038400425068</c:v>
                </c:pt>
                <c:pt idx="196">
                  <c:v>2.6553017752687325</c:v>
                </c:pt>
                <c:pt idx="197">
                  <c:v>2.7033963913384751</c:v>
                </c:pt>
                <c:pt idx="198">
                  <c:v>2.747144437547071</c:v>
                </c:pt>
                <c:pt idx="199">
                  <c:v>2.7864168144033608</c:v>
                </c:pt>
                <c:pt idx="200">
                  <c:v>2.8210986077339397</c:v>
                </c:pt>
                <c:pt idx="201">
                  <c:v>2.8510891049339158</c:v>
                </c:pt>
                <c:pt idx="202">
                  <c:v>2.8763017981079839</c:v>
                </c:pt>
                <c:pt idx="203">
                  <c:v>2.8966643783694703</c:v>
                </c:pt>
                <c:pt idx="204">
                  <c:v>2.9121187250444294</c:v>
                </c:pt>
                <c:pt idx="205">
                  <c:v>2.9226208929701958</c:v>
                </c:pt>
                <c:pt idx="206">
                  <c:v>2.928141100489543</c:v>
                </c:pt>
                <c:pt idx="207">
                  <c:v>2.9286637201293377</c:v>
                </c:pt>
                <c:pt idx="208">
                  <c:v>2.9241872733223784</c:v>
                </c:pt>
                <c:pt idx="209">
                  <c:v>2.9147244298889072</c:v>
                </c:pt>
                <c:pt idx="210">
                  <c:v>2.9003020123457857</c:v>
                </c:pt>
                <c:pt idx="211">
                  <c:v>2.880961004462316</c:v>
                </c:pt>
                <c:pt idx="212">
                  <c:v>2.856756562837667</c:v>
                </c:pt>
                <c:pt idx="213">
                  <c:v>2.8277580296416858</c:v>
                </c:pt>
                <c:pt idx="214">
                  <c:v>2.7940489440443708</c:v>
                </c:pt>
                <c:pt idx="215">
                  <c:v>2.7557270492654915</c:v>
                </c:pt>
                <c:pt idx="216">
                  <c:v>2.7129042916112311</c:v>
                </c:pt>
                <c:pt idx="217">
                  <c:v>2.6657068073358303</c:v>
                </c:pt>
                <c:pt idx="218">
                  <c:v>2.6142748926801671</c:v>
                </c:pt>
                <c:pt idx="219">
                  <c:v>2.5587629520032085</c:v>
                </c:pt>
                <c:pt idx="220">
                  <c:v>2.4993394185440576</c:v>
                </c:pt>
                <c:pt idx="221">
                  <c:v>2.436186642039738</c:v>
                </c:pt>
                <c:pt idx="222">
                  <c:v>2.3695007371848908</c:v>
                </c:pt>
                <c:pt idx="223">
                  <c:v>2.29949138676244</c:v>
                </c:pt>
                <c:pt idx="224">
                  <c:v>2.2263815932068578</c:v>
                </c:pt>
                <c:pt idx="225">
                  <c:v>2.150407372391685</c:v>
                </c:pt>
                <c:pt idx="226">
                  <c:v>2.0718173835677223</c:v>
                </c:pt>
                <c:pt idx="227">
                  <c:v>1.9908724896241048</c:v>
                </c:pt>
                <c:pt idx="228">
                  <c:v>1.9078452422069903</c:v>
                </c:pt>
                <c:pt idx="229">
                  <c:v>1.8230192867138106</c:v>
                </c:pt>
                <c:pt idx="230">
                  <c:v>1.7366886827878036</c:v>
                </c:pt>
                <c:pt idx="231">
                  <c:v>1.6491571366684266</c:v>
                </c:pt>
                <c:pt idx="232">
                  <c:v>1.5607371426070626</c:v>
                </c:pt>
                <c:pt idx="233">
                  <c:v>1.4717490315302562</c:v>
                </c:pt>
                <c:pt idx="234">
                  <c:v>1.3825199262182231</c:v>
                </c:pt>
                <c:pt idx="235">
                  <c:v>1.293382603455393</c:v>
                </c:pt>
                <c:pt idx="236">
                  <c:v>1.2046742648899411</c:v>
                </c:pt>
                <c:pt idx="237">
                  <c:v>1.1167352196957336</c:v>
                </c:pt>
                <c:pt idx="238">
                  <c:v>1.0299074835444777</c:v>
                </c:pt>
                <c:pt idx="239">
                  <c:v>0.94453329984741541</c:v>
                </c:pt>
                <c:pt idx="240">
                  <c:v>0.8609535906908361</c:v>
                </c:pt>
                <c:pt idx="241">
                  <c:v>0.7795063463423002</c:v>
                </c:pt>
                <c:pt idx="242">
                  <c:v>0.70052496361697525</c:v>
                </c:pt>
                <c:pt idx="243">
                  <c:v>0.62433654473680322</c:v>
                </c:pt>
                <c:pt idx="244">
                  <c:v>0.55126016955968637</c:v>
                </c:pt>
                <c:pt idx="245">
                  <c:v>0.48160515517174596</c:v>
                </c:pt>
                <c:pt idx="246">
                  <c:v>0.41566931779402183</c:v>
                </c:pt>
                <c:pt idx="247">
                  <c:v>0.35373725272851542</c:v>
                </c:pt>
                <c:pt idx="248">
                  <c:v>0.29607864863232414</c:v>
                </c:pt>
                <c:pt idx="249">
                  <c:v>0.24294665274125382</c:v>
                </c:pt>
                <c:pt idx="250">
                  <c:v>0.1945763037481385</c:v>
                </c:pt>
                <c:pt idx="251">
                  <c:v>0.15118304886351686</c:v>
                </c:pt>
                <c:pt idx="252">
                  <c:v>0.11296136113979283</c:v>
                </c:pt>
                <c:pt idx="253">
                  <c:v>8.0083472423084778E-2</c:v>
                </c:pt>
                <c:pt idx="254">
                  <c:v>5.2698236314198121E-2</c:v>
                </c:pt>
                <c:pt idx="255">
                  <c:v>3.0930134282382005E-2</c:v>
                </c:pt>
                <c:pt idx="256">
                  <c:v>1.4878436599871092E-2</c:v>
                </c:pt>
                <c:pt idx="257">
                  <c:v>4.6165280745746884E-3</c:v>
                </c:pt>
                <c:pt idx="258">
                  <c:v>1.9140668128581062E-4</c:v>
                </c:pt>
                <c:pt idx="259">
                  <c:v>1.6233611616622845E-3</c:v>
                </c:pt>
                <c:pt idx="260">
                  <c:v>8.9058315174306291E-3</c:v>
                </c:pt>
                <c:pt idx="261">
                  <c:v>2.2005454100232358E-2</c:v>
                </c:pt>
                <c:pt idx="262">
                  <c:v>4.0862290747701868E-2</c:v>
                </c:pt>
                <c:pt idx="263">
                  <c:v>6.5390239172116171E-2</c:v>
                </c:pt>
                <c:pt idx="264">
                  <c:v>9.5477619618434817E-2</c:v>
                </c:pt>
                <c:pt idx="265">
                  <c:v>0.13098793071419368</c:v>
                </c:pt>
                <c:pt idx="266">
                  <c:v>0.17176076547386288</c:v>
                </c:pt>
                <c:pt idx="267">
                  <c:v>0.21761287663019879</c:v>
                </c:pt>
                <c:pt idx="268">
                  <c:v>0.26833937887612125</c:v>
                </c:pt>
                <c:pt idx="269">
                  <c:v>0.32371507423838985</c:v>
                </c:pt>
                <c:pt idx="270">
                  <c:v>0.38349588568921567</c:v>
                </c:pt>
                <c:pt idx="271">
                  <c:v>0.4474203832477941</c:v>
                </c:pt>
                <c:pt idx="272">
                  <c:v>0.51521138623854212</c:v>
                </c:pt>
                <c:pt idx="273">
                  <c:v>0.58657762505799793</c:v>
                </c:pt>
                <c:pt idx="274">
                  <c:v>0.66121544575353353</c:v>
                </c:pt>
                <c:pt idx="275">
                  <c:v>0.73881054092418963</c:v>
                </c:pt>
                <c:pt idx="276">
                  <c:v>0.81903969090175721</c:v>
                </c:pt>
                <c:pt idx="277">
                  <c:v>0.90157249983941479</c:v>
                </c:pt>
                <c:pt idx="278">
                  <c:v>0.986073112202146</c:v>
                </c:pt>
                <c:pt idx="279">
                  <c:v>1.0722018961919721</c:v>
                </c:pt>
                <c:pt idx="280">
                  <c:v>1.1596170818233675</c:v>
                </c:pt>
                <c:pt idx="281">
                  <c:v>1.2479763426607537</c:v>
                </c:pt>
                <c:pt idx="282">
                  <c:v>1.3369383116108013</c:v>
                </c:pt>
                <c:pt idx="283">
                  <c:v>1.4261640225979988</c:v>
                </c:pt>
                <c:pt idx="284">
                  <c:v>1.5153182714140523</c:v>
                </c:pt>
                <c:pt idx="285">
                  <c:v>1.6040708904932555</c:v>
                </c:pt>
                <c:pt idx="286">
                  <c:v>1.692097933802279</c:v>
                </c:pt>
                <c:pt idx="287">
                  <c:v>1.7790827694214628</c:v>
                </c:pt>
                <c:pt idx="288">
                  <c:v>1.8647170787160938</c:v>
                </c:pt>
                <c:pt idx="289">
                  <c:v>1.9487017622337477</c:v>
                </c:pt>
                <c:pt idx="290">
                  <c:v>2.0307477536034977</c:v>
                </c:pt>
                <c:pt idx="291">
                  <c:v>2.1105767437444802</c:v>
                </c:pt>
                <c:pt idx="292">
                  <c:v>2.1879218186067186</c:v>
                </c:pt>
                <c:pt idx="293">
                  <c:v>2.2625280144612061</c:v>
                </c:pt>
                <c:pt idx="294">
                  <c:v>2.3341527954266672</c:v>
                </c:pt>
                <c:pt idx="295">
                  <c:v>2.4025664584666817</c:v>
                </c:pt>
                <c:pt idx="296">
                  <c:v>2.4675524715147334</c:v>
                </c:pt>
                <c:pt idx="297">
                  <c:v>2.528907750689612</c:v>
                </c:pt>
                <c:pt idx="298">
                  <c:v>2.5864428827545671</c:v>
                </c:pt>
                <c:pt idx="299">
                  <c:v>2.6399822990562161</c:v>
                </c:pt>
                <c:pt idx="300">
                  <c:v>2.6893644071608258</c:v>
                </c:pt>
                <c:pt idx="301">
                  <c:v>2.7344416862932617</c:v>
                </c:pt>
                <c:pt idx="302">
                  <c:v>2.7750807524858589</c:v>
                </c:pt>
                <c:pt idx="303">
                  <c:v>2.8111623990684698</c:v>
                </c:pt>
                <c:pt idx="304">
                  <c:v>2.8425816177853038</c:v>
                </c:pt>
                <c:pt idx="305">
                  <c:v>2.8692476054167138</c:v>
                </c:pt>
                <c:pt idx="306">
                  <c:v>2.8910837603227102</c:v>
                </c:pt>
                <c:pt idx="307">
                  <c:v>2.9080276728170706</c:v>
                </c:pt>
                <c:pt idx="308">
                  <c:v>2.9200311127336551</c:v>
                </c:pt>
                <c:pt idx="309">
                  <c:v>2.9270600169668839</c:v>
                </c:pt>
                <c:pt idx="310">
                  <c:v>2.929094479162595</c:v>
                </c:pt>
                <c:pt idx="311">
                  <c:v>2.9261287431101293</c:v>
                </c:pt>
                <c:pt idx="312">
                  <c:v>2.9181712007472091</c:v>
                </c:pt>
                <c:pt idx="313">
                  <c:v>2.9052443950420139</c:v>
                </c:pt>
                <c:pt idx="314">
                  <c:v>2.8873850273673929</c:v>
                </c:pt>
                <c:pt idx="315">
                  <c:v>2.8646439683359528</c:v>
                </c:pt>
                <c:pt idx="316">
                  <c:v>2.8370862704277364</c:v>
                </c:pt>
                <c:pt idx="317">
                  <c:v>2.8047911801199343</c:v>
                </c:pt>
                <c:pt idx="318">
                  <c:v>2.7678521466268027</c:v>
                </c:pt>
                <c:pt idx="319">
                  <c:v>2.7263768237838057</c:v>
                </c:pt>
                <c:pt idx="320">
                  <c:v>2.6804870610694853</c:v>
                </c:pt>
                <c:pt idx="321">
                  <c:v>2.6303188792589283</c:v>
                </c:pt>
                <c:pt idx="322">
                  <c:v>2.5760224257506135</c:v>
                </c:pt>
                <c:pt idx="323">
                  <c:v>2.517761904211989</c:v>
                </c:pt>
                <c:pt idx="324">
                  <c:v>2.4557154728557951</c:v>
                </c:pt>
                <c:pt idx="325">
                  <c:v>2.3900751053970728</c:v>
                </c:pt>
                <c:pt idx="326">
                  <c:v>2.3210464085581037</c:v>
                </c:pt>
                <c:pt idx="327">
                  <c:v>2.2488483898930136</c:v>
                </c:pt>
                <c:pt idx="328">
                  <c:v>2.1737131697037038</c:v>
                </c:pt>
                <c:pt idx="329">
                  <c:v>2.095885630920995</c:v>
                </c:pt>
                <c:pt idx="330">
                  <c:v>2.0156230010365519</c:v>
                </c:pt>
                <c:pt idx="331">
                  <c:v>1.9331943604977886</c:v>
                </c:pt>
                <c:pt idx="332">
                  <c:v>1.8488800724244503</c:v>
                </c:pt>
                <c:pt idx="333">
                  <c:v>1.7629711290746397</c:v>
                </c:pt>
                <c:pt idx="334">
                  <c:v>1.6757684111816706</c:v>
                </c:pt>
                <c:pt idx="335">
                  <c:v>1.5875818570998812</c:v>
                </c:pt>
                <c:pt idx="336">
                  <c:v>1.4987295396350797</c:v>
                </c:pt>
                <c:pt idx="337">
                  <c:v>1.4095366494875805</c:v>
                </c:pt>
                <c:pt idx="338">
                  <c:v>1.3203343853945948</c:v>
                </c:pt>
                <c:pt idx="339">
                  <c:v>1.231458752313046</c:v>
                </c:pt>
                <c:pt idx="340">
                  <c:v>1.1432492703189101</c:v>
                </c:pt>
                <c:pt idx="341">
                  <c:v>1.0560475982983253</c:v>
                </c:pt>
                <c:pt idx="342">
                  <c:v>0.97019607794839313</c:v>
                </c:pt>
                <c:pt idx="343">
                  <c:v>0.8860362050691295</c:v>
                </c:pt>
                <c:pt idx="344">
                  <c:v>0.80390703658738571</c:v>
                </c:pt>
                <c:pt idx="345">
                  <c:v>0.72414354318113938</c:v>
                </c:pt>
                <c:pt idx="346">
                  <c:v>0.64707491874008816</c:v>
                </c:pt>
                <c:pt idx="347">
                  <c:v>0.57302285917599227</c:v>
                </c:pt>
                <c:pt idx="348">
                  <c:v>0.50229982425411435</c:v>
                </c:pt>
                <c:pt idx="349">
                  <c:v>0.43520729712613671</c:v>
                </c:pt>
                <c:pt idx="350">
                  <c:v>0.37203405707708082</c:v>
                </c:pt>
                <c:pt idx="351">
                  <c:v>0.31305448162852967</c:v>
                </c:pt>
                <c:pt idx="352">
                  <c:v>0.25852689454505362</c:v>
                </c:pt>
                <c:pt idx="353">
                  <c:v>0.20869197645144055</c:v>
                </c:pt>
                <c:pt idx="354">
                  <c:v>0.16377125467081699</c:v>
                </c:pt>
                <c:pt idx="355">
                  <c:v>0.1239656885290108</c:v>
                </c:pt>
                <c:pt idx="356">
                  <c:v>8.9454365735104346E-2</c:v>
                </c:pt>
                <c:pt idx="357">
                  <c:v>6.0393324544906202E-2</c:v>
                </c:pt>
                <c:pt idx="358">
                  <c:v>3.691451525180578E-2</c:v>
                </c:pt>
                <c:pt idx="359">
                  <c:v>1.9124913143560018E-2</c:v>
                </c:pt>
                <c:pt idx="360">
                  <c:v>7.1057934351037577E-3</c:v>
                </c:pt>
                <c:pt idx="361">
                  <c:v>9.1217686344235993E-4</c:v>
                </c:pt>
                <c:pt idx="362">
                  <c:v>5.7245264302951959E-4</c:v>
                </c:pt>
                <c:pt idx="363">
                  <c:v>6.0881833649806261E-3</c:v>
                </c:pt>
                <c:pt idx="364">
                  <c:v>1.7434094220690755E-2</c:v>
                </c:pt>
                <c:pt idx="365">
                  <c:v>3.4558246681852811E-2</c:v>
                </c:pt>
                <c:pt idx="366">
                  <c:v>5.7382394517784263E-2</c:v>
                </c:pt>
                <c:pt idx="367">
                  <c:v>8.5802517820603441E-2</c:v>
                </c:pt>
                <c:pt idx="368">
                  <c:v>0.11968952858132931</c:v>
                </c:pt>
                <c:pt idx="369">
                  <c:v>0.1588901393554587</c:v>
                </c:pt>
                <c:pt idx="370">
                  <c:v>0.20322788471155984</c:v>
                </c:pt>
                <c:pt idx="371">
                  <c:v>0.25250428350359844</c:v>
                </c:pt>
                <c:pt idx="372">
                  <c:v>0.30650012857444064</c:v>
                </c:pt>
                <c:pt idx="373">
                  <c:v>0.36497688930626659</c:v>
                </c:pt>
                <c:pt idx="374">
                  <c:v>0.42767821149947816</c:v>
                </c:pt>
                <c:pt idx="375">
                  <c:v>0.49433149839463897</c:v>
                </c:pt>
                <c:pt idx="376">
                  <c:v>0.56464955625561419</c:v>
                </c:pt>
                <c:pt idx="377">
                  <c:v>0.63833228780365237</c:v>
                </c:pt>
                <c:pt idx="378">
                  <c:v>0.71506841692328904</c:v>
                </c:pt>
                <c:pt idx="379">
                  <c:v>0.79453722843791708</c:v>
                </c:pt>
                <c:pt idx="380">
                  <c:v>0.87641030735743586</c:v>
                </c:pt>
                <c:pt idx="381">
                  <c:v>0.96035326281019184</c:v>
                </c:pt>
                <c:pt idx="382">
                  <c:v>1.0460274228612454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73-4AE0-95F9-BB4F18B22B8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euler!$P$9:$P$391</c:f>
              <c:numCache>
                <c:formatCode>General</c:formatCode>
                <c:ptCount val="38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</c:numCache>
            </c:numRef>
          </c:xVal>
          <c:yVal>
            <c:numRef>
              <c:f>euler!$N$9:$N$391</c:f>
              <c:numCache>
                <c:formatCode>General</c:formatCode>
                <c:ptCount val="383"/>
                <c:pt idx="0">
                  <c:v>0</c:v>
                </c:pt>
                <c:pt idx="1">
                  <c:v>2.5000000000000001E-3</c:v>
                </c:pt>
                <c:pt idx="2">
                  <c:v>9.9929276836613259E-3</c:v>
                </c:pt>
                <c:pt idx="3">
                  <c:v>2.2457561786496653E-2</c:v>
                </c:pt>
                <c:pt idx="4">
                  <c:v>3.985852447236541E-2</c:v>
                </c:pt>
                <c:pt idx="5">
                  <c:v>6.214627074678946E-2</c:v>
                </c:pt>
                <c:pt idx="6">
                  <c:v>8.9257075891430587E-2</c:v>
                </c:pt>
                <c:pt idx="7">
                  <c:v>0.12111302315302665</c:v>
                </c:pt>
                <c:pt idx="8">
                  <c:v>0.15762199452361123</c:v>
                </c:pt>
                <c:pt idx="9">
                  <c:v>0.19867766802580925</c:v>
                </c:pt>
                <c:pt idx="10">
                  <c:v>0.24415952546086744</c:v>
                </c:pt>
                <c:pt idx="11">
                  <c:v>0.2939328750809786</c:v>
                </c:pt>
                <c:pt idx="12">
                  <c:v>0.34784889410419234</c:v>
                </c:pt>
                <c:pt idx="13">
                  <c:v>0.40574469639225386</c:v>
                </c:pt>
                <c:pt idx="14">
                  <c:v>0.46744343095128404</c:v>
                </c:pt>
                <c:pt idx="15">
                  <c:v>0.53275441718431682</c:v>
                </c:pt>
                <c:pt idx="16">
                  <c:v>0.60147332301524958</c:v>
                </c:pt>
                <c:pt idx="17">
                  <c:v>0.6733823921076928</c:v>
                </c:pt>
                <c:pt idx="18">
                  <c:v>0.748250726411678</c:v>
                </c:pt>
                <c:pt idx="19">
                  <c:v>0.82583463017877334</c:v>
                </c:pt>
                <c:pt idx="20">
                  <c:v>0.90587802138505558</c:v>
                </c:pt>
                <c:pt idx="21">
                  <c:v>0.98811291618570729</c:v>
                </c:pt>
                <c:pt idx="22">
                  <c:v>1.0722599915899891</c:v>
                </c:pt>
                <c:pt idx="23">
                  <c:v>1.1580292309877089</c:v>
                </c:pt>
                <c:pt idx="24">
                  <c:v>1.2451206564765138</c:v>
                </c:pt>
                <c:pt idx="25">
                  <c:v>1.3332251511338649</c:v>
                </c:pt>
                <c:pt idx="26">
                  <c:v>1.4220253734511934</c:v>
                </c:pt>
                <c:pt idx="27">
                  <c:v>1.5111967651058316</c:v>
                </c:pt>
                <c:pt idx="28">
                  <c:v>1.6004086520969296</c:v>
                </c:pt>
                <c:pt idx="29">
                  <c:v>1.6893254380257103</c:v>
                </c:pt>
                <c:pt idx="30">
                  <c:v>1.7776078869720204</c:v>
                </c:pt>
                <c:pt idx="31">
                  <c:v>1.8649144920252025</c:v>
                </c:pt>
                <c:pt idx="32">
                  <c:v>1.9509029240876374</c:v>
                </c:pt>
                <c:pt idx="33">
                  <c:v>2.035231554106522</c:v>
                </c:pt>
                <c:pt idx="34">
                  <c:v>2.1175610404285314</c:v>
                </c:pt>
                <c:pt idx="35">
                  <c:v>2.197555971540019</c:v>
                </c:pt>
                <c:pt idx="36">
                  <c:v>2.274886553080969</c:v>
                </c:pt>
                <c:pt idx="37">
                  <c:v>2.3492303267335113</c:v>
                </c:pt>
                <c:pt idx="38">
                  <c:v>2.4202739074153468</c:v>
                </c:pt>
                <c:pt idx="39">
                  <c:v>2.4877147241841722</c:v>
                </c:pt>
                <c:pt idx="40">
                  <c:v>2.5512627494092279</c:v>
                </c:pt>
                <c:pt idx="41">
                  <c:v>2.6106422001163176</c:v>
                </c:pt>
                <c:pt idx="42">
                  <c:v>2.6655931949860645</c:v>
                </c:pt>
                <c:pt idx="43">
                  <c:v>2.7158733503009493</c:v>
                </c:pt>
                <c:pt idx="44">
                  <c:v>2.7612592982095703</c:v>
                </c:pt>
                <c:pt idx="45">
                  <c:v>2.801548111016142</c:v>
                </c:pt>
                <c:pt idx="46">
                  <c:v>2.8365586158134017</c:v>
                </c:pt>
                <c:pt idx="47">
                  <c:v>2.8661325846557157</c:v>
                </c:pt>
                <c:pt idx="48">
                  <c:v>2.8901357866078747</c:v>
                </c:pt>
                <c:pt idx="49">
                  <c:v>2.9084588893892112</c:v>
                </c:pt>
                <c:pt idx="50">
                  <c:v>2.9210181999416123</c:v>
                </c:pt>
                <c:pt idx="51">
                  <c:v>2.9277562350572164</c:v>
                </c:pt>
                <c:pt idx="52">
                  <c:v>2.9286421151757005</c:v>
                </c:pt>
                <c:pt idx="53">
                  <c:v>2.9236717765660969</c:v>
                </c:pt>
                <c:pt idx="54">
                  <c:v>2.9128679993046553</c:v>
                </c:pt>
                <c:pt idx="55">
                  <c:v>2.8962802507066319</c:v>
                </c:pt>
                <c:pt idx="56">
                  <c:v>2.8739843461228216</c:v>
                </c:pt>
                <c:pt idx="57">
                  <c:v>2.8460819312278471</c:v>
                </c:pt>
                <c:pt idx="58">
                  <c:v>2.8126997920643304</c:v>
                </c:pt>
                <c:pt idx="59">
                  <c:v>2.7739890011248654</c:v>
                </c:pt>
                <c:pt idx="60">
                  <c:v>2.7301239096151568</c:v>
                </c:pt>
                <c:pt idx="61">
                  <c:v>2.6813009977137927</c:v>
                </c:pt>
                <c:pt idx="62">
                  <c:v>2.6277375960989451</c:v>
                </c:pt>
                <c:pt idx="63">
                  <c:v>2.56967049322727</c:v>
                </c:pt>
                <c:pt idx="64">
                  <c:v>2.5073544438089779</c:v>
                </c:pt>
                <c:pt idx="65">
                  <c:v>2.4410605946151249</c:v>
                </c:pt>
                <c:pt idx="66">
                  <c:v>2.3710748441746645</c:v>
                </c:pt>
                <c:pt idx="67">
                  <c:v>2.2976961530718127</c:v>
                </c:pt>
                <c:pt idx="68">
                  <c:v>2.2212348214466453</c:v>
                </c:pt>
                <c:pt idx="69">
                  <c:v>2.1420107499469205</c:v>
                </c:pt>
                <c:pt idx="70">
                  <c:v>2.0603516997946749</c:v>
                </c:pt>
                <c:pt idx="71">
                  <c:v>1.9765915668392091</c:v>
                </c:pt>
                <c:pt idx="72">
                  <c:v>1.8910686834937309</c:v>
                </c:pt>
                <c:pt idx="73">
                  <c:v>1.8041241613236292</c:v>
                </c:pt>
                <c:pt idx="74">
                  <c:v>1.7161002857991898</c:v>
                </c:pt>
                <c:pt idx="75">
                  <c:v>1.6273389733742754</c:v>
                </c:pt>
                <c:pt idx="76">
                  <c:v>1.5381802996347556</c:v>
                </c:pt>
                <c:pt idx="77">
                  <c:v>1.4489611058053173</c:v>
                </c:pt>
                <c:pt idx="78">
                  <c:v>1.3600136894381978</c:v>
                </c:pt>
                <c:pt idx="79">
                  <c:v>1.2716645836581408</c:v>
                </c:pt>
                <c:pt idx="80">
                  <c:v>1.1842334279277451</c:v>
                </c:pt>
                <c:pt idx="81">
                  <c:v>1.098031931947121</c:v>
                </c:pt>
                <c:pt idx="82">
                  <c:v>1.0133629330292224</c:v>
                </c:pt>
                <c:pt idx="83">
                  <c:v>0.93051954611223031</c:v>
                </c:pt>
                <c:pt idx="84">
                  <c:v>0.84978440449487269</c:v>
                </c:pt>
                <c:pt idx="85">
                  <c:v>0.77142898841845819</c:v>
                </c:pt>
                <c:pt idx="86">
                  <c:v>0.69571303777686733</c:v>
                </c:pt>
                <c:pt idx="87">
                  <c:v>0.62288404451631718</c:v>
                </c:pt>
                <c:pt idx="88">
                  <c:v>0.55317681969152988</c:v>
                </c:pt>
                <c:pt idx="89">
                  <c:v>0.48681312967305124</c:v>
                </c:pt>
                <c:pt idx="90">
                  <c:v>0.42400139564908157</c:v>
                </c:pt>
                <c:pt idx="91">
                  <c:v>0.36493645032997035</c:v>
                </c:pt>
                <c:pt idx="92">
                  <c:v>0.30979934563889799</c:v>
                </c:pt>
                <c:pt idx="93">
                  <c:v>0.25875720515167688</c:v>
                </c:pt>
                <c:pt idx="94">
                  <c:v>0.21196311512477425</c:v>
                </c:pt>
                <c:pt idx="95">
                  <c:v>0.16955604811585312</c:v>
                </c:pt>
                <c:pt idx="96">
                  <c:v>0.13166081344733663</c:v>
                </c:pt>
                <c:pt idx="97">
                  <c:v>9.8388029082626088E-2</c:v>
                </c:pt>
                <c:pt idx="98">
                  <c:v>6.9834109868612659E-2</c:v>
                </c:pt>
                <c:pt idx="99">
                  <c:v>4.6081267539147326E-2</c:v>
                </c:pt>
                <c:pt idx="100">
                  <c:v>2.7197518364571554E-2</c:v>
                </c:pt>
                <c:pt idx="101">
                  <c:v>1.3236694864957507E-2</c:v>
                </c:pt>
                <c:pt idx="102">
                  <c:v>4.2384585723956028E-3</c:v>
                </c:pt>
                <c:pt idx="103">
                  <c:v>2.2831142386188778E-4</c:v>
                </c:pt>
                <c:pt idx="104">
                  <c:v>1.217603984567165E-3</c:v>
                </c:pt>
                <c:pt idx="105">
                  <c:v>7.2035393361703651E-3</c:v>
                </c:pt>
                <c:pt idx="106">
                  <c:v>1.8169172108973064E-2</c:v>
                </c:pt>
                <c:pt idx="107">
                  <c:v>3.4083402786482989E-2</c:v>
                </c:pt>
                <c:pt idx="108">
                  <c:v>5.4900968058887917E-2</c:v>
                </c:pt>
                <c:pt idx="109">
                  <c:v>8.056242864334745E-2</c:v>
                </c:pt>
                <c:pt idx="110">
                  <c:v>0.11099415661782613</c:v>
                </c:pt>
                <c:pt idx="111">
                  <c:v>0.1461083249255245</c:v>
                </c:pt>
                <c:pt idx="112">
                  <c:v>0.18580290229265486</c:v>
                </c:pt>
                <c:pt idx="113">
                  <c:v>0.22996165735690571</c:v>
                </c:pt>
                <c:pt idx="114">
                  <c:v>0.2784541763206807</c:v>
                </c:pt>
                <c:pt idx="115">
                  <c:v>0.33113589891498185</c:v>
                </c:pt>
                <c:pt idx="116">
                  <c:v>0.38784817787921055</c:v>
                </c:pt>
                <c:pt idx="117">
                  <c:v>0.44841836752146358</c:v>
                </c:pt>
                <c:pt idx="118">
                  <c:v>0.5126599472151675</c:v>
                </c:pt>
                <c:pt idx="119">
                  <c:v>0.58037268590304447</c:v>
                </c:pt>
                <c:pt idx="120">
                  <c:v>0.65134285381035606</c:v>
                </c:pt>
                <c:pt idx="121">
                  <c:v>0.72534348760820988</c:v>
                </c:pt>
                <c:pt idx="122">
                  <c:v>0.80213471520684887</c:v>
                </c:pt>
                <c:pt idx="123">
                  <c:v>0.88146414619126112</c:v>
                </c:pt>
                <c:pt idx="124">
                  <c:v>0.96306733363095454</c:v>
                </c:pt>
                <c:pt idx="125">
                  <c:v>1.0466683125971992</c:v>
                </c:pt>
                <c:pt idx="126">
                  <c:v>1.1319802202007074</c:v>
                </c:pt>
                <c:pt idx="127">
                  <c:v>1.2187060013184812</c:v>
                </c:pt>
                <c:pt idx="128">
                  <c:v>1.3065392034102643</c:v>
                </c:pt>
                <c:pt idx="129">
                  <c:v>1.3951648629347413</c:v>
                </c:pt>
                <c:pt idx="130">
                  <c:v>1.4842604848678904</c:v>
                </c:pt>
                <c:pt idx="131">
                  <c:v>1.5734971157079312</c:v>
                </c:pt>
                <c:pt idx="132">
                  <c:v>1.6625405091332337</c:v>
                </c:pt>
                <c:pt idx="133">
                  <c:v>1.7510523821744062</c:v>
                </c:pt>
                <c:pt idx="134">
                  <c:v>1.8386917583856315</c:v>
                </c:pt>
                <c:pt idx="135">
                  <c:v>1.9251163930721678</c:v>
                </c:pt>
                <c:pt idx="136">
                  <c:v>2.0099842741725218</c:v>
                </c:pt>
                <c:pt idx="137">
                  <c:v>2.0929551909295125</c:v>
                </c:pt>
                <c:pt idx="138">
                  <c:v>2.1736923610406707</c:v>
                </c:pt>
                <c:pt idx="139">
                  <c:v>2.2518641055834583</c:v>
                </c:pt>
                <c:pt idx="140">
                  <c:v>2.3271455596938684</c:v>
                </c:pt>
                <c:pt idx="141">
                  <c:v>2.3992204057679696</c:v>
                </c:pt>
                <c:pt idx="142">
                  <c:v>2.4677826148844519</c:v>
                </c:pt>
                <c:pt idx="143">
                  <c:v>2.5325381812406649</c:v>
                </c:pt>
                <c:pt idx="144">
                  <c:v>2.5932068336817853</c:v>
                </c:pt>
                <c:pt idx="145">
                  <c:v>2.6495237079064462</c:v>
                </c:pt>
                <c:pt idx="146">
                  <c:v>2.7012409626729079</c:v>
                </c:pt>
                <c:pt idx="147">
                  <c:v>2.7481293233237798</c:v>
                </c:pt>
                <c:pt idx="148">
                  <c:v>2.789979536205609</c:v>
                </c:pt>
                <c:pt idx="149">
                  <c:v>2.8266037180879588</c:v>
                </c:pt>
                <c:pt idx="150">
                  <c:v>2.8578365854847476</c:v>
                </c:pt>
                <c:pt idx="151">
                  <c:v>2.8835365498419727</c:v>
                </c:pt>
                <c:pt idx="152">
                  <c:v>2.903586665867905</c:v>
                </c:pt>
                <c:pt idx="153">
                  <c:v>2.9178954218253996</c:v>
                </c:pt>
                <c:pt idx="154">
                  <c:v>2.9263973623564521</c:v>
                </c:pt>
                <c:pt idx="155">
                  <c:v>2.9290535363364927</c:v>
                </c:pt>
                <c:pt idx="156">
                  <c:v>2.9258517643254471</c:v>
                </c:pt>
                <c:pt idx="157">
                  <c:v>2.9168067223559282</c:v>
                </c:pt>
                <c:pt idx="158">
                  <c:v>2.9019598410348451</c:v>
                </c:pt>
                <c:pt idx="159">
                  <c:v>2.8813790211903321</c:v>
                </c:pt>
                <c:pt idx="160">
                  <c:v>2.855158169527821</c:v>
                </c:pt>
                <c:pt idx="161">
                  <c:v>2.8234165599245573</c:v>
                </c:pt>
                <c:pt idx="162">
                  <c:v>2.7862980280498482</c:v>
                </c:pt>
                <c:pt idx="163">
                  <c:v>2.7439700089107792</c:v>
                </c:pt>
                <c:pt idx="164">
                  <c:v>2.6966224286557439</c:v>
                </c:pt>
                <c:pt idx="165">
                  <c:v>2.6444664634912796</c:v>
                </c:pt>
                <c:pt idx="166">
                  <c:v>2.5877331798572523</c:v>
                </c:pt>
                <c:pt idx="167">
                  <c:v>2.5266720710429866</c:v>
                </c:pt>
                <c:pt idx="168">
                  <c:v>2.4615495062003006</c:v>
                </c:pt>
                <c:pt idx="169">
                  <c:v>2.3926471082127758</c:v>
                </c:pt>
                <c:pt idx="170">
                  <c:v>2.3202600771141091</c:v>
                </c:pt>
                <c:pt idx="171">
                  <c:v>2.2446954757184043</c:v>
                </c:pt>
                <c:pt idx="172">
                  <c:v>2.1662704938433275</c:v>
                </c:pt>
                <c:pt idx="173">
                  <c:v>2.0853107069897971</c:v>
                </c:pt>
                <c:pt idx="174">
                  <c:v>2.002148344610112</c:v>
                </c:pt>
                <c:pt idx="175">
                  <c:v>1.9171205821743142</c:v>
                </c:pt>
                <c:pt idx="176">
                  <c:v>1.8305678701590837</c:v>
                </c:pt>
                <c:pt idx="177">
                  <c:v>1.7428323118631397</c:v>
                </c:pt>
                <c:pt idx="178">
                  <c:v>1.654256100627687</c:v>
                </c:pt>
                <c:pt idx="179">
                  <c:v>1.5651800256396267</c:v>
                </c:pt>
                <c:pt idx="180">
                  <c:v>1.4759420540483512</c:v>
                </c:pt>
                <c:pt idx="181">
                  <c:v>1.3868759956620025</c:v>
                </c:pt>
                <c:pt idx="182">
                  <c:v>1.2983102550324068</c:v>
                </c:pt>
                <c:pt idx="183">
                  <c:v>1.2105666743135768</c:v>
                </c:pt>
                <c:pt idx="184">
                  <c:v>1.1239594689082695</c:v>
                </c:pt>
                <c:pt idx="185">
                  <c:v>1.0387942566192894</c:v>
                </c:pt>
                <c:pt idx="186">
                  <c:v>0.95536717981284947</c:v>
                </c:pt>
                <c:pt idx="187">
                  <c:v>0.87396411899310733</c:v>
                </c:pt>
                <c:pt idx="188">
                  <c:v>0.79485999518982331</c:v>
                </c:pt>
                <c:pt idx="189">
                  <c:v>0.71831815768190277</c:v>
                </c:pt>
                <c:pt idx="190">
                  <c:v>0.6445898528227102</c:v>
                </c:pt>
                <c:pt idx="191">
                  <c:v>0.57391376910030445</c:v>
                </c:pt>
                <c:pt idx="192">
                  <c:v>0.50651565305680424</c:v>
                </c:pt>
                <c:pt idx="193">
                  <c:v>0.4426079903036837</c:v>
                </c:pt>
                <c:pt idx="194">
                  <c:v>0.38238974560000932</c:v>
                </c:pt>
                <c:pt idx="195">
                  <c:v>0.32604615580324348</c:v>
                </c:pt>
                <c:pt idx="196">
                  <c:v>0.27374856945094705</c:v>
                </c:pt>
                <c:pt idx="197">
                  <c:v>0.22565432677945499</c:v>
                </c:pt>
                <c:pt idx="198">
                  <c:v>0.1819066741247323</c:v>
                </c:pt>
                <c:pt idx="199">
                  <c:v>0.1426347068732117</c:v>
                </c:pt>
                <c:pt idx="200">
                  <c:v>0.10795333542837077</c:v>
                </c:pt>
                <c:pt idx="201">
                  <c:v>7.7963269024061921E-2</c:v>
                </c:pt>
                <c:pt idx="202">
                  <c:v>5.2751012640236336E-2</c:v>
                </c:pt>
                <c:pt idx="203">
                  <c:v>3.238887275300998E-2</c:v>
                </c:pt>
                <c:pt idx="204">
                  <c:v>1.6934968171609475E-2</c:v>
                </c:pt>
                <c:pt idx="205">
                  <c:v>6.4332427725383766E-3</c:v>
                </c:pt>
                <c:pt idx="206">
                  <c:v>9.1347752958498524E-4</c:v>
                </c:pt>
                <c:pt idx="207">
                  <c:v>3.9129985063109172E-4</c:v>
                </c:pt>
                <c:pt idx="208">
                  <c:v>4.8681888624790576E-3</c:v>
                </c:pt>
                <c:pt idx="209">
                  <c:v>1.4331475927178291E-2</c:v>
                </c:pt>
                <c:pt idx="210">
                  <c:v>2.8754340321850494E-2</c:v>
                </c:pt>
                <c:pt idx="211">
                  <c:v>4.809580066312074E-2</c:v>
                </c:pt>
                <c:pt idx="212">
                  <c:v>7.2300703301302033E-2</c:v>
                </c:pt>
                <c:pt idx="213">
                  <c:v>0.10129970954272752</c:v>
                </c:pt>
                <c:pt idx="214">
                  <c:v>0.13500928417520322</c:v>
                </c:pt>
                <c:pt idx="215">
                  <c:v>0.17333168836538029</c:v>
                </c:pt>
                <c:pt idx="216">
                  <c:v>0.21615498056155891</c:v>
                </c:pt>
                <c:pt idx="217">
                  <c:v>0.26335302956437567</c:v>
                </c:pt>
                <c:pt idx="218">
                  <c:v>0.31478554441398654</c:v>
                </c:pt>
                <c:pt idx="219">
                  <c:v>0.37029812617841573</c:v>
                </c:pt>
                <c:pt idx="220">
                  <c:v>0.42972234710605833</c:v>
                </c:pt>
                <c:pt idx="221">
                  <c:v>0.49287586291802099</c:v>
                </c:pt>
                <c:pt idx="222">
                  <c:v>0.55956256425501416</c:v>
                </c:pt>
                <c:pt idx="223">
                  <c:v>0.62957277345077312</c:v>
                </c:pt>
                <c:pt idx="224">
                  <c:v>0.70268349287150045</c:v>
                </c:pt>
                <c:pt idx="225">
                  <c:v>0.77865871103087181</c:v>
                </c:pt>
                <c:pt idx="226">
                  <c:v>0.85724977255552981</c:v>
                </c:pt>
                <c:pt idx="227">
                  <c:v>0.93819581783022599</c:v>
                </c:pt>
                <c:pt idx="228">
                  <c:v>1.0212242977893695</c:v>
                </c:pt>
                <c:pt idx="229">
                  <c:v>1.1060515688385344</c:v>
                </c:pt>
                <c:pt idx="230">
                  <c:v>1.1923835722827785</c:v>
                </c:pt>
                <c:pt idx="231">
                  <c:v>1.2799166019077159</c:v>
                </c:pt>
                <c:pt idx="232">
                  <c:v>1.3683381625054871</c:v>
                </c:pt>
                <c:pt idx="233">
                  <c:v>1.4573279211648689</c:v>
                </c:pt>
                <c:pt idx="234">
                  <c:v>1.5465587520591619</c:v>
                </c:pt>
                <c:pt idx="235">
                  <c:v>1.6356978742764023</c:v>
                </c:pt>
                <c:pt idx="236">
                  <c:v>1.7244080809560123</c:v>
                </c:pt>
                <c:pt idx="237">
                  <c:v>1.8123490566394065</c:v>
                </c:pt>
                <c:pt idx="238">
                  <c:v>1.8991787783274068</c:v>
                </c:pt>
                <c:pt idx="239">
                  <c:v>1.9845549942855429</c:v>
                </c:pt>
                <c:pt idx="240">
                  <c:v>2.068136773173054</c:v>
                </c:pt>
                <c:pt idx="241">
                  <c:v>2.1495861146184456</c:v>
                </c:pt>
                <c:pt idx="242">
                  <c:v>2.2285696109516513</c:v>
                </c:pt>
                <c:pt idx="243">
                  <c:v>2.3047601484590996</c:v>
                </c:pt>
                <c:pt idx="244">
                  <c:v>2.3778386352832106</c:v>
                </c:pt>
                <c:pt idx="245">
                  <c:v>2.4474957419715975</c:v>
                </c:pt>
                <c:pt idx="246">
                  <c:v>2.5134336397225954</c:v>
                </c:pt>
                <c:pt idx="247">
                  <c:v>2.5753677205998997</c:v>
                </c:pt>
                <c:pt idx="248">
                  <c:v>2.6330282834249625</c:v>
                </c:pt>
                <c:pt idx="249">
                  <c:v>2.6861621687229578</c:v>
                </c:pt>
                <c:pt idx="250">
                  <c:v>2.7345343260140655</c:v>
                </c:pt>
                <c:pt idx="251">
                  <c:v>2.777929296919361</c:v>
                </c:pt>
                <c:pt idx="252">
                  <c:v>2.8161525979970148</c:v>
                </c:pt>
                <c:pt idx="253">
                  <c:v>2.8490319879415402</c:v>
                </c:pt>
                <c:pt idx="254">
                  <c:v>2.8764186047616525</c:v>
                </c:pt>
                <c:pt idx="255">
                  <c:v>2.8981879597903006</c:v>
                </c:pt>
                <c:pt idx="256">
                  <c:v>2.9142407768563738</c:v>
                </c:pt>
                <c:pt idx="257">
                  <c:v>2.924503666638508</c:v>
                </c:pt>
                <c:pt idx="258">
                  <c:v>2.928929628098857</c:v>
                </c:pt>
                <c:pt idx="259">
                  <c:v>2.9274983709252127</c:v>
                </c:pt>
                <c:pt idx="260">
                  <c:v>2.9202164550561593</c:v>
                </c:pt>
                <c:pt idx="261">
                  <c:v>2.9071172455854963</c:v>
                </c:pt>
                <c:pt idx="262">
                  <c:v>2.8882606835964744</c:v>
                </c:pt>
                <c:pt idx="263">
                  <c:v>2.8637328757201765</c:v>
                </c:pt>
                <c:pt idx="264">
                  <c:v>2.8336455074023905</c:v>
                </c:pt>
                <c:pt idx="265">
                  <c:v>2.7981350869581076</c:v>
                </c:pt>
                <c:pt idx="266">
                  <c:v>2.7573620294530916</c:v>
                </c:pt>
                <c:pt idx="267">
                  <c:v>2.7115095912423461</c:v>
                </c:pt>
                <c:pt idx="268">
                  <c:v>2.6607826675846638</c:v>
                </c:pt>
                <c:pt idx="269">
                  <c:v>2.6054064671148591</c:v>
                </c:pt>
                <c:pt idx="270">
                  <c:v>2.5456250780706329</c:v>
                </c:pt>
                <c:pt idx="271">
                  <c:v>2.4816999420251675</c:v>
                </c:pt>
                <c:pt idx="272">
                  <c:v>2.4139082514618186</c:v>
                </c:pt>
                <c:pt idx="273">
                  <c:v>2.3425412878419656</c:v>
                </c:pt>
                <c:pt idx="274">
                  <c:v>2.267902716865756</c:v>
                </c:pt>
                <c:pt idx="275">
                  <c:v>2.190306857418149</c:v>
                </c:pt>
                <c:pt idx="276">
                  <c:v>2.1100769402445056</c:v>
                </c:pt>
                <c:pt idx="277">
                  <c:v>2.0275433717305922</c:v>
                </c:pt>
                <c:pt idx="278">
                  <c:v>1.9430420172945404</c:v>
                </c:pt>
                <c:pt idx="279">
                  <c:v>1.8569125178591661</c:v>
                </c:pt>
                <c:pt idx="280">
                  <c:v>1.7694966516903599</c:v>
                </c:pt>
                <c:pt idx="281">
                  <c:v>1.6811367525903651</c:v>
                </c:pt>
                <c:pt idx="282">
                  <c:v>1.5921741940535672</c:v>
                </c:pt>
                <c:pt idx="283">
                  <c:v>1.5029479475563403</c:v>
                </c:pt>
                <c:pt idx="284">
                  <c:v>1.4137932216901068</c:v>
                </c:pt>
                <c:pt idx="285">
                  <c:v>1.3250401873848685</c:v>
                </c:pt>
                <c:pt idx="286">
                  <c:v>1.2370127930339323</c:v>
                </c:pt>
                <c:pt idx="287">
                  <c:v>1.1500276719416913</c:v>
                </c:pt>
                <c:pt idx="288">
                  <c:v>1.0643931431947198</c:v>
                </c:pt>
                <c:pt idx="289">
                  <c:v>0.98040830581881055</c:v>
                </c:pt>
                <c:pt idx="290">
                  <c:v>0.89836222494459772</c:v>
                </c:pt>
                <c:pt idx="291">
                  <c:v>0.81853320767276905</c:v>
                </c:pt>
                <c:pt idx="292">
                  <c:v>0.741188165414432</c:v>
                </c:pt>
                <c:pt idx="293">
                  <c:v>0.66658205868802423</c:v>
                </c:pt>
                <c:pt idx="294">
                  <c:v>0.59495741968381088</c:v>
                </c:pt>
                <c:pt idx="295">
                  <c:v>0.52654394736080989</c:v>
                </c:pt>
                <c:pt idx="296">
                  <c:v>0.4615581694171581</c:v>
                </c:pt>
                <c:pt idx="297">
                  <c:v>0.40020316517009369</c:v>
                </c:pt>
                <c:pt idx="298">
                  <c:v>0.34266834319097911</c:v>
                </c:pt>
                <c:pt idx="299">
                  <c:v>0.28912926745814865</c:v>
                </c:pt>
                <c:pt idx="300">
                  <c:v>0.23974752580895975</c:v>
                </c:pt>
                <c:pt idx="301">
                  <c:v>0.19467063458476883</c:v>
                </c:pt>
                <c:pt idx="302">
                  <c:v>0.15403197356078316</c:v>
                </c:pt>
                <c:pt idx="303">
                  <c:v>0.11795074552877777</c:v>
                </c:pt>
                <c:pt idx="304">
                  <c:v>8.6531955246444317E-2</c:v>
                </c:pt>
                <c:pt idx="305">
                  <c:v>5.9866402874654057E-2</c:v>
                </c:pt>
                <c:pt idx="306">
                  <c:v>3.8030687485416562E-2</c:v>
                </c:pt>
                <c:pt idx="307">
                  <c:v>2.108721673129732E-2</c:v>
                </c:pt>
                <c:pt idx="308">
                  <c:v>9.0842193143558497E-3</c:v>
                </c:pt>
                <c:pt idx="309">
                  <c:v>2.0557574724429269E-3</c:v>
                </c:pt>
                <c:pt idx="310">
                  <c:v>2.1737306441008648E-5</c:v>
                </c:pt>
                <c:pt idx="311">
                  <c:v>2.9879153975252942E-3</c:v>
                </c:pt>
                <c:pt idx="312">
                  <c:v>1.0945900802790355E-2</c:v>
                </c:pt>
                <c:pt idx="313">
                  <c:v>2.387315216483523E-2</c:v>
                </c:pt>
                <c:pt idx="314">
                  <c:v>4.1732970320445761E-2</c:v>
                </c:pt>
                <c:pt idx="315">
                  <c:v>6.4474487439705533E-2</c:v>
                </c:pt>
                <c:pt idx="316">
                  <c:v>9.2032654364009286E-2</c:v>
                </c:pt>
                <c:pt idx="317">
                  <c:v>0.12432822843372261</c:v>
                </c:pt>
                <c:pt idx="318">
                  <c:v>0.16126776469761489</c:v>
                </c:pt>
                <c:pt idx="319">
                  <c:v>0.20274361397041787</c:v>
                </c:pt>
                <c:pt idx="320">
                  <c:v>0.24863393174535964</c:v>
                </c:pt>
                <c:pt idx="321">
                  <c:v>0.29880270246839974</c:v>
                </c:pt>
                <c:pt idx="322">
                  <c:v>0.35309978413290727</c:v>
                </c:pt>
                <c:pt idx="323">
                  <c:v>0.41136097855014137</c:v>
                </c:pt>
                <c:pt idx="324">
                  <c:v>0.4734081329842928</c:v>
                </c:pt>
                <c:pt idx="325">
                  <c:v>0.53904927910301814</c:v>
                </c:pt>
                <c:pt idx="326">
                  <c:v>0.60807881537725206</c:v>
                </c:pt>
                <c:pt idx="327">
                  <c:v>0.68027773915957634</c:v>
                </c:pt>
                <c:pt idx="328">
                  <c:v>0.75541393467074491</c:v>
                </c:pt>
                <c:pt idx="329">
                  <c:v>0.83324252302172008</c:v>
                </c:pt>
                <c:pt idx="330">
                  <c:v>0.91350628018705471</c:v>
                </c:pt>
                <c:pt idx="331">
                  <c:v>0.9959361285188274</c:v>
                </c:pt>
                <c:pt idx="332">
                  <c:v>1.0802517069440092</c:v>
                </c:pt>
                <c:pt idx="333">
                  <c:v>1.1661620244189452</c:v>
                </c:pt>
                <c:pt idx="334">
                  <c:v>1.2533662005212354</c:v>
                </c:pt>
                <c:pt idx="335">
                  <c:v>1.3415542962423397</c:v>
                </c:pt>
                <c:pt idx="336">
                  <c:v>1.4304082371067921</c:v>
                </c:pt>
                <c:pt idx="337">
                  <c:v>1.5196028296914932</c:v>
                </c:pt>
                <c:pt idx="338">
                  <c:v>1.6088068714595747</c:v>
                </c:pt>
                <c:pt idx="339">
                  <c:v>1.6976843525690215</c:v>
                </c:pt>
                <c:pt idx="340">
                  <c:v>1.7858957469808368</c:v>
                </c:pt>
                <c:pt idx="341">
                  <c:v>1.8730993887922969</c:v>
                </c:pt>
                <c:pt idx="342">
                  <c:v>1.9589529282778635</c:v>
                </c:pt>
                <c:pt idx="343">
                  <c:v>2.0431148606564409</c:v>
                </c:pt>
                <c:pt idx="344">
                  <c:v>2.1252461191440837</c:v>
                </c:pt>
                <c:pt idx="345">
                  <c:v>2.2050117224232189</c:v>
                </c:pt>
                <c:pt idx="346">
                  <c:v>2.2820824652916576</c:v>
                </c:pt>
                <c:pt idx="347">
                  <c:v>2.3561366399767354</c:v>
                </c:pt>
                <c:pt idx="348">
                  <c:v>2.4268617744416656</c:v>
                </c:pt>
                <c:pt idx="349">
                  <c:v>2.4939563730018324</c:v>
                </c:pt>
                <c:pt idx="350">
                  <c:v>2.5571316437362661</c:v>
                </c:pt>
                <c:pt idx="351">
                  <c:v>2.616113196549481</c:v>
                </c:pt>
                <c:pt idx="352">
                  <c:v>2.6706426953340134</c:v>
                </c:pt>
                <c:pt idx="353">
                  <c:v>2.7204794475231266</c:v>
                </c:pt>
                <c:pt idx="354">
                  <c:v>2.7654019144205066</c:v>
                </c:pt>
                <c:pt idx="355">
                  <c:v>2.8052091260584784</c:v>
                </c:pt>
                <c:pt idx="356">
                  <c:v>2.8397219849716726</c:v>
                </c:pt>
                <c:pt idx="357">
                  <c:v>2.8687844441764088</c:v>
                </c:pt>
                <c:pt idx="358">
                  <c:v>2.8922645458084606</c:v>
                </c:pt>
                <c:pt idx="359">
                  <c:v>2.9100553082780731</c:v>
                </c:pt>
                <c:pt idx="360">
                  <c:v>2.9220754514298353</c:v>
                </c:pt>
                <c:pt idx="361">
                  <c:v>2.9282699510194399</c:v>
                </c:pt>
                <c:pt idx="362">
                  <c:v>2.9286104158074391</c:v>
                </c:pt>
                <c:pt idx="363">
                  <c:v>2.9230952826856331</c:v>
                </c:pt>
                <c:pt idx="364">
                  <c:v>2.9117498274550169</c:v>
                </c:pt>
                <c:pt idx="365">
                  <c:v>2.8946259911232639</c:v>
                </c:pt>
                <c:pt idx="366">
                  <c:v>2.8718020238413766</c:v>
                </c:pt>
                <c:pt idx="367">
                  <c:v>2.8433819508099516</c:v>
                </c:pt>
                <c:pt idx="368">
                  <c:v>2.8094948666134814</c:v>
                </c:pt>
                <c:pt idx="369">
                  <c:v>2.7702940664460458</c:v>
                </c:pt>
                <c:pt idx="370">
                  <c:v>2.7259560245371306</c:v>
                </c:pt>
                <c:pt idx="371">
                  <c:v>2.676679231739469</c:v>
                </c:pt>
                <c:pt idx="372">
                  <c:v>2.6226829056743175</c:v>
                </c:pt>
                <c:pt idx="373">
                  <c:v>2.5642055880214207</c:v>
                </c:pt>
                <c:pt idx="374">
                  <c:v>2.501503644475211</c:v>
                </c:pt>
                <c:pt idx="375">
                  <c:v>2.4348496835558295</c:v>
                </c:pt>
                <c:pt idx="376">
                  <c:v>2.3645309108598647</c:v>
                </c:pt>
                <c:pt idx="377">
                  <c:v>2.2908474354640034</c:v>
                </c:pt>
                <c:pt idx="378">
                  <c:v>2.2141105450634875</c:v>
                </c:pt>
                <c:pt idx="379">
                  <c:v>2.134640966050005</c:v>
                </c:pt>
                <c:pt idx="380">
                  <c:v>2.0527671241288612</c:v>
                </c:pt>
                <c:pt idx="381">
                  <c:v>1.9688234202650778</c:v>
                </c:pt>
                <c:pt idx="382">
                  <c:v>1.8831485357579618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73-4AE0-95F9-BB4F18B22B8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euler!$P$9:$P$391</c:f>
              <c:numCache>
                <c:formatCode>General</c:formatCode>
                <c:ptCount val="38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</c:numCache>
            </c:numRef>
          </c:xVal>
          <c:yVal>
            <c:numRef>
              <c:f>euler!$O$9:$O$391</c:f>
              <c:numCache>
                <c:formatCode>General</c:formatCode>
                <c:ptCount val="383"/>
                <c:pt idx="0">
                  <c:v>2.9289321881345254</c:v>
                </c:pt>
                <c:pt idx="1">
                  <c:v>2.9289326301283416</c:v>
                </c:pt>
                <c:pt idx="2">
                  <c:v>2.9289330730068115</c:v>
                </c:pt>
                <c:pt idx="3">
                  <c:v>2.9289335183237122</c:v>
                </c:pt>
                <c:pt idx="4">
                  <c:v>2.9289339682335771</c:v>
                </c:pt>
                <c:pt idx="5">
                  <c:v>2.9289344254667062</c:v>
                </c:pt>
                <c:pt idx="6">
                  <c:v>2.9289348932956361</c:v>
                </c:pt>
                <c:pt idx="7">
                  <c:v>2.9289353754932868</c:v>
                </c:pt>
                <c:pt idx="8">
                  <c:v>2.9289358762830564</c:v>
                </c:pt>
                <c:pt idx="9">
                  <c:v>2.9289364002812008</c:v>
                </c:pt>
                <c:pt idx="10">
                  <c:v>2.9289369524319331</c:v>
                </c:pt>
                <c:pt idx="11">
                  <c:v>2.9289375379357137</c:v>
                </c:pt>
                <c:pt idx="12">
                  <c:v>2.9289381621713373</c:v>
                </c:pt>
                <c:pt idx="13">
                  <c:v>2.9289388306124708</c:v>
                </c:pt>
                <c:pt idx="14">
                  <c:v>2.9289395487394341</c:v>
                </c:pt>
                <c:pt idx="15">
                  <c:v>2.9289403219470742</c:v>
                </c:pt>
                <c:pt idx="16">
                  <c:v>2.928941155449726</c:v>
                </c:pt>
                <c:pt idx="17">
                  <c:v>2.9289420541843265</c:v>
                </c:pt>
                <c:pt idx="18">
                  <c:v>2.9289430227128701</c:v>
                </c:pt>
                <c:pt idx="19">
                  <c:v>2.9289440651254761</c:v>
                </c:pt>
                <c:pt idx="20">
                  <c:v>2.928945184945448</c:v>
                </c:pt>
                <c:pt idx="21">
                  <c:v>2.9289463850377428</c:v>
                </c:pt>
                <c:pt idx="22">
                  <c:v>2.9289476675223636</c:v>
                </c:pt>
                <c:pt idx="23">
                  <c:v>2.9289490336942352</c:v>
                </c:pt>
                <c:pt idx="24">
                  <c:v>2.9289504839510858</c:v>
                </c:pt>
                <c:pt idx="25">
                  <c:v>2.9289520177309294</c:v>
                </c:pt>
                <c:pt idx="26">
                  <c:v>2.9289536334606137</c:v>
                </c:pt>
                <c:pt idx="27">
                  <c:v>2.9289553285169108</c:v>
                </c:pt>
                <c:pt idx="28">
                  <c:v>2.9289570992014493</c:v>
                </c:pt>
                <c:pt idx="29">
                  <c:v>2.9289589407306789</c:v>
                </c:pt>
                <c:pt idx="30">
                  <c:v>2.9289608472418509</c:v>
                </c:pt>
                <c:pt idx="31">
                  <c:v>2.9289628118157918</c:v>
                </c:pt>
                <c:pt idx="32">
                  <c:v>2.928964826516979</c:v>
                </c:pt>
                <c:pt idx="33">
                  <c:v>2.9289668824511179</c:v>
                </c:pt>
                <c:pt idx="34">
                  <c:v>2.9289689698401564</c:v>
                </c:pt>
                <c:pt idx="35">
                  <c:v>2.9289710781142446</c:v>
                </c:pt>
                <c:pt idx="36">
                  <c:v>2.9289731960198759</c:v>
                </c:pt>
                <c:pt idx="37">
                  <c:v>2.9289753117430273</c:v>
                </c:pt>
                <c:pt idx="38">
                  <c:v>2.9289774130457791</c:v>
                </c:pt>
                <c:pt idx="39">
                  <c:v>2.9289794874145256</c:v>
                </c:pt>
                <c:pt idx="40">
                  <c:v>2.928981522217601</c:v>
                </c:pt>
                <c:pt idx="41">
                  <c:v>2.928983504869811</c:v>
                </c:pt>
                <c:pt idx="42">
                  <c:v>2.9289854230011327</c:v>
                </c:pt>
                <c:pt idx="43">
                  <c:v>2.928987264626667</c:v>
                </c:pt>
                <c:pt idx="44">
                  <c:v>2.92898901831476</c:v>
                </c:pt>
                <c:pt idx="45">
                  <c:v>2.9289906733501825</c:v>
                </c:pt>
                <c:pt idx="46">
                  <c:v>2.9289922198892349</c:v>
                </c:pt>
                <c:pt idx="47">
                  <c:v>2.9289936491037611</c:v>
                </c:pt>
                <c:pt idx="48">
                  <c:v>2.9289949533111992</c:v>
                </c:pt>
                <c:pt idx="49">
                  <c:v>2.9289961260880286</c:v>
                </c:pt>
                <c:pt idx="50">
                  <c:v>2.9289971623643112</c:v>
                </c:pt>
                <c:pt idx="51">
                  <c:v>2.9289980584973607</c:v>
                </c:pt>
                <c:pt idx="52">
                  <c:v>2.9289988123230128</c:v>
                </c:pt>
                <c:pt idx="53">
                  <c:v>2.9289994231834493</c:v>
                </c:pt>
                <c:pt idx="54">
                  <c:v>2.928999891931003</c:v>
                </c:pt>
                <c:pt idx="55">
                  <c:v>2.9290002209078914</c:v>
                </c:pt>
                <c:pt idx="56">
                  <c:v>2.9290004139023513</c:v>
                </c:pt>
                <c:pt idx="57">
                  <c:v>2.9290004760821362</c:v>
                </c:pt>
                <c:pt idx="58">
                  <c:v>2.9290004139068171</c:v>
                </c:pt>
                <c:pt idx="59">
                  <c:v>2.9290002350207418</c:v>
                </c:pt>
                <c:pt idx="60">
                  <c:v>2.9289999481289413</c:v>
                </c:pt>
                <c:pt idx="61">
                  <c:v>2.9289995628585266</c:v>
                </c:pt>
                <c:pt idx="62">
                  <c:v>2.9289990896084088</c:v>
                </c:pt>
                <c:pt idx="63">
                  <c:v>2.9289985393903635</c:v>
                </c:pt>
                <c:pt idx="64">
                  <c:v>2.9289979236645092</c:v>
                </c:pt>
                <c:pt idx="65">
                  <c:v>2.9289972541723692</c:v>
                </c:pt>
                <c:pt idx="66">
                  <c:v>2.9289965427705469</c:v>
                </c:pt>
                <c:pt idx="67">
                  <c:v>2.928995801268016</c:v>
                </c:pt>
                <c:pt idx="68">
                  <c:v>2.9289950412697601</c:v>
                </c:pt>
                <c:pt idx="69">
                  <c:v>2.9289942740293133</c:v>
                </c:pt>
                <c:pt idx="70">
                  <c:v>2.9289935103124556</c:v>
                </c:pt>
                <c:pt idx="71">
                  <c:v>2.928992760273962</c:v>
                </c:pt>
                <c:pt idx="72">
                  <c:v>2.9289920333490174</c:v>
                </c:pt>
                <c:pt idx="73">
                  <c:v>2.9289913381605026</c:v>
                </c:pt>
                <c:pt idx="74">
                  <c:v>2.928990682442993</c:v>
                </c:pt>
                <c:pt idx="75">
                  <c:v>2.9289900729839795</c:v>
                </c:pt>
                <c:pt idx="76">
                  <c:v>2.9289895155824679</c:v>
                </c:pt>
                <c:pt idx="77">
                  <c:v>2.9289890150247411</c:v>
                </c:pt>
                <c:pt idx="78">
                  <c:v>2.9289885750768523</c:v>
                </c:pt>
                <c:pt idx="79">
                  <c:v>2.9289881984930699</c:v>
                </c:pt>
                <c:pt idx="80">
                  <c:v>2.928987887039332</c:v>
                </c:pt>
                <c:pt idx="81">
                  <c:v>2.9289876415305196</c:v>
                </c:pt>
                <c:pt idx="82">
                  <c:v>2.9289874618802423</c:v>
                </c:pt>
                <c:pt idx="83">
                  <c:v>2.9289873471617196</c:v>
                </c:pt>
                <c:pt idx="84">
                  <c:v>2.9289872956781942</c:v>
                </c:pt>
                <c:pt idx="85">
                  <c:v>2.9289873050413853</c:v>
                </c:pt>
                <c:pt idx="86">
                  <c:v>2.9289873722563433</c:v>
                </c:pt>
                <c:pt idx="87">
                  <c:v>2.9289874938112166</c:v>
                </c:pt>
                <c:pt idx="88">
                  <c:v>2.9289876657703684</c:v>
                </c:pt>
                <c:pt idx="89">
                  <c:v>2.9289878838693824</c:v>
                </c:pt>
                <c:pt idx="90">
                  <c:v>2.9289881436106353</c:v>
                </c:pt>
                <c:pt idx="91">
                  <c:v>2.9289884403580806</c:v>
                </c:pt>
                <c:pt idx="92">
                  <c:v>2.9289887694300765</c:v>
                </c:pt>
                <c:pt idx="93">
                  <c:v>2.9289891261891983</c:v>
                </c:pt>
                <c:pt idx="94">
                  <c:v>2.928989506127992</c:v>
                </c:pt>
                <c:pt idx="95">
                  <c:v>2.9289899049498582</c:v>
                </c:pt>
                <c:pt idx="96">
                  <c:v>2.928990318644233</c:v>
                </c:pt>
                <c:pt idx="97">
                  <c:v>2.9289907435554623</c:v>
                </c:pt>
                <c:pt idx="98">
                  <c:v>2.9289911764447036</c:v>
                </c:pt>
                <c:pt idx="99">
                  <c:v>2.928991614544465</c:v>
                </c:pt>
                <c:pt idx="100">
                  <c:v>2.9289920556052995</c:v>
                </c:pt>
                <c:pt idx="101">
                  <c:v>2.9289924979343587</c:v>
                </c:pt>
                <c:pt idx="102">
                  <c:v>2.9289929404255424</c:v>
                </c:pt>
                <c:pt idx="103">
                  <c:v>2.9289933825810461</c:v>
                </c:pt>
                <c:pt idx="104">
                  <c:v>2.9289938245241856</c:v>
                </c:pt>
                <c:pt idx="105">
                  <c:v>2.9289942670033819</c:v>
                </c:pt>
                <c:pt idx="106">
                  <c:v>2.9289947113873223</c:v>
                </c:pt>
                <c:pt idx="107">
                  <c:v>2.928995159651322</c:v>
                </c:pt>
                <c:pt idx="108">
                  <c:v>2.928995614354946</c:v>
                </c:pt>
                <c:pt idx="109">
                  <c:v>2.9289960786110307</c:v>
                </c:pt>
                <c:pt idx="110">
                  <c:v>2.9289965560463216</c:v>
                </c:pt>
                <c:pt idx="111">
                  <c:v>2.9289970507539751</c:v>
                </c:pt>
                <c:pt idx="112">
                  <c:v>2.928997567238218</c:v>
                </c:pt>
                <c:pt idx="113">
                  <c:v>2.928998110351603</c:v>
                </c:pt>
                <c:pt idx="114">
                  <c:v>2.9289986852252894</c:v>
                </c:pt>
                <c:pt idx="115">
                  <c:v>2.9289992971929437</c:v>
                </c:pt>
                <c:pt idx="116">
                  <c:v>2.9289999517088701</c:v>
                </c:pt>
                <c:pt idx="117">
                  <c:v>2.9290006542611411</c:v>
                </c:pt>
                <c:pt idx="118">
                  <c:v>2.9290014102805464</c:v>
                </c:pt>
                <c:pt idx="119">
                  <c:v>2.9290022250463243</c:v>
                </c:pt>
                <c:pt idx="120">
                  <c:v>2.9290031035897206</c:v>
                </c:pt>
                <c:pt idx="121">
                  <c:v>2.9290040505964909</c:v>
                </c:pt>
                <c:pt idx="122">
                  <c:v>2.9290050703096546</c:v>
                </c:pt>
                <c:pt idx="123">
                  <c:v>2.9290061664337879</c:v>
                </c:pt>
                <c:pt idx="124">
                  <c:v>2.9290073420423157</c:v>
                </c:pt>
                <c:pt idx="125">
                  <c:v>2.9290085994892383</c:v>
                </c:pt>
                <c:pt idx="126">
                  <c:v>2.9290099403268939</c:v>
                </c:pt>
                <c:pt idx="127">
                  <c:v>2.9290113652312431</c:v>
                </c:pt>
                <c:pt idx="128">
                  <c:v>2.929012873936288</c:v>
                </c:pt>
                <c:pt idx="129">
                  <c:v>2.9290144651791197</c:v>
                </c:pt>
                <c:pt idx="130">
                  <c:v>2.9290161366570659</c:v>
                </c:pt>
                <c:pt idx="131">
                  <c:v>2.9290178849983173</c:v>
                </c:pt>
                <c:pt idx="132">
                  <c:v>2.9290197057472191</c:v>
                </c:pt>
                <c:pt idx="133">
                  <c:v>2.9290215933653352</c:v>
                </c:pt>
                <c:pt idx="134">
                  <c:v>2.9290235412490655</c:v>
                </c:pt>
                <c:pt idx="135">
                  <c:v>2.9290255417644691</c:v>
                </c:pt>
                <c:pt idx="136">
                  <c:v>2.929027586299541</c:v>
                </c:pt>
                <c:pt idx="137">
                  <c:v>2.9290296653339927</c:v>
                </c:pt>
                <c:pt idx="138">
                  <c:v>2.9290317685261655</c:v>
                </c:pt>
                <c:pt idx="139">
                  <c:v>2.929033884816385</c:v>
                </c:pt>
                <c:pt idx="140">
                  <c:v>2.9290360025457263</c:v>
                </c:pt>
                <c:pt idx="141">
                  <c:v>2.929038109588737</c:v>
                </c:pt>
                <c:pt idx="142">
                  <c:v>2.9290401934983792</c:v>
                </c:pt>
                <c:pt idx="143">
                  <c:v>2.9290422416610578</c:v>
                </c:pt>
                <c:pt idx="144">
                  <c:v>2.9290442414593549</c:v>
                </c:pt>
                <c:pt idx="145">
                  <c:v>2.9290461804397752</c:v>
                </c:pt>
                <c:pt idx="146">
                  <c:v>2.9290480464826549</c:v>
                </c:pt>
                <c:pt idx="147">
                  <c:v>2.929049827971157</c:v>
                </c:pt>
                <c:pt idx="148">
                  <c:v>2.9290515139562947</c:v>
                </c:pt>
                <c:pt idx="149">
                  <c:v>2.9290530943148019</c:v>
                </c:pt>
                <c:pt idx="150">
                  <c:v>2.9290545598968221</c:v>
                </c:pt>
                <c:pt idx="151">
                  <c:v>2.9290559026604677</c:v>
                </c:pt>
                <c:pt idx="152">
                  <c:v>2.9290571157905569</c:v>
                </c:pt>
                <c:pt idx="153">
                  <c:v>2.9290581937990972</c:v>
                </c:pt>
                <c:pt idx="154">
                  <c:v>2.9290591326054374</c:v>
                </c:pt>
                <c:pt idx="155">
                  <c:v>2.9290599295944544</c:v>
                </c:pt>
                <c:pt idx="156">
                  <c:v>2.9290605836515464</c:v>
                </c:pt>
                <c:pt idx="157">
                  <c:v>2.9290610951737195</c:v>
                </c:pt>
                <c:pt idx="158">
                  <c:v>2.9290614660565719</c:v>
                </c:pt>
                <c:pt idx="159">
                  <c:v>2.9290616996574879</c:v>
                </c:pt>
                <c:pt idx="160">
                  <c:v>2.9290618007358287</c:v>
                </c:pt>
                <c:pt idx="161">
                  <c:v>2.9290617753714683</c:v>
                </c:pt>
                <c:pt idx="162">
                  <c:v>2.9290616308633677</c:v>
                </c:pt>
                <c:pt idx="163">
                  <c:v>2.9290613756103716</c:v>
                </c:pt>
                <c:pt idx="164">
                  <c:v>2.9290610189766966</c:v>
                </c:pt>
                <c:pt idx="165">
                  <c:v>2.9290605711448627</c:v>
                </c:pt>
                <c:pt idx="166">
                  <c:v>2.9290600429590432</c:v>
                </c:pt>
                <c:pt idx="167">
                  <c:v>2.9290594457618955</c:v>
                </c:pt>
                <c:pt idx="168">
                  <c:v>2.9290587912280133</c:v>
                </c:pt>
                <c:pt idx="169">
                  <c:v>2.9290580911970983</c:v>
                </c:pt>
                <c:pt idx="170">
                  <c:v>2.9290573575098398</c:v>
                </c:pt>
                <c:pt idx="171">
                  <c:v>2.9290566018493567</c:v>
                </c:pt>
                <c:pt idx="172">
                  <c:v>2.9290558355907894</c:v>
                </c:pt>
                <c:pt idx="173">
                  <c:v>2.9290550696613962</c:v>
                </c:pt>
                <c:pt idx="174">
                  <c:v>2.929054314413178</c:v>
                </c:pt>
                <c:pt idx="175">
                  <c:v>2.9290535795097004</c:v>
                </c:pt>
                <c:pt idx="176">
                  <c:v>2.9290528738284829</c:v>
                </c:pt>
                <c:pt idx="177">
                  <c:v>2.9290522053798687</c:v>
                </c:pt>
                <c:pt idx="178">
                  <c:v>2.9290515812430087</c:v>
                </c:pt>
                <c:pt idx="179">
                  <c:v>2.9290510075192193</c:v>
                </c:pt>
                <c:pt idx="180">
                  <c:v>2.9290504893025813</c:v>
                </c:pt>
                <c:pt idx="181">
                  <c:v>2.9290500306674536</c:v>
                </c:pt>
                <c:pt idx="182">
                  <c:v>2.9290496346721895</c:v>
                </c:pt>
                <c:pt idx="183">
                  <c:v>2.929049303378167</c:v>
                </c:pt>
                <c:pt idx="184">
                  <c:v>2.929049037883023</c:v>
                </c:pt>
                <c:pt idx="185">
                  <c:v>2.9290488383668061</c:v>
                </c:pt>
                <c:pt idx="186">
                  <c:v>2.9290487041496629</c:v>
                </c:pt>
                <c:pt idx="187">
                  <c:v>2.9290486337595385</c:v>
                </c:pt>
                <c:pt idx="188">
                  <c:v>2.9290486250083654</c:v>
                </c:pt>
                <c:pt idx="189">
                  <c:v>2.929048675075157</c:v>
                </c:pt>
                <c:pt idx="190">
                  <c:v>2.9290487805944556</c:v>
                </c:pt>
                <c:pt idx="191">
                  <c:v>2.9290489377485844</c:v>
                </c:pt>
                <c:pt idx="192">
                  <c:v>2.9290491423622553</c:v>
                </c:pt>
                <c:pt idx="193">
                  <c:v>2.9290493899980974</c:v>
                </c:pt>
                <c:pt idx="194">
                  <c:v>2.9290496760518181</c:v>
                </c:pt>
                <c:pt idx="195">
                  <c:v>2.9290499958457503</c:v>
                </c:pt>
                <c:pt idx="196">
                  <c:v>2.9290503447196796</c:v>
                </c:pt>
                <c:pt idx="197">
                  <c:v>2.9290507181179302</c:v>
                </c:pt>
                <c:pt idx="198">
                  <c:v>2.9290511116718032</c:v>
                </c:pt>
                <c:pt idx="199">
                  <c:v>2.9290515212765724</c:v>
                </c:pt>
                <c:pt idx="200">
                  <c:v>2.9290519431623103</c:v>
                </c:pt>
                <c:pt idx="201">
                  <c:v>2.9290523739579779</c:v>
                </c:pt>
                <c:pt idx="202">
                  <c:v>2.9290528107482201</c:v>
                </c:pt>
                <c:pt idx="203">
                  <c:v>2.9290532511224803</c:v>
                </c:pt>
                <c:pt idx="204">
                  <c:v>2.9290536932160389</c:v>
                </c:pt>
                <c:pt idx="205">
                  <c:v>2.9290541357427342</c:v>
                </c:pt>
                <c:pt idx="206">
                  <c:v>2.9290545780191279</c:v>
                </c:pt>
                <c:pt idx="207">
                  <c:v>2.9290550199799688</c:v>
                </c:pt>
                <c:pt idx="208">
                  <c:v>2.9290554621848575</c:v>
                </c:pt>
                <c:pt idx="209">
                  <c:v>2.9290559058160857</c:v>
                </c:pt>
                <c:pt idx="210">
                  <c:v>2.9290563526676361</c:v>
                </c:pt>
                <c:pt idx="211">
                  <c:v>2.9290568051254366</c:v>
                </c:pt>
                <c:pt idx="212">
                  <c:v>2.9290572661389689</c:v>
                </c:pt>
                <c:pt idx="213">
                  <c:v>2.9290577391844135</c:v>
                </c:pt>
                <c:pt idx="214">
                  <c:v>2.9290582282195738</c:v>
                </c:pt>
                <c:pt idx="215">
                  <c:v>2.9290587376308719</c:v>
                </c:pt>
                <c:pt idx="216">
                  <c:v>2.9290592721727902</c:v>
                </c:pt>
                <c:pt idx="217">
                  <c:v>2.9290598369002061</c:v>
                </c:pt>
                <c:pt idx="218">
                  <c:v>2.9290604370941535</c:v>
                </c:pt>
                <c:pt idx="219">
                  <c:v>2.9290610781816242</c:v>
                </c:pt>
                <c:pt idx="220">
                  <c:v>2.9290617656501161</c:v>
                </c:pt>
                <c:pt idx="221">
                  <c:v>2.9290625049577592</c:v>
                </c:pt>
                <c:pt idx="222">
                  <c:v>2.9290633014399052</c:v>
                </c:pt>
                <c:pt idx="223">
                  <c:v>2.9290641602132133</c:v>
                </c:pt>
                <c:pt idx="224">
                  <c:v>2.9290650860783582</c:v>
                </c:pt>
                <c:pt idx="225">
                  <c:v>2.9290660834225566</c:v>
                </c:pt>
                <c:pt idx="226">
                  <c:v>2.929067156123252</c:v>
                </c:pt>
                <c:pt idx="227">
                  <c:v>2.9290683074543309</c:v>
                </c:pt>
                <c:pt idx="228">
                  <c:v>2.9290695399963598</c:v>
                </c:pt>
                <c:pt idx="229">
                  <c:v>2.9290708555523448</c:v>
                </c:pt>
                <c:pt idx="230">
                  <c:v>2.9290722550705821</c:v>
                </c:pt>
                <c:pt idx="231">
                  <c:v>2.9290737385761423</c:v>
                </c:pt>
                <c:pt idx="232">
                  <c:v>2.9290753051125495</c:v>
                </c:pt>
                <c:pt idx="233">
                  <c:v>2.9290769526951248</c:v>
                </c:pt>
                <c:pt idx="234">
                  <c:v>2.929078678277385</c:v>
                </c:pt>
                <c:pt idx="235">
                  <c:v>2.9290804777317954</c:v>
                </c:pt>
                <c:pt idx="236">
                  <c:v>2.9290823458459534</c:v>
                </c:pt>
                <c:pt idx="237">
                  <c:v>2.9290842763351401</c:v>
                </c:pt>
                <c:pt idx="238">
                  <c:v>2.9290862618718845</c:v>
                </c:pt>
                <c:pt idx="239">
                  <c:v>2.9290882941329581</c:v>
                </c:pt>
                <c:pt idx="240">
                  <c:v>2.9290903638638901</c:v>
                </c:pt>
                <c:pt idx="241">
                  <c:v>2.9290924609607458</c:v>
                </c:pt>
                <c:pt idx="242">
                  <c:v>2.9290945745686265</c:v>
                </c:pt>
                <c:pt idx="243">
                  <c:v>2.9290966931959028</c:v>
                </c:pt>
                <c:pt idx="244">
                  <c:v>2.929098804842897</c:v>
                </c:pt>
                <c:pt idx="245">
                  <c:v>2.9291008971433437</c:v>
                </c:pt>
                <c:pt idx="246">
                  <c:v>2.9291029575166174</c:v>
                </c:pt>
                <c:pt idx="247">
                  <c:v>2.9291049733284149</c:v>
                </c:pt>
                <c:pt idx="248">
                  <c:v>2.9291069320572864</c:v>
                </c:pt>
                <c:pt idx="249">
                  <c:v>2.9291088214642116</c:v>
                </c:pt>
                <c:pt idx="250">
                  <c:v>2.9291106297622038</c:v>
                </c:pt>
                <c:pt idx="251">
                  <c:v>2.9291123457828778</c:v>
                </c:pt>
                <c:pt idx="252">
                  <c:v>2.9291139591368074</c:v>
                </c:pt>
                <c:pt idx="253">
                  <c:v>2.929115460364625</c:v>
                </c:pt>
                <c:pt idx="254">
                  <c:v>2.9291168410758504</c:v>
                </c:pt>
                <c:pt idx="255">
                  <c:v>2.9291180940726829</c:v>
                </c:pt>
                <c:pt idx="256">
                  <c:v>2.9291192134562447</c:v>
                </c:pt>
                <c:pt idx="257">
                  <c:v>2.9291201947130827</c:v>
                </c:pt>
                <c:pt idx="258">
                  <c:v>2.9291210347801426</c:v>
                </c:pt>
                <c:pt idx="259">
                  <c:v>2.929121732086875</c:v>
                </c:pt>
                <c:pt idx="260">
                  <c:v>2.9291222865735902</c:v>
                </c:pt>
                <c:pt idx="261">
                  <c:v>2.9291226996857285</c:v>
                </c:pt>
                <c:pt idx="262">
                  <c:v>2.9291229743441765</c:v>
                </c:pt>
                <c:pt idx="263">
                  <c:v>2.9291231148922927</c:v>
                </c:pt>
                <c:pt idx="264">
                  <c:v>2.9291231270208256</c:v>
                </c:pt>
                <c:pt idx="265">
                  <c:v>2.9291230176723015</c:v>
                </c:pt>
                <c:pt idx="266">
                  <c:v>2.9291227949269545</c:v>
                </c:pt>
                <c:pt idx="267">
                  <c:v>2.9291224678725447</c:v>
                </c:pt>
                <c:pt idx="268">
                  <c:v>2.929122046460785</c:v>
                </c:pt>
                <c:pt idx="269">
                  <c:v>2.9291215413532488</c:v>
                </c:pt>
                <c:pt idx="270">
                  <c:v>2.9291209637598485</c:v>
                </c:pt>
                <c:pt idx="271">
                  <c:v>2.9291203252729616</c:v>
                </c:pt>
                <c:pt idx="272">
                  <c:v>2.929119637700361</c:v>
                </c:pt>
                <c:pt idx="273">
                  <c:v>2.9291189128999635</c:v>
                </c:pt>
                <c:pt idx="274">
                  <c:v>2.9291181626192895</c:v>
                </c:pt>
                <c:pt idx="275">
                  <c:v>2.9291173983423384</c:v>
                </c:pt>
                <c:pt idx="276">
                  <c:v>2.9291166311462629</c:v>
                </c:pt>
                <c:pt idx="277">
                  <c:v>2.9291158715700067</c:v>
                </c:pt>
                <c:pt idx="278">
                  <c:v>2.9291151294966866</c:v>
                </c:pt>
                <c:pt idx="279">
                  <c:v>2.9291144140511385</c:v>
                </c:pt>
                <c:pt idx="280">
                  <c:v>2.9291137335137272</c:v>
                </c:pt>
                <c:pt idx="281">
                  <c:v>2.9291130952511191</c:v>
                </c:pt>
                <c:pt idx="282">
                  <c:v>2.9291125056643685</c:v>
                </c:pt>
                <c:pt idx="283">
                  <c:v>2.9291119701543389</c:v>
                </c:pt>
                <c:pt idx="284">
                  <c:v>2.9291114931041591</c:v>
                </c:pt>
                <c:pt idx="285">
                  <c:v>2.9291110778781242</c:v>
                </c:pt>
                <c:pt idx="286">
                  <c:v>2.9291107268362113</c:v>
                </c:pt>
                <c:pt idx="287">
                  <c:v>2.9291104413631541</c:v>
                </c:pt>
                <c:pt idx="288">
                  <c:v>2.9291102219108138</c:v>
                </c:pt>
                <c:pt idx="289">
                  <c:v>2.9291100680525584</c:v>
                </c:pt>
                <c:pt idx="290">
                  <c:v>2.9291099785480954</c:v>
                </c:pt>
                <c:pt idx="291">
                  <c:v>2.9291099514172494</c:v>
                </c:pt>
                <c:pt idx="292">
                  <c:v>2.9291099840211507</c:v>
                </c:pt>
                <c:pt idx="293">
                  <c:v>2.9291100731492303</c:v>
                </c:pt>
                <c:pt idx="294">
                  <c:v>2.929110215110478</c:v>
                </c:pt>
                <c:pt idx="295">
                  <c:v>2.9291104058274917</c:v>
                </c:pt>
                <c:pt idx="296">
                  <c:v>2.9291106409318917</c:v>
                </c:pt>
                <c:pt idx="297">
                  <c:v>2.929110915859706</c:v>
                </c:pt>
                <c:pt idx="298">
                  <c:v>2.9291112259455461</c:v>
                </c:pt>
                <c:pt idx="299">
                  <c:v>2.9291115665143646</c:v>
                </c:pt>
                <c:pt idx="300">
                  <c:v>2.9291119329697857</c:v>
                </c:pt>
                <c:pt idx="301">
                  <c:v>2.9291123208780303</c:v>
                </c:pt>
                <c:pt idx="302">
                  <c:v>2.9291127260466423</c:v>
                </c:pt>
                <c:pt idx="303">
                  <c:v>2.9291131445972476</c:v>
                </c:pt>
                <c:pt idx="304">
                  <c:v>2.9291135730317484</c:v>
                </c:pt>
                <c:pt idx="305">
                  <c:v>2.9291140082913678</c:v>
                </c:pt>
                <c:pt idx="306">
                  <c:v>2.9291144478081268</c:v>
                </c:pt>
                <c:pt idx="307">
                  <c:v>2.9291148895483681</c:v>
                </c:pt>
                <c:pt idx="308">
                  <c:v>2.9291153320480108</c:v>
                </c:pt>
                <c:pt idx="309">
                  <c:v>2.9291157744393268</c:v>
                </c:pt>
                <c:pt idx="310">
                  <c:v>2.9291162164690361</c:v>
                </c:pt>
                <c:pt idx="311">
                  <c:v>2.9291166585076547</c:v>
                </c:pt>
                <c:pt idx="312">
                  <c:v>2.9291171015499997</c:v>
                </c:pt>
                <c:pt idx="313">
                  <c:v>2.9291175472068494</c:v>
                </c:pt>
                <c:pt idx="314">
                  <c:v>2.9291179976878388</c:v>
                </c:pt>
                <c:pt idx="315">
                  <c:v>2.9291184557756584</c:v>
                </c:pt>
                <c:pt idx="316">
                  <c:v>2.9291189247917457</c:v>
                </c:pt>
                <c:pt idx="317">
                  <c:v>2.9291194085536572</c:v>
                </c:pt>
                <c:pt idx="318">
                  <c:v>2.9291199113244177</c:v>
                </c:pt>
                <c:pt idx="319">
                  <c:v>2.9291204377542237</c:v>
                </c:pt>
                <c:pt idx="320">
                  <c:v>2.9291209928148447</c:v>
                </c:pt>
                <c:pt idx="321">
                  <c:v>2.9291215817273279</c:v>
                </c:pt>
                <c:pt idx="322">
                  <c:v>2.9291222098835208</c:v>
                </c:pt>
                <c:pt idx="323">
                  <c:v>2.9291228827621305</c:v>
                </c:pt>
                <c:pt idx="324">
                  <c:v>2.929123605840088</c:v>
                </c:pt>
                <c:pt idx="325">
                  <c:v>2.9291243845000912</c:v>
                </c:pt>
                <c:pt idx="326">
                  <c:v>2.9291252239353556</c:v>
                </c:pt>
                <c:pt idx="327">
                  <c:v>2.9291261290525901</c:v>
                </c:pt>
                <c:pt idx="328">
                  <c:v>2.9291271043744489</c:v>
                </c:pt>
                <c:pt idx="329">
                  <c:v>2.929128153942715</c:v>
                </c:pt>
                <c:pt idx="330">
                  <c:v>2.9291292812236067</c:v>
                </c:pt>
                <c:pt idx="331">
                  <c:v>2.9291304890166159</c:v>
                </c:pt>
                <c:pt idx="332">
                  <c:v>2.9291317793684595</c:v>
                </c:pt>
                <c:pt idx="333">
                  <c:v>2.9291331534935852</c:v>
                </c:pt>
                <c:pt idx="334">
                  <c:v>2.929134611702906</c:v>
                </c:pt>
                <c:pt idx="335">
                  <c:v>2.9291361533422209</c:v>
                </c:pt>
                <c:pt idx="336">
                  <c:v>2.9291377767418716</c:v>
                </c:pt>
                <c:pt idx="337">
                  <c:v>2.9291394791790735</c:v>
                </c:pt>
                <c:pt idx="338">
                  <c:v>2.9291412568541695</c:v>
                </c:pt>
                <c:pt idx="339">
                  <c:v>2.9291431048820673</c:v>
                </c:pt>
                <c:pt idx="340">
                  <c:v>2.9291450172997466</c:v>
                </c:pt>
                <c:pt idx="341">
                  <c:v>2.9291469870906219</c:v>
                </c:pt>
                <c:pt idx="342">
                  <c:v>2.9291490062262566</c:v>
                </c:pt>
                <c:pt idx="343">
                  <c:v>2.9291510657255704</c:v>
                </c:pt>
                <c:pt idx="344">
                  <c:v>2.9291531557314694</c:v>
                </c:pt>
                <c:pt idx="345">
                  <c:v>2.9291552656043582</c:v>
                </c:pt>
                <c:pt idx="346">
                  <c:v>2.929157384031746</c:v>
                </c:pt>
                <c:pt idx="347">
                  <c:v>2.9291594991527274</c:v>
                </c:pt>
                <c:pt idx="348">
                  <c:v>2.9291615986957797</c:v>
                </c:pt>
                <c:pt idx="349">
                  <c:v>2.9291636701279691</c:v>
                </c:pt>
                <c:pt idx="350">
                  <c:v>2.9291657008133472</c:v>
                </c:pt>
                <c:pt idx="351">
                  <c:v>2.9291676781780107</c:v>
                </c:pt>
                <c:pt idx="352">
                  <c:v>2.9291695898790673</c:v>
                </c:pt>
                <c:pt idx="353">
                  <c:v>2.9291714239745672</c:v>
                </c:pt>
                <c:pt idx="354">
                  <c:v>2.9291731690913236</c:v>
                </c:pt>
                <c:pt idx="355">
                  <c:v>2.9291748145874892</c:v>
                </c:pt>
                <c:pt idx="356">
                  <c:v>2.929176350706777</c:v>
                </c:pt>
                <c:pt idx="357">
                  <c:v>2.9291777687213152</c:v>
                </c:pt>
                <c:pt idx="358">
                  <c:v>2.9291790610602666</c:v>
                </c:pt>
                <c:pt idx="359">
                  <c:v>2.9291802214216331</c:v>
                </c:pt>
                <c:pt idx="360">
                  <c:v>2.9291812448649388</c:v>
                </c:pt>
                <c:pt idx="361">
                  <c:v>2.929182127882882</c:v>
                </c:pt>
                <c:pt idx="362">
                  <c:v>2.9291828684504688</c:v>
                </c:pt>
                <c:pt idx="363">
                  <c:v>2.9291834660506137</c:v>
                </c:pt>
                <c:pt idx="364">
                  <c:v>2.9291839216757074</c:v>
                </c:pt>
                <c:pt idx="365">
                  <c:v>2.9291842378051167</c:v>
                </c:pt>
                <c:pt idx="366">
                  <c:v>2.9291844183591609</c:v>
                </c:pt>
                <c:pt idx="367">
                  <c:v>2.929184468630555</c:v>
                </c:pt>
                <c:pt idx="368">
                  <c:v>2.9291843951948104</c:v>
                </c:pt>
                <c:pt idx="369">
                  <c:v>2.9291842058015045</c:v>
                </c:pt>
                <c:pt idx="370">
                  <c:v>2.9291839092486907</c:v>
                </c:pt>
                <c:pt idx="371">
                  <c:v>2.9291835152430674</c:v>
                </c:pt>
                <c:pt idx="372">
                  <c:v>2.9291830342487581</c:v>
                </c:pt>
                <c:pt idx="373">
                  <c:v>2.9291824773276876</c:v>
                </c:pt>
                <c:pt idx="374">
                  <c:v>2.9291818559746892</c:v>
                </c:pt>
                <c:pt idx="375">
                  <c:v>2.9291811819504687</c:v>
                </c:pt>
                <c:pt idx="376">
                  <c:v>2.9291804671154789</c:v>
                </c:pt>
                <c:pt idx="377">
                  <c:v>2.929179723267656</c:v>
                </c:pt>
                <c:pt idx="378">
                  <c:v>2.9291789619867767</c:v>
                </c:pt>
                <c:pt idx="379">
                  <c:v>2.929178194487922</c:v>
                </c:pt>
                <c:pt idx="380">
                  <c:v>2.9291774314862971</c:v>
                </c:pt>
                <c:pt idx="381">
                  <c:v>2.9291766830752697</c:v>
                </c:pt>
                <c:pt idx="382">
                  <c:v>2.929175958619207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73-4AE0-95F9-BB4F18B22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98527"/>
        <c:axId val="1680358943"/>
      </c:scatterChart>
      <c:valAx>
        <c:axId val="167949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358943"/>
        <c:crosses val="autoZero"/>
        <c:crossBetween val="midCat"/>
      </c:valAx>
      <c:valAx>
        <c:axId val="168035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949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motion</a:t>
            </a:r>
            <a:r>
              <a:rPr lang="en-US" baseline="0"/>
              <a:t>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0.19486111111111112"/>
          <c:w val="0.9223958880139983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'rk4'!$B$10:$B$254</c:f>
              <c:numCache>
                <c:formatCode>General</c:formatCode>
                <c:ptCount val="245"/>
                <c:pt idx="0">
                  <c:v>0.78539816339744828</c:v>
                </c:pt>
                <c:pt idx="1">
                  <c:v>0.78504463084202969</c:v>
                </c:pt>
                <c:pt idx="2">
                  <c:v>0.78398428323956582</c:v>
                </c:pt>
                <c:pt idx="3">
                  <c:v>0.78221787111925156</c:v>
                </c:pt>
                <c:pt idx="4">
                  <c:v>0.7797466465342574</c:v>
                </c:pt>
                <c:pt idx="5">
                  <c:v>0.77657236480452496</c:v>
                </c:pt>
                <c:pt idx="6">
                  <c:v>0.77269728692876405</c:v>
                </c:pt>
                <c:pt idx="7">
                  <c:v>0.76812418263782201</c:v>
                </c:pt>
                <c:pt idx="8">
                  <c:v>0.76285633405377851</c:v>
                </c:pt>
                <c:pt idx="9">
                  <c:v>0.75689753991140063</c:v>
                </c:pt>
                <c:pt idx="10">
                  <c:v>0.75025212029100996</c:v>
                </c:pt>
                <c:pt idx="11">
                  <c:v>0.74292492180439507</c:v>
                </c:pt>
                <c:pt idx="12">
                  <c:v>0.73492132316818404</c:v>
                </c:pt>
                <c:pt idx="13">
                  <c:v>0.72624724109211625</c:v>
                </c:pt>
                <c:pt idx="14">
                  <c:v>0.71690913640296039</c:v>
                </c:pt>
                <c:pt idx="15">
                  <c:v>0.70691402031847117</c:v>
                </c:pt>
                <c:pt idx="16">
                  <c:v>0.69626946077980933</c:v>
                </c:pt>
                <c:pt idx="17">
                  <c:v>0.68498358874532639</c:v>
                </c:pt>
                <c:pt idx="18">
                  <c:v>0.673065104343603</c:v>
                </c:pt>
                <c:pt idx="19">
                  <c:v>0.66052328277918437</c:v>
                </c:pt>
                <c:pt idx="20">
                  <c:v>0.6473679798806552</c:v>
                </c:pt>
                <c:pt idx="21">
                  <c:v>0.63360963717760033</c:v>
                </c:pt>
                <c:pt idx="22">
                  <c:v>0.61925928639068162</c:v>
                </c:pt>
                <c:pt idx="23">
                  <c:v>0.60432855321759216</c:v>
                </c:pt>
                <c:pt idx="24">
                  <c:v>0.5888296602970986</c:v>
                </c:pt>
                <c:pt idx="25">
                  <c:v>0.57277542923380809</c:v>
                </c:pt>
                <c:pt idx="26">
                  <c:v>0.55617928156776431</c:v>
                </c:pt>
                <c:pt idx="27">
                  <c:v>0.53905523857553794</c:v>
                </c:pt>
                <c:pt idx="28">
                  <c:v>0.52141791979317187</c:v>
                </c:pt>
                <c:pt idx="29">
                  <c:v>0.50328254015621066</c:v>
                </c:pt>
                <c:pt idx="30">
                  <c:v>0.4846649056581056</c:v>
                </c:pt>
                <c:pt idx="31">
                  <c:v>0.4655814074355471</c:v>
                </c:pt>
                <c:pt idx="32">
                  <c:v>0.44604901419773796</c:v>
                </c:pt>
                <c:pt idx="33">
                  <c:v>0.42608526292624799</c:v>
                </c:pt>
                <c:pt idx="34">
                  <c:v>0.40570824778285353</c:v>
                </c:pt>
                <c:pt idx="35">
                  <c:v>0.38493660717459499</c:v>
                </c:pt>
                <c:pt idx="36">
                  <c:v>0.36378950893811018</c:v>
                </c:pt>
                <c:pt idx="37">
                  <c:v>0.34228663361901795</c:v>
                </c:pt>
                <c:pt idx="38">
                  <c:v>0.32044815583661879</c:v>
                </c:pt>
                <c:pt idx="39">
                  <c:v>0.29829472373931454</c:v>
                </c:pt>
                <c:pt idx="40">
                  <c:v>0.27584743657176936</c:v>
                </c:pt>
                <c:pt idx="41">
                  <c:v>0.25312782039077686</c:v>
                </c:pt>
                <c:pt idx="42">
                  <c:v>0.23015780198287866</c:v>
                </c:pt>
                <c:pt idx="43">
                  <c:v>0.20695968105280646</c:v>
                </c:pt>
                <c:pt idx="44">
                  <c:v>0.18355610076759496</c:v>
                </c:pt>
                <c:pt idx="45">
                  <c:v>0.15997001675653166</c:v>
                </c:pt>
                <c:pt idx="46">
                  <c:v>0.13622466468176722</c:v>
                </c:pt>
                <c:pt idx="47">
                  <c:v>0.11234352650820702</c:v>
                </c:pt>
                <c:pt idx="48">
                  <c:v>8.8350295614044796E-2</c:v>
                </c:pt>
                <c:pt idx="49">
                  <c:v>6.4268840894801046E-2</c:v>
                </c:pt>
                <c:pt idx="50">
                  <c:v>4.012317002382329E-2</c:v>
                </c:pt>
                <c:pt idx="51">
                  <c:v>1.5937392040741953E-2</c:v>
                </c:pt>
                <c:pt idx="52">
                  <c:v>-8.2643205537734632E-3</c:v>
                </c:pt>
                <c:pt idx="53">
                  <c:v>-3.24577700135531E-2</c:v>
                </c:pt>
                <c:pt idx="54">
                  <c:v>-5.6618771686163007E-2</c:v>
                </c:pt>
                <c:pt idx="55">
                  <c:v>-8.0723192287966497E-2</c:v>
                </c:pt>
                <c:pt idx="56">
                  <c:v>-0.10474698792779993</c:v>
                </c:pt>
                <c:pt idx="57">
                  <c:v>-0.12866624169464055</c:v>
                </c:pt>
                <c:pt idx="58">
                  <c:v>-0.15245720062911933</c:v>
                </c:pt>
                <c:pt idx="59">
                  <c:v>-0.17609631190502475</c:v>
                </c:pt>
                <c:pt idx="60">
                  <c:v>-0.19956025805495853</c:v>
                </c:pt>
                <c:pt idx="61">
                  <c:v>-0.22282599108392004</c:v>
                </c:pt>
                <c:pt idx="62">
                  <c:v>-0.24587076532566929</c:v>
                </c:pt>
                <c:pt idx="63">
                  <c:v>-0.2686721689090848</c:v>
                </c:pt>
                <c:pt idx="64">
                  <c:v>-0.29120815371521558</c:v>
                </c:pt>
                <c:pt idx="65">
                  <c:v>-0.31345706372013238</c:v>
                </c:pt>
                <c:pt idx="66">
                  <c:v>-0.3353976616338149</c:v>
                </c:pt>
                <c:pt idx="67">
                  <c:v>-0.35700915376096354</c:v>
                </c:pt>
                <c:pt idx="68">
                  <c:v>-0.37827121302559424</c:v>
                </c:pt>
                <c:pt idx="69">
                  <c:v>-0.39916400011735859</c:v>
                </c:pt>
                <c:pt idx="70">
                  <c:v>-0.41966818273353862</c:v>
                </c:pt>
                <c:pt idx="71">
                  <c:v>-0.43976495290640655</c:v>
                </c:pt>
                <c:pt idx="72">
                  <c:v>-0.45943604242094599</c:v>
                </c:pt>
                <c:pt idx="73">
                  <c:v>-0.47866373634264342</c:v>
                </c:pt>
                <c:pt idx="74">
                  <c:v>-0.4974308846890344</c:v>
                </c:pt>
                <c:pt idx="75">
                  <c:v>-0.51572091229180805</c:v>
                </c:pt>
                <c:pt idx="76">
                  <c:v>-0.53351782690842808</c:v>
                </c:pt>
                <c:pt idx="77">
                  <c:v>-0.55080622565333714</c:v>
                </c:pt>
                <c:pt idx="78">
                  <c:v>-0.56757129982880417</c:v>
                </c:pt>
                <c:pt idx="79">
                  <c:v>-0.583798838244308</c:v>
                </c:pt>
                <c:pt idx="80">
                  <c:v>-0.59947522912099449</c:v>
                </c:pt>
                <c:pt idx="81">
                  <c:v>-0.61458746068418535</c:v>
                </c:pt>
                <c:pt idx="82">
                  <c:v>-0.62912312055216268</c:v>
                </c:pt>
                <c:pt idx="83">
                  <c:v>-0.64307039403351673</c:v>
                </c:pt>
                <c:pt idx="84">
                  <c:v>-0.6564180614482622</c:v>
                </c:pt>
                <c:pt idx="85">
                  <c:v>-0.66915549458973456</c:v>
                </c:pt>
                <c:pt idx="86">
                  <c:v>-0.68127265244503166</c:v>
                </c:pt>
                <c:pt idx="87">
                  <c:v>-0.6927600762915147</c:v>
                </c:pt>
                <c:pt idx="88">
                  <c:v>-0.70360888428570034</c:v>
                </c:pt>
                <c:pt idx="89">
                  <c:v>-0.71381076565881807</c:v>
                </c:pt>
                <c:pt idx="90">
                  <c:v>-0.72335797463045404</c:v>
                </c:pt>
                <c:pt idx="91">
                  <c:v>-0.73224332414811377</c:v>
                </c:pt>
                <c:pt idx="92">
                  <c:v>-0.74046017955629062</c:v>
                </c:pt>
                <c:pt idx="93">
                  <c:v>-0.74800245229378559</c:v>
                </c:pt>
                <c:pt idx="94">
                  <c:v>-0.75486459371265591</c:v>
                </c:pt>
                <c:pt idx="95">
                  <c:v>-0.76104158910633679</c:v>
                </c:pt>
                <c:pt idx="96">
                  <c:v>-0.76652895202824378</c:v>
                </c:pt>
                <c:pt idx="97">
                  <c:v>-0.77132271897557059</c:v>
                </c:pt>
                <c:pt idx="98">
                  <c:v>-0.77541944450610778</c:v>
                </c:pt>
                <c:pt idx="99">
                  <c:v>-0.7788161968487618</c:v>
                </c:pt>
                <c:pt idx="100">
                  <c:v>-0.78151055406109438</c:v>
                </c:pt>
                <c:pt idx="101">
                  <c:v>-0.78350060077966655</c:v>
                </c:pt>
                <c:pt idx="102">
                  <c:v>-0.78478492560129542</c:v>
                </c:pt>
                <c:pt idx="103">
                  <c:v>-0.78536261912553995</c:v>
                </c:pt>
                <c:pt idx="104">
                  <c:v>-0.78523327268085774</c:v>
                </c:pt>
                <c:pt idx="105">
                  <c:v>-0.78439697774893735</c:v>
                </c:pt>
                <c:pt idx="106">
                  <c:v>-0.78285432609373617</c:v>
                </c:pt>
                <c:pt idx="107">
                  <c:v>-0.78060641059376124</c:v>
                </c:pt>
                <c:pt idx="108">
                  <c:v>-0.7776548267681429</c:v>
                </c:pt>
                <c:pt idx="109">
                  <c:v>-0.77400167497908623</c:v>
                </c:pt>
                <c:pt idx="110">
                  <c:v>-0.76964956328537026</c:v>
                </c:pt>
                <c:pt idx="111">
                  <c:v>-0.7646016109137157</c:v>
                </c:pt>
                <c:pt idx="112">
                  <c:v>-0.75886145230709057</c:v>
                </c:pt>
                <c:pt idx="113">
                  <c:v>-0.75243324170139414</c:v>
                </c:pt>
                <c:pt idx="114">
                  <c:v>-0.74532165817448426</c:v>
                </c:pt>
                <c:pt idx="115">
                  <c:v>-0.73753191110422767</c:v>
                </c:pt>
                <c:pt idx="116">
                  <c:v>-0.72906974596519503</c:v>
                </c:pt>
                <c:pt idx="117">
                  <c:v>-0.71994145038683621</c:v>
                </c:pt>
                <c:pt idx="118">
                  <c:v>-0.7101538603895039</c:v>
                </c:pt>
                <c:pt idx="119">
                  <c:v>-0.69971436670859621</c:v>
                </c:pt>
                <c:pt idx="120">
                  <c:v>-0.68863092111141933</c:v>
                </c:pt>
                <c:pt idx="121">
                  <c:v>-0.67691204260618998</c:v>
                </c:pt>
                <c:pt idx="122">
                  <c:v>-0.66456682343796447</c:v>
                </c:pt>
                <c:pt idx="123">
                  <c:v>-0.65160493476226822</c:v>
                </c:pt>
                <c:pt idx="124">
                  <c:v>-0.6380366318838735</c:v>
                </c:pt>
                <c:pt idx="125">
                  <c:v>-0.62387275894560035</c:v>
                </c:pt>
                <c:pt idx="126">
                  <c:v>-0.60912475295027335</c:v>
                </c:pt>
                <c:pt idx="127">
                  <c:v>-0.59380464699811508</c:v>
                </c:pt>
                <c:pt idx="128">
                  <c:v>-0.57792507262196824</c:v>
                </c:pt>
                <c:pt idx="129">
                  <c:v>-0.56149926110386994</c:v>
                </c:pt>
                <c:pt idx="130">
                  <c:v>-0.54454104365870992</c:v>
                </c:pt>
                <c:pt idx="131">
                  <c:v>-0.52706485037403605</c:v>
                </c:pt>
                <c:pt idx="132">
                  <c:v>-0.50908570779956508</c:v>
                </c:pt>
                <c:pt idx="133">
                  <c:v>-0.49061923508563643</c:v>
                </c:pt>
                <c:pt idx="134">
                  <c:v>-0.47168163857673046</c:v>
                </c:pt>
                <c:pt idx="135">
                  <c:v>-0.45228970477425207</c:v>
                </c:pt>
                <c:pt idx="136">
                  <c:v>-0.4324607915920437</c:v>
                </c:pt>
                <c:pt idx="137">
                  <c:v>-0.41221281783849906</c:v>
                </c:pt>
                <c:pt idx="138">
                  <c:v>-0.39156425087064872</c:v>
                </c:pt>
                <c:pt idx="139">
                  <c:v>-0.37053409237810697</c:v>
                </c:pt>
                <c:pt idx="140">
                  <c:v>-0.34914186226821536</c:v>
                </c:pt>
                <c:pt idx="141">
                  <c:v>-0.32740758063797842</c:v>
                </c:pt>
                <c:pt idx="142">
                  <c:v>-0.30535174783333424</c:v>
                </c:pt>
                <c:pt idx="143">
                  <c:v>-0.2829953226117865</c:v>
                </c:pt>
                <c:pt idx="144">
                  <c:v>-0.26035969844028417</c:v>
                </c:pt>
                <c:pt idx="145">
                  <c:v>-0.23746667797629173</c:v>
                </c:pt>
                <c:pt idx="146">
                  <c:v>-0.21433844579605812</c:v>
                </c:pt>
                <c:pt idx="147">
                  <c:v>-0.19099753944996994</c:v>
                </c:pt>
                <c:pt idx="148">
                  <c:v>-0.16746681894035914</c:v>
                </c:pt>
                <c:pt idx="149">
                  <c:v>-0.14376943473202553</c:v>
                </c:pt>
                <c:pt idx="150">
                  <c:v>-0.11992879441982536</c:v>
                </c:pt>
                <c:pt idx="151">
                  <c:v>-9.5968528190772881E-2</c:v>
                </c:pt>
                <c:pt idx="152">
                  <c:v>-7.191245323001548E-2</c:v>
                </c:pt>
                <c:pt idx="153">
                  <c:v>-4.7784537230600777E-2</c:v>
                </c:pt>
                <c:pt idx="154">
                  <c:v>-2.3608861175999498E-2</c:v>
                </c:pt>
                <c:pt idx="155">
                  <c:v>5.904184282538999E-4</c:v>
                </c:pt>
                <c:pt idx="156">
                  <c:v>2.478910769180347E-2</c:v>
                </c:pt>
                <c:pt idx="157">
                  <c:v>4.8963013659805862E-2</c:v>
                </c:pt>
                <c:pt idx="158">
                  <c:v>7.3087982628678827E-2</c:v>
                </c:pt>
                <c:pt idx="159">
                  <c:v>9.7139938269633866E-2</c:v>
                </c:pt>
                <c:pt idx="160">
                  <c:v>0.12109491937434336</c:v>
                </c:pt>
                <c:pt idx="161">
                  <c:v>0.14492911704097527</c:v>
                </c:pt>
                <c:pt idx="162">
                  <c:v>0.16861891112455474</c:v>
                </c:pt>
                <c:pt idx="163">
                  <c:v>0.19214090578309254</c:v>
                </c:pt>
                <c:pt idx="164">
                  <c:v>0.21547196396004331</c:v>
                </c:pt>
                <c:pt idx="165">
                  <c:v>0.2385892406542843</c:v>
                </c:pt>
                <c:pt idx="166">
                  <c:v>0.26147021484078037</c:v>
                </c:pt>
                <c:pt idx="167">
                  <c:v>0.28409271991825003</c:v>
                </c:pt>
                <c:pt idx="168">
                  <c:v>0.30643497257428204</c:v>
                </c:pt>
                <c:pt idx="169">
                  <c:v>0.32847559997327525</c:v>
                </c:pt>
                <c:pt idx="170">
                  <c:v>0.35019366518808348</c:v>
                </c:pt>
                <c:pt idx="171">
                  <c:v>0.37156869081213872</c:v>
                </c:pt>
                <c:pt idx="172">
                  <c:v>0.39258068070489416</c:v>
                </c:pt>
                <c:pt idx="173">
                  <c:v>0.41321013983948135</c:v>
                </c:pt>
                <c:pt idx="174">
                  <c:v>0.43343809223732011</c:v>
                </c:pt>
                <c:pt idx="175">
                  <c:v>0.45324609698988166</c:v>
                </c:pt>
                <c:pt idx="176">
                  <c:v>0.47261626238272209</c:v>
                </c:pt>
                <c:pt idx="177">
                  <c:v>0.49153125815112669</c:v>
                </c:pt>
                <c:pt idx="178">
                  <c:v>0.50997432591010916</c:v>
                </c:pt>
                <c:pt idx="179">
                  <c:v>0.52792928781397941</c:v>
                </c:pt>
                <c:pt idx="180">
                  <c:v>0.54538055351214232</c:v>
                </c:pt>
                <c:pt idx="181">
                  <c:v>0.56231312547814294</c:v>
                </c:pt>
                <c:pt idx="182">
                  <c:v>0.57871260279817816</c:v>
                </c:pt>
                <c:pt idx="183">
                  <c:v>0.59456518351331766</c:v>
                </c:pt>
                <c:pt idx="184">
                  <c:v>0.60985766561650123</c:v>
                </c:pt>
                <c:pt idx="185">
                  <c:v>0.62457744681100114</c:v>
                </c:pt>
                <c:pt idx="186">
                  <c:v>0.6387125231414752</c:v>
                </c:pt>
                <c:pt idx="187">
                  <c:v>0.65225148661201293</c:v>
                </c:pt>
                <c:pt idx="188">
                  <c:v>0.66518352190773011</c:v>
                </c:pt>
                <c:pt idx="189">
                  <c:v>0.67749840233754921</c:v>
                </c:pt>
                <c:pt idx="190">
                  <c:v>0.68918648511586433</c:v>
                </c:pt>
                <c:pt idx="191">
                  <c:v>0.70023870609989458</c:v>
                </c:pt>
                <c:pt idx="192">
                  <c:v>0.71064657409774146</c:v>
                </c:pt>
                <c:pt idx="193">
                  <c:v>0.72040216485956043</c:v>
                </c:pt>
                <c:pt idx="194">
                  <c:v>0.72949811486088978</c:v>
                </c:pt>
                <c:pt idx="195">
                  <c:v>0.73792761498313852</c:v>
                </c:pt>
                <c:pt idx="196">
                  <c:v>0.74568440419157389</c:v>
                </c:pt>
                <c:pt idx="197">
                  <c:v>0.7527627633059405</c:v>
                </c:pt>
                <c:pt idx="198">
                  <c:v>0.75915750895315293</c:v>
                </c:pt>
                <c:pt idx="199">
                  <c:v>0.76486398778538611</c:v>
                </c:pt>
                <c:pt idx="200">
                  <c:v>0.76987807104040384</c:v>
                </c:pt>
                <c:pt idx="201">
                  <c:v>0.77419614951416571</c:v>
                </c:pt>
                <c:pt idx="202">
                  <c:v>0.77781512900868199</c:v>
                </c:pt>
                <c:pt idx="203">
                  <c:v>0.78073242631079032</c:v>
                </c:pt>
                <c:pt idx="204">
                  <c:v>0.78294596575004605</c:v>
                </c:pt>
                <c:pt idx="205">
                  <c:v>0.78445417637628057</c:v>
                </c:pt>
                <c:pt idx="206">
                  <c:v>0.7852559897896253</c:v>
                </c:pt>
                <c:pt idx="207">
                  <c:v>0.78535083864794819</c:v>
                </c:pt>
                <c:pt idx="208">
                  <c:v>0.78473865586872871</c:v>
                </c:pt>
                <c:pt idx="209">
                  <c:v>0.78341987453443263</c:v>
                </c:pt>
                <c:pt idx="210">
                  <c:v>0.78139542850245924</c:v>
                </c:pt>
                <c:pt idx="211">
                  <c:v>0.7786667537127413</c:v>
                </c:pt>
                <c:pt idx="212">
                  <c:v>0.77523579017810473</c:v>
                </c:pt>
                <c:pt idx="213">
                  <c:v>0.77110498463456045</c:v>
                </c:pt>
                <c:pt idx="214">
                  <c:v>0.76627729382082954</c:v>
                </c:pt>
                <c:pt idx="215">
                  <c:v>0.7607561883486168</c:v>
                </c:pt>
                <c:pt idx="216">
                  <c:v>0.75454565711747634</c:v>
                </c:pt>
                <c:pt idx="217">
                  <c:v>0.74765021222058614</c:v>
                </c:pt>
                <c:pt idx="218">
                  <c:v>0.74007489428039885</c:v>
                </c:pt>
                <c:pt idx="219">
                  <c:v>0.73182527814600007</c:v>
                </c:pt>
                <c:pt idx="220">
                  <c:v>0.72290747887713058</c:v>
                </c:pt>
                <c:pt idx="221">
                  <c:v>0.71332815793325222</c:v>
                </c:pt>
                <c:pt idx="222">
                  <c:v>0.70309452947981887</c:v>
                </c:pt>
                <c:pt idx="223">
                  <c:v>0.69221436671810121</c:v>
                </c:pt>
                <c:pt idx="224">
                  <c:v>0.68069600813957154</c:v>
                </c:pt>
                <c:pt idx="225">
                  <c:v>0.66854836360103964</c:v>
                </c:pt>
                <c:pt idx="226">
                  <c:v>0.65578092011251654</c:v>
                </c:pt>
                <c:pt idx="227">
                  <c:v>0.64240374722622851</c:v>
                </c:pt>
                <c:pt idx="228">
                  <c:v>0.62842750191238705</c:v>
                </c:pt>
                <c:pt idx="229">
                  <c:v>0.61386343280530564</c:v>
                </c:pt>
                <c:pt idx="230">
                  <c:v>0.59872338370231293</c:v>
                </c:pt>
                <c:pt idx="231">
                  <c:v>0.5830197961977126</c:v>
                </c:pt>
                <c:pt idx="232">
                  <c:v>0.56676571133483933</c:v>
                </c:pt>
                <c:pt idx="233">
                  <c:v>0.54997477016112328</c:v>
                </c:pt>
                <c:pt idx="234">
                  <c:v>0.53266121307404579</c:v>
                </c:pt>
                <c:pt idx="235">
                  <c:v>0.51483987784999219</c:v>
                </c:pt>
                <c:pt idx="236">
                  <c:v>0.49652619625330791</c:v>
                </c:pt>
                <c:pt idx="237">
                  <c:v>0.47773618912936727</c:v>
                </c:pt>
                <c:pt idx="238">
                  <c:v>0.45848645989316483</c:v>
                </c:pt>
                <c:pt idx="239">
                  <c:v>0.43879418633383011</c:v>
                </c:pt>
                <c:pt idx="240">
                  <c:v>0.41867711066551588</c:v>
                </c:pt>
                <c:pt idx="241">
                  <c:v>0.39815352776627128</c:v>
                </c:pt>
                <c:pt idx="242">
                  <c:v>0.37724227155871409</c:v>
                </c:pt>
                <c:pt idx="243">
                  <c:v>0.35596269949948112</c:v>
                </c:pt>
                <c:pt idx="244">
                  <c:v>0.33433467515844917</c:v>
                </c:pt>
              </c:numCache>
            </c:numRef>
          </c:xVal>
          <c:yVal>
            <c:numRef>
              <c:f>'rk4'!$C$10:$C$254</c:f>
              <c:numCache>
                <c:formatCode>General</c:formatCode>
                <c:ptCount val="245"/>
                <c:pt idx="0">
                  <c:v>0</c:v>
                </c:pt>
                <c:pt idx="1">
                  <c:v>-7.0702343680575583E-2</c:v>
                </c:pt>
                <c:pt idx="2">
                  <c:v>-0.1413546697042255</c:v>
                </c:pt>
                <c:pt idx="3">
                  <c:v>-0.2119068899705214</c:v>
                </c:pt>
                <c:pt idx="4">
                  <c:v>-0.28230877628995521</c:v>
                </c:pt>
                <c:pt idx="5">
                  <c:v>-0.35250989233516478</c:v>
                </c:pt>
                <c:pt idx="6">
                  <c:v>-0.42245952798117148</c:v>
                </c:pt>
                <c:pt idx="7">
                  <c:v>-0.4921066368209206</c:v>
                </c:pt>
                <c:pt idx="8">
                  <c:v>-0.56139977763340188</c:v>
                </c:pt>
                <c:pt idx="9">
                  <c:v>-0.6302870605698685</c:v>
                </c:pt>
                <c:pt idx="10">
                  <c:v>-0.69871609880885632</c:v>
                </c:pt>
                <c:pt idx="11">
                  <c:v>-0.76663396641247383</c:v>
                </c:pt>
                <c:pt idx="12">
                  <c:v>-0.83398716309438514</c:v>
                </c:pt>
                <c:pt idx="13">
                  <c:v>-0.90072158658362877</c:v>
                </c:pt>
                <c:pt idx="14">
                  <c:v>-0.96678251323745457</c:v>
                </c:pt>
                <c:pt idx="15">
                  <c:v>-1.0321145875202831</c:v>
                </c:pt>
                <c:pt idx="16">
                  <c:v>-1.0966618209242602</c:v>
                </c:pt>
                <c:pt idx="17">
                  <c:v>-1.1603676008592956</c:v>
                </c:pt>
                <c:pt idx="18">
                  <c:v>-1.2231747099865637</c:v>
                </c:pt>
                <c:pt idx="19">
                  <c:v>-1.2850253564089205</c:v>
                </c:pt>
                <c:pt idx="20">
                  <c:v>-1.3458612150643134</c:v>
                </c:pt>
                <c:pt idx="21">
                  <c:v>-1.4056234805939103</c:v>
                </c:pt>
                <c:pt idx="22">
                  <c:v>-1.4642529318753223</c:v>
                </c:pt>
                <c:pt idx="23">
                  <c:v>-1.5216900083230658</c:v>
                </c:pt>
                <c:pt idx="24">
                  <c:v>-1.5778748979635377</c:v>
                </c:pt>
                <c:pt idx="25">
                  <c:v>-1.6327476371906935</c:v>
                </c:pt>
                <c:pt idx="26">
                  <c:v>-1.6862482220018802</c:v>
                </c:pt>
                <c:pt idx="27">
                  <c:v>-1.7383167304016536</c:v>
                </c:pt>
                <c:pt idx="28">
                  <c:v>-1.7888934555458205</c:v>
                </c:pt>
                <c:pt idx="29">
                  <c:v>-1.8379190490795128</c:v>
                </c:pt>
                <c:pt idx="30">
                  <c:v>-1.885334674003095</c:v>
                </c:pt>
                <c:pt idx="31">
                  <c:v>-1.9310821662795947</c:v>
                </c:pt>
                <c:pt idx="32">
                  <c:v>-1.9751042042787079</c:v>
                </c:pt>
                <c:pt idx="33">
                  <c:v>-2.0173444850370017</c:v>
                </c:pt>
                <c:pt idx="34">
                  <c:v>-2.0577479062035535</c:v>
                </c:pt>
                <c:pt idx="35">
                  <c:v>-2.0962607524368022</c:v>
                </c:pt>
                <c:pt idx="36">
                  <c:v>-2.1328308849238011</c:v>
                </c:pt>
                <c:pt idx="37">
                  <c:v>-2.1674079326092563</c:v>
                </c:pt>
                <c:pt idx="38">
                  <c:v>-2.1999434836506002</c:v>
                </c:pt>
                <c:pt idx="39">
                  <c:v>-2.2303912755586435</c:v>
                </c:pt>
                <c:pt idx="40">
                  <c:v>-2.2587073824427133</c:v>
                </c:pt>
                <c:pt idx="41">
                  <c:v>-2.284850397756057</c:v>
                </c:pt>
                <c:pt idx="42">
                  <c:v>-2.3087816109328436</c:v>
                </c:pt>
                <c:pt idx="43">
                  <c:v>-2.3304651763232882</c:v>
                </c:pt>
                <c:pt idx="44">
                  <c:v>-2.3498682728688109</c:v>
                </c:pt>
                <c:pt idx="45">
                  <c:v>-2.3669612530150008</c:v>
                </c:pt>
                <c:pt idx="46">
                  <c:v>-2.3817177794363502</c:v>
                </c:pt>
                <c:pt idx="47">
                  <c:v>-2.3941149482427511</c:v>
                </c:pt>
                <c:pt idx="48">
                  <c:v>-2.4041333974526933</c:v>
                </c:pt>
                <c:pt idx="49">
                  <c:v>-2.4117573996506985</c:v>
                </c:pt>
                <c:pt idx="50">
                  <c:v>-2.4169749378950964</c:v>
                </c:pt>
                <c:pt idx="51">
                  <c:v>-2.4197777641048206</c:v>
                </c:pt>
                <c:pt idx="52">
                  <c:v>-2.4201614393281403</c:v>
                </c:pt>
                <c:pt idx="53">
                  <c:v>-2.4181253554796363</c:v>
                </c:pt>
                <c:pt idx="54">
                  <c:v>-2.4136727383214645</c:v>
                </c:pt>
                <c:pt idx="55">
                  <c:v>-2.4068106316581548</c:v>
                </c:pt>
                <c:pt idx="56">
                  <c:v>-2.3975498629078773</c:v>
                </c:pt>
                <c:pt idx="57">
                  <c:v>-2.3859049904042626</c:v>
                </c:pt>
                <c:pt idx="58">
                  <c:v>-2.3718942329685704</c:v>
                </c:pt>
                <c:pt idx="59">
                  <c:v>-2.3555393824694324</c:v>
                </c:pt>
                <c:pt idx="60">
                  <c:v>-2.3368657002539264</c:v>
                </c:pt>
                <c:pt idx="61">
                  <c:v>-2.3159017984869834</c:v>
                </c:pt>
                <c:pt idx="62">
                  <c:v>-2.2926795075739852</c:v>
                </c:pt>
                <c:pt idx="63">
                  <c:v>-2.2672337309621042</c:v>
                </c:pt>
                <c:pt idx="64">
                  <c:v>-2.2396022887180935</c:v>
                </c:pt>
                <c:pt idx="65">
                  <c:v>-2.2098257513627777</c:v>
                </c:pt>
                <c:pt idx="66">
                  <c:v>-2.1779472655048369</c:v>
                </c:pt>
                <c:pt idx="67">
                  <c:v>-2.1440123728583536</c:v>
                </c:pt>
                <c:pt idx="68">
                  <c:v>-2.1080688242501244</c:v>
                </c:pt>
                <c:pt idx="69">
                  <c:v>-2.0701663902244469</c:v>
                </c:pt>
                <c:pt idx="70">
                  <c:v>-2.0303566698357591</c:v>
                </c:pt>
                <c:pt idx="71">
                  <c:v>-1.9886928991842889</c:v>
                </c:pt>
                <c:pt idx="72">
                  <c:v>-1.9452297611980871</c:v>
                </c:pt>
                <c:pt idx="73">
                  <c:v>-1.9000231980980689</c:v>
                </c:pt>
                <c:pt idx="74">
                  <c:v>-1.8531302279027093</c:v>
                </c:pt>
                <c:pt idx="75">
                  <c:v>-1.8046087662376569</c:v>
                </c:pt>
                <c:pt idx="76">
                  <c:v>-1.754517454614674</c:v>
                </c:pt>
                <c:pt idx="77">
                  <c:v>-1.7029154962359172</c:v>
                </c:pt>
                <c:pt idx="78">
                  <c:v>-1.649862500265534</c:v>
                </c:pt>
                <c:pt idx="79">
                  <c:v>-1.5954183353927462</c:v>
                </c:pt>
                <c:pt idx="80">
                  <c:v>-1.5396429933907614</c:v>
                </c:pt>
                <c:pt idx="81">
                  <c:v>-1.4825964632556519</c:v>
                </c:pt>
                <c:pt idx="82">
                  <c:v>-1.4243386163902623</c:v>
                </c:pt>
                <c:pt idx="83">
                  <c:v>-1.3649291031815856</c:v>
                </c:pt>
                <c:pt idx="84">
                  <c:v>-1.30442726120706</c:v>
                </c:pt>
                <c:pt idx="85">
                  <c:v>-1.2428920351968604</c:v>
                </c:pt>
                <c:pt idx="86">
                  <c:v>-1.1803819087763114</c:v>
                </c:pt>
                <c:pt idx="87">
                  <c:v>-1.1169548479156568</c:v>
                </c:pt>
                <c:pt idx="88">
                  <c:v>-1.0526682559240486</c:v>
                </c:pt>
                <c:pt idx="89">
                  <c:v>-0.98757893974106792</c:v>
                </c:pt>
                <c:pt idx="90">
                  <c:v>-0.92174308720251819</c:v>
                </c:pt>
                <c:pt idx="91">
                  <c:v>-0.85521625488764874</c:v>
                </c:pt>
                <c:pt idx="92">
                  <c:v>-0.78805336609229304</c:v>
                </c:pt>
                <c:pt idx="93">
                  <c:v>-0.72030871841642574</c:v>
                </c:pt>
                <c:pt idx="94">
                  <c:v>-0.65203600040508991</c:v>
                </c:pt>
                <c:pt idx="95">
                  <c:v>-0.58328831663816949</c:v>
                </c:pt>
                <c:pt idx="96">
                  <c:v>-0.5141182206266891</c:v>
                </c:pt>
                <c:pt idx="97">
                  <c:v>-0.44457775484078671</c:v>
                </c:pt>
                <c:pt idx="98">
                  <c:v>-0.37471849716679079</c:v>
                </c:pt>
                <c:pt idx="99">
                  <c:v>-0.30459161306748905</c:v>
                </c:pt>
                <c:pt idx="100">
                  <c:v>-0.23424791270028034</c:v>
                </c:pt>
                <c:pt idx="101">
                  <c:v>-0.16373791223204118</c:v>
                </c:pt>
                <c:pt idx="102">
                  <c:v>-9.311189857684754E-2</c:v>
                </c:pt>
                <c:pt idx="103">
                  <c:v>-2.2419996772838194E-2</c:v>
                </c:pt>
                <c:pt idx="104">
                  <c:v>4.828776079278356E-2</c:v>
                </c:pt>
                <c:pt idx="105">
                  <c:v>0.11896136410655955</c:v>
                </c:pt>
                <c:pt idx="106">
                  <c:v>0.18955075499810431</c:v>
                </c:pt>
                <c:pt idx="107">
                  <c:v>0.26000575715531488</c:v>
                </c:pt>
                <c:pt idx="108">
                  <c:v>0.33027600748340774</c:v>
                </c:pt>
                <c:pt idx="109">
                  <c:v>0.40031088960218342</c:v>
                </c:pt>
                <c:pt idx="110">
                  <c:v>0.47005947027013723</c:v>
                </c:pt>
                <c:pt idx="111">
                  <c:v>0.5394704395158354</c:v>
                </c:pt>
                <c:pt idx="112">
                  <c:v>0.60849205524611849</c:v>
                </c:pt>
                <c:pt idx="113">
                  <c:v>0.67707209308688399</c:v>
                </c:pt>
                <c:pt idx="114">
                  <c:v>0.74515780219509165</c:v>
                </c:pt>
                <c:pt idx="115">
                  <c:v>0.81269586775984393</c:v>
                </c:pt>
                <c:pt idx="116">
                  <c:v>0.87963238088550155</c:v>
                </c:pt>
                <c:pt idx="117">
                  <c:v>0.94591281652036618</c:v>
                </c:pt>
                <c:pt idx="118">
                  <c:v>1.0114820200600547</c:v>
                </c:pt>
                <c:pt idx="119">
                  <c:v>1.0762842032148658</c:v>
                </c:pt>
                <c:pt idx="120">
                  <c:v>1.1402629496847803</c:v>
                </c:pt>
                <c:pt idx="121">
                  <c:v>1.2033612311338735</c:v>
                </c:pt>
                <c:pt idx="122">
                  <c:v>1.2655214338975149</c:v>
                </c:pt>
                <c:pt idx="123">
                  <c:v>1.3266853967905479</c:v>
                </c:pt>
                <c:pt idx="124">
                  <c:v>1.3867944603125058</c:v>
                </c:pt>
                <c:pt idx="125">
                  <c:v>1.4457895274667916</c:v>
                </c:pt>
                <c:pt idx="126">
                  <c:v>1.5036111363246702</c:v>
                </c:pt>
                <c:pt idx="127">
                  <c:v>1.5601995443721279</c:v>
                </c:pt>
                <c:pt idx="128">
                  <c:v>1.6154948245784782</c:v>
                </c:pt>
                <c:pt idx="129">
                  <c:v>1.6694369730205818</c:v>
                </c:pt>
                <c:pt idx="130">
                  <c:v>1.7219660277863775</c:v>
                </c:pt>
                <c:pt idx="131">
                  <c:v>1.7730221987669788</c:v>
                </c:pt>
                <c:pt idx="132">
                  <c:v>1.8225460078289293</c:v>
                </c:pt>
                <c:pt idx="133">
                  <c:v>1.8704784387385549</c:v>
                </c:pt>
                <c:pt idx="134">
                  <c:v>1.9167610960901011</c:v>
                </c:pt>
                <c:pt idx="135">
                  <c:v>1.9613363723700634</c:v>
                </c:pt>
                <c:pt idx="136">
                  <c:v>2.0041476221734755</c:v>
                </c:pt>
                <c:pt idx="137">
                  <c:v>2.0451393424757338</c:v>
                </c:pt>
                <c:pt idx="138">
                  <c:v>2.0842573577576711</c:v>
                </c:pt>
                <c:pt idx="139">
                  <c:v>2.1214490086839817</c:v>
                </c:pt>
                <c:pt idx="140">
                  <c:v>2.1566633429476729</c:v>
                </c:pt>
                <c:pt idx="141">
                  <c:v>2.1898513068178636</c:v>
                </c:pt>
                <c:pt idx="142">
                  <c:v>2.2209659358667868</c:v>
                </c:pt>
                <c:pt idx="143">
                  <c:v>2.2499625433059629</c:v>
                </c:pt>
                <c:pt idx="144">
                  <c:v>2.2767989043326753</c:v>
                </c:pt>
                <c:pt idx="145">
                  <c:v>2.3014354348774102</c:v>
                </c:pt>
                <c:pt idx="146">
                  <c:v>2.3238353631518014</c:v>
                </c:pt>
                <c:pt idx="147">
                  <c:v>2.3439648924255576</c:v>
                </c:pt>
                <c:pt idx="148">
                  <c:v>2.361793353510218</c:v>
                </c:pt>
                <c:pt idx="149">
                  <c:v>2.3772933454973648</c:v>
                </c:pt>
                <c:pt idx="150">
                  <c:v>2.3904408633887342</c:v>
                </c:pt>
                <c:pt idx="151">
                  <c:v>2.4012154113647437</c:v>
                </c:pt>
                <c:pt idx="152">
                  <c:v>2.4096001005651084</c:v>
                </c:pt>
                <c:pt idx="153">
                  <c:v>2.415581730398932</c:v>
                </c:pt>
                <c:pt idx="154">
                  <c:v>2.41915085256002</c:v>
                </c:pt>
                <c:pt idx="155">
                  <c:v>2.4203018170939741</c:v>
                </c:pt>
                <c:pt idx="156">
                  <c:v>2.4190328000444019</c:v>
                </c:pt>
                <c:pt idx="157">
                  <c:v>2.4153458123936118</c:v>
                </c:pt>
                <c:pt idx="158">
                  <c:v>2.4092466902055856</c:v>
                </c:pt>
                <c:pt idx="159">
                  <c:v>2.4007450660728851</c:v>
                </c:pt>
                <c:pt idx="160">
                  <c:v>2.389854322161415</c:v>
                </c:pt>
                <c:pt idx="161">
                  <c:v>2.3765915253347272</c:v>
                </c:pt>
                <c:pt idx="162">
                  <c:v>2.3609773450198874</c:v>
                </c:pt>
                <c:pt idx="163">
                  <c:v>2.3430359546471928</c:v>
                </c:pt>
                <c:pt idx="164">
                  <c:v>2.3227949176537259</c:v>
                </c:pt>
                <c:pt idx="165">
                  <c:v>2.3002850591836679</c:v>
                </c:pt>
                <c:pt idx="166">
                  <c:v>2.2755403247446124</c:v>
                </c:pt>
                <c:pt idx="167">
                  <c:v>2.2485976271872703</c:v>
                </c:pt>
                <c:pt idx="168">
                  <c:v>2.2194966834648113</c:v>
                </c:pt>
                <c:pt idx="169">
                  <c:v>2.1882798426968844</c:v>
                </c:pt>
                <c:pt idx="170">
                  <c:v>2.1549919071117185</c:v>
                </c:pt>
                <c:pt idx="171">
                  <c:v>2.11967994746766</c:v>
                </c:pt>
                <c:pt idx="172">
                  <c:v>2.082393114563418</c:v>
                </c:pt>
                <c:pt idx="173">
                  <c:v>2.0431824484348899</c:v>
                </c:pt>
                <c:pt idx="174">
                  <c:v>2.0021006868067515</c:v>
                </c:pt>
                <c:pt idx="175">
                  <c:v>1.9592020743203027</c:v>
                </c:pt>
                <c:pt idx="176">
                  <c:v>1.9145421739968791</c:v>
                </c:pt>
                <c:pt idx="177">
                  <c:v>1.8681776823201535</c:v>
                </c:pt>
                <c:pt idx="178">
                  <c:v>1.8201662492326858</c:v>
                </c:pt>
                <c:pt idx="179">
                  <c:v>1.7705663042440163</c:v>
                </c:pt>
                <c:pt idx="180">
                  <c:v>1.719436889741385</c:v>
                </c:pt>
                <c:pt idx="181">
                  <c:v>1.6668375024817057</c:v>
                </c:pt>
                <c:pt idx="182">
                  <c:v>1.6128279441266182</c:v>
                </c:pt>
                <c:pt idx="183">
                  <c:v>1.5574681815630709</c:v>
                </c:pt>
                <c:pt idx="184">
                  <c:v>1.5008182176316314</c:v>
                </c:pt>
                <c:pt idx="185">
                  <c:v>1.4429379727651368</c:v>
                </c:pt>
                <c:pt idx="186">
                  <c:v>1.3838871779227599</c:v>
                </c:pt>
                <c:pt idx="187">
                  <c:v>1.3237252790903113</c:v>
                </c:pt>
                <c:pt idx="188">
                  <c:v>1.2625113535076642</c:v>
                </c:pt>
                <c:pt idx="189">
                  <c:v>1.2003040376794387</c:v>
                </c:pt>
                <c:pt idx="190">
                  <c:v>1.1371614671262167</c:v>
                </c:pt>
                <c:pt idx="191">
                  <c:v>1.0731412277410766</c:v>
                </c:pt>
                <c:pt idx="192">
                  <c:v>1.0083003185305006</c:v>
                </c:pt>
                <c:pt idx="193">
                  <c:v>0.94269512543991518</c:v>
                </c:pt>
                <c:pt idx="194">
                  <c:v>0.87638140589233138</c:v>
                </c:pt>
                <c:pt idx="195">
                  <c:v>0.80941428360370526</c:v>
                </c:pt>
                <c:pt idx="196">
                  <c:v>0.74184825318056002</c:v>
                </c:pt>
                <c:pt idx="197">
                  <c:v>0.67373719395385989</c:v>
                </c:pt>
                <c:pt idx="198">
                  <c:v>0.60513439245775913</c:v>
                </c:pt>
                <c:pt idx="199">
                  <c:v>0.53609257292230228</c:v>
                </c:pt>
                <c:pt idx="200">
                  <c:v>0.46666393511499488</c:v>
                </c:pt>
                <c:pt idx="201">
                  <c:v>0.39690019883696825</c:v>
                </c:pt>
                <c:pt idx="202">
                  <c:v>0.32685265435478073</c:v>
                </c:pt>
                <c:pt idx="203">
                  <c:v>0.25657221802829472</c:v>
                </c:pt>
                <c:pt idx="204">
                  <c:v>0.18610949237813001</c:v>
                </c:pt>
                <c:pt idx="205">
                  <c:v>0.11551482982253598</c:v>
                </c:pt>
                <c:pt idx="206">
                  <c:v>4.4838399302803839E-2</c:v>
                </c:pt>
                <c:pt idx="207">
                  <c:v>-2.5869744991735624E-2</c:v>
                </c:pt>
                <c:pt idx="208">
                  <c:v>-9.6559593593753629E-2</c:v>
                </c:pt>
                <c:pt idx="209">
                  <c:v>-0.16718111122106677</c:v>
                </c:pt>
                <c:pt idx="210">
                  <c:v>-0.23768416653226235</c:v>
                </c:pt>
                <c:pt idx="211">
                  <c:v>-0.3080184629734275</c:v>
                </c:pt>
                <c:pt idx="212">
                  <c:v>-0.37813347151174131</c:v>
                </c:pt>
                <c:pt idx="213">
                  <c:v>-0.44797836604663466</c:v>
                </c:pt>
                <c:pt idx="214">
                  <c:v>-0.51750196228181089</c:v>
                </c:pt>
                <c:pt idx="215">
                  <c:v>-0.58665266083143686</c:v>
                </c:pt>
                <c:pt idx="216">
                  <c:v>-0.65537839532097497</c:v>
                </c:pt>
                <c:pt idx="217">
                  <c:v>-0.72362658622710385</c:v>
                </c:pt>
                <c:pt idx="218">
                  <c:v>-0.7913441011815957</c:v>
                </c:pt>
                <c:pt idx="219">
                  <c:v>-0.85847722244047353</c:v>
                </c:pt>
                <c:pt idx="220">
                  <c:v>-0.92497162219182871</c:v>
                </c:pt>
                <c:pt idx="221">
                  <c:v>-0.9907723463428989</c:v>
                </c:pt>
                <c:pt idx="222">
                  <c:v>-1.055823807388947</c:v>
                </c:pt>
                <c:pt idx="223">
                  <c:v>-1.1200697869227139</c:v>
                </c:pt>
                <c:pt idx="224">
                  <c:v>-1.1834534482933621</c:v>
                </c:pt>
                <c:pt idx="225">
                  <c:v>-1.2459173598675264</c:v>
                </c:pt>
                <c:pt idx="226">
                  <c:v>-1.3074035292820789</c:v>
                </c:pt>
                <c:pt idx="227">
                  <c:v>-1.3678534490082961</c:v>
                </c:pt>
                <c:pt idx="228">
                  <c:v>-1.4272081534701979</c:v>
                </c:pt>
                <c:pt idx="229">
                  <c:v>-1.4854082878759463</c:v>
                </c:pt>
                <c:pt idx="230">
                  <c:v>-1.5423941888304864</c:v>
                </c:pt>
                <c:pt idx="231">
                  <c:v>-1.59810597670042</c:v>
                </c:pt>
                <c:pt idx="232">
                  <c:v>-1.6524836595988652</c:v>
                </c:pt>
                <c:pt idx="233">
                  <c:v>-1.7054672487494436</c:v>
                </c:pt>
                <c:pt idx="234">
                  <c:v>-1.7569968848753335</c:v>
                </c:pt>
                <c:pt idx="235">
                  <c:v>-1.8070129751425714</c:v>
                </c:pt>
                <c:pt idx="236">
                  <c:v>-1.8554563400676094</c:v>
                </c:pt>
                <c:pt idx="237">
                  <c:v>-1.9022683696789187</c:v>
                </c:pt>
                <c:pt idx="238">
                  <c:v>-1.9473911881026629</c:v>
                </c:pt>
                <c:pt idx="239">
                  <c:v>-1.9907678256247967</c:v>
                </c:pt>
                <c:pt idx="240">
                  <c:v>-2.0323423971681427</c:v>
                </c:pt>
                <c:pt idx="241">
                  <c:v>-2.0720602860149282</c:v>
                </c:pt>
                <c:pt idx="242">
                  <c:v>-2.1098683315048188</c:v>
                </c:pt>
                <c:pt idx="243">
                  <c:v>-2.1457150193476284</c:v>
                </c:pt>
                <c:pt idx="244">
                  <c:v>-2.1795506731104988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D-4D88-B89F-C5FE7BF8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123055"/>
        <c:axId val="1832365951"/>
      </c:scatterChart>
      <c:valAx>
        <c:axId val="192512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365951"/>
        <c:crosses val="autoZero"/>
        <c:crossBetween val="midCat"/>
      </c:valAx>
      <c:valAx>
        <c:axId val="18323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12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0.17171296296296298"/>
          <c:w val="0.8902939632545932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'rk4'!$V$10:$V$254</c:f>
              <c:numCache>
                <c:formatCode>General</c:formatCode>
                <c:ptCount val="24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</c:numCache>
            </c:numRef>
          </c:xVal>
          <c:yVal>
            <c:numRef>
              <c:f>'rk4'!$S$10:$S$254</c:f>
              <c:numCache>
                <c:formatCode>General</c:formatCode>
                <c:ptCount val="245"/>
                <c:pt idx="0">
                  <c:v>2.9289321881345254</c:v>
                </c:pt>
                <c:pt idx="1">
                  <c:v>2.9264327774031793</c:v>
                </c:pt>
                <c:pt idx="2">
                  <c:v>2.9189416167242452</c:v>
                </c:pt>
                <c:pt idx="3">
                  <c:v>2.9064799229575708</c:v>
                </c:pt>
                <c:pt idx="4">
                  <c:v>2.8890830652744039</c:v>
                </c:pt>
                <c:pt idx="5">
                  <c:v>2.8668005756323813</c:v>
                </c:pt>
                <c:pt idx="6">
                  <c:v>2.8396961611860885</c:v>
                </c:pt>
                <c:pt idx="7">
                  <c:v>2.8078477164026836</c:v>
                </c:pt>
                <c:pt idx="8">
                  <c:v>2.7713473320495097</c:v>
                </c:pt>
                <c:pt idx="9">
                  <c:v>2.7303012976444272</c:v>
                </c:pt>
                <c:pt idx="10">
                  <c:v>2.6848300934166938</c:v>
                </c:pt>
                <c:pt idx="11">
                  <c:v>2.6350683673231226</c:v>
                </c:pt>
                <c:pt idx="12">
                  <c:v>2.5811648922084665</c:v>
                </c:pt>
                <c:pt idx="13">
                  <c:v>2.5232824977977053</c:v>
                </c:pt>
                <c:pt idx="14">
                  <c:v>2.4615979718692103</c:v>
                </c:pt>
                <c:pt idx="15">
                  <c:v>2.396301924689439</c:v>
                </c:pt>
                <c:pt idx="16">
                  <c:v>2.3275986105999569</c:v>
                </c:pt>
                <c:pt idx="17">
                  <c:v>2.2557057005443149</c:v>
                </c:pt>
                <c:pt idx="18">
                  <c:v>2.180853999313336</c:v>
                </c:pt>
                <c:pt idx="19">
                  <c:v>2.1032871013801469</c:v>
                </c:pt>
                <c:pt idx="20">
                  <c:v>2.0232609793976342</c:v>
                </c:pt>
                <c:pt idx="21">
                  <c:v>1.9410434997466586</c:v>
                </c:pt>
                <c:pt idx="22">
                  <c:v>1.856913859958228</c:v>
                </c:pt>
                <c:pt idx="23">
                  <c:v>1.7711619433899328</c:v>
                </c:pt>
                <c:pt idx="24">
                  <c:v>1.6840875872180694</c:v>
                </c:pt>
                <c:pt idx="25">
                  <c:v>1.595999760611283</c:v>
                </c:pt>
                <c:pt idx="26">
                  <c:v>1.5072156508765544</c:v>
                </c:pt>
                <c:pt idx="27">
                  <c:v>1.4180596564086345</c:v>
                </c:pt>
                <c:pt idx="28">
                  <c:v>1.3288622864213762</c:v>
                </c:pt>
                <c:pt idx="29">
                  <c:v>1.2399589686829682</c:v>
                </c:pt>
                <c:pt idx="30">
                  <c:v>1.1516887678028653</c:v>
                </c:pt>
                <c:pt idx="31">
                  <c:v>1.0643930180092642</c:v>
                </c:pt>
                <c:pt idx="32">
                  <c:v>0.97841387579250871</c:v>
                </c:pt>
                <c:pt idx="33">
                  <c:v>0.89409279924936302</c:v>
                </c:pt>
                <c:pt idx="34">
                  <c:v>0.81176896242059149</c:v>
                </c:pt>
                <c:pt idx="35">
                  <c:v>0.7317776143428556</c:v>
                </c:pt>
                <c:pt idx="36">
                  <c:v>0.65444839390706666</c:v>
                </c:pt>
                <c:pt idx="37">
                  <c:v>0.5801036128994852</c:v>
                </c:pt>
                <c:pt idx="38">
                  <c:v>0.50905652076938646</c:v>
                </c:pt>
                <c:pt idx="39">
                  <c:v>0.44160956568878751</c:v>
                </c:pt>
                <c:pt idx="40">
                  <c:v>0.37805266731749776</c:v>
                </c:pt>
                <c:pt idx="41">
                  <c:v>0.31866151733496939</c:v>
                </c:pt>
                <c:pt idx="42">
                  <c:v>0.26369592422601729</c:v>
                </c:pt>
                <c:pt idx="43">
                  <c:v>0.21339821899138078</c:v>
                </c:pt>
                <c:pt idx="44">
                  <c:v>0.1679917383817553</c:v>
                </c:pt>
                <c:pt idx="45">
                  <c:v>0.1276794019155203</c:v>
                </c:pt>
                <c:pt idx="46">
                  <c:v>9.2642398332396514E-2</c:v>
                </c:pt>
                <c:pt idx="47">
                  <c:v>6.3038996259408009E-2</c:v>
                </c:pt>
                <c:pt idx="48">
                  <c:v>3.9003492730501632E-2</c:v>
                </c:pt>
                <c:pt idx="49">
                  <c:v>2.0645311821260171E-2</c:v>
                </c:pt>
                <c:pt idx="50">
                  <c:v>8.0482640561385654E-3</c:v>
                </c:pt>
                <c:pt idx="51">
                  <c:v>1.2699754437639488E-3</c:v>
                </c:pt>
                <c:pt idx="52">
                  <c:v>3.414930274348027E-4</c:v>
                </c:pt>
                <c:pt idx="53">
                  <c:v>5.2670717388991761E-3</c:v>
                </c:pt>
                <c:pt idx="54">
                  <c:v>1.602414515281092E-2</c:v>
                </c:pt>
                <c:pt idx="55">
                  <c:v>3.2563480498827291E-2</c:v>
                </c:pt>
                <c:pt idx="56">
                  <c:v>5.4809516040932316E-2</c:v>
                </c:pt>
                <c:pt idx="57">
                  <c:v>8.2660876722541188E-2</c:v>
                </c:pt>
                <c:pt idx="58">
                  <c:v>0.11599106184346453</c:v>
                </c:pt>
                <c:pt idx="59">
                  <c:v>0.15464929652088677</c:v>
                </c:pt>
                <c:pt idx="60">
                  <c:v>0.19846153682825052</c:v>
                </c:pt>
                <c:pt idx="61">
                  <c:v>0.24723161683603889</c:v>
                </c:pt>
                <c:pt idx="62">
                  <c:v>0.30074252432502613</c:v>
                </c:pt>
                <c:pt idx="63">
                  <c:v>0.35875779072796266</c:v>
                </c:pt>
                <c:pt idx="64">
                  <c:v>0.4210229798964904</c:v>
                </c:pt>
                <c:pt idx="65">
                  <c:v>0.48726725959657324</c:v>
                </c:pt>
                <c:pt idx="66">
                  <c:v>0.55720503921206199</c:v>
                </c:pt>
                <c:pt idx="67">
                  <c:v>0.63053765698000475</c:v>
                </c:pt>
                <c:pt idx="68">
                  <c:v>0.70695510018539021</c:v>
                </c:pt>
                <c:pt idx="69">
                  <c:v>0.78613774209380982</c:v>
                </c:pt>
                <c:pt idx="70">
                  <c:v>0.8677580799804685</c:v>
                </c:pt>
                <c:pt idx="71">
                  <c:v>0.95148245940116949</c:v>
                </c:pt>
                <c:pt idx="72">
                  <c:v>1.0369727708203258</c:v>
                </c:pt>
                <c:pt idx="73">
                  <c:v>1.1238881058355077</c:v>
                </c:pt>
                <c:pt idx="74">
                  <c:v>1.2118863614883857</c:v>
                </c:pt>
                <c:pt idx="75">
                  <c:v>1.3006257824987022</c:v>
                </c:pt>
                <c:pt idx="76">
                  <c:v>1.3897664326714154</c:v>
                </c:pt>
                <c:pt idx="77">
                  <c:v>1.4789715881784882</c:v>
                </c:pt>
                <c:pt idx="78">
                  <c:v>1.5679090468784951</c:v>
                </c:pt>
                <c:pt idx="79">
                  <c:v>1.6562523492836223</c:v>
                </c:pt>
                <c:pt idx="80">
                  <c:v>1.7436819081913923</c:v>
                </c:pt>
                <c:pt idx="81">
                  <c:v>1.8298860453469068</c:v>
                </c:pt>
                <c:pt idx="82">
                  <c:v>1.9145619347726506</c:v>
                </c:pt>
                <c:pt idx="83">
                  <c:v>1.9974164535821037</c:v>
                </c:pt>
                <c:pt idx="84">
                  <c:v>2.0781669421686777</c:v>
                </c:pt>
                <c:pt idx="85">
                  <c:v>2.1565418766236553</c:v>
                </c:pt>
                <c:pt idx="86">
                  <c:v>2.2322814570799689</c:v>
                </c:pt>
                <c:pt idx="87">
                  <c:v>2.3051381163989659</c:v>
                </c:pt>
                <c:pt idx="88">
                  <c:v>2.3748769542136907</c:v>
                </c:pt>
                <c:pt idx="89">
                  <c:v>2.4412761018155207</c:v>
                </c:pt>
                <c:pt idx="90">
                  <c:v>2.504127023724052</c:v>
                </c:pt>
                <c:pt idx="91">
                  <c:v>2.5632347620171094</c:v>
                </c:pt>
                <c:pt idx="92">
                  <c:v>2.6184181296242404</c:v>
                </c:pt>
                <c:pt idx="93">
                  <c:v>2.6695098588096036</c:v>
                </c:pt>
                <c:pt idx="94">
                  <c:v>2.7163567109959352</c:v>
                </c:pt>
                <c:pt idx="95">
                  <c:v>2.7588195539180296</c:v>
                </c:pt>
                <c:pt idx="96">
                  <c:v>2.7967734118498431</c:v>
                </c:pt>
                <c:pt idx="97">
                  <c:v>2.8301074943320517</c:v>
                </c:pt>
                <c:pt idx="98">
                  <c:v>2.8587252084446693</c:v>
                </c:pt>
                <c:pt idx="99">
                  <c:v>2.8825441592299339</c:v>
                </c:pt>
                <c:pt idx="100">
                  <c:v>2.9014961423818306</c:v>
                </c:pt>
                <c:pt idx="101">
                  <c:v>2.9155271327875507</c:v>
                </c:pt>
                <c:pt idx="102">
                  <c:v>2.9245972719398505</c:v>
                </c:pt>
                <c:pt idx="103">
                  <c:v>2.9286808566443656</c:v>
                </c:pt>
                <c:pt idx="104">
                  <c:v>2.927766330828697</c:v>
                </c:pt>
                <c:pt idx="105">
                  <c:v>2.9218562816267268</c:v>
                </c:pt>
                <c:pt idx="106">
                  <c:v>2.9109674402678296</c:v>
                </c:pt>
                <c:pt idx="107">
                  <c:v>2.8951306876522906</c:v>
                </c:pt>
                <c:pt idx="108">
                  <c:v>2.8743910638468941</c:v>
                </c:pt>
                <c:pt idx="109">
                  <c:v>2.8488077800939804</c:v>
                </c:pt>
                <c:pt idx="110">
                  <c:v>2.8184542312991634</c:v>
                </c:pt>
                <c:pt idx="111">
                  <c:v>2.7834180063530622</c:v>
                </c:pt>
                <c:pt idx="112">
                  <c:v>2.7438008930572333</c:v>
                </c:pt>
                <c:pt idx="113">
                  <c:v>2.6997188738702826</c:v>
                </c:pt>
                <c:pt idx="114">
                  <c:v>2.6513021081736143</c:v>
                </c:pt>
                <c:pt idx="115">
                  <c:v>2.5986948962847443</c:v>
                </c:pt>
                <c:pt idx="116">
                  <c:v>2.5420556200267219</c:v>
                </c:pt>
                <c:pt idx="117">
                  <c:v>2.4815566543027345</c:v>
                </c:pt>
                <c:pt idx="118">
                  <c:v>2.4173842438335482</c:v>
                </c:pt>
                <c:pt idx="119">
                  <c:v>2.3497383389997872</c:v>
                </c:pt>
                <c:pt idx="120">
                  <c:v>2.2788323845994474</c:v>
                </c:pt>
                <c:pt idx="121">
                  <c:v>2.2048930552913983</c:v>
                </c:pt>
                <c:pt idx="122">
                  <c:v>2.1281599315553548</c:v>
                </c:pt>
                <c:pt idx="123">
                  <c:v>2.0488851101649717</c:v>
                </c:pt>
                <c:pt idx="124">
                  <c:v>1.9673327434497057</c:v>
                </c:pt>
                <c:pt idx="125">
                  <c:v>1.883778502017539</c:v>
                </c:pt>
                <c:pt idx="126">
                  <c:v>1.7985089561289391</c:v>
                </c:pt>
                <c:pt idx="127">
                  <c:v>1.7118208715540051</c:v>
                </c:pt>
                <c:pt idx="128">
                  <c:v>1.6240204165104211</c:v>
                </c:pt>
                <c:pt idx="129">
                  <c:v>1.535422277166909</c:v>
                </c:pt>
                <c:pt idx="130">
                  <c:v>1.4463486802014514</c:v>
                </c:pt>
                <c:pt idx="131">
                  <c:v>1.3571283220178998</c:v>
                </c:pt>
                <c:pt idx="132">
                  <c:v>1.2680952054391037</c:v>
                </c:pt>
                <c:pt idx="133">
                  <c:v>1.179587385996026</c:v>
                </c:pt>
                <c:pt idx="134">
                  <c:v>1.0919456313047027</c:v>
                </c:pt>
                <c:pt idx="135">
                  <c:v>1.0055119984473704</c:v>
                </c:pt>
                <c:pt idx="136">
                  <c:v>0.92062833572886471</c:v>
                </c:pt>
                <c:pt idx="137">
                  <c:v>0.83763471664045297</c:v>
                </c:pt>
                <c:pt idx="138">
                  <c:v>0.75686781530396208</c:v>
                </c:pt>
                <c:pt idx="139">
                  <c:v>0.67865923406162487</c:v>
                </c:pt>
                <c:pt idx="140">
                  <c:v>0.60333379519195929</c:v>
                </c:pt>
                <c:pt idx="141">
                  <c:v>0.53120780993976768</c:v>
                </c:pt>
                <c:pt idx="142">
                  <c:v>0.46258733911929806</c:v>
                </c:pt>
                <c:pt idx="143">
                  <c:v>0.39776646045549757</c:v>
                </c:pt>
                <c:pt idx="144">
                  <c:v>0.3370255585423676</c:v>
                </c:pt>
                <c:pt idx="145">
                  <c:v>0.28062965379588078</c:v>
                </c:pt>
                <c:pt idx="146">
                  <c:v>0.22882678704128634</c:v>
                </c:pt>
                <c:pt idx="147">
                  <c:v>0.18184647638480933</c:v>
                </c:pt>
                <c:pt idx="148">
                  <c:v>0.1398982627664147</c:v>
                </c:pt>
                <c:pt idx="149">
                  <c:v>0.10317036006782909</c:v>
                </c:pt>
                <c:pt idx="150">
                  <c:v>7.1828424858533246E-2</c:v>
                </c:pt>
                <c:pt idx="151">
                  <c:v>4.6014459808255692E-2</c:v>
                </c:pt>
                <c:pt idx="152">
                  <c:v>2.5845863490306931E-2</c:v>
                </c:pt>
                <c:pt idx="153">
                  <c:v>1.141463776454521E-2</c:v>
                </c:pt>
                <c:pt idx="154">
                  <c:v>2.7867621864607894E-3</c:v>
                </c:pt>
                <c:pt idx="155">
                  <c:v>1.7429695520210231E-6</c:v>
                </c:pt>
                <c:pt idx="156">
                  <c:v>3.0723419664691054E-3</c:v>
                </c:pt>
                <c:pt idx="157">
                  <c:v>1.1984488968334039E-2</c:v>
                </c:pt>
                <c:pt idx="158">
                  <c:v>2.66973783923663E-2</c:v>
                </c:pt>
                <c:pt idx="159">
                  <c:v>4.7143749178105709E-2</c:v>
                </c:pt>
                <c:pt idx="160">
                  <c:v>7.3230344485307741E-2</c:v>
                </c:pt>
                <c:pt idx="161">
                  <c:v>0.10483854562472916</c:v>
                </c:pt>
                <c:pt idx="162">
                  <c:v>0.14182517259737626</c:v>
                </c:pt>
                <c:pt idx="163">
                  <c:v>0.18402344170635243</c:v>
                </c:pt>
                <c:pt idx="164">
                  <c:v>0.23124406897259253</c:v>
                </c:pt>
                <c:pt idx="165">
                  <c:v>0.28327650656095438</c:v>
                </c:pt>
                <c:pt idx="166">
                  <c:v>0.33989029813078719</c:v>
                </c:pt>
                <c:pt idx="167">
                  <c:v>0.4008365379834633</c:v>
                </c:pt>
                <c:pt idx="168">
                  <c:v>0.46584941810094871</c:v>
                </c:pt>
                <c:pt idx="169">
                  <c:v>0.53464784666012344</c:v>
                </c:pt>
                <c:pt idx="170">
                  <c:v>0.60693712136733025</c:v>
                </c:pt>
                <c:pt idx="171">
                  <c:v>0.68241064098036097</c:v>
                </c:pt>
                <c:pt idx="172">
                  <c:v>0.76075163865943818</c:v>
                </c:pt>
                <c:pt idx="173">
                  <c:v>0.84163492129817219</c:v>
                </c:pt>
                <c:pt idx="174">
                  <c:v>0.92472859970953447</c:v>
                </c:pt>
                <c:pt idx="175">
                  <c:v>1.0096957954564445</c:v>
                </c:pt>
                <c:pt idx="176">
                  <c:v>1.0961963111948714</c:v>
                </c:pt>
                <c:pt idx="177">
                  <c:v>1.1838882526110373</c:v>
                </c:pt>
                <c:pt idx="178">
                  <c:v>1.2724295913536976</c:v>
                </c:pt>
                <c:pt idx="179">
                  <c:v>1.3614796597580092</c:v>
                </c:pt>
                <c:pt idx="180">
                  <c:v>1.4507005695999053</c:v>
                </c:pt>
                <c:pt idx="181">
                  <c:v>1.5397585485811449</c:v>
                </c:pt>
                <c:pt idx="182">
                  <c:v>1.6283251896991457</c:v>
                </c:pt>
                <c:pt idx="183">
                  <c:v>1.7160786100780678</c:v>
                </c:pt>
                <c:pt idx="184">
                  <c:v>1.80270451720692</c:v>
                </c:pt>
                <c:pt idx="185">
                  <c:v>1.8878971818280099</c:v>
                </c:pt>
                <c:pt idx="186">
                  <c:v>1.971360317928843</c:v>
                </c:pt>
                <c:pt idx="187">
                  <c:v>2.0528078713998887</c:v>
                </c:pt>
                <c:pt idx="188">
                  <c:v>2.1319647199194911</c:v>
                </c:pt>
                <c:pt idx="189">
                  <c:v>2.2085672875086138</c:v>
                </c:pt>
                <c:pt idx="190">
                  <c:v>2.2823640779575358</c:v>
                </c:pt>
                <c:pt idx="191">
                  <c:v>2.3531161319623894</c:v>
                </c:pt>
                <c:pt idx="192">
                  <c:v>2.4205974133214516</c:v>
                </c:pt>
                <c:pt idx="193">
                  <c:v>2.4845951299319724</c:v>
                </c:pt>
                <c:pt idx="194">
                  <c:v>2.5449099956014942</c:v>
                </c:pt>
                <c:pt idx="195">
                  <c:v>2.6013564388485033</c:v>
                </c:pt>
                <c:pt idx="196">
                  <c:v>2.6537627649220319</c:v>
                </c:pt>
                <c:pt idx="197">
                  <c:v>2.7019712772254079</c:v>
                </c:pt>
                <c:pt idx="198">
                  <c:v>2.745838364193526</c:v>
                </c:pt>
                <c:pt idx="199">
                  <c:v>2.7852345574534998</c:v>
                </c:pt>
                <c:pt idx="200">
                  <c:v>2.820044566803539</c:v>
                </c:pt>
                <c:pt idx="201">
                  <c:v>2.8501672971823968</c:v>
                </c:pt>
                <c:pt idx="202">
                  <c:v>2.8755158523796389</c:v>
                </c:pt>
                <c:pt idx="203">
                  <c:v>2.8960175297629953</c:v>
                </c:pt>
                <c:pt idx="204">
                  <c:v>2.9116138097806479</c:v>
                </c:pt>
                <c:pt idx="205">
                  <c:v>2.9222603434403629</c:v>
                </c:pt>
                <c:pt idx="206">
                  <c:v>2.9279269403808685</c:v>
                </c:pt>
                <c:pt idx="207">
                  <c:v>2.9285975595400493</c:v>
                </c:pt>
                <c:pt idx="208">
                  <c:v>2.9242703037956277</c:v>
                </c:pt>
                <c:pt idx="209">
                  <c:v>2.9149574193128744</c:v>
                </c:pt>
                <c:pt idx="210">
                  <c:v>2.900685299686435</c:v>
                </c:pt>
                <c:pt idx="211">
                  <c:v>2.8814944943149703</c:v>
                </c:pt>
                <c:pt idx="212">
                  <c:v>2.857439719804046</c:v>
                </c:pt>
                <c:pt idx="213">
                  <c:v>2.8285898725598502</c:v>
                </c:pt>
                <c:pt idx="214">
                  <c:v>2.7950280401201311</c:v>
                </c:pt>
                <c:pt idx="215">
                  <c:v>2.7568515081750156</c:v>
                </c:pt>
                <c:pt idx="216">
                  <c:v>2.7141717596656534</c:v>
                </c:pt>
                <c:pt idx="217">
                  <c:v>2.6671144618194162</c:v>
                </c:pt>
                <c:pt idx="218">
                  <c:v>2.6158194364937959</c:v>
                </c:pt>
                <c:pt idx="219">
                  <c:v>2.5604406087643561</c:v>
                </c:pt>
                <c:pt idx="220">
                  <c:v>2.5011459283128765</c:v>
                </c:pt>
                <c:pt idx="221">
                  <c:v>2.4381172578578747</c:v>
                </c:pt>
                <c:pt idx="222">
                  <c:v>2.371550222629164</c:v>
                </c:pt>
                <c:pt idx="223">
                  <c:v>2.3016540147290323</c:v>
                </c:pt>
                <c:pt idx="224">
                  <c:v>2.2286511461529077</c:v>
                </c:pt>
                <c:pt idx="225">
                  <c:v>2.1527771442698507</c:v>
                </c:pt>
                <c:pt idx="226">
                  <c:v>2.0742801836949551</c:v>
                </c:pt>
                <c:pt idx="227">
                  <c:v>1.9934206487282624</c:v>
                </c:pt>
                <c:pt idx="228">
                  <c:v>1.9104706208936117</c:v>
                </c:pt>
                <c:pt idx="229">
                  <c:v>1.8257132865901193</c:v>
                </c:pt>
                <c:pt idx="230">
                  <c:v>1.739442260471411</c:v>
                </c:pt>
                <c:pt idx="231">
                  <c:v>1.6519608208941039</c:v>
                </c:pt>
                <c:pt idx="232">
                  <c:v>1.5635810546260298</c:v>
                </c:pt>
                <c:pt idx="233">
                  <c:v>1.4746229089726182</c:v>
                </c:pt>
                <c:pt idx="234">
                  <c:v>1.3854131505603928</c:v>
                </c:pt>
                <c:pt idx="235">
                  <c:v>1.2962842312005241</c:v>
                </c:pt>
                <c:pt idx="236">
                  <c:v>1.2075730625307834</c:v>
                </c:pt>
                <c:pt idx="237">
                  <c:v>1.1196197024860211</c:v>
                </c:pt>
                <c:pt idx="238">
                  <c:v>1.0327659580574566</c:v>
                </c:pt>
                <c:pt idx="239">
                  <c:v>0.94735391024877491</c:v>
                </c:pt>
                <c:pt idx="240">
                  <c:v>0.8637243685987861</c:v>
                </c:pt>
                <c:pt idx="241">
                  <c:v>0.78221526409061326</c:v>
                </c:pt>
                <c:pt idx="242">
                  <c:v>0.70315999067825485</c:v>
                </c:pt>
                <c:pt idx="243">
                  <c:v>0.62688570700413893</c:v>
                </c:pt>
                <c:pt idx="244">
                  <c:v>0.55371161112619416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77-4BCB-8955-E8E9B29DD01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'rk4'!$V$10:$V$254</c:f>
              <c:numCache>
                <c:formatCode>General</c:formatCode>
                <c:ptCount val="24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</c:numCache>
            </c:numRef>
          </c:xVal>
          <c:yVal>
            <c:numRef>
              <c:f>'rk4'!$T$10:$T$254</c:f>
              <c:numCache>
                <c:formatCode>General</c:formatCode>
                <c:ptCount val="245"/>
                <c:pt idx="0">
                  <c:v>0</c:v>
                </c:pt>
                <c:pt idx="1">
                  <c:v>2.4994107009631132E-3</c:v>
                </c:pt>
                <c:pt idx="2">
                  <c:v>9.9905713235953434E-3</c:v>
                </c:pt>
                <c:pt idx="3">
                  <c:v>2.2452265008489333E-2</c:v>
                </c:pt>
                <c:pt idx="4">
                  <c:v>3.9849122585165986E-2</c:v>
                </c:pt>
                <c:pt idx="5">
                  <c:v>6.2131612097074733E-2</c:v>
                </c:pt>
                <c:pt idx="6">
                  <c:v>8.9236026391037102E-2</c:v>
                </c:pt>
                <c:pt idx="7">
                  <c:v>0.12108447100159872</c:v>
                </c:pt>
                <c:pt idx="8">
                  <c:v>0.15758485516341653</c:v>
                </c:pt>
                <c:pt idx="9">
                  <c:v>0.19863088936090254</c:v>
                </c:pt>
                <c:pt idx="10">
                  <c:v>0.24410209336733374</c:v>
                </c:pt>
                <c:pt idx="11">
                  <c:v>0.29386381922866101</c:v>
                </c:pt>
                <c:pt idx="12">
                  <c:v>0.3477672941031103</c:v>
                </c:pt>
                <c:pt idx="13">
                  <c:v>0.40564968826886472</c:v>
                </c:pt>
                <c:pt idx="14">
                  <c:v>0.4673342139508645</c:v>
                </c:pt>
                <c:pt idx="15">
                  <c:v>0.53263026088608201</c:v>
                </c:pt>
                <c:pt idx="16">
                  <c:v>0.6013335747364571</c:v>
                </c:pt>
                <c:pt idx="17">
                  <c:v>0.67322648456197876</c:v>
                </c:pt>
                <c:pt idx="18">
                  <c:v>0.74807818557535721</c:v>
                </c:pt>
                <c:pt idx="19">
                  <c:v>0.82564508330693653</c:v>
                </c:pt>
                <c:pt idx="20">
                  <c:v>0.90567120510719512</c:v>
                </c:pt>
                <c:pt idx="21">
                  <c:v>0.98788868459846946</c:v>
                </c:pt>
                <c:pt idx="22">
                  <c:v>1.0720183242527388</c:v>
                </c:pt>
                <c:pt idx="23">
                  <c:v>1.157770240715126</c:v>
                </c:pt>
                <c:pt idx="24">
                  <c:v>1.2448445968117223</c:v>
                </c:pt>
                <c:pt idx="25">
                  <c:v>1.3329324233758961</c:v>
                </c:pt>
                <c:pt idx="26">
                  <c:v>1.421716533102251</c:v>
                </c:pt>
                <c:pt idx="27">
                  <c:v>1.5108725275971475</c:v>
                </c:pt>
                <c:pt idx="28">
                  <c:v>1.6000698976473331</c:v>
                </c:pt>
                <c:pt idx="29">
                  <c:v>1.6889732154846702</c:v>
                </c:pt>
                <c:pt idx="30">
                  <c:v>1.7772434164991782</c:v>
                </c:pt>
                <c:pt idx="31">
                  <c:v>1.8645391664615463</c:v>
                </c:pt>
                <c:pt idx="32">
                  <c:v>1.950518308879714</c:v>
                </c:pt>
                <c:pt idx="33">
                  <c:v>2.0348393856546028</c:v>
                </c:pt>
                <c:pt idx="34">
                  <c:v>2.1171632227425543</c:v>
                </c:pt>
                <c:pt idx="35">
                  <c:v>2.1971545711034541</c:v>
                </c:pt>
                <c:pt idx="36">
                  <c:v>2.2744837918424223</c:v>
                </c:pt>
                <c:pt idx="37">
                  <c:v>2.3488285731687655</c:v>
                </c:pt>
                <c:pt idx="38">
                  <c:v>2.4198756656283695</c:v>
                </c:pt>
                <c:pt idx="39">
                  <c:v>2.4873226210440564</c:v>
                </c:pt>
                <c:pt idx="40">
                  <c:v>2.5508795197506067</c:v>
                </c:pt>
                <c:pt idx="41">
                  <c:v>2.6102706700630058</c:v>
                </c:pt>
                <c:pt idx="42">
                  <c:v>2.6652362634908284</c:v>
                </c:pt>
                <c:pt idx="43">
                  <c:v>2.7155339690277676</c:v>
                </c:pt>
                <c:pt idx="44">
                  <c:v>2.7609404499177241</c:v>
                </c:pt>
                <c:pt idx="45">
                  <c:v>2.8012527866371713</c:v>
                </c:pt>
                <c:pt idx="46">
                  <c:v>2.8362897904416093</c:v>
                </c:pt>
                <c:pt idx="47">
                  <c:v>2.8658931926996951</c:v>
                </c:pt>
                <c:pt idx="48">
                  <c:v>2.889928696373715</c:v>
                </c:pt>
                <c:pt idx="49">
                  <c:v>2.9082868773849495</c:v>
                </c:pt>
                <c:pt idx="50">
                  <c:v>2.9208839252065024</c:v>
                </c:pt>
                <c:pt idx="51">
                  <c:v>2.9276622138280626</c:v>
                </c:pt>
                <c:pt idx="52">
                  <c:v>2.9285906962054278</c:v>
                </c:pt>
                <c:pt idx="53">
                  <c:v>2.9236651174067587</c:v>
                </c:pt>
                <c:pt idx="54">
                  <c:v>2.9129080438581183</c:v>
                </c:pt>
                <c:pt idx="55">
                  <c:v>2.8963687083313632</c:v>
                </c:pt>
                <c:pt idx="56">
                  <c:v>2.8741226725647908</c:v>
                </c:pt>
                <c:pt idx="57">
                  <c:v>2.8462713116179823</c:v>
                </c:pt>
                <c:pt idx="58">
                  <c:v>2.8129411261947812</c:v>
                </c:pt>
                <c:pt idx="59">
                  <c:v>2.7742828911822373</c:v>
                </c:pt>
                <c:pt idx="60">
                  <c:v>2.730470650511637</c:v>
                </c:pt>
                <c:pt idx="61">
                  <c:v>2.6817005701176222</c:v>
                </c:pt>
                <c:pt idx="62">
                  <c:v>2.6281896622248455</c:v>
                </c:pt>
                <c:pt idx="63">
                  <c:v>2.5701743954061715</c:v>
                </c:pt>
                <c:pt idx="64">
                  <c:v>2.5079092058156616</c:v>
                </c:pt>
                <c:pt idx="65">
                  <c:v>2.4416649256930327</c:v>
                </c:pt>
                <c:pt idx="66">
                  <c:v>2.3717271456599982</c:v>
                </c:pt>
                <c:pt idx="67">
                  <c:v>2.2983945274848536</c:v>
                </c:pt>
                <c:pt idx="68">
                  <c:v>2.2219770838876509</c:v>
                </c:pt>
                <c:pt idx="69">
                  <c:v>2.1427944416074585</c:v>
                </c:pt>
                <c:pt idx="70">
                  <c:v>2.0611741033732769</c:v>
                </c:pt>
                <c:pt idx="71">
                  <c:v>1.9774497236330062</c:v>
                </c:pt>
                <c:pt idx="72">
                  <c:v>1.8919594119253835</c:v>
                </c:pt>
                <c:pt idx="73">
                  <c:v>1.8050440766554068</c:v>
                </c:pt>
                <c:pt idx="74">
                  <c:v>1.7170458207833736</c:v>
                </c:pt>
                <c:pt idx="75">
                  <c:v>1.6283063995908991</c:v>
                </c:pt>
                <c:pt idx="76">
                  <c:v>1.5391657492737774</c:v>
                </c:pt>
                <c:pt idx="77">
                  <c:v>1.44996059366021</c:v>
                </c:pt>
                <c:pt idx="78">
                  <c:v>1.3610231348912196</c:v>
                </c:pt>
                <c:pt idx="79">
                  <c:v>1.2726798324536808</c:v>
                </c:pt>
                <c:pt idx="80">
                  <c:v>1.1852502735486321</c:v>
                </c:pt>
                <c:pt idx="81">
                  <c:v>1.0990461364290838</c:v>
                </c:pt>
                <c:pt idx="82">
                  <c:v>1.0143702470702634</c:v>
                </c:pt>
                <c:pt idx="83">
                  <c:v>0.93151572835604368</c:v>
                </c:pt>
                <c:pt idx="84">
                  <c:v>0.8507652398900758</c:v>
                </c:pt>
                <c:pt idx="85">
                  <c:v>0.7723903055778969</c:v>
                </c:pt>
                <c:pt idx="86">
                  <c:v>0.69665072528320426</c:v>
                </c:pt>
                <c:pt idx="87">
                  <c:v>0.62379406614114397</c:v>
                </c:pt>
                <c:pt idx="88">
                  <c:v>0.55405522851508915</c:v>
                </c:pt>
                <c:pt idx="89">
                  <c:v>0.48765608111004594</c:v>
                </c:pt>
                <c:pt idx="90">
                  <c:v>0.42480515940281455</c:v>
                </c:pt>
                <c:pt idx="91">
                  <c:v>0.36569742131202787</c:v>
                </c:pt>
                <c:pt idx="92">
                  <c:v>0.31051405390469683</c:v>
                </c:pt>
                <c:pt idx="93">
                  <c:v>0.25942232491335687</c:v>
                </c:pt>
                <c:pt idx="94">
                  <c:v>0.21257547291213322</c:v>
                </c:pt>
                <c:pt idx="95">
                  <c:v>0.17011263016329473</c:v>
                </c:pt>
                <c:pt idx="96">
                  <c:v>0.13215877239017648</c:v>
                </c:pt>
                <c:pt idx="97">
                  <c:v>9.8824690049637329E-2</c:v>
                </c:pt>
                <c:pt idx="98">
                  <c:v>7.0206976059469101E-2</c:v>
                </c:pt>
                <c:pt idx="99">
                  <c:v>4.6388025375527484E-2</c:v>
                </c:pt>
                <c:pt idx="100">
                  <c:v>2.743604230221908E-2</c:v>
                </c:pt>
                <c:pt idx="101">
                  <c:v>1.340505195105381E-2</c:v>
                </c:pt>
                <c:pt idx="102">
                  <c:v>4.3349128282925715E-3</c:v>
                </c:pt>
                <c:pt idx="103">
                  <c:v>2.5132812764703752E-4</c:v>
                </c:pt>
                <c:pt idx="104">
                  <c:v>1.1658539211905426E-3</c:v>
                </c:pt>
                <c:pt idx="105">
                  <c:v>7.0759030750467177E-3</c:v>
                </c:pt>
                <c:pt idx="106">
                  <c:v>1.7964744360175682E-2</c:v>
                </c:pt>
                <c:pt idx="107">
                  <c:v>3.3801496876954287E-2</c:v>
                </c:pt>
                <c:pt idx="108">
                  <c:v>5.4541120559590005E-2</c:v>
                </c:pt>
                <c:pt idx="109">
                  <c:v>8.0124404167045735E-2</c:v>
                </c:pt>
                <c:pt idx="110">
                  <c:v>0.11047795279532101</c:v>
                </c:pt>
                <c:pt idx="111">
                  <c:v>0.14551417755570431</c:v>
                </c:pt>
                <c:pt idx="112">
                  <c:v>0.18513129064882267</c:v>
                </c:pt>
                <c:pt idx="113">
                  <c:v>0.22921330961852704</c:v>
                </c:pt>
                <c:pt idx="114">
                  <c:v>0.27763007508610965</c:v>
                </c:pt>
                <c:pt idx="115">
                  <c:v>0.33023728673696284</c:v>
                </c:pt>
                <c:pt idx="116">
                  <c:v>0.38687656275114801</c:v>
                </c:pt>
                <c:pt idx="117">
                  <c:v>0.44737552822874599</c:v>
                </c:pt>
                <c:pt idx="118">
                  <c:v>0.51154793845238444</c:v>
                </c:pt>
                <c:pt idx="119">
                  <c:v>0.57919384304492927</c:v>
                </c:pt>
                <c:pt idx="120">
                  <c:v>0.65009979721191791</c:v>
                </c:pt>
                <c:pt idx="121">
                  <c:v>0.72403912629801581</c:v>
                </c:pt>
                <c:pt idx="122">
                  <c:v>0.80077224982701112</c:v>
                </c:pt>
                <c:pt idx="123">
                  <c:v>0.88004707102864677</c:v>
                </c:pt>
                <c:pt idx="124">
                  <c:v>0.96159943757672706</c:v>
                </c:pt>
                <c:pt idx="125">
                  <c:v>1.0451536788663243</c:v>
                </c:pt>
                <c:pt idx="126">
                  <c:v>1.130423224639783</c:v>
                </c:pt>
                <c:pt idx="127">
                  <c:v>1.2171113091294978</c:v>
                </c:pt>
                <c:pt idx="128">
                  <c:v>1.3049117641199239</c:v>
                </c:pt>
                <c:pt idx="129">
                  <c:v>1.3935099034440614</c:v>
                </c:pt>
                <c:pt idx="130">
                  <c:v>1.4825835004251977</c:v>
                </c:pt>
                <c:pt idx="131">
                  <c:v>1.5718038586602459</c:v>
                </c:pt>
                <c:pt idx="132">
                  <c:v>1.6608369753265837</c:v>
                </c:pt>
                <c:pt idx="133">
                  <c:v>1.7493447948929108</c:v>
                </c:pt>
                <c:pt idx="134">
                  <c:v>1.8369865497422631</c:v>
                </c:pt>
                <c:pt idx="135">
                  <c:v>1.9234201827908801</c:v>
                </c:pt>
                <c:pt idx="136">
                  <c:v>2.0083038457317981</c:v>
                </c:pt>
                <c:pt idx="137">
                  <c:v>2.0912974650710385</c:v>
                </c:pt>
                <c:pt idx="138">
                  <c:v>2.172064366683494</c:v>
                </c:pt>
                <c:pt idx="139">
                  <c:v>2.2502729482231243</c:v>
                </c:pt>
                <c:pt idx="140">
                  <c:v>2.325598387407116</c:v>
                </c:pt>
                <c:pt idx="141">
                  <c:v>2.3977243729859525</c:v>
                </c:pt>
                <c:pt idx="142">
                  <c:v>2.4663448441403162</c:v>
                </c:pt>
                <c:pt idx="143">
                  <c:v>2.5311657231399183</c:v>
                </c:pt>
                <c:pt idx="144">
                  <c:v>2.5919066253852354</c:v>
                </c:pt>
                <c:pt idx="145">
                  <c:v>2.648302530454687</c:v>
                </c:pt>
                <c:pt idx="146">
                  <c:v>2.7001053975174325</c:v>
                </c:pt>
                <c:pt idx="147">
                  <c:v>2.7470857084617779</c:v>
                </c:pt>
                <c:pt idx="148">
                  <c:v>2.7890339223425209</c:v>
                </c:pt>
                <c:pt idx="149">
                  <c:v>2.8257618252730268</c:v>
                </c:pt>
                <c:pt idx="150">
                  <c:v>2.8571037606793386</c:v>
                </c:pt>
                <c:pt idx="151">
                  <c:v>2.8829177258877778</c:v>
                </c:pt>
                <c:pt idx="152">
                  <c:v>2.9030863223216903</c:v>
                </c:pt>
                <c:pt idx="153">
                  <c:v>2.9175175481185494</c:v>
                </c:pt>
                <c:pt idx="154">
                  <c:v>2.9261454237209361</c:v>
                </c:pt>
                <c:pt idx="155">
                  <c:v>2.9289304429141962</c:v>
                </c:pt>
                <c:pt idx="156">
                  <c:v>2.9258598438453296</c:v>
                </c:pt>
                <c:pt idx="157">
                  <c:v>2.9169476967236783</c:v>
                </c:pt>
                <c:pt idx="158">
                  <c:v>2.9022348071332842</c:v>
                </c:pt>
                <c:pt idx="159">
                  <c:v>2.8817884361366506</c:v>
                </c:pt>
                <c:pt idx="160">
                  <c:v>2.8557018405767982</c:v>
                </c:pt>
                <c:pt idx="161">
                  <c:v>2.8240936391464224</c:v>
                </c:pt>
                <c:pt idx="162">
                  <c:v>2.7871070118485783</c:v>
                </c:pt>
                <c:pt idx="163">
                  <c:v>2.7449087423847409</c:v>
                </c:pt>
                <c:pt idx="164">
                  <c:v>2.6976881147389897</c:v>
                </c:pt>
                <c:pt idx="165">
                  <c:v>2.6456556767518054</c:v>
                </c:pt>
                <c:pt idx="166">
                  <c:v>2.5890418847694079</c:v>
                </c:pt>
                <c:pt idx="167">
                  <c:v>2.5280956444961111</c:v>
                </c:pt>
                <c:pt idx="168">
                  <c:v>2.4630827639556485</c:v>
                </c:pt>
                <c:pt idx="169">
                  <c:v>2.3942843349767506</c:v>
                </c:pt>
                <c:pt idx="170">
                  <c:v>2.3219950598585006</c:v>
                </c:pt>
                <c:pt idx="171">
                  <c:v>2.246521539848251</c:v>
                </c:pt>
                <c:pt idx="172">
                  <c:v>2.1681805417905662</c:v>
                </c:pt>
                <c:pt idx="173">
                  <c:v>2.087297258796196</c:v>
                </c:pt>
                <c:pt idx="174">
                  <c:v>2.0042035800560329</c:v>
                </c:pt>
                <c:pt idx="175">
                  <c:v>1.9192363840104885</c:v>
                </c:pt>
                <c:pt idx="176">
                  <c:v>1.8327358680063481</c:v>
                </c:pt>
                <c:pt idx="177">
                  <c:v>1.7450439263595501</c:v>
                </c:pt>
                <c:pt idx="178">
                  <c:v>1.6565025874228918</c:v>
                </c:pt>
                <c:pt idx="179">
                  <c:v>1.5674525188621573</c:v>
                </c:pt>
                <c:pt idx="180">
                  <c:v>1.4782316089017637</c:v>
                </c:pt>
                <c:pt idx="181">
                  <c:v>1.389173629839725</c:v>
                </c:pt>
                <c:pt idx="182">
                  <c:v>1.3006069886778471</c:v>
                </c:pt>
                <c:pt idx="183">
                  <c:v>1.2128535682906894</c:v>
                </c:pt>
                <c:pt idx="184">
                  <c:v>1.1262276611874935</c:v>
                </c:pt>
                <c:pt idx="185">
                  <c:v>1.0410349966237813</c:v>
                </c:pt>
                <c:pt idx="186">
                  <c:v>0.95757186060951027</c:v>
                </c:pt>
                <c:pt idx="187">
                  <c:v>0.87612430725136137</c:v>
                </c:pt>
                <c:pt idx="188">
                  <c:v>0.79696745886787712</c:v>
                </c:pt>
                <c:pt idx="189">
                  <c:v>0.72036489143478177</c:v>
                </c:pt>
                <c:pt idx="190">
                  <c:v>0.64656810115832475</c:v>
                </c:pt>
                <c:pt idx="191">
                  <c:v>0.57581604733881253</c:v>
                </c:pt>
                <c:pt idx="192">
                  <c:v>0.50833476617435447</c:v>
                </c:pt>
                <c:pt idx="193">
                  <c:v>0.44433704976408872</c:v>
                </c:pt>
                <c:pt idx="194">
                  <c:v>0.38402218429690965</c:v>
                </c:pt>
                <c:pt idx="195">
                  <c:v>0.32757574125084971</c:v>
                </c:pt>
                <c:pt idx="196">
                  <c:v>0.27516941537352413</c:v>
                </c:pt>
                <c:pt idx="197">
                  <c:v>0.22696090325841051</c:v>
                </c:pt>
                <c:pt idx="198">
                  <c:v>0.18309381646761064</c:v>
                </c:pt>
                <c:pt idx="199">
                  <c:v>0.14369762337122699</c:v>
                </c:pt>
                <c:pt idx="200">
                  <c:v>0.10888761416850608</c:v>
                </c:pt>
                <c:pt idx="201">
                  <c:v>7.8764883918412465E-2</c:v>
                </c:pt>
                <c:pt idx="202">
                  <c:v>5.3416328829382881E-2</c:v>
                </c:pt>
                <c:pt idx="203">
                  <c:v>3.2914651531979401E-2</c:v>
                </c:pt>
                <c:pt idx="204">
                  <c:v>1.7318371576622617E-2</c:v>
                </c:pt>
                <c:pt idx="205">
                  <c:v>6.6718379544647242E-3</c:v>
                </c:pt>
                <c:pt idx="206">
                  <c:v>1.0052410260188399E-3</c:v>
                </c:pt>
                <c:pt idx="207">
                  <c:v>3.346218529687152E-4</c:v>
                </c:pt>
                <c:pt idx="208">
                  <c:v>4.6618775574954335E-3</c:v>
                </c:pt>
                <c:pt idx="209">
                  <c:v>1.3974761974555348E-2</c:v>
                </c:pt>
                <c:pt idx="210">
                  <c:v>2.8246881510068111E-2</c:v>
                </c:pt>
                <c:pt idx="211">
                  <c:v>4.7437686766256364E-2</c:v>
                </c:pt>
                <c:pt idx="212">
                  <c:v>7.1492461138760441E-2</c:v>
                </c:pt>
                <c:pt idx="213">
                  <c:v>0.1003423082229063</c:v>
                </c:pt>
                <c:pt idx="214">
                  <c:v>0.13390414048276242</c:v>
                </c:pt>
                <c:pt idx="215">
                  <c:v>0.17208067223030243</c:v>
                </c:pt>
                <c:pt idx="216">
                  <c:v>0.21476042052674807</c:v>
                </c:pt>
                <c:pt idx="217">
                  <c:v>0.26181771814734606</c:v>
                </c:pt>
                <c:pt idx="218">
                  <c:v>0.31311274323745381</c:v>
                </c:pt>
                <c:pt idx="219">
                  <c:v>0.36849157072455513</c:v>
                </c:pt>
                <c:pt idx="220">
                  <c:v>0.42778625093009154</c:v>
                </c:pt>
                <c:pt idx="221">
                  <c:v>0.49081492113890662</c:v>
                </c:pt>
                <c:pt idx="222">
                  <c:v>0.55738195612464614</c:v>
                </c:pt>
                <c:pt idx="223">
                  <c:v>0.62727816378854684</c:v>
                </c:pt>
                <c:pt idx="224">
                  <c:v>0.70028103213872472</c:v>
                </c:pt>
                <c:pt idx="225">
                  <c:v>0.77615503380963358</c:v>
                </c:pt>
                <c:pt idx="226">
                  <c:v>0.8546519941896179</c:v>
                </c:pt>
                <c:pt idx="227">
                  <c:v>0.93551152898194567</c:v>
                </c:pt>
                <c:pt idx="228">
                  <c:v>1.0184615566659061</c:v>
                </c:pt>
                <c:pt idx="229">
                  <c:v>1.1032188908452749</c:v>
                </c:pt>
                <c:pt idx="230">
                  <c:v>1.1894899168690272</c:v>
                </c:pt>
                <c:pt idx="231">
                  <c:v>1.2769713563828016</c:v>
                </c:pt>
                <c:pt idx="232">
                  <c:v>1.3653511226206292</c:v>
                </c:pt>
                <c:pt idx="233">
                  <c:v>1.4543092682784982</c:v>
                </c:pt>
                <c:pt idx="234">
                  <c:v>1.543519026730813</c:v>
                </c:pt>
                <c:pt idx="235">
                  <c:v>1.6326479461668038</c:v>
                </c:pt>
                <c:pt idx="236">
                  <c:v>1.7213591149485441</c:v>
                </c:pt>
                <c:pt idx="237">
                  <c:v>1.8093124751404455</c:v>
                </c:pt>
                <c:pt idx="238">
                  <c:v>1.8961662197499505</c:v>
                </c:pt>
                <c:pt idx="239">
                  <c:v>1.9815782677714404</c:v>
                </c:pt>
                <c:pt idx="240">
                  <c:v>2.0652078096635762</c:v>
                </c:pt>
                <c:pt idx="241">
                  <c:v>2.146716914440133</c:v>
                </c:pt>
                <c:pt idx="242">
                  <c:v>2.225772188143464</c:v>
                </c:pt>
                <c:pt idx="243">
                  <c:v>2.3020464721269969</c:v>
                </c:pt>
                <c:pt idx="244">
                  <c:v>2.3752205683282139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77-4BCB-8955-E8E9B29DD01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'rk4'!$V$10:$V$254</c:f>
              <c:numCache>
                <c:formatCode>General</c:formatCode>
                <c:ptCount val="24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</c:numCache>
            </c:numRef>
          </c:xVal>
          <c:yVal>
            <c:numRef>
              <c:f>'rk4'!$U$10:$U$254</c:f>
              <c:numCache>
                <c:formatCode>General</c:formatCode>
                <c:ptCount val="245"/>
                <c:pt idx="0">
                  <c:v>2.9289321881345254</c:v>
                </c:pt>
                <c:pt idx="1">
                  <c:v>2.9289321881041426</c:v>
                </c:pt>
                <c:pt idx="2">
                  <c:v>2.9289321880478405</c:v>
                </c:pt>
                <c:pt idx="3">
                  <c:v>2.9289321879660601</c:v>
                </c:pt>
                <c:pt idx="4">
                  <c:v>2.9289321878595698</c:v>
                </c:pt>
                <c:pt idx="5">
                  <c:v>2.9289321877294561</c:v>
                </c:pt>
                <c:pt idx="6">
                  <c:v>2.9289321875771255</c:v>
                </c:pt>
                <c:pt idx="7">
                  <c:v>2.9289321874042824</c:v>
                </c:pt>
                <c:pt idx="8">
                  <c:v>2.9289321872129261</c:v>
                </c:pt>
                <c:pt idx="9">
                  <c:v>2.9289321870053295</c:v>
                </c:pt>
                <c:pt idx="10">
                  <c:v>2.9289321867840274</c:v>
                </c:pt>
                <c:pt idx="11">
                  <c:v>2.9289321865517834</c:v>
                </c:pt>
                <c:pt idx="12">
                  <c:v>2.9289321863115769</c:v>
                </c:pt>
                <c:pt idx="13">
                  <c:v>2.9289321860665698</c:v>
                </c:pt>
                <c:pt idx="14">
                  <c:v>2.9289321858200745</c:v>
                </c:pt>
                <c:pt idx="15">
                  <c:v>2.9289321855755208</c:v>
                </c:pt>
                <c:pt idx="16">
                  <c:v>2.9289321853364139</c:v>
                </c:pt>
                <c:pt idx="17">
                  <c:v>2.9289321851062935</c:v>
                </c:pt>
                <c:pt idx="18">
                  <c:v>2.9289321848886933</c:v>
                </c:pt>
                <c:pt idx="19">
                  <c:v>2.9289321846870835</c:v>
                </c:pt>
                <c:pt idx="20">
                  <c:v>2.9289321845048293</c:v>
                </c:pt>
                <c:pt idx="21">
                  <c:v>2.9289321843451281</c:v>
                </c:pt>
                <c:pt idx="22">
                  <c:v>2.928932184210967</c:v>
                </c:pt>
                <c:pt idx="23">
                  <c:v>2.9289321841050588</c:v>
                </c:pt>
                <c:pt idx="24">
                  <c:v>2.9289321840297919</c:v>
                </c:pt>
                <c:pt idx="25">
                  <c:v>2.9289321839871789</c:v>
                </c:pt>
                <c:pt idx="26">
                  <c:v>2.9289321839788052</c:v>
                </c:pt>
                <c:pt idx="27">
                  <c:v>2.9289321840057818</c:v>
                </c:pt>
                <c:pt idx="28">
                  <c:v>2.9289321840687093</c:v>
                </c:pt>
                <c:pt idx="29">
                  <c:v>2.9289321841676381</c:v>
                </c:pt>
                <c:pt idx="30">
                  <c:v>2.9289321843020435</c:v>
                </c:pt>
                <c:pt idx="31">
                  <c:v>2.9289321844708107</c:v>
                </c:pt>
                <c:pt idx="32">
                  <c:v>2.9289321846722229</c:v>
                </c:pt>
                <c:pt idx="33">
                  <c:v>2.9289321849039656</c:v>
                </c:pt>
                <c:pt idx="34">
                  <c:v>2.9289321851631458</c:v>
                </c:pt>
                <c:pt idx="35">
                  <c:v>2.9289321854463095</c:v>
                </c:pt>
                <c:pt idx="36">
                  <c:v>2.9289321857494892</c:v>
                </c:pt>
                <c:pt idx="37">
                  <c:v>2.9289321860682507</c:v>
                </c:pt>
                <c:pt idx="38">
                  <c:v>2.928932186397756</c:v>
                </c:pt>
                <c:pt idx="39">
                  <c:v>2.9289321867328439</c:v>
                </c:pt>
                <c:pt idx="40">
                  <c:v>2.9289321870681047</c:v>
                </c:pt>
                <c:pt idx="41">
                  <c:v>2.928932187397975</c:v>
                </c:pt>
                <c:pt idx="42">
                  <c:v>2.9289321877168457</c:v>
                </c:pt>
                <c:pt idx="43">
                  <c:v>2.9289321880191483</c:v>
                </c:pt>
                <c:pt idx="44">
                  <c:v>2.9289321882994797</c:v>
                </c:pt>
                <c:pt idx="45">
                  <c:v>2.9289321885526913</c:v>
                </c:pt>
                <c:pt idx="46">
                  <c:v>2.9289321887740059</c:v>
                </c:pt>
                <c:pt idx="47">
                  <c:v>2.9289321889591031</c:v>
                </c:pt>
                <c:pt idx="48">
                  <c:v>2.9289321891042164</c:v>
                </c:pt>
                <c:pt idx="49">
                  <c:v>2.9289321892062095</c:v>
                </c:pt>
                <c:pt idx="50">
                  <c:v>2.9289321892626408</c:v>
                </c:pt>
                <c:pt idx="51">
                  <c:v>2.9289321892718263</c:v>
                </c:pt>
                <c:pt idx="52">
                  <c:v>2.9289321892328628</c:v>
                </c:pt>
                <c:pt idx="53">
                  <c:v>2.9289321891456579</c:v>
                </c:pt>
                <c:pt idx="54">
                  <c:v>2.9289321890109292</c:v>
                </c:pt>
                <c:pt idx="55">
                  <c:v>2.9289321888301902</c:v>
                </c:pt>
                <c:pt idx="56">
                  <c:v>2.9289321886057231</c:v>
                </c:pt>
                <c:pt idx="57">
                  <c:v>2.9289321883405233</c:v>
                </c:pt>
                <c:pt idx="58">
                  <c:v>2.928932188038246</c:v>
                </c:pt>
                <c:pt idx="59">
                  <c:v>2.9289321877031238</c:v>
                </c:pt>
                <c:pt idx="60">
                  <c:v>2.9289321873398872</c:v>
                </c:pt>
                <c:pt idx="61">
                  <c:v>2.9289321869536611</c:v>
                </c:pt>
                <c:pt idx="62">
                  <c:v>2.9289321865498716</c:v>
                </c:pt>
                <c:pt idx="63">
                  <c:v>2.9289321861341344</c:v>
                </c:pt>
                <c:pt idx="64">
                  <c:v>2.928932185712152</c:v>
                </c:pt>
                <c:pt idx="65">
                  <c:v>2.928932185289606</c:v>
                </c:pt>
                <c:pt idx="66">
                  <c:v>2.9289321848720604</c:v>
                </c:pt>
                <c:pt idx="67">
                  <c:v>2.9289321844648581</c:v>
                </c:pt>
                <c:pt idx="68">
                  <c:v>2.9289321840730409</c:v>
                </c:pt>
                <c:pt idx="69">
                  <c:v>2.9289321837012681</c:v>
                </c:pt>
                <c:pt idx="70">
                  <c:v>2.9289321833537452</c:v>
                </c:pt>
                <c:pt idx="71">
                  <c:v>2.9289321830341759</c:v>
                </c:pt>
                <c:pt idx="72">
                  <c:v>2.9289321827457093</c:v>
                </c:pt>
                <c:pt idx="73">
                  <c:v>2.9289321824909145</c:v>
                </c:pt>
                <c:pt idx="74">
                  <c:v>2.9289321822717591</c:v>
                </c:pt>
                <c:pt idx="75">
                  <c:v>2.9289321820896013</c:v>
                </c:pt>
                <c:pt idx="76">
                  <c:v>2.9289321819451928</c:v>
                </c:pt>
                <c:pt idx="77">
                  <c:v>2.9289321818386984</c:v>
                </c:pt>
                <c:pt idx="78">
                  <c:v>2.9289321817697145</c:v>
                </c:pt>
                <c:pt idx="79">
                  <c:v>2.9289321817373031</c:v>
                </c:pt>
                <c:pt idx="80">
                  <c:v>2.9289321817400245</c:v>
                </c:pt>
                <c:pt idx="81">
                  <c:v>2.9289321817759904</c:v>
                </c:pt>
                <c:pt idx="82">
                  <c:v>2.9289321818429137</c:v>
                </c:pt>
                <c:pt idx="83">
                  <c:v>2.9289321819381473</c:v>
                </c:pt>
                <c:pt idx="84">
                  <c:v>2.9289321820587535</c:v>
                </c:pt>
                <c:pt idx="85">
                  <c:v>2.9289321822015522</c:v>
                </c:pt>
                <c:pt idx="86">
                  <c:v>2.9289321823631731</c:v>
                </c:pt>
                <c:pt idx="87">
                  <c:v>2.9289321825401098</c:v>
                </c:pt>
                <c:pt idx="88">
                  <c:v>2.9289321827287798</c:v>
                </c:pt>
                <c:pt idx="89">
                  <c:v>2.9289321829255668</c:v>
                </c:pt>
                <c:pt idx="90">
                  <c:v>2.9289321831268667</c:v>
                </c:pt>
                <c:pt idx="91">
                  <c:v>2.9289321833291373</c:v>
                </c:pt>
                <c:pt idx="92">
                  <c:v>2.928932183528937</c:v>
                </c:pt>
                <c:pt idx="93">
                  <c:v>2.9289321837229605</c:v>
                </c:pt>
                <c:pt idx="94">
                  <c:v>2.9289321839080684</c:v>
                </c:pt>
                <c:pt idx="95">
                  <c:v>2.9289321840813245</c:v>
                </c:pt>
                <c:pt idx="96">
                  <c:v>2.9289321842400193</c:v>
                </c:pt>
                <c:pt idx="97">
                  <c:v>2.9289321843816891</c:v>
                </c:pt>
                <c:pt idx="98">
                  <c:v>2.9289321845041383</c:v>
                </c:pt>
                <c:pt idx="99">
                  <c:v>2.9289321846054612</c:v>
                </c:pt>
                <c:pt idx="100">
                  <c:v>2.9289321846840499</c:v>
                </c:pt>
                <c:pt idx="101">
                  <c:v>2.9289321847386045</c:v>
                </c:pt>
                <c:pt idx="102">
                  <c:v>2.9289321847681431</c:v>
                </c:pt>
                <c:pt idx="103">
                  <c:v>2.9289321847720124</c:v>
                </c:pt>
                <c:pt idx="104">
                  <c:v>2.9289321847498875</c:v>
                </c:pt>
                <c:pt idx="105">
                  <c:v>2.9289321847017735</c:v>
                </c:pt>
                <c:pt idx="106">
                  <c:v>2.9289321846280054</c:v>
                </c:pt>
                <c:pt idx="107">
                  <c:v>2.9289321845292449</c:v>
                </c:pt>
                <c:pt idx="108">
                  <c:v>2.928932184406484</c:v>
                </c:pt>
                <c:pt idx="109">
                  <c:v>2.9289321842610261</c:v>
                </c:pt>
                <c:pt idx="110">
                  <c:v>2.9289321840944842</c:v>
                </c:pt>
                <c:pt idx="111">
                  <c:v>2.9289321839087665</c:v>
                </c:pt>
                <c:pt idx="112">
                  <c:v>2.9289321837060558</c:v>
                </c:pt>
                <c:pt idx="113">
                  <c:v>2.9289321834888096</c:v>
                </c:pt>
                <c:pt idx="114">
                  <c:v>2.9289321832597239</c:v>
                </c:pt>
                <c:pt idx="115">
                  <c:v>2.9289321830217072</c:v>
                </c:pt>
                <c:pt idx="116">
                  <c:v>2.9289321827778698</c:v>
                </c:pt>
                <c:pt idx="117">
                  <c:v>2.9289321825314807</c:v>
                </c:pt>
                <c:pt idx="118">
                  <c:v>2.9289321822859327</c:v>
                </c:pt>
                <c:pt idx="119">
                  <c:v>2.9289321820447167</c:v>
                </c:pt>
                <c:pt idx="120">
                  <c:v>2.9289321818113652</c:v>
                </c:pt>
                <c:pt idx="121">
                  <c:v>2.9289321815894143</c:v>
                </c:pt>
                <c:pt idx="122">
                  <c:v>2.9289321813823657</c:v>
                </c:pt>
                <c:pt idx="123">
                  <c:v>2.9289321811936184</c:v>
                </c:pt>
                <c:pt idx="124">
                  <c:v>2.9289321810264326</c:v>
                </c:pt>
                <c:pt idx="125">
                  <c:v>2.9289321808838631</c:v>
                </c:pt>
                <c:pt idx="126">
                  <c:v>2.9289321807687223</c:v>
                </c:pt>
                <c:pt idx="127">
                  <c:v>2.9289321806835029</c:v>
                </c:pt>
                <c:pt idx="128">
                  <c:v>2.928932180630345</c:v>
                </c:pt>
                <c:pt idx="129">
                  <c:v>2.9289321806109703</c:v>
                </c:pt>
                <c:pt idx="130">
                  <c:v>2.9289321806266493</c:v>
                </c:pt>
                <c:pt idx="131">
                  <c:v>2.9289321806781459</c:v>
                </c:pt>
                <c:pt idx="132">
                  <c:v>2.9289321807656874</c:v>
                </c:pt>
                <c:pt idx="133">
                  <c:v>2.9289321808889368</c:v>
                </c:pt>
                <c:pt idx="134">
                  <c:v>2.9289321810469655</c:v>
                </c:pt>
                <c:pt idx="135">
                  <c:v>2.9289321812382507</c:v>
                </c:pt>
                <c:pt idx="136">
                  <c:v>2.928932181460663</c:v>
                </c:pt>
                <c:pt idx="137">
                  <c:v>2.9289321817114917</c:v>
                </c:pt>
                <c:pt idx="138">
                  <c:v>2.9289321819874559</c:v>
                </c:pt>
                <c:pt idx="139">
                  <c:v>2.9289321822847492</c:v>
                </c:pt>
                <c:pt idx="140">
                  <c:v>2.9289321825990751</c:v>
                </c:pt>
                <c:pt idx="141">
                  <c:v>2.9289321829257204</c:v>
                </c:pt>
                <c:pt idx="142">
                  <c:v>2.9289321832596142</c:v>
                </c:pt>
                <c:pt idx="143">
                  <c:v>2.9289321835954159</c:v>
                </c:pt>
                <c:pt idx="144">
                  <c:v>2.928932183927603</c:v>
                </c:pt>
                <c:pt idx="145">
                  <c:v>2.9289321842505678</c:v>
                </c:pt>
                <c:pt idx="146">
                  <c:v>2.9289321845587191</c:v>
                </c:pt>
                <c:pt idx="147">
                  <c:v>2.9289321848465875</c:v>
                </c:pt>
                <c:pt idx="148">
                  <c:v>2.9289321851089358</c:v>
                </c:pt>
                <c:pt idx="149">
                  <c:v>2.9289321853408561</c:v>
                </c:pt>
                <c:pt idx="150">
                  <c:v>2.9289321855378718</c:v>
                </c:pt>
                <c:pt idx="151">
                  <c:v>2.9289321856960333</c:v>
                </c:pt>
                <c:pt idx="152">
                  <c:v>2.9289321858119974</c:v>
                </c:pt>
                <c:pt idx="153">
                  <c:v>2.9289321858830943</c:v>
                </c:pt>
                <c:pt idx="154">
                  <c:v>2.9289321859073967</c:v>
                </c:pt>
                <c:pt idx="155">
                  <c:v>2.928932185883748</c:v>
                </c:pt>
                <c:pt idx="156">
                  <c:v>2.9289321858117985</c:v>
                </c:pt>
                <c:pt idx="157">
                  <c:v>2.9289321856920125</c:v>
                </c:pt>
                <c:pt idx="158">
                  <c:v>2.9289321855256505</c:v>
                </c:pt>
                <c:pt idx="159">
                  <c:v>2.9289321853147561</c:v>
                </c:pt>
                <c:pt idx="160">
                  <c:v>2.9289321850621057</c:v>
                </c:pt>
                <c:pt idx="161">
                  <c:v>2.9289321847711518</c:v>
                </c:pt>
                <c:pt idx="162">
                  <c:v>2.9289321844459546</c:v>
                </c:pt>
                <c:pt idx="163">
                  <c:v>2.9289321840910931</c:v>
                </c:pt>
                <c:pt idx="164">
                  <c:v>2.9289321837115825</c:v>
                </c:pt>
                <c:pt idx="165">
                  <c:v>2.9289321833127597</c:v>
                </c:pt>
                <c:pt idx="166">
                  <c:v>2.9289321829001951</c:v>
                </c:pt>
                <c:pt idx="167">
                  <c:v>2.9289321824795742</c:v>
                </c:pt>
                <c:pt idx="168">
                  <c:v>2.928932182056597</c:v>
                </c:pt>
                <c:pt idx="169">
                  <c:v>2.9289321816368741</c:v>
                </c:pt>
                <c:pt idx="170">
                  <c:v>2.9289321812258309</c:v>
                </c:pt>
                <c:pt idx="171">
                  <c:v>2.9289321808286122</c:v>
                </c:pt>
                <c:pt idx="172">
                  <c:v>2.9289321804500044</c:v>
                </c:pt>
                <c:pt idx="173">
                  <c:v>2.9289321800943684</c:v>
                </c:pt>
                <c:pt idx="174">
                  <c:v>2.9289321797655674</c:v>
                </c:pt>
                <c:pt idx="175">
                  <c:v>2.928932179466933</c:v>
                </c:pt>
                <c:pt idx="176">
                  <c:v>2.9289321792012197</c:v>
                </c:pt>
                <c:pt idx="177">
                  <c:v>2.9289321789705873</c:v>
                </c:pt>
                <c:pt idx="178">
                  <c:v>2.9289321787765896</c:v>
                </c:pt>
                <c:pt idx="179">
                  <c:v>2.9289321786201663</c:v>
                </c:pt>
                <c:pt idx="180">
                  <c:v>2.9289321785016691</c:v>
                </c:pt>
                <c:pt idx="181">
                  <c:v>2.9289321784208697</c:v>
                </c:pt>
                <c:pt idx="182">
                  <c:v>2.9289321783769928</c:v>
                </c:pt>
                <c:pt idx="183">
                  <c:v>2.9289321783687572</c:v>
                </c:pt>
                <c:pt idx="184">
                  <c:v>2.9289321783944136</c:v>
                </c:pt>
                <c:pt idx="185">
                  <c:v>2.9289321784517912</c:v>
                </c:pt>
                <c:pt idx="186">
                  <c:v>2.9289321785383535</c:v>
                </c:pt>
                <c:pt idx="187">
                  <c:v>2.9289321786512499</c:v>
                </c:pt>
                <c:pt idx="188">
                  <c:v>2.9289321787873681</c:v>
                </c:pt>
                <c:pt idx="189">
                  <c:v>2.9289321789433957</c:v>
                </c:pt>
                <c:pt idx="190">
                  <c:v>2.9289321791158605</c:v>
                </c:pt>
                <c:pt idx="191">
                  <c:v>2.928932179301202</c:v>
                </c:pt>
                <c:pt idx="192">
                  <c:v>2.9289321794958063</c:v>
                </c:pt>
                <c:pt idx="193">
                  <c:v>2.9289321796960612</c:v>
                </c:pt>
                <c:pt idx="194">
                  <c:v>2.9289321798984038</c:v>
                </c:pt>
                <c:pt idx="195">
                  <c:v>2.9289321800993529</c:v>
                </c:pt>
                <c:pt idx="196">
                  <c:v>2.9289321802955559</c:v>
                </c:pt>
                <c:pt idx="197">
                  <c:v>2.9289321804838182</c:v>
                </c:pt>
                <c:pt idx="198">
                  <c:v>2.9289321806611368</c:v>
                </c:pt>
                <c:pt idx="199">
                  <c:v>2.9289321808247268</c:v>
                </c:pt>
                <c:pt idx="200">
                  <c:v>2.928932180972045</c:v>
                </c:pt>
                <c:pt idx="201">
                  <c:v>2.9289321811008091</c:v>
                </c:pt>
                <c:pt idx="202">
                  <c:v>2.9289321812090217</c:v>
                </c:pt>
                <c:pt idx="203">
                  <c:v>2.9289321812949747</c:v>
                </c:pt>
                <c:pt idx="204">
                  <c:v>2.9289321813572706</c:v>
                </c:pt>
                <c:pt idx="205">
                  <c:v>2.9289321813948277</c:v>
                </c:pt>
                <c:pt idx="206">
                  <c:v>2.9289321814068874</c:v>
                </c:pt>
                <c:pt idx="207">
                  <c:v>2.928932181393018</c:v>
                </c:pt>
                <c:pt idx="208">
                  <c:v>2.9289321813531233</c:v>
                </c:pt>
                <c:pt idx="209">
                  <c:v>2.9289321812874296</c:v>
                </c:pt>
                <c:pt idx="210">
                  <c:v>2.9289321811965032</c:v>
                </c:pt>
                <c:pt idx="211">
                  <c:v>2.9289321810812265</c:v>
                </c:pt>
                <c:pt idx="212">
                  <c:v>2.9289321809428066</c:v>
                </c:pt>
                <c:pt idx="213">
                  <c:v>2.9289321807827564</c:v>
                </c:pt>
                <c:pt idx="214">
                  <c:v>2.9289321806028936</c:v>
                </c:pt>
                <c:pt idx="215">
                  <c:v>2.9289321804053179</c:v>
                </c:pt>
                <c:pt idx="216">
                  <c:v>2.9289321801924015</c:v>
                </c:pt>
                <c:pt idx="217">
                  <c:v>2.9289321799667625</c:v>
                </c:pt>
                <c:pt idx="218">
                  <c:v>2.9289321797312495</c:v>
                </c:pt>
                <c:pt idx="219">
                  <c:v>2.9289321794889114</c:v>
                </c:pt>
                <c:pt idx="220">
                  <c:v>2.9289321792429681</c:v>
                </c:pt>
                <c:pt idx="221">
                  <c:v>2.9289321789967815</c:v>
                </c:pt>
                <c:pt idx="222">
                  <c:v>2.9289321787538101</c:v>
                </c:pt>
                <c:pt idx="223">
                  <c:v>2.928932178517579</c:v>
                </c:pt>
                <c:pt idx="224">
                  <c:v>2.9289321782916327</c:v>
                </c:pt>
                <c:pt idx="225">
                  <c:v>2.9289321780794841</c:v>
                </c:pt>
                <c:pt idx="226">
                  <c:v>2.9289321778845729</c:v>
                </c:pt>
                <c:pt idx="227">
                  <c:v>2.928932177710208</c:v>
                </c:pt>
                <c:pt idx="228">
                  <c:v>2.9289321775595178</c:v>
                </c:pt>
                <c:pt idx="229">
                  <c:v>2.928932177435394</c:v>
                </c:pt>
                <c:pt idx="230">
                  <c:v>2.928932177340438</c:v>
                </c:pt>
                <c:pt idx="231">
                  <c:v>2.9289321772769057</c:v>
                </c:pt>
                <c:pt idx="232">
                  <c:v>2.9289321772466588</c:v>
                </c:pt>
                <c:pt idx="233">
                  <c:v>2.9289321772511165</c:v>
                </c:pt>
                <c:pt idx="234">
                  <c:v>2.9289321772912058</c:v>
                </c:pt>
                <c:pt idx="235">
                  <c:v>2.9289321773673276</c:v>
                </c:pt>
                <c:pt idx="236">
                  <c:v>2.9289321774793278</c:v>
                </c:pt>
                <c:pt idx="237">
                  <c:v>2.9289321776264665</c:v>
                </c:pt>
                <c:pt idx="238">
                  <c:v>2.9289321778074071</c:v>
                </c:pt>
                <c:pt idx="239">
                  <c:v>2.9289321780202151</c:v>
                </c:pt>
                <c:pt idx="240">
                  <c:v>2.9289321782623623</c:v>
                </c:pt>
                <c:pt idx="241">
                  <c:v>2.9289321785307463</c:v>
                </c:pt>
                <c:pt idx="242">
                  <c:v>2.9289321788217189</c:v>
                </c:pt>
                <c:pt idx="243">
                  <c:v>2.9289321791311358</c:v>
                </c:pt>
                <c:pt idx="244">
                  <c:v>2.9289321794544083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77-4BCB-8955-E8E9B29DD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445103"/>
        <c:axId val="1678453679"/>
      </c:scatterChart>
      <c:valAx>
        <c:axId val="183344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8453679"/>
        <c:crosses val="autoZero"/>
        <c:crossBetween val="midCat"/>
      </c:valAx>
      <c:valAx>
        <c:axId val="167845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44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388620</xdr:colOff>
      <xdr:row>2</xdr:row>
      <xdr:rowOff>76200</xdr:rowOff>
    </xdr:from>
    <xdr:to>
      <xdr:col>25</xdr:col>
      <xdr:colOff>83820</xdr:colOff>
      <xdr:row>17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98FD7D6-56C3-4A5C-A750-B5020778E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502920</xdr:colOff>
      <xdr:row>19</xdr:row>
      <xdr:rowOff>38100</xdr:rowOff>
    </xdr:from>
    <xdr:to>
      <xdr:col>25</xdr:col>
      <xdr:colOff>198120</xdr:colOff>
      <xdr:row>34</xdr:row>
      <xdr:rowOff>38100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746E0AD-3E74-47EA-ACF1-502171D0C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373380</xdr:colOff>
      <xdr:row>3</xdr:row>
      <xdr:rowOff>0</xdr:rowOff>
    </xdr:from>
    <xdr:to>
      <xdr:col>30</xdr:col>
      <xdr:colOff>68580</xdr:colOff>
      <xdr:row>18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9673C2-C590-4F04-AAE6-6AB7FDABC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373380</xdr:colOff>
      <xdr:row>18</xdr:row>
      <xdr:rowOff>167640</xdr:rowOff>
    </xdr:from>
    <xdr:to>
      <xdr:col>30</xdr:col>
      <xdr:colOff>68580</xdr:colOff>
      <xdr:row>33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B91E82-8796-4394-8FB2-ED1419054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91"/>
  <sheetViews>
    <sheetView workbookViewId="0">
      <selection activeCell="N10" sqref="N10"/>
    </sheetView>
  </sheetViews>
  <sheetFormatPr defaultRowHeight="14.4" x14ac:dyDescent="0.3"/>
  <cols>
    <col min="7" max="7" width="12.33203125" customWidth="1"/>
    <col min="8" max="8" width="10.33203125" customWidth="1"/>
  </cols>
  <sheetData>
    <row r="1" spans="2:16" x14ac:dyDescent="0.3">
      <c r="B1" t="s">
        <v>0</v>
      </c>
      <c r="C1">
        <f>RADIANS(45)</f>
        <v>0.78539816339744828</v>
      </c>
    </row>
    <row r="2" spans="2:16" x14ac:dyDescent="0.3">
      <c r="B2" t="s">
        <v>1</v>
      </c>
      <c r="C2">
        <v>1</v>
      </c>
    </row>
    <row r="3" spans="2:16" x14ac:dyDescent="0.3">
      <c r="B3" t="s">
        <v>2</v>
      </c>
      <c r="C3">
        <v>-10</v>
      </c>
    </row>
    <row r="4" spans="2:16" x14ac:dyDescent="0.3">
      <c r="B4" t="s">
        <v>3</v>
      </c>
      <c r="C4">
        <v>0.01</v>
      </c>
    </row>
    <row r="5" spans="2:16" x14ac:dyDescent="0.3">
      <c r="B5" t="s">
        <v>4</v>
      </c>
      <c r="C5">
        <v>1</v>
      </c>
    </row>
    <row r="8" spans="2:16" x14ac:dyDescent="0.3">
      <c r="B8" t="s">
        <v>5</v>
      </c>
      <c r="C8" t="s">
        <v>6</v>
      </c>
      <c r="D8" t="s">
        <v>7</v>
      </c>
      <c r="E8" t="s">
        <v>8</v>
      </c>
      <c r="F8" t="s">
        <v>13</v>
      </c>
      <c r="G8" t="s">
        <v>14</v>
      </c>
      <c r="H8" t="s">
        <v>15</v>
      </c>
      <c r="I8" t="s">
        <v>16</v>
      </c>
      <c r="J8" t="s">
        <v>10</v>
      </c>
      <c r="K8" t="s">
        <v>11</v>
      </c>
      <c r="L8" t="s">
        <v>12</v>
      </c>
      <c r="M8" t="s">
        <v>17</v>
      </c>
      <c r="N8" t="s">
        <v>18</v>
      </c>
      <c r="O8" t="s">
        <v>19</v>
      </c>
      <c r="P8" t="s">
        <v>20</v>
      </c>
    </row>
    <row r="9" spans="2:16" x14ac:dyDescent="0.3">
      <c r="B9">
        <f>C1</f>
        <v>0.78539816339744828</v>
      </c>
      <c r="C9">
        <v>0</v>
      </c>
      <c r="D9">
        <f>g/L*SIN(B9)</f>
        <v>-7.0710678118654746</v>
      </c>
      <c r="E9">
        <f>F9*dt</f>
        <v>-3.5355339059327376E-4</v>
      </c>
      <c r="F9">
        <f>C9+D9*dt/2</f>
        <v>-3.5355339059327376E-2</v>
      </c>
      <c r="G9">
        <f>B9+C9*dt/2</f>
        <v>0.78539816339744828</v>
      </c>
      <c r="H9">
        <f>g/L*SIN(G9)</f>
        <v>-7.0710678118654746</v>
      </c>
      <c r="I9">
        <f>H9*dt</f>
        <v>-7.0710678118654752E-2</v>
      </c>
      <c r="J9">
        <f>B9-RADIANS(90)</f>
        <v>-0.78539816339744828</v>
      </c>
      <c r="K9">
        <f>L*SIN(J9)</f>
        <v>-0.70710678118654746</v>
      </c>
      <c r="L9">
        <f>L+K9</f>
        <v>0.29289321881345254</v>
      </c>
      <c r="M9">
        <f>ABS(m*g*L9)</f>
        <v>2.9289321881345254</v>
      </c>
      <c r="N9">
        <f>m*(L*C9)^2/2</f>
        <v>0</v>
      </c>
      <c r="O9">
        <f>M9+N9</f>
        <v>2.9289321881345254</v>
      </c>
      <c r="P9">
        <v>0</v>
      </c>
    </row>
    <row r="10" spans="2:16" x14ac:dyDescent="0.3">
      <c r="B10">
        <f>B9+E9</f>
        <v>0.78504461000685499</v>
      </c>
      <c r="C10">
        <f>C9+I9</f>
        <v>-7.0710678118654752E-2</v>
      </c>
      <c r="D10">
        <f>g/L*SIN(B10)</f>
        <v>-7.068567369975824</v>
      </c>
      <c r="E10">
        <f>F10*dt</f>
        <v>-1.0605351496853388E-3</v>
      </c>
      <c r="F10">
        <f>C10+D10*dt/2</f>
        <v>-0.10605351496853388</v>
      </c>
      <c r="G10">
        <f>B10+C10*dt/2</f>
        <v>0.78469105661626171</v>
      </c>
      <c r="H10">
        <f>g/L*SIN(G10)</f>
        <v>-7.0660660445152619</v>
      </c>
      <c r="I10">
        <f>H10*dt</f>
        <v>-7.0660660445152623E-2</v>
      </c>
      <c r="J10">
        <f t="shared" ref="J10:J73" si="0">B10-RADIANS(90)</f>
        <v>-0.78575171678804157</v>
      </c>
      <c r="K10">
        <f>L*SIN(J10)</f>
        <v>-0.70735673698716584</v>
      </c>
      <c r="L10">
        <f>L+K10</f>
        <v>0.29264326301283416</v>
      </c>
      <c r="M10">
        <f>ABS(m*g*L10)</f>
        <v>2.9264326301283416</v>
      </c>
      <c r="N10">
        <f>m*(L*C10)^2/2</f>
        <v>2.5000000000000001E-3</v>
      </c>
      <c r="O10">
        <f t="shared" ref="O10:O73" si="1">M10+N10</f>
        <v>2.9289326301283416</v>
      </c>
      <c r="P10">
        <v>0.01</v>
      </c>
    </row>
    <row r="11" spans="2:16" x14ac:dyDescent="0.3">
      <c r="B11">
        <f t="shared" ref="B11:B46" si="2">B10+E10</f>
        <v>0.7839840748571697</v>
      </c>
      <c r="C11">
        <f t="shared" ref="C11:C46" si="3">C10+I10</f>
        <v>-0.14137133856380737</v>
      </c>
      <c r="D11">
        <f>g/L*SIN(B11)</f>
        <v>-7.0610616294211646</v>
      </c>
      <c r="E11">
        <f>F11*dt</f>
        <v>-1.7667664671091321E-3</v>
      </c>
      <c r="F11">
        <f>C11+D11*dt/2</f>
        <v>-0.17667664671091321</v>
      </c>
      <c r="G11">
        <f>B11+C11*dt/2</f>
        <v>0.7832772181643507</v>
      </c>
      <c r="H11">
        <f>g/L*SIN(G11)</f>
        <v>-7.0560545712705647</v>
      </c>
      <c r="I11">
        <f>H11*dt</f>
        <v>-7.0560545712705647E-2</v>
      </c>
      <c r="J11">
        <f t="shared" si="0"/>
        <v>-0.78681225193772686</v>
      </c>
      <c r="K11">
        <f>L*SIN(J11)</f>
        <v>-0.708105985467685</v>
      </c>
      <c r="L11">
        <f>L+K11</f>
        <v>0.291894014532315</v>
      </c>
      <c r="M11">
        <f>ABS(m*g*L11)</f>
        <v>2.91894014532315</v>
      </c>
      <c r="N11">
        <f>m*(L*C11)^2/2</f>
        <v>9.9929276836613259E-3</v>
      </c>
      <c r="O11">
        <f t="shared" si="1"/>
        <v>2.9289330730068115</v>
      </c>
      <c r="P11">
        <v>0.02</v>
      </c>
    </row>
    <row r="12" spans="2:16" x14ac:dyDescent="0.3">
      <c r="B12">
        <f t="shared" si="2"/>
        <v>0.78221730839006054</v>
      </c>
      <c r="C12">
        <f t="shared" si="3"/>
        <v>-0.21193188427651302</v>
      </c>
      <c r="D12">
        <f>g/L*SIN(B12)</f>
        <v>-7.048540036405794</v>
      </c>
      <c r="E12">
        <f>F12*dt</f>
        <v>-2.4717458445854198E-3</v>
      </c>
      <c r="F12">
        <f>C12+D12*dt/2</f>
        <v>-0.24717458445854198</v>
      </c>
      <c r="G12">
        <f>B12+C12*dt/2</f>
        <v>0.78115764896867801</v>
      </c>
      <c r="H12">
        <f>g/L*SIN(G12)</f>
        <v>-7.0410193609038476</v>
      </c>
      <c r="I12">
        <f>H12*dt</f>
        <v>-7.0410193609038482E-2</v>
      </c>
      <c r="J12">
        <f t="shared" si="0"/>
        <v>-0.78857901840483602</v>
      </c>
      <c r="K12">
        <f>L*SIN(J12)</f>
        <v>-0.70935240434627844</v>
      </c>
      <c r="L12">
        <f>L+K12</f>
        <v>0.29064759565372156</v>
      </c>
      <c r="M12">
        <f>ABS(m*g*L12)</f>
        <v>2.9064759565372156</v>
      </c>
      <c r="N12">
        <f>m*(L*C12)^2/2</f>
        <v>2.2457561786496653E-2</v>
      </c>
      <c r="O12">
        <f t="shared" si="1"/>
        <v>2.9289335183237122</v>
      </c>
      <c r="P12">
        <v>0.03</v>
      </c>
    </row>
    <row r="13" spans="2:16" x14ac:dyDescent="0.3">
      <c r="B13">
        <f t="shared" si="2"/>
        <v>0.77974556254547511</v>
      </c>
      <c r="C13">
        <f t="shared" si="3"/>
        <v>-0.28234207788555149</v>
      </c>
      <c r="D13">
        <f>g/L*SIN(B13)</f>
        <v>-7.0309851340676417</v>
      </c>
      <c r="E13">
        <f>F13*dt</f>
        <v>-3.1749700355588975E-3</v>
      </c>
      <c r="F13">
        <f>C13+D13*dt/2</f>
        <v>-0.31749700355588972</v>
      </c>
      <c r="G13">
        <f>B13+C13*dt/2</f>
        <v>0.77833385215604733</v>
      </c>
      <c r="H13">
        <f>g/L*SIN(G13)</f>
        <v>-7.0209395652113535</v>
      </c>
      <c r="I13">
        <f>H13*dt</f>
        <v>-7.0209395652113538E-2</v>
      </c>
      <c r="J13">
        <f t="shared" si="0"/>
        <v>-0.79105076424942145</v>
      </c>
      <c r="K13">
        <f>L*SIN(J13)</f>
        <v>-0.71109245562387879</v>
      </c>
      <c r="L13">
        <f>L+K13</f>
        <v>0.28890754437612121</v>
      </c>
      <c r="M13">
        <f>ABS(m*g*L13)</f>
        <v>2.8890754437612118</v>
      </c>
      <c r="N13">
        <f>m*(L*C13)^2/2</f>
        <v>3.985852447236541E-2</v>
      </c>
      <c r="O13">
        <f t="shared" si="1"/>
        <v>2.9289339682335771</v>
      </c>
      <c r="P13">
        <v>0.04</v>
      </c>
    </row>
    <row r="14" spans="2:16" x14ac:dyDescent="0.3">
      <c r="B14">
        <f t="shared" si="2"/>
        <v>0.77657059250991622</v>
      </c>
      <c r="C14">
        <f t="shared" si="3"/>
        <v>-0.35255147353766503</v>
      </c>
      <c r="D14">
        <f>g/L*SIN(B14)</f>
        <v>-7.0083727619438099</v>
      </c>
      <c r="E14">
        <f>F14*dt</f>
        <v>-3.8759333734738411E-3</v>
      </c>
      <c r="F14">
        <f>C14+D14*dt/2</f>
        <v>-0.3875933373473841</v>
      </c>
      <c r="G14">
        <f>B14+C14*dt/2</f>
        <v>0.77480783514222795</v>
      </c>
      <c r="H14">
        <f>g/L*SIN(G14)</f>
        <v>-6.9957877581172569</v>
      </c>
      <c r="I14">
        <f>H14*dt</f>
        <v>-6.995787758117257E-2</v>
      </c>
      <c r="J14">
        <f t="shared" si="0"/>
        <v>-0.79422573428498033</v>
      </c>
      <c r="K14">
        <f>L*SIN(J14)</f>
        <v>-0.7133211845280083</v>
      </c>
      <c r="L14">
        <f>L+K14</f>
        <v>0.2866788154719917</v>
      </c>
      <c r="M14">
        <f>ABS(m*g*L14)</f>
        <v>2.866788154719917</v>
      </c>
      <c r="N14">
        <f>m*(L*C14)^2/2</f>
        <v>6.214627074678946E-2</v>
      </c>
      <c r="O14">
        <f t="shared" si="1"/>
        <v>2.9289344254667062</v>
      </c>
      <c r="P14">
        <v>0.05</v>
      </c>
    </row>
    <row r="15" spans="2:16" x14ac:dyDescent="0.3">
      <c r="B15">
        <f t="shared" si="2"/>
        <v>0.77269465913644242</v>
      </c>
      <c r="C15">
        <f t="shared" si="3"/>
        <v>-0.42250935111883758</v>
      </c>
      <c r="D15">
        <f>g/L*SIN(B15)</f>
        <v>-6.9806723344837351</v>
      </c>
      <c r="E15">
        <f>F15*dt</f>
        <v>-4.5741271279125632E-3</v>
      </c>
      <c r="F15">
        <f>C15+D15*dt/2</f>
        <v>-0.45741271279125628</v>
      </c>
      <c r="G15">
        <f>B15+C15*dt/2</f>
        <v>0.77058211238084828</v>
      </c>
      <c r="H15">
        <f>g/L*SIN(G15)</f>
        <v>-6.9655302534849026</v>
      </c>
      <c r="I15">
        <f>H15*dt</f>
        <v>-6.9655302534849028E-2</v>
      </c>
      <c r="J15">
        <f t="shared" si="0"/>
        <v>-0.79810166765845414</v>
      </c>
      <c r="K15">
        <f>L*SIN(J15)</f>
        <v>-0.71603221825957941</v>
      </c>
      <c r="L15">
        <f>L+K15</f>
        <v>0.28396778174042059</v>
      </c>
      <c r="M15">
        <f>ABS(m*g*L15)</f>
        <v>2.8396778174042057</v>
      </c>
      <c r="N15">
        <f>m*(L*C15)^2/2</f>
        <v>8.9257075891430587E-2</v>
      </c>
      <c r="O15">
        <f t="shared" si="1"/>
        <v>2.9289348932956361</v>
      </c>
      <c r="P15">
        <v>0.06</v>
      </c>
    </row>
    <row r="16" spans="2:16" x14ac:dyDescent="0.3">
      <c r="B16">
        <f t="shared" si="2"/>
        <v>0.76812053200852981</v>
      </c>
      <c r="C16">
        <f t="shared" si="3"/>
        <v>-0.49216465365368661</v>
      </c>
      <c r="D16">
        <f>g/L*SIN(B16)</f>
        <v>-6.9478471978378744</v>
      </c>
      <c r="E16">
        <f>F16*dt</f>
        <v>-5.2690388964287595E-3</v>
      </c>
      <c r="F16">
        <f>C16+D16*dt/2</f>
        <v>-0.52690388964287593</v>
      </c>
      <c r="G16">
        <f>B16+C16*dt/2</f>
        <v>0.76565970874026135</v>
      </c>
      <c r="H16">
        <f>g/L*SIN(G16)</f>
        <v>-6.9301275007369769</v>
      </c>
      <c r="I16">
        <f>H16*dt</f>
        <v>-6.9301275007369767E-2</v>
      </c>
      <c r="J16">
        <f t="shared" si="0"/>
        <v>-0.80267579478636675</v>
      </c>
      <c r="K16">
        <f>L*SIN(J16)</f>
        <v>-0.71921776476597399</v>
      </c>
      <c r="L16">
        <f>L+K16</f>
        <v>0.28078223523402601</v>
      </c>
      <c r="M16">
        <f>ABS(m*g*L16)</f>
        <v>2.8078223523402599</v>
      </c>
      <c r="N16">
        <f>m*(L*C16)^2/2</f>
        <v>0.12111302315302665</v>
      </c>
      <c r="O16">
        <f t="shared" si="1"/>
        <v>2.9289353754932868</v>
      </c>
      <c r="P16">
        <v>7.0000000000000007E-2</v>
      </c>
    </row>
    <row r="17" spans="2:16" x14ac:dyDescent="0.3">
      <c r="B17">
        <f t="shared" si="2"/>
        <v>0.7628514931121011</v>
      </c>
      <c r="C17">
        <f t="shared" si="3"/>
        <v>-0.56146592866105638</v>
      </c>
      <c r="D17">
        <f>g/L*SIN(B17)</f>
        <v>-6.9098550638892773</v>
      </c>
      <c r="E17">
        <f>F17*dt</f>
        <v>-5.960152039805028E-3</v>
      </c>
      <c r="F17">
        <f>C17+D17*dt/2</f>
        <v>-0.59601520398050278</v>
      </c>
      <c r="G17">
        <f>B17+C17*dt/2</f>
        <v>0.76004416346879577</v>
      </c>
      <c r="H17">
        <f>g/L*SIN(G17)</f>
        <v>-6.8895345571124302</v>
      </c>
      <c r="I17">
        <f>H17*dt</f>
        <v>-6.8895345571124297E-2</v>
      </c>
      <c r="J17">
        <f t="shared" si="0"/>
        <v>-0.80794483368279546</v>
      </c>
      <c r="K17">
        <f>L*SIN(J17)</f>
        <v>-0.72286861182405548</v>
      </c>
      <c r="L17">
        <f>L+K17</f>
        <v>0.27713138817594452</v>
      </c>
      <c r="M17">
        <f>ABS(m*g*L17)</f>
        <v>2.7713138817594452</v>
      </c>
      <c r="N17">
        <f>m*(L*C17)^2/2</f>
        <v>0.15762199452361123</v>
      </c>
      <c r="O17">
        <f t="shared" si="1"/>
        <v>2.9289358762830564</v>
      </c>
      <c r="P17">
        <v>0.08</v>
      </c>
    </row>
    <row r="18" spans="2:16" x14ac:dyDescent="0.3">
      <c r="B18">
        <f t="shared" si="2"/>
        <v>0.75689134107229605</v>
      </c>
      <c r="C18">
        <f t="shared" si="3"/>
        <v>-0.63036127423218069</v>
      </c>
      <c r="D18">
        <f>g/L*SIN(B18)</f>
        <v>-6.8666485202062733</v>
      </c>
      <c r="E18">
        <f>F18*dt</f>
        <v>-6.6469451683321204E-3</v>
      </c>
      <c r="F18">
        <f>C18+D18*dt/2</f>
        <v>-0.66469451683321201</v>
      </c>
      <c r="G18">
        <f>B18+C18*dt/2</f>
        <v>0.75373953470113519</v>
      </c>
      <c r="H18">
        <f>g/L*SIN(G18)</f>
        <v>-6.8437016350827831</v>
      </c>
      <c r="I18">
        <f>H18*dt</f>
        <v>-6.8437016350827828E-2</v>
      </c>
      <c r="J18">
        <f t="shared" si="0"/>
        <v>-0.8139049857226005</v>
      </c>
      <c r="K18">
        <f>L*SIN(J18)</f>
        <v>-0.72697412677446083</v>
      </c>
      <c r="L18">
        <f>L+K18</f>
        <v>0.27302587322553917</v>
      </c>
      <c r="M18">
        <f>ABS(m*g*L18)</f>
        <v>2.7302587322553915</v>
      </c>
      <c r="N18">
        <f>m*(L*C18)^2/2</f>
        <v>0.19867766802580925</v>
      </c>
      <c r="O18">
        <f t="shared" si="1"/>
        <v>2.9289364002812008</v>
      </c>
      <c r="P18">
        <v>0.09</v>
      </c>
    </row>
    <row r="19" spans="2:16" x14ac:dyDescent="0.3">
      <c r="B19">
        <f t="shared" si="2"/>
        <v>0.75024439590396397</v>
      </c>
      <c r="C19">
        <f t="shared" si="3"/>
        <v>-0.69879829058300857</v>
      </c>
      <c r="D19">
        <f>g/L*SIN(B19)</f>
        <v>-6.8181756142716026</v>
      </c>
      <c r="E19">
        <f>F19*dt</f>
        <v>-7.3288916865436662E-3</v>
      </c>
      <c r="F19">
        <f>C19+D19*dt/2</f>
        <v>-0.7328891686543666</v>
      </c>
      <c r="G19">
        <f>B19+C19*dt/2</f>
        <v>0.7467504044510489</v>
      </c>
      <c r="H19">
        <f>g/L*SIN(G19)</f>
        <v>-6.7925747231091185</v>
      </c>
      <c r="I19">
        <f>H19*dt</f>
        <v>-6.7925747231091183E-2</v>
      </c>
      <c r="J19">
        <f t="shared" si="0"/>
        <v>-0.82055193089093259</v>
      </c>
      <c r="K19">
        <f>L*SIN(J19)</f>
        <v>-0.73152225730289344</v>
      </c>
      <c r="L19">
        <f>L+K19</f>
        <v>0.26847774269710656</v>
      </c>
      <c r="M19">
        <f>ABS(m*g*L19)</f>
        <v>2.6847774269710656</v>
      </c>
      <c r="N19">
        <f>m*(L*C19)^2/2</f>
        <v>0.24415952546086744</v>
      </c>
      <c r="O19">
        <f t="shared" si="1"/>
        <v>2.9289369524319331</v>
      </c>
      <c r="P19">
        <v>0.1</v>
      </c>
    </row>
    <row r="20" spans="2:16" x14ac:dyDescent="0.3">
      <c r="B20">
        <f t="shared" si="2"/>
        <v>0.74291550421742025</v>
      </c>
      <c r="C20">
        <f t="shared" si="3"/>
        <v>-0.76672403781409981</v>
      </c>
      <c r="D20">
        <f>g/L*SIN(B20)</f>
        <v>-6.7643805099823071</v>
      </c>
      <c r="E20">
        <f>F20*dt</f>
        <v>-8.0054594036401139E-3</v>
      </c>
      <c r="F20">
        <f>C20+D20*dt/2</f>
        <v>-0.80054594036401139</v>
      </c>
      <c r="G20">
        <f>B20+C20*dt/2</f>
        <v>0.73908188402834973</v>
      </c>
      <c r="H20">
        <f>g/L*SIN(G20)</f>
        <v>-6.7360962775399216</v>
      </c>
      <c r="I20">
        <f>H20*dt</f>
        <v>-6.7360962775399214E-2</v>
      </c>
      <c r="J20">
        <f t="shared" si="0"/>
        <v>-0.82788082257747631</v>
      </c>
      <c r="K20">
        <f>L*SIN(J20)</f>
        <v>-0.73649953371452648</v>
      </c>
      <c r="L20">
        <f>L+K20</f>
        <v>0.26350046628547352</v>
      </c>
      <c r="M20">
        <f>ABS(m*g*L20)</f>
        <v>2.635004662854735</v>
      </c>
      <c r="N20">
        <f>m*(L*C20)^2/2</f>
        <v>0.2939328750809786</v>
      </c>
      <c r="O20">
        <f t="shared" si="1"/>
        <v>2.9289375379357137</v>
      </c>
      <c r="P20">
        <v>0.11</v>
      </c>
    </row>
    <row r="21" spans="2:16" x14ac:dyDescent="0.3">
      <c r="B21">
        <f t="shared" si="2"/>
        <v>0.73491004481378019</v>
      </c>
      <c r="C21">
        <f t="shared" si="3"/>
        <v>-0.83408500058949908</v>
      </c>
      <c r="D21">
        <f>g/L*SIN(B21)</f>
        <v>-6.7052042140125394</v>
      </c>
      <c r="E21">
        <f>F21*dt</f>
        <v>-8.6761102165956189E-3</v>
      </c>
      <c r="F21">
        <f>C21+D21*dt/2</f>
        <v>-0.86761102165956183</v>
      </c>
      <c r="G21">
        <f>B21+C21*dt/2</f>
        <v>0.73073961981083269</v>
      </c>
      <c r="H21">
        <f>g/L*SIN(G21)</f>
        <v>-6.6742059830261908</v>
      </c>
      <c r="I21">
        <f>H21*dt</f>
        <v>-6.6742059830261907E-2</v>
      </c>
      <c r="J21">
        <f t="shared" si="0"/>
        <v>-0.83588628198111636</v>
      </c>
      <c r="K21">
        <f>L*SIN(J21)</f>
        <v>-0.74189107319328551</v>
      </c>
      <c r="L21">
        <f>L+K21</f>
        <v>0.25810892680671449</v>
      </c>
      <c r="M21">
        <f>ABS(m*g*L21)</f>
        <v>2.5810892680671449</v>
      </c>
      <c r="N21">
        <f>m*(L*C21)^2/2</f>
        <v>0.34784889410419234</v>
      </c>
      <c r="O21">
        <f t="shared" si="1"/>
        <v>2.9289381621713373</v>
      </c>
      <c r="P21">
        <v>0.12</v>
      </c>
    </row>
    <row r="22" spans="2:16" x14ac:dyDescent="0.3">
      <c r="B22">
        <f t="shared" si="2"/>
        <v>0.72623393459718455</v>
      </c>
      <c r="C22">
        <f t="shared" si="3"/>
        <v>-0.90082706041976102</v>
      </c>
      <c r="D22">
        <f>g/L*SIN(B22)</f>
        <v>-6.6405853691855379</v>
      </c>
      <c r="E22">
        <f>F22*dt</f>
        <v>-9.3402998726568875E-3</v>
      </c>
      <c r="F22">
        <f>C22+D22*dt/2</f>
        <v>-0.93402998726568875</v>
      </c>
      <c r="G22">
        <f>B22+C22*dt/2</f>
        <v>0.72172979929508574</v>
      </c>
      <c r="H22">
        <f>g/L*SIN(G22)</f>
        <v>-6.6068415783622703</v>
      </c>
      <c r="I22">
        <f>H22*dt</f>
        <v>-6.60684157836227E-2</v>
      </c>
      <c r="J22">
        <f t="shared" si="0"/>
        <v>-0.84456239219771201</v>
      </c>
      <c r="K22">
        <f>L*SIN(J22)</f>
        <v>-0.74768058657797831</v>
      </c>
      <c r="L22">
        <f>L+K22</f>
        <v>0.25231941342202169</v>
      </c>
      <c r="M22">
        <f>ABS(m*g*L22)</f>
        <v>2.5231941342202169</v>
      </c>
      <c r="N22">
        <f>m*(L*C22)^2/2</f>
        <v>0.40574469639225386</v>
      </c>
      <c r="O22">
        <f t="shared" si="1"/>
        <v>2.9289388306124708</v>
      </c>
      <c r="P22">
        <v>0.13</v>
      </c>
    </row>
    <row r="23" spans="2:16" x14ac:dyDescent="0.3">
      <c r="B23">
        <f t="shared" si="2"/>
        <v>0.71689363472452761</v>
      </c>
      <c r="C23">
        <f t="shared" si="3"/>
        <v>-0.96689547620338367</v>
      </c>
      <c r="D23">
        <f>g/L*SIN(B23)</f>
        <v>-6.5704611115108857</v>
      </c>
      <c r="E23">
        <f>F23*dt</f>
        <v>-9.9974778176093824E-3</v>
      </c>
      <c r="F23">
        <f>C23+D23*dt/2</f>
        <v>-0.99974778176093815</v>
      </c>
      <c r="G23">
        <f>B23+C23*dt/2</f>
        <v>0.71205915734351066</v>
      </c>
      <c r="H23">
        <f>g/L*SIN(G23)</f>
        <v>-6.5339397441482836</v>
      </c>
      <c r="I23">
        <f>H23*dt</f>
        <v>-6.5339397441482844E-2</v>
      </c>
      <c r="J23">
        <f t="shared" si="0"/>
        <v>-0.85390269207036895</v>
      </c>
      <c r="K23">
        <f>L*SIN(J23)</f>
        <v>-0.753850388221185</v>
      </c>
      <c r="L23">
        <f>L+K23</f>
        <v>0.246149611778815</v>
      </c>
      <c r="M23">
        <f>ABS(m*g*L23)</f>
        <v>2.4614961177881503</v>
      </c>
      <c r="N23">
        <f>m*(L*C23)^2/2</f>
        <v>0.46744343095128404</v>
      </c>
      <c r="O23">
        <f t="shared" si="1"/>
        <v>2.9289395487394341</v>
      </c>
      <c r="P23">
        <v>0.14000000000000001</v>
      </c>
    </row>
    <row r="24" spans="2:16" x14ac:dyDescent="0.3">
      <c r="B24">
        <f t="shared" si="2"/>
        <v>0.7068961569069182</v>
      </c>
      <c r="C24">
        <f t="shared" si="3"/>
        <v>-1.0322348736448665</v>
      </c>
      <c r="D24">
        <f>g/L*SIN(B24)</f>
        <v>-6.4947679870085757</v>
      </c>
      <c r="E24">
        <f>F24*dt</f>
        <v>-1.0647087135799094E-2</v>
      </c>
      <c r="F24">
        <f>C24+D24*dt/2</f>
        <v>-1.0647087135799094</v>
      </c>
      <c r="G24">
        <f>B24+C24*dt/2</f>
        <v>0.70173498253869382</v>
      </c>
      <c r="H24">
        <f>g/L*SIN(G24)</f>
        <v>-6.4554370481141028</v>
      </c>
      <c r="I24">
        <f>H24*dt</f>
        <v>-6.455437048114103E-2</v>
      </c>
      <c r="J24">
        <f t="shared" si="0"/>
        <v>-0.86390016988797835</v>
      </c>
      <c r="K24">
        <f>L*SIN(J24)</f>
        <v>-0.76038140952372424</v>
      </c>
      <c r="L24">
        <f>L+K24</f>
        <v>0.23961859047627576</v>
      </c>
      <c r="M24">
        <f>ABS(m*g*L24)</f>
        <v>2.3961859047627576</v>
      </c>
      <c r="N24">
        <f>m*(L*C24)^2/2</f>
        <v>0.53275441718431682</v>
      </c>
      <c r="O24">
        <f t="shared" si="1"/>
        <v>2.9289403219470742</v>
      </c>
      <c r="P24">
        <v>0.15</v>
      </c>
    </row>
    <row r="25" spans="2:16" x14ac:dyDescent="0.3">
      <c r="B25">
        <f t="shared" si="2"/>
        <v>0.69624906977111911</v>
      </c>
      <c r="C25">
        <f t="shared" si="3"/>
        <v>-1.0967892441260076</v>
      </c>
      <c r="D25">
        <f>g/L*SIN(B25)</f>
        <v>-6.4134429238648636</v>
      </c>
      <c r="E25">
        <f>F25*dt</f>
        <v>-1.1288564587453321E-2</v>
      </c>
      <c r="F25">
        <f>C25+D25*dt/2</f>
        <v>-1.128856458745332</v>
      </c>
      <c r="G25">
        <f>B25+C25*dt/2</f>
        <v>0.69076512355048902</v>
      </c>
      <c r="H25">
        <f>g/L*SIN(G25)</f>
        <v>-6.3712709433479269</v>
      </c>
      <c r="I25">
        <f>H25*dt</f>
        <v>-6.3712709433479273E-2</v>
      </c>
      <c r="J25">
        <f t="shared" si="0"/>
        <v>-0.87454725702377745</v>
      </c>
      <c r="K25">
        <f>L*SIN(J25)</f>
        <v>-0.76725321675655234</v>
      </c>
      <c r="L25">
        <f>L+K25</f>
        <v>0.23274678324344766</v>
      </c>
      <c r="M25">
        <f>ABS(m*g*L25)</f>
        <v>2.3274678324344764</v>
      </c>
      <c r="N25">
        <f>m*(L*C25)^2/2</f>
        <v>0.60147332301524958</v>
      </c>
      <c r="O25">
        <f t="shared" si="1"/>
        <v>2.928941155449726</v>
      </c>
      <c r="P25">
        <v>0.16</v>
      </c>
    </row>
    <row r="26" spans="2:16" x14ac:dyDescent="0.3">
      <c r="B26">
        <f t="shared" si="2"/>
        <v>0.6849605051836658</v>
      </c>
      <c r="C26">
        <f t="shared" si="3"/>
        <v>-1.1605019535594869</v>
      </c>
      <c r="D26">
        <f>g/L*SIN(B26)</f>
        <v>-6.3264242548492922</v>
      </c>
      <c r="E26">
        <f>F26*dt</f>
        <v>-1.1921340748337336E-2</v>
      </c>
      <c r="F26">
        <f>C26+D26*dt/2</f>
        <v>-1.1921340748337335</v>
      </c>
      <c r="G26">
        <f>B26+C26*dt/2</f>
        <v>0.67915799541586841</v>
      </c>
      <c r="H26">
        <f>g/L*SIN(G26)</f>
        <v>-6.2813808140392489</v>
      </c>
      <c r="I26">
        <f>H26*dt</f>
        <v>-6.2813808140392488E-2</v>
      </c>
      <c r="J26">
        <f t="shared" si="0"/>
        <v>-0.88583582161123076</v>
      </c>
      <c r="K26">
        <f>L*SIN(J26)</f>
        <v>-0.77444403379233662</v>
      </c>
      <c r="L26">
        <f>L+K26</f>
        <v>0.22555596620766338</v>
      </c>
      <c r="M26">
        <f>ABS(m*g*L26)</f>
        <v>2.2555596620766338</v>
      </c>
      <c r="N26">
        <f>m*(L*C26)^2/2</f>
        <v>0.6733823921076928</v>
      </c>
      <c r="O26">
        <f t="shared" si="1"/>
        <v>2.9289420541843265</v>
      </c>
      <c r="P26">
        <v>0.17</v>
      </c>
    </row>
    <row r="27" spans="2:16" x14ac:dyDescent="0.3">
      <c r="B27">
        <f t="shared" si="2"/>
        <v>0.67303916443532852</v>
      </c>
      <c r="C27">
        <f t="shared" si="3"/>
        <v>-1.2233157616998793</v>
      </c>
      <c r="D27">
        <f>g/L*SIN(B27)</f>
        <v>-6.2336527842731551</v>
      </c>
      <c r="E27">
        <f>F27*dt</f>
        <v>-1.254484025621245E-2</v>
      </c>
      <c r="F27">
        <f>C27+D27*dt/2</f>
        <v>-1.2544840256212451</v>
      </c>
      <c r="G27">
        <f>B27+C27*dt/2</f>
        <v>0.66692258562682916</v>
      </c>
      <c r="H27">
        <f>g/L*SIN(G27)</f>
        <v>-6.1857090626820979</v>
      </c>
      <c r="I27">
        <f>H27*dt</f>
        <v>-6.1857090626820981E-2</v>
      </c>
      <c r="J27">
        <f t="shared" si="0"/>
        <v>-0.89775716235956804</v>
      </c>
      <c r="K27">
        <f>L*SIN(J27)</f>
        <v>-0.78193077036988079</v>
      </c>
      <c r="L27">
        <f>L+K27</f>
        <v>0.21806922963011921</v>
      </c>
      <c r="M27">
        <f>ABS(m*g*L27)</f>
        <v>2.1806922963011921</v>
      </c>
      <c r="N27">
        <f>m*(L*C27)^2/2</f>
        <v>0.748250726411678</v>
      </c>
      <c r="O27">
        <f t="shared" si="1"/>
        <v>2.9289430227128701</v>
      </c>
      <c r="P27">
        <v>0.18</v>
      </c>
    </row>
    <row r="28" spans="2:16" x14ac:dyDescent="0.3">
      <c r="B28">
        <f t="shared" si="2"/>
        <v>0.66049432417911602</v>
      </c>
      <c r="C28">
        <f t="shared" si="3"/>
        <v>-1.2851728523267003</v>
      </c>
      <c r="D28">
        <f>g/L*SIN(B28)</f>
        <v>-6.1350728930936267</v>
      </c>
      <c r="E28">
        <f>F28*dt</f>
        <v>-1.3158482167921684E-2</v>
      </c>
      <c r="F28">
        <f>C28+D28*dt/2</f>
        <v>-1.3158482167921683</v>
      </c>
      <c r="G28">
        <f>B28+C28*dt/2</f>
        <v>0.65406845991748253</v>
      </c>
      <c r="H28">
        <f>g/L*SIN(G28)</f>
        <v>-6.0842022319977263</v>
      </c>
      <c r="I28">
        <f>H28*dt</f>
        <v>-6.0842022319977263E-2</v>
      </c>
      <c r="J28">
        <f t="shared" si="0"/>
        <v>-0.91030200261578054</v>
      </c>
      <c r="K28">
        <f>L*SIN(J28)</f>
        <v>-0.78968905650532972</v>
      </c>
      <c r="L28">
        <f>L+K28</f>
        <v>0.21031094349467028</v>
      </c>
      <c r="M28">
        <f>ABS(m*g*L28)</f>
        <v>2.1031094349467025</v>
      </c>
      <c r="N28">
        <f>m*(L*C28)^2/2</f>
        <v>0.82583463017877334</v>
      </c>
      <c r="O28">
        <f t="shared" si="1"/>
        <v>2.9289440651254761</v>
      </c>
      <c r="P28">
        <v>0.19</v>
      </c>
    </row>
    <row r="29" spans="2:16" x14ac:dyDescent="0.3">
      <c r="B29">
        <f t="shared" si="2"/>
        <v>0.64733584201119432</v>
      </c>
      <c r="C29">
        <f t="shared" si="3"/>
        <v>-1.3460148746466776</v>
      </c>
      <c r="D29">
        <f>g/L*SIN(B29)</f>
        <v>-6.0306336750735863</v>
      </c>
      <c r="E29">
        <f>F29*dt</f>
        <v>-1.3761680430220455E-2</v>
      </c>
      <c r="F29">
        <f>C29+D29*dt/2</f>
        <v>-1.3761680430220455</v>
      </c>
      <c r="G29">
        <f>B29+C29*dt/2</f>
        <v>0.64060576763796095</v>
      </c>
      <c r="H29">
        <f>g/L*SIN(G29)</f>
        <v>-5.9768121541359456</v>
      </c>
      <c r="I29">
        <f>H29*dt</f>
        <v>-5.9768121541359458E-2</v>
      </c>
      <c r="J29">
        <f t="shared" si="0"/>
        <v>-0.92346048478370224</v>
      </c>
      <c r="K29">
        <f>L*SIN(J29)</f>
        <v>-0.79769328364396075</v>
      </c>
      <c r="L29">
        <f>L+K29</f>
        <v>0.20230671635603925</v>
      </c>
      <c r="M29">
        <f>ABS(m*g*L29)</f>
        <v>2.0230671635603925</v>
      </c>
      <c r="N29">
        <f>m*(L*C29)^2/2</f>
        <v>0.90587802138505558</v>
      </c>
      <c r="O29">
        <f t="shared" si="1"/>
        <v>2.928945184945448</v>
      </c>
      <c r="P29">
        <v>0.2</v>
      </c>
    </row>
    <row r="30" spans="2:16" x14ac:dyDescent="0.3">
      <c r="B30">
        <f t="shared" si="2"/>
        <v>0.6335741615809739</v>
      </c>
      <c r="C30">
        <f t="shared" si="3"/>
        <v>-1.405782996188037</v>
      </c>
      <c r="D30">
        <f>g/L*SIN(B30)</f>
        <v>-5.9202900962051244</v>
      </c>
      <c r="E30">
        <f>F30*dt</f>
        <v>-1.4353844466690626E-2</v>
      </c>
      <c r="F30">
        <f>C30+D30*dt/2</f>
        <v>-1.4353844466690626</v>
      </c>
      <c r="G30">
        <f>B30+C30*dt/2</f>
        <v>0.62654524660003375</v>
      </c>
      <c r="H30">
        <f>g/L*SIN(G30)</f>
        <v>-5.8634971190121785</v>
      </c>
      <c r="I30">
        <f>H30*dt</f>
        <v>-5.8634971190121787E-2</v>
      </c>
      <c r="J30">
        <f t="shared" si="0"/>
        <v>-0.93722216521392265</v>
      </c>
      <c r="K30">
        <f>L*SIN(J30)</f>
        <v>-0.80591665311479643</v>
      </c>
      <c r="L30">
        <f>L+K30</f>
        <v>0.19408334688520357</v>
      </c>
      <c r="M30">
        <f>ABS(m*g*L30)</f>
        <v>1.9408334688520357</v>
      </c>
      <c r="N30">
        <f>m*(L*C30)^2/2</f>
        <v>0.98811291618570729</v>
      </c>
      <c r="O30">
        <f t="shared" si="1"/>
        <v>2.9289463850377428</v>
      </c>
      <c r="P30">
        <v>0.21</v>
      </c>
    </row>
    <row r="31" spans="2:16" x14ac:dyDescent="0.3">
      <c r="B31">
        <f t="shared" si="2"/>
        <v>0.61922031711428327</v>
      </c>
      <c r="C31">
        <f t="shared" si="3"/>
        <v>-1.4644179673781588</v>
      </c>
      <c r="D31">
        <f>g/L*SIN(B31)</f>
        <v>-5.8040041689068698</v>
      </c>
      <c r="E31">
        <f>F31*dt</f>
        <v>-1.4934379882226931E-2</v>
      </c>
      <c r="F31">
        <f>C31+D31*dt/2</f>
        <v>-1.4934379882226931</v>
      </c>
      <c r="G31">
        <f>B31+C31*dt/2</f>
        <v>0.61189822727739251</v>
      </c>
      <c r="H31">
        <f>g/L*SIN(G31)</f>
        <v>-5.7442230529460332</v>
      </c>
      <c r="I31">
        <f>H31*dt</f>
        <v>-5.7442230529460334E-2</v>
      </c>
      <c r="J31">
        <f t="shared" si="0"/>
        <v>-0.95157600968061329</v>
      </c>
      <c r="K31">
        <f>L*SIN(J31)</f>
        <v>-0.81433123240676253</v>
      </c>
      <c r="L31">
        <f>L+K31</f>
        <v>0.18566876759323747</v>
      </c>
      <c r="M31">
        <f>ABS(m*g*L31)</f>
        <v>1.8566876759323747</v>
      </c>
      <c r="N31">
        <f>m*(L*C31)^2/2</f>
        <v>1.0722599915899891</v>
      </c>
      <c r="O31">
        <f t="shared" si="1"/>
        <v>2.9289476675223636</v>
      </c>
      <c r="P31">
        <v>0.22</v>
      </c>
    </row>
    <row r="32" spans="2:16" x14ac:dyDescent="0.3">
      <c r="B32">
        <f t="shared" si="2"/>
        <v>0.60428593723205637</v>
      </c>
      <c r="C32">
        <f t="shared" si="3"/>
        <v>-1.5218601979076192</v>
      </c>
      <c r="D32">
        <f>g/L*SIN(B32)</f>
        <v>-5.6817461318253564</v>
      </c>
      <c r="E32">
        <f>F32*dt</f>
        <v>-1.550268928566746E-2</v>
      </c>
      <c r="F32">
        <f>C32+D32*dt/2</f>
        <v>-1.5502689285667459</v>
      </c>
      <c r="G32">
        <f>B32+C32*dt/2</f>
        <v>0.59667663624251832</v>
      </c>
      <c r="H32">
        <f>g/L*SIN(G32)</f>
        <v>-5.6189646981010384</v>
      </c>
      <c r="I32">
        <f>H32*dt</f>
        <v>-5.6189646981010387E-2</v>
      </c>
      <c r="J32">
        <f t="shared" si="0"/>
        <v>-0.96651038956284019</v>
      </c>
      <c r="K32">
        <f>L*SIN(J32)</f>
        <v>-0.82290801972934735</v>
      </c>
      <c r="L32">
        <f>L+K32</f>
        <v>0.17709198027065265</v>
      </c>
      <c r="M32">
        <f>ABS(m*g*L32)</f>
        <v>1.7709198027065265</v>
      </c>
      <c r="N32">
        <f>m*(L*C32)^2/2</f>
        <v>1.1580292309877089</v>
      </c>
      <c r="O32">
        <f t="shared" si="1"/>
        <v>2.9289490336942352</v>
      </c>
      <c r="P32">
        <v>0.23</v>
      </c>
    </row>
    <row r="33" spans="2:16" x14ac:dyDescent="0.3">
      <c r="B33">
        <f t="shared" si="2"/>
        <v>0.58878324794638892</v>
      </c>
      <c r="C33">
        <f t="shared" si="3"/>
        <v>-1.5780498448886295</v>
      </c>
      <c r="D33">
        <f>g/L*SIN(B33)</f>
        <v>-5.5534956254235404</v>
      </c>
      <c r="E33">
        <f>F33*dt</f>
        <v>-1.6058173230157475E-2</v>
      </c>
      <c r="F33">
        <f>C33+D33*dt/2</f>
        <v>-1.6058173230157473</v>
      </c>
      <c r="G33">
        <f>B33+C33*dt/2</f>
        <v>0.58089299872194577</v>
      </c>
      <c r="H33">
        <f>g/L*SIN(G33)</f>
        <v>-5.487706782599961</v>
      </c>
      <c r="I33">
        <f>H33*dt</f>
        <v>-5.4877067825999611E-2</v>
      </c>
      <c r="J33">
        <f t="shared" si="0"/>
        <v>-0.98201307884850764</v>
      </c>
      <c r="K33">
        <f>L*SIN(J33)</f>
        <v>-0.83161701725254278</v>
      </c>
      <c r="L33">
        <f>L+K33</f>
        <v>0.16838298274745722</v>
      </c>
      <c r="M33">
        <f>ABS(m*g*L33)</f>
        <v>1.6838298274745722</v>
      </c>
      <c r="N33">
        <f>m*(L*C33)^2/2</f>
        <v>1.2451206564765138</v>
      </c>
      <c r="O33">
        <f t="shared" si="1"/>
        <v>2.9289504839510858</v>
      </c>
      <c r="P33">
        <v>0.24</v>
      </c>
    </row>
    <row r="34" spans="2:16" x14ac:dyDescent="0.3">
      <c r="B34">
        <f t="shared" si="2"/>
        <v>0.57272507471623146</v>
      </c>
      <c r="C34">
        <f t="shared" si="3"/>
        <v>-1.6329269127146291</v>
      </c>
      <c r="D34">
        <f>g/L*SIN(B34)</f>
        <v>-5.4192428529418759</v>
      </c>
      <c r="E34">
        <f>F34*dt</f>
        <v>-1.6600231269793386E-2</v>
      </c>
      <c r="F34">
        <f>C34+D34*dt/2</f>
        <v>-1.6600231269793384</v>
      </c>
      <c r="G34">
        <f>B34+C34*dt/2</f>
        <v>0.56456044015265827</v>
      </c>
      <c r="H34">
        <f>g/L*SIN(G34)</f>
        <v>-5.3504451706226011</v>
      </c>
      <c r="I34">
        <f>H34*dt</f>
        <v>-5.350445170622601E-2</v>
      </c>
      <c r="J34">
        <f t="shared" si="0"/>
        <v>-0.99807125207866509</v>
      </c>
      <c r="K34">
        <f>L*SIN(J34)</f>
        <v>-0.84042731334029352</v>
      </c>
      <c r="L34">
        <f>L+K34</f>
        <v>0.15957268665970648</v>
      </c>
      <c r="M34">
        <f>ABS(m*g*L34)</f>
        <v>1.5957268665970648</v>
      </c>
      <c r="N34">
        <f>m*(L*C34)^2/2</f>
        <v>1.3332251511338649</v>
      </c>
      <c r="O34">
        <f t="shared" si="1"/>
        <v>2.9289520177309294</v>
      </c>
      <c r="P34">
        <v>0.25</v>
      </c>
    </row>
    <row r="35" spans="2:16" x14ac:dyDescent="0.3">
      <c r="B35">
        <f t="shared" si="2"/>
        <v>0.55612484344643809</v>
      </c>
      <c r="C35">
        <f t="shared" si="3"/>
        <v>-1.6864313644208551</v>
      </c>
      <c r="D35">
        <f>g/L*SIN(B35)</f>
        <v>-5.278989715785908</v>
      </c>
      <c r="E35">
        <f>F35*dt</f>
        <v>-1.7128263129997847E-2</v>
      </c>
      <c r="F35">
        <f>C35+D35*dt/2</f>
        <v>-1.7128263129997845</v>
      </c>
      <c r="G35">
        <f>B35+C35*dt/2</f>
        <v>0.54769268662433379</v>
      </c>
      <c r="H35">
        <f>g/L*SIN(G35)</f>
        <v>-5.2071879813006872</v>
      </c>
      <c r="I35">
        <f>H35*dt</f>
        <v>-5.2071879813006872E-2</v>
      </c>
      <c r="J35">
        <f t="shared" si="0"/>
        <v>-1.0146714833484585</v>
      </c>
      <c r="K35">
        <f>L*SIN(J35)</f>
        <v>-0.84930717399905797</v>
      </c>
      <c r="L35">
        <f>L+K35</f>
        <v>0.15069282600094203</v>
      </c>
      <c r="M35">
        <f>ABS(m*g*L35)</f>
        <v>1.5069282600094203</v>
      </c>
      <c r="N35">
        <f>m*(L*C35)^2/2</f>
        <v>1.4220253734511934</v>
      </c>
      <c r="O35">
        <f t="shared" si="1"/>
        <v>2.9289536334606137</v>
      </c>
      <c r="P35">
        <v>0.26</v>
      </c>
    </row>
    <row r="36" spans="2:16" x14ac:dyDescent="0.3">
      <c r="B36">
        <f t="shared" si="2"/>
        <v>0.53899658031644027</v>
      </c>
      <c r="C36">
        <f t="shared" si="3"/>
        <v>-1.7385032442338619</v>
      </c>
      <c r="D36">
        <f>g/L*SIN(B36)</f>
        <v>-5.1327509119473289</v>
      </c>
      <c r="E36">
        <f>F36*dt</f>
        <v>-1.7641669987935985E-2</v>
      </c>
      <c r="F36">
        <f>C36+D36*dt/2</f>
        <v>-1.7641669987935986</v>
      </c>
      <c r="G36">
        <f>B36+C36*dt/2</f>
        <v>0.53030406409527098</v>
      </c>
      <c r="H36">
        <f>g/L*SIN(G36)</f>
        <v>-5.0579566648255803</v>
      </c>
      <c r="I36">
        <f>H36*dt</f>
        <v>-5.0579566648255803E-2</v>
      </c>
      <c r="J36">
        <f t="shared" si="0"/>
        <v>-1.0317997464784563</v>
      </c>
      <c r="K36">
        <f>L*SIN(J36)</f>
        <v>-0.8582241436588921</v>
      </c>
      <c r="L36">
        <f>L+K36</f>
        <v>0.1417758563411079</v>
      </c>
      <c r="M36">
        <f>ABS(m*g*L36)</f>
        <v>1.417758563411079</v>
      </c>
      <c r="N36">
        <f>m*(L*C36)^2/2</f>
        <v>1.5111967651058316</v>
      </c>
      <c r="O36">
        <f t="shared" si="1"/>
        <v>2.9289553285169108</v>
      </c>
      <c r="P36">
        <v>0.27</v>
      </c>
    </row>
    <row r="37" spans="2:16" x14ac:dyDescent="0.3">
      <c r="B37">
        <f t="shared" si="2"/>
        <v>0.52135491032850423</v>
      </c>
      <c r="C37">
        <f t="shared" si="3"/>
        <v>-1.7890828108821177</v>
      </c>
      <c r="D37">
        <f>g/L*SIN(B37)</f>
        <v>-4.9805549857206231</v>
      </c>
      <c r="E37">
        <f>F37*dt</f>
        <v>-1.8139855858107207E-2</v>
      </c>
      <c r="F37">
        <f>C37+D37*dt/2</f>
        <v>-1.8139855858107208</v>
      </c>
      <c r="G37">
        <f>B37+C37*dt/2</f>
        <v>0.5124094962740936</v>
      </c>
      <c r="H37">
        <f>g/L*SIN(G37)</f>
        <v>-4.9027870238967637</v>
      </c>
      <c r="I37">
        <f>H37*dt</f>
        <v>-4.9027870238967639E-2</v>
      </c>
      <c r="J37">
        <f t="shared" si="0"/>
        <v>-1.0494414164663923</v>
      </c>
      <c r="K37">
        <f>L*SIN(J37)</f>
        <v>-0.86714515528954805</v>
      </c>
      <c r="L37">
        <f>L+K37</f>
        <v>0.13285484471045195</v>
      </c>
      <c r="M37">
        <f>ABS(m*g*L37)</f>
        <v>1.3285484471045195</v>
      </c>
      <c r="N37">
        <f>m*(L*C37)^2/2</f>
        <v>1.6004086520969296</v>
      </c>
      <c r="O37">
        <f t="shared" si="1"/>
        <v>2.9289570992014493</v>
      </c>
      <c r="P37">
        <v>0.28000000000000003</v>
      </c>
    </row>
    <row r="38" spans="2:16" x14ac:dyDescent="0.3">
      <c r="B38">
        <f t="shared" si="2"/>
        <v>0.50321505447039705</v>
      </c>
      <c r="C38">
        <f t="shared" si="3"/>
        <v>-1.8381106811210854</v>
      </c>
      <c r="D38">
        <f>g/L*SIN(B38)</f>
        <v>-4.8224453167527761</v>
      </c>
      <c r="E38">
        <f>F38*dt</f>
        <v>-1.8622229077048493E-2</v>
      </c>
      <c r="F38">
        <f>C38+D38*dt/2</f>
        <v>-1.8622229077048493</v>
      </c>
      <c r="G38">
        <f>B38+C38*dt/2</f>
        <v>0.49402450106479162</v>
      </c>
      <c r="H38">
        <f>g/L*SIN(G38)</f>
        <v>-4.7417301684802453</v>
      </c>
      <c r="I38">
        <f>H38*dt</f>
        <v>-4.7417301684802453E-2</v>
      </c>
      <c r="J38">
        <f t="shared" si="0"/>
        <v>-1.0675812723244995</v>
      </c>
      <c r="K38">
        <f>L*SIN(J38)</f>
        <v>-0.87603664972950313</v>
      </c>
      <c r="L38">
        <f>L+K38</f>
        <v>0.12396335027049687</v>
      </c>
      <c r="M38">
        <f>ABS(m*g*L38)</f>
        <v>1.2396335027049687</v>
      </c>
      <c r="N38">
        <f>m*(L*C38)^2/2</f>
        <v>1.6893254380257103</v>
      </c>
      <c r="O38">
        <f t="shared" si="1"/>
        <v>2.9289589407306789</v>
      </c>
      <c r="P38">
        <v>0.28999999999999998</v>
      </c>
    </row>
    <row r="39" spans="2:16" x14ac:dyDescent="0.3">
      <c r="B39">
        <f t="shared" si="2"/>
        <v>0.48459282539334858</v>
      </c>
      <c r="C39">
        <f t="shared" si="3"/>
        <v>-1.885527982805888</v>
      </c>
      <c r="D39">
        <f>g/L*SIN(B39)</f>
        <v>-4.6584810363759672</v>
      </c>
      <c r="E39">
        <f>F39*dt</f>
        <v>-1.9088203879877679E-2</v>
      </c>
      <c r="F39">
        <f>C39+D39*dt/2</f>
        <v>-1.9088203879877679</v>
      </c>
      <c r="G39">
        <f>B39+C39*dt/2</f>
        <v>0.47516518547931913</v>
      </c>
      <c r="H39">
        <f>g/L*SIN(G39)</f>
        <v>-4.5748533918323986</v>
      </c>
      <c r="I39">
        <f>H39*dt</f>
        <v>-4.5748533918323987E-2</v>
      </c>
      <c r="J39">
        <f t="shared" si="0"/>
        <v>-1.0862035014015481</v>
      </c>
      <c r="K39">
        <f>L*SIN(J39)</f>
        <v>-0.88486470397301697</v>
      </c>
      <c r="L39">
        <f>L+K39</f>
        <v>0.11513529602698303</v>
      </c>
      <c r="M39">
        <f>ABS(m*g*L39)</f>
        <v>1.1513529602698303</v>
      </c>
      <c r="N39">
        <f>m*(L*C39)^2/2</f>
        <v>1.7776078869720204</v>
      </c>
      <c r="O39">
        <f t="shared" si="1"/>
        <v>2.9289608472418509</v>
      </c>
      <c r="P39">
        <v>0.3</v>
      </c>
    </row>
    <row r="40" spans="2:16" x14ac:dyDescent="0.3">
      <c r="B40">
        <f t="shared" si="2"/>
        <v>0.46550462151347088</v>
      </c>
      <c r="C40">
        <f t="shared" si="3"/>
        <v>-1.9312765167242119</v>
      </c>
      <c r="D40">
        <f>g/L*SIN(B40)</f>
        <v>-4.4887378592386762</v>
      </c>
      <c r="E40">
        <f>F40*dt</f>
        <v>-1.9537202060204054E-2</v>
      </c>
      <c r="F40">
        <f>C40+D40*dt/2</f>
        <v>-1.9537202060204053</v>
      </c>
      <c r="G40">
        <f>B40+C40*dt/2</f>
        <v>0.45584823892984982</v>
      </c>
      <c r="H40">
        <f>g/L*SIN(G40)</f>
        <v>-4.402240955891533</v>
      </c>
      <c r="I40">
        <f>H40*dt</f>
        <v>-4.4022409558915329E-2</v>
      </c>
      <c r="J40">
        <f t="shared" si="0"/>
        <v>-1.1052917052814257</v>
      </c>
      <c r="K40">
        <f>L*SIN(J40)</f>
        <v>-0.89359516802094108</v>
      </c>
      <c r="L40">
        <f>L+K40</f>
        <v>0.10640483197905892</v>
      </c>
      <c r="M40">
        <f>ABS(m*g*L40)</f>
        <v>1.0640483197905892</v>
      </c>
      <c r="N40">
        <f>m*(L*C40)^2/2</f>
        <v>1.8649144920252025</v>
      </c>
      <c r="O40">
        <f t="shared" si="1"/>
        <v>2.9289628118157918</v>
      </c>
      <c r="P40">
        <v>0.31</v>
      </c>
    </row>
    <row r="41" spans="2:16" x14ac:dyDescent="0.3">
      <c r="B41">
        <f t="shared" si="2"/>
        <v>0.44596741945326684</v>
      </c>
      <c r="C41">
        <f t="shared" si="3"/>
        <v>-1.9752989262831271</v>
      </c>
      <c r="D41">
        <f>g/L*SIN(B41)</f>
        <v>-4.3133088184829882</v>
      </c>
      <c r="E41">
        <f>F41*dt</f>
        <v>-1.9968654703755421E-2</v>
      </c>
      <c r="F41">
        <f>C41+D41*dt/2</f>
        <v>-1.996865470375542</v>
      </c>
      <c r="G41">
        <f>B41+C41*dt/2</f>
        <v>0.43609092482185119</v>
      </c>
      <c r="H41">
        <f>g/L*SIN(G41)</f>
        <v>-4.2239947744594035</v>
      </c>
      <c r="I41">
        <f>H41*dt</f>
        <v>-4.2239947744594039E-2</v>
      </c>
      <c r="J41">
        <f t="shared" si="0"/>
        <v>-1.1248289073416298</v>
      </c>
      <c r="K41">
        <f>L*SIN(J41)</f>
        <v>-0.90219380975706587</v>
      </c>
      <c r="L41">
        <f>L+K41</f>
        <v>9.7806190242934132E-2</v>
      </c>
      <c r="M41">
        <f>ABS(m*g*L41)</f>
        <v>0.97806190242934132</v>
      </c>
      <c r="N41">
        <f>m*(L*C41)^2/2</f>
        <v>1.9509029240876374</v>
      </c>
      <c r="O41">
        <f t="shared" si="1"/>
        <v>2.928964826516979</v>
      </c>
      <c r="P41">
        <v>0.32</v>
      </c>
    </row>
    <row r="42" spans="2:16" x14ac:dyDescent="0.3">
      <c r="B42">
        <f t="shared" si="2"/>
        <v>0.42599876474951143</v>
      </c>
      <c r="C42">
        <f t="shared" si="3"/>
        <v>-2.0175388740277209</v>
      </c>
      <c r="D42">
        <f>g/L*SIN(B42)</f>
        <v>-4.1323048931269213</v>
      </c>
      <c r="E42">
        <f>F42*dt</f>
        <v>-2.0382003984933554E-2</v>
      </c>
      <c r="F42">
        <f>C42+D42*dt/2</f>
        <v>-2.0382003984933554</v>
      </c>
      <c r="G42">
        <f>B42+C42*dt/2</f>
        <v>0.4159110703793728</v>
      </c>
      <c r="H42">
        <f>g/L*SIN(G42)</f>
        <v>-4.0402349830983439</v>
      </c>
      <c r="I42">
        <f>H42*dt</f>
        <v>-4.0402349830983439E-2</v>
      </c>
      <c r="J42">
        <f t="shared" si="0"/>
        <v>-1.1447975620453852</v>
      </c>
      <c r="K42">
        <f>L*SIN(J42)</f>
        <v>-0.91062646716554041</v>
      </c>
      <c r="L42">
        <f>L+K42</f>
        <v>8.937353283445959E-2</v>
      </c>
      <c r="M42">
        <f>ABS(m*g*L42)</f>
        <v>0.8937353283445959</v>
      </c>
      <c r="N42">
        <f>m*(L*C42)^2/2</f>
        <v>2.035231554106522</v>
      </c>
      <c r="O42">
        <f t="shared" si="1"/>
        <v>2.9289668824511179</v>
      </c>
      <c r="P42">
        <v>0.33</v>
      </c>
    </row>
    <row r="43" spans="2:16" x14ac:dyDescent="0.3">
      <c r="B43">
        <f t="shared" si="2"/>
        <v>0.40561676076457787</v>
      </c>
      <c r="C43">
        <f t="shared" si="3"/>
        <v>-2.0579412238587045</v>
      </c>
      <c r="D43">
        <f>g/L*SIN(B43)</f>
        <v>-3.9458555169089058</v>
      </c>
      <c r="E43">
        <f>F43*dt</f>
        <v>-2.0776705014432489E-2</v>
      </c>
      <c r="F43">
        <f>C43+D43*dt/2</f>
        <v>-2.0776705014432491</v>
      </c>
      <c r="G43">
        <f>B43+C43*dt/2</f>
        <v>0.39532705464528434</v>
      </c>
      <c r="H43">
        <f>g/L*SIN(G43)</f>
        <v>-3.8511003853636594</v>
      </c>
      <c r="I43">
        <f>H43*dt</f>
        <v>-3.8511003853636594E-2</v>
      </c>
      <c r="J43">
        <f t="shared" si="0"/>
        <v>-1.1651795660303188</v>
      </c>
      <c r="K43">
        <f>L*SIN(J43)</f>
        <v>-0.9188592070588375</v>
      </c>
      <c r="L43">
        <f>L+K43</f>
        <v>8.1140792941162498E-2</v>
      </c>
      <c r="M43">
        <f>ABS(m*g*L43)</f>
        <v>0.81140792941162498</v>
      </c>
      <c r="N43">
        <f>m*(L*C43)^2/2</f>
        <v>2.1175610404285314</v>
      </c>
      <c r="O43">
        <f t="shared" si="1"/>
        <v>2.9289689698401564</v>
      </c>
      <c r="P43">
        <v>0.34</v>
      </c>
    </row>
    <row r="44" spans="2:16" x14ac:dyDescent="0.3">
      <c r="B44">
        <f t="shared" si="2"/>
        <v>0.38484005575014535</v>
      </c>
      <c r="C44">
        <f t="shared" si="3"/>
        <v>-2.0964522277123412</v>
      </c>
      <c r="D44">
        <f>g/L*SIN(B44)</f>
        <v>-3.7541089586424539</v>
      </c>
      <c r="E44">
        <f>F44*dt</f>
        <v>-2.1152227725055536E-2</v>
      </c>
      <c r="F44">
        <f>C44+D44*dt/2</f>
        <v>-2.1152227725055535</v>
      </c>
      <c r="G44">
        <f>B44+C44*dt/2</f>
        <v>0.37435779461158364</v>
      </c>
      <c r="H44">
        <f>g/L*SIN(G44)</f>
        <v>-3.6567487658789228</v>
      </c>
      <c r="I44">
        <f>H44*dt</f>
        <v>-3.6567487658789227E-2</v>
      </c>
      <c r="J44">
        <f t="shared" si="0"/>
        <v>-1.1859562710447511</v>
      </c>
      <c r="K44">
        <f>L*SIN(J44)</f>
        <v>-0.92685848934257742</v>
      </c>
      <c r="L44">
        <f>L+K44</f>
        <v>7.3141510657422582E-2</v>
      </c>
      <c r="M44">
        <f>ABS(m*g*L44)</f>
        <v>0.73141510657422582</v>
      </c>
      <c r="N44">
        <f>m*(L*C44)^2/2</f>
        <v>2.197555971540019</v>
      </c>
      <c r="O44">
        <f t="shared" si="1"/>
        <v>2.9289710781142446</v>
      </c>
      <c r="P44">
        <v>0.35</v>
      </c>
    </row>
    <row r="45" spans="2:16" x14ac:dyDescent="0.3">
      <c r="B45">
        <f t="shared" si="2"/>
        <v>0.36368782802508981</v>
      </c>
      <c r="C45">
        <f t="shared" si="3"/>
        <v>-2.1330197153711303</v>
      </c>
      <c r="D45">
        <f>g/L*SIN(B45)</f>
        <v>-3.5572325651139316</v>
      </c>
      <c r="E45">
        <f>F45*dt</f>
        <v>-2.1508058781966998E-2</v>
      </c>
      <c r="F45">
        <f>C45+D45*dt/2</f>
        <v>-2.1508058781966999</v>
      </c>
      <c r="G45">
        <f>B45+C45*dt/2</f>
        <v>0.35302272944823415</v>
      </c>
      <c r="H45">
        <f>g/L*SIN(G45)</f>
        <v>-3.4573570618430631</v>
      </c>
      <c r="I45">
        <f>H45*dt</f>
        <v>-3.4573570618430631E-2</v>
      </c>
      <c r="J45">
        <f t="shared" si="0"/>
        <v>-1.2071084987698066</v>
      </c>
      <c r="K45">
        <f>L*SIN(J45)</f>
        <v>-0.93459133570610931</v>
      </c>
      <c r="L45">
        <f>L+K45</f>
        <v>6.5408664293890695E-2</v>
      </c>
      <c r="M45">
        <f>ABS(m*g*L45)</f>
        <v>0.65408664293890695</v>
      </c>
      <c r="N45">
        <f>m*(L*C45)^2/2</f>
        <v>2.274886553080969</v>
      </c>
      <c r="O45">
        <f t="shared" si="1"/>
        <v>2.9289731960198759</v>
      </c>
      <c r="P45">
        <v>0.36</v>
      </c>
    </row>
    <row r="46" spans="2:16" x14ac:dyDescent="0.3">
      <c r="B46">
        <f t="shared" si="2"/>
        <v>0.34217976924312282</v>
      </c>
      <c r="C46">
        <f t="shared" si="3"/>
        <v>-2.167593285989561</v>
      </c>
      <c r="D46">
        <f>g/L*SIN(B46)</f>
        <v>-3.3554128587323855</v>
      </c>
      <c r="E46">
        <f>F46*dt</f>
        <v>-2.184370350283223E-2</v>
      </c>
      <c r="F46">
        <f>C46+D46*dt/2</f>
        <v>-2.1843703502832228</v>
      </c>
      <c r="G46">
        <f>B46+C46*dt/2</f>
        <v>0.33134180281317499</v>
      </c>
      <c r="H46">
        <f>g/L*SIN(G46)</f>
        <v>-3.2531213858275771</v>
      </c>
      <c r="I46">
        <f>H46*dt</f>
        <v>-3.2531213858275773E-2</v>
      </c>
      <c r="J46">
        <f t="shared" si="0"/>
        <v>-1.2286165575517738</v>
      </c>
      <c r="K46">
        <f>L*SIN(J46)</f>
        <v>-0.9420255014990484</v>
      </c>
      <c r="L46">
        <f>L+K46</f>
        <v>5.7974498500951599E-2</v>
      </c>
      <c r="M46">
        <f>ABS(m*g*L46)</f>
        <v>0.57974498500951599</v>
      </c>
      <c r="N46">
        <f>m*(L*C46)^2/2</f>
        <v>2.3492303267335113</v>
      </c>
      <c r="O46">
        <f t="shared" si="1"/>
        <v>2.9289753117430273</v>
      </c>
      <c r="P46">
        <v>0.37</v>
      </c>
    </row>
    <row r="47" spans="2:16" x14ac:dyDescent="0.3">
      <c r="B47">
        <f t="shared" ref="B47:B95" si="4">B46+E46</f>
        <v>0.32033606574029061</v>
      </c>
      <c r="C47">
        <f t="shared" ref="C47:C95" si="5">C46+I46</f>
        <v>-2.2001244998478366</v>
      </c>
      <c r="D47">
        <f>g/L*SIN(B47)</f>
        <v>-3.1488554834999882</v>
      </c>
      <c r="E47">
        <f>F47*dt</f>
        <v>-2.2158687772653365E-2</v>
      </c>
      <c r="F47">
        <f>C47+D47*dt/2</f>
        <v>-2.2158687772653365</v>
      </c>
      <c r="G47">
        <f>B47+C47*dt/2</f>
        <v>0.30933544324105144</v>
      </c>
      <c r="H47">
        <f>g/L*SIN(G47)</f>
        <v>-3.044256894169985</v>
      </c>
      <c r="I47">
        <f>H47*dt</f>
        <v>-3.044256894169985E-2</v>
      </c>
      <c r="J47">
        <f t="shared" si="0"/>
        <v>-1.2504602610546058</v>
      </c>
      <c r="K47">
        <f>L*SIN(J47)</f>
        <v>-0.94912964943695677</v>
      </c>
      <c r="L47">
        <f>L+K47</f>
        <v>5.0870350563043232E-2</v>
      </c>
      <c r="M47">
        <f>ABS(m*g*L47)</f>
        <v>0.50870350563043232</v>
      </c>
      <c r="N47">
        <f>m*(L*C47)^2/2</f>
        <v>2.4202739074153468</v>
      </c>
      <c r="O47">
        <f t="shared" si="1"/>
        <v>2.9289774130457791</v>
      </c>
      <c r="P47">
        <v>0.38</v>
      </c>
    </row>
    <row r="48" spans="2:16" x14ac:dyDescent="0.3">
      <c r="B48">
        <f t="shared" si="4"/>
        <v>0.29817737796763727</v>
      </c>
      <c r="C48">
        <f t="shared" si="5"/>
        <v>-2.2305670687895365</v>
      </c>
      <c r="D48">
        <f>g/L*SIN(B48)</f>
        <v>-2.9377849944028096</v>
      </c>
      <c r="E48">
        <f>F48*dt</f>
        <v>-2.2452559937615506E-2</v>
      </c>
      <c r="F48">
        <f>C48+D48*dt/2</f>
        <v>-2.2452559937615506</v>
      </c>
      <c r="G48">
        <f>B48+C48*dt/2</f>
        <v>0.28702454262368959</v>
      </c>
      <c r="H48">
        <f>g/L*SIN(G48)</f>
        <v>-2.8309974968812002</v>
      </c>
      <c r="I48">
        <f>H48*dt</f>
        <v>-2.8309974968812001E-2</v>
      </c>
      <c r="J48">
        <f t="shared" si="0"/>
        <v>-1.2726189488272592</v>
      </c>
      <c r="K48">
        <f>L*SIN(J48)</f>
        <v>-0.95587352367696465</v>
      </c>
      <c r="L48">
        <f>L+K48</f>
        <v>4.4126476323035346E-2</v>
      </c>
      <c r="M48">
        <f>ABS(m*g*L48)</f>
        <v>0.44126476323035346</v>
      </c>
      <c r="N48">
        <f>m*(L*C48)^2/2</f>
        <v>2.4877147241841722</v>
      </c>
      <c r="O48">
        <f t="shared" si="1"/>
        <v>2.9289794874145256</v>
      </c>
      <c r="P48">
        <v>0.39</v>
      </c>
    </row>
    <row r="49" spans="2:16" x14ac:dyDescent="0.3">
      <c r="B49">
        <f t="shared" si="4"/>
        <v>0.27572481803002175</v>
      </c>
      <c r="C49">
        <f t="shared" si="5"/>
        <v>-2.2588770437583485</v>
      </c>
      <c r="D49">
        <f>g/L*SIN(B49)</f>
        <v>-2.7224444870071451</v>
      </c>
      <c r="E49">
        <f>F49*dt</f>
        <v>-2.2724892661933845E-2</v>
      </c>
      <c r="F49">
        <f>C49+D49*dt/2</f>
        <v>-2.2724892661933844</v>
      </c>
      <c r="G49">
        <f>B49+C49*dt/2</f>
        <v>0.26443043281123002</v>
      </c>
      <c r="H49">
        <f>g/L*SIN(G49)</f>
        <v>-2.6135954067404437</v>
      </c>
      <c r="I49">
        <f>H49*dt</f>
        <v>-2.6135954067404436E-2</v>
      </c>
      <c r="J49">
        <f t="shared" si="0"/>
        <v>-1.2950715087648748</v>
      </c>
      <c r="K49">
        <f>L*SIN(J49)</f>
        <v>-0.96222812271916269</v>
      </c>
      <c r="L49">
        <f>L+K49</f>
        <v>3.7771877280837307E-2</v>
      </c>
      <c r="M49">
        <f>ABS(m*g*L49)</f>
        <v>0.37771877280837307</v>
      </c>
      <c r="N49">
        <f>m*(L*C49)^2/2</f>
        <v>2.5512627494092279</v>
      </c>
      <c r="O49">
        <f t="shared" si="1"/>
        <v>2.928981522217601</v>
      </c>
      <c r="P49">
        <v>0.4</v>
      </c>
    </row>
    <row r="50" spans="2:16" x14ac:dyDescent="0.3">
      <c r="B50">
        <f t="shared" si="4"/>
        <v>0.25299992536808791</v>
      </c>
      <c r="C50">
        <f t="shared" si="5"/>
        <v>-2.2850129978257532</v>
      </c>
      <c r="D50">
        <f>g/L*SIN(B50)</f>
        <v>-2.5030950658649993</v>
      </c>
      <c r="E50">
        <f>F50*dt</f>
        <v>-2.297528473155078E-2</v>
      </c>
      <c r="F50">
        <f>C50+D50*dt/2</f>
        <v>-2.297528473155078</v>
      </c>
      <c r="G50">
        <f>B50+C50*dt/2</f>
        <v>0.24157486037895914</v>
      </c>
      <c r="H50">
        <f>g/L*SIN(G50)</f>
        <v>-2.3923205271276666</v>
      </c>
      <c r="I50">
        <f>H50*dt</f>
        <v>-2.3923205271276667E-2</v>
      </c>
      <c r="J50">
        <f t="shared" si="0"/>
        <v>-1.3177964014268087</v>
      </c>
      <c r="K50">
        <f>L*SIN(J50)</f>
        <v>-0.96816586952465067</v>
      </c>
      <c r="L50">
        <f>L+K50</f>
        <v>3.1834130475349331E-2</v>
      </c>
      <c r="M50">
        <f>ABS(m*g*L50)</f>
        <v>0.31834130475349331</v>
      </c>
      <c r="N50">
        <f>m*(L*C50)^2/2</f>
        <v>2.6106422001163176</v>
      </c>
      <c r="O50">
        <f t="shared" si="1"/>
        <v>2.928983504869811</v>
      </c>
      <c r="P50">
        <v>0.41</v>
      </c>
    </row>
    <row r="51" spans="2:16" x14ac:dyDescent="0.3">
      <c r="B51">
        <f t="shared" si="4"/>
        <v>0.23002464063653713</v>
      </c>
      <c r="C51">
        <f t="shared" si="5"/>
        <v>-2.30893620309703</v>
      </c>
      <c r="D51">
        <f>g/L*SIN(B51)</f>
        <v>-2.2800151522572416</v>
      </c>
      <c r="E51">
        <f>F51*dt</f>
        <v>-2.3203362788583162E-2</v>
      </c>
      <c r="F51">
        <f>C51+D51*dt/2</f>
        <v>-2.3203362788583162</v>
      </c>
      <c r="G51">
        <f>B51+C51*dt/2</f>
        <v>0.21847995962105199</v>
      </c>
      <c r="H51">
        <f>g/L*SIN(G51)</f>
        <v>-2.1674596801120769</v>
      </c>
      <c r="I51">
        <f>H51*dt</f>
        <v>-2.1674596801120768E-2</v>
      </c>
      <c r="J51">
        <f t="shared" si="0"/>
        <v>-1.3407716861583594</v>
      </c>
      <c r="K51">
        <f>L*SIN(J51)</f>
        <v>-0.9736607771984932</v>
      </c>
      <c r="L51">
        <f>L+K51</f>
        <v>2.6339222801506801E-2</v>
      </c>
      <c r="M51">
        <f>ABS(m*g*L51)</f>
        <v>0.26339222801506801</v>
      </c>
      <c r="N51">
        <f>m*(L*C51)^2/2</f>
        <v>2.6655931949860645</v>
      </c>
      <c r="O51">
        <f t="shared" si="1"/>
        <v>2.9289854230011327</v>
      </c>
      <c r="P51">
        <v>0.42</v>
      </c>
    </row>
    <row r="52" spans="2:16" x14ac:dyDescent="0.3">
      <c r="B52">
        <f t="shared" si="4"/>
        <v>0.20682127784795395</v>
      </c>
      <c r="C52">
        <f t="shared" si="5"/>
        <v>-2.3306107998981509</v>
      </c>
      <c r="D52">
        <f>g/L*SIN(B52)</f>
        <v>-2.0534996338044751</v>
      </c>
      <c r="E52">
        <f>F52*dt</f>
        <v>-2.3408782980671731E-2</v>
      </c>
      <c r="F52">
        <f>C52+D52*dt/2</f>
        <v>-2.3408782980671732</v>
      </c>
      <c r="G52">
        <f>B52+C52*dt/2</f>
        <v>0.19516822384846319</v>
      </c>
      <c r="H52">
        <f>g/L*SIN(G52)</f>
        <v>-1.9393156783441592</v>
      </c>
      <c r="I52">
        <f>H52*dt</f>
        <v>-1.9393156783441591E-2</v>
      </c>
      <c r="J52">
        <f t="shared" si="0"/>
        <v>-1.3639750489469427</v>
      </c>
      <c r="K52">
        <f>L*SIN(J52)</f>
        <v>-0.97868860856742823</v>
      </c>
      <c r="L52">
        <f>L+K52</f>
        <v>2.1311391432571769E-2</v>
      </c>
      <c r="M52">
        <f>ABS(m*g*L52)</f>
        <v>0.21311391432571769</v>
      </c>
      <c r="N52">
        <f>m*(L*C52)^2/2</f>
        <v>2.7158733503009493</v>
      </c>
      <c r="O52">
        <f t="shared" si="1"/>
        <v>2.928987264626667</v>
      </c>
      <c r="P52">
        <v>0.43</v>
      </c>
    </row>
    <row r="53" spans="2:16" x14ac:dyDescent="0.3">
      <c r="B53">
        <f t="shared" si="4"/>
        <v>0.18341249486728223</v>
      </c>
      <c r="C53">
        <f t="shared" si="5"/>
        <v>-2.3500039566815927</v>
      </c>
      <c r="D53">
        <f>g/L*SIN(B53)</f>
        <v>-1.8238588605199779</v>
      </c>
      <c r="E53">
        <f>F53*dt</f>
        <v>-2.3591232509841926E-2</v>
      </c>
      <c r="F53">
        <f>C53+D53*dt/2</f>
        <v>-2.3591232509841924</v>
      </c>
      <c r="G53">
        <f>B53+C53*dt/2</f>
        <v>0.17166247508387428</v>
      </c>
      <c r="H53">
        <f>g/L*SIN(G53)</f>
        <v>-1.7082062463525638</v>
      </c>
      <c r="I53">
        <f>H53*dt</f>
        <v>-1.708206246352564E-2</v>
      </c>
      <c r="J53">
        <f t="shared" si="0"/>
        <v>-1.3873838319276144</v>
      </c>
      <c r="K53">
        <f>L*SIN(J53)</f>
        <v>-0.98322702798948103</v>
      </c>
      <c r="L53">
        <f>L+K53</f>
        <v>1.6772972010518972E-2</v>
      </c>
      <c r="M53">
        <f>ABS(m*g*L53)</f>
        <v>0.16772972010518972</v>
      </c>
      <c r="N53">
        <f>m*(L*C53)^2/2</f>
        <v>2.7612592982095703</v>
      </c>
      <c r="O53">
        <f t="shared" si="1"/>
        <v>2.92898901831476</v>
      </c>
      <c r="P53">
        <v>0.44</v>
      </c>
    </row>
    <row r="54" spans="2:16" x14ac:dyDescent="0.3">
      <c r="B54">
        <f t="shared" si="4"/>
        <v>0.15982126235744029</v>
      </c>
      <c r="C54">
        <f t="shared" si="5"/>
        <v>-2.3670860191451184</v>
      </c>
      <c r="D54">
        <f>g/L*SIN(B54)</f>
        <v>-1.5914174939300341</v>
      </c>
      <c r="E54">
        <f>F54*dt</f>
        <v>-2.3750431066147683E-2</v>
      </c>
      <c r="F54">
        <f>C54+D54*dt/2</f>
        <v>-2.3750431066147684</v>
      </c>
      <c r="G54">
        <f>B54+C54*dt/2</f>
        <v>0.14798583226171469</v>
      </c>
      <c r="H54">
        <f>g/L*SIN(G54)</f>
        <v>-1.4744627988888712</v>
      </c>
      <c r="I54">
        <f>H54*dt</f>
        <v>-1.4744627988888712E-2</v>
      </c>
      <c r="J54">
        <f t="shared" si="0"/>
        <v>-1.4109750644374563</v>
      </c>
      <c r="K54">
        <f>L*SIN(J54)</f>
        <v>-0.98725574376659597</v>
      </c>
      <c r="L54">
        <f>L+K54</f>
        <v>1.2744256233404028E-2</v>
      </c>
      <c r="M54">
        <f>ABS(m*g*L54)</f>
        <v>0.12744256233404028</v>
      </c>
      <c r="N54">
        <f>m*(L*C54)^2/2</f>
        <v>2.801548111016142</v>
      </c>
      <c r="O54">
        <f t="shared" si="1"/>
        <v>2.9289906733501825</v>
      </c>
      <c r="P54">
        <v>0.45</v>
      </c>
    </row>
    <row r="55" spans="2:16" x14ac:dyDescent="0.3">
      <c r="B55">
        <f t="shared" si="4"/>
        <v>0.1360708312912926</v>
      </c>
      <c r="C55">
        <f t="shared" si="5"/>
        <v>-2.3818306471340072</v>
      </c>
      <c r="D55">
        <f>g/L*SIN(B55)</f>
        <v>-1.3565132179061934</v>
      </c>
      <c r="E55">
        <f>F55*dt</f>
        <v>-2.3886132132235383E-2</v>
      </c>
      <c r="F55">
        <f>C55+D55*dt/2</f>
        <v>-2.3886132132235383</v>
      </c>
      <c r="G55">
        <f>B55+C55*dt/2</f>
        <v>0.12416167805562257</v>
      </c>
      <c r="H55">
        <f>g/L*SIN(G55)</f>
        <v>-1.2384290859537472</v>
      </c>
      <c r="I55">
        <f>H55*dt</f>
        <v>-1.2384290859537473E-2</v>
      </c>
      <c r="J55">
        <f t="shared" si="0"/>
        <v>-1.434725495503604</v>
      </c>
      <c r="K55">
        <f>L*SIN(J55)</f>
        <v>-0.99075663959241667</v>
      </c>
      <c r="L55">
        <f>L+K55</f>
        <v>9.2433604075833342E-3</v>
      </c>
      <c r="M55">
        <f>ABS(m*g*L55)</f>
        <v>9.2433604075833342E-2</v>
      </c>
      <c r="N55">
        <f>m*(L*C55)^2/2</f>
        <v>2.8365586158134017</v>
      </c>
      <c r="O55">
        <f t="shared" si="1"/>
        <v>2.9289922198892349</v>
      </c>
      <c r="P55">
        <v>0.46</v>
      </c>
    </row>
    <row r="56" spans="2:16" x14ac:dyDescent="0.3">
      <c r="B56">
        <f t="shared" si="4"/>
        <v>0.11218469915905722</v>
      </c>
      <c r="C56">
        <f t="shared" si="5"/>
        <v>-2.3942149379935445</v>
      </c>
      <c r="D56">
        <f>g/L*SIN(B56)</f>
        <v>-1.119495321802356</v>
      </c>
      <c r="E56">
        <f>F56*dt</f>
        <v>-2.3998124146025562E-2</v>
      </c>
      <c r="F56">
        <f>C56+D56*dt/2</f>
        <v>-2.3998124146025561</v>
      </c>
      <c r="G56">
        <f>B56+C56*dt/2</f>
        <v>0.1002136244690895</v>
      </c>
      <c r="H56">
        <f>g/L*SIN(G56)</f>
        <v>-1.0004597160379118</v>
      </c>
      <c r="I56">
        <f>H56*dt</f>
        <v>-1.0004597160379118E-2</v>
      </c>
      <c r="J56">
        <f t="shared" si="0"/>
        <v>-1.4586116276358394</v>
      </c>
      <c r="K56">
        <f>L*SIN(J56)</f>
        <v>-0.99371389355519546</v>
      </c>
      <c r="L56">
        <f>L+K56</f>
        <v>6.2861064448045401E-3</v>
      </c>
      <c r="M56">
        <f>ABS(m*g*L56)</f>
        <v>6.2861064448045401E-2</v>
      </c>
      <c r="N56">
        <f>m*(L*C56)^2/2</f>
        <v>2.8661325846557157</v>
      </c>
      <c r="O56">
        <f t="shared" si="1"/>
        <v>2.9289936491037611</v>
      </c>
      <c r="P56">
        <v>0.47</v>
      </c>
    </row>
    <row r="57" spans="2:16" x14ac:dyDescent="0.3">
      <c r="B57">
        <f t="shared" si="4"/>
        <v>8.8186575013031662E-2</v>
      </c>
      <c r="C57">
        <f t="shared" si="5"/>
        <v>-2.4042195351539237</v>
      </c>
      <c r="D57">
        <f>g/L*SIN(B57)</f>
        <v>-0.88072316832794351</v>
      </c>
      <c r="E57">
        <f>F57*dt</f>
        <v>-2.4086231509955636E-2</v>
      </c>
      <c r="F57">
        <f>C57+D57*dt/2</f>
        <v>-2.4086231509955636</v>
      </c>
      <c r="G57">
        <f>B57+C57*dt/2</f>
        <v>7.6165477337262047E-2</v>
      </c>
      <c r="H57">
        <f>g/L*SIN(G57)</f>
        <v>-0.76091857088206083</v>
      </c>
      <c r="I57">
        <f>H57*dt</f>
        <v>-7.6091857088206082E-3</v>
      </c>
      <c r="J57">
        <f t="shared" si="0"/>
        <v>-1.4826097517818648</v>
      </c>
      <c r="K57">
        <f>L*SIN(J57)</f>
        <v>-0.99611408332966755</v>
      </c>
      <c r="L57">
        <f>L+K57</f>
        <v>3.8859166703324455E-3</v>
      </c>
      <c r="M57">
        <f>ABS(m*g*L57)</f>
        <v>3.8859166703324455E-2</v>
      </c>
      <c r="N57">
        <f>m*(L*C57)^2/2</f>
        <v>2.8901357866078747</v>
      </c>
      <c r="O57">
        <f t="shared" si="1"/>
        <v>2.9289949533111992</v>
      </c>
      <c r="P57">
        <v>0.48</v>
      </c>
    </row>
    <row r="58" spans="2:16" x14ac:dyDescent="0.3">
      <c r="B58">
        <f t="shared" si="4"/>
        <v>6.4100343503076029E-2</v>
      </c>
      <c r="C58">
        <f t="shared" si="5"/>
        <v>-2.4118287208627445</v>
      </c>
      <c r="D58">
        <f>g/L*SIN(B58)</f>
        <v>-0.64056456027876307</v>
      </c>
      <c r="E58">
        <f>F58*dt</f>
        <v>-2.4150315436641381E-2</v>
      </c>
      <c r="F58">
        <f>C58+D58*dt/2</f>
        <v>-2.4150315436641381</v>
      </c>
      <c r="G58">
        <f>B58+C58*dt/2</f>
        <v>5.2041199898762311E-2</v>
      </c>
      <c r="H58">
        <f>g/L*SIN(G58)</f>
        <v>-0.52017712666420945</v>
      </c>
      <c r="I58">
        <f>H58*dt</f>
        <v>-5.2017712666420947E-3</v>
      </c>
      <c r="J58">
        <f t="shared" si="0"/>
        <v>-1.5066959832918205</v>
      </c>
      <c r="K58">
        <f>L*SIN(J58)</f>
        <v>-0.99794627633011823</v>
      </c>
      <c r="L58">
        <f>L+K58</f>
        <v>2.0537236698817685E-3</v>
      </c>
      <c r="M58">
        <f>ABS(m*g*L58)</f>
        <v>2.0537236698817685E-2</v>
      </c>
      <c r="N58">
        <f>m*(L*C58)^2/2</f>
        <v>2.9084588893892112</v>
      </c>
      <c r="O58">
        <f t="shared" si="1"/>
        <v>2.9289961260880286</v>
      </c>
      <c r="P58">
        <v>0.49</v>
      </c>
    </row>
    <row r="59" spans="2:16" x14ac:dyDescent="0.3">
      <c r="B59">
        <f t="shared" si="4"/>
        <v>3.9950028066434648E-2</v>
      </c>
      <c r="C59">
        <f t="shared" si="5"/>
        <v>-2.4170304921293866</v>
      </c>
      <c r="D59">
        <f>g/L*SIN(B59)</f>
        <v>-0.39939402175375827</v>
      </c>
      <c r="E59">
        <f>F59*dt</f>
        <v>-2.4190274622381557E-2</v>
      </c>
      <c r="F59">
        <f>C59+D59*dt/2</f>
        <v>-2.4190274622381556</v>
      </c>
      <c r="G59">
        <f>B59+C59*dt/2</f>
        <v>2.7864875605787716E-2</v>
      </c>
      <c r="H59">
        <f>g/L*SIN(G59)</f>
        <v>-0.27861269792664112</v>
      </c>
      <c r="I59">
        <f>H59*dt</f>
        <v>-2.7861269792664113E-3</v>
      </c>
      <c r="J59">
        <f t="shared" si="0"/>
        <v>-1.5308462987284619</v>
      </c>
      <c r="K59">
        <f>L*SIN(J59)</f>
        <v>-0.99920210375773011</v>
      </c>
      <c r="L59">
        <f>L+K59</f>
        <v>7.9789624226989098E-4</v>
      </c>
      <c r="M59">
        <f>ABS(m*g*L59)</f>
        <v>7.9789624226989098E-3</v>
      </c>
      <c r="N59">
        <f>m*(L*C59)^2/2</f>
        <v>2.9210181999416123</v>
      </c>
      <c r="O59">
        <f t="shared" si="1"/>
        <v>2.9289971623643112</v>
      </c>
      <c r="P59">
        <v>0.5</v>
      </c>
    </row>
    <row r="60" spans="2:16" x14ac:dyDescent="0.3">
      <c r="B60">
        <f t="shared" si="4"/>
        <v>1.5759753444053091E-2</v>
      </c>
      <c r="C60">
        <f t="shared" si="5"/>
        <v>-2.4198166191086532</v>
      </c>
      <c r="D60">
        <f>g/L*SIN(B60)</f>
        <v>-0.1575910107761089</v>
      </c>
      <c r="E60">
        <f>F60*dt</f>
        <v>-2.420604574162534E-2</v>
      </c>
      <c r="F60">
        <f>C60+D60*dt/2</f>
        <v>-2.4206045741625339</v>
      </c>
      <c r="G60">
        <f>B60+C60*dt/2</f>
        <v>3.6606703485098247E-3</v>
      </c>
      <c r="H60">
        <f>g/L*SIN(G60)</f>
        <v>-3.6606621727086203E-2</v>
      </c>
      <c r="I60">
        <f>H60*dt</f>
        <v>-3.6606621727086202E-4</v>
      </c>
      <c r="J60">
        <f t="shared" si="0"/>
        <v>-1.5550365733508436</v>
      </c>
      <c r="K60">
        <f>L*SIN(J60)</f>
        <v>-0.99987581765598554</v>
      </c>
      <c r="L60">
        <f>L+K60</f>
        <v>1.2418234401445627E-4</v>
      </c>
      <c r="M60">
        <f>ABS(m*g*L60)</f>
        <v>1.2418234401445627E-3</v>
      </c>
      <c r="N60">
        <f>m*(L*C60)^2/2</f>
        <v>2.9277562350572164</v>
      </c>
      <c r="O60">
        <f t="shared" si="1"/>
        <v>2.9289980584973607</v>
      </c>
      <c r="P60">
        <v>0.51</v>
      </c>
    </row>
    <row r="61" spans="2:16" x14ac:dyDescent="0.3">
      <c r="B61">
        <f t="shared" si="4"/>
        <v>-8.4462922975722492E-3</v>
      </c>
      <c r="C61">
        <f t="shared" si="5"/>
        <v>-2.4201826853259241</v>
      </c>
      <c r="D61">
        <f>g/L*SIN(B61)</f>
        <v>8.4461918717211731E-2</v>
      </c>
      <c r="E61">
        <f>F61*dt</f>
        <v>-2.4197603757323379E-2</v>
      </c>
      <c r="F61">
        <f>C61+D61*dt/2</f>
        <v>-2.4197603757323378</v>
      </c>
      <c r="G61">
        <f>B61+C61*dt/2</f>
        <v>-2.0547205724201871E-2</v>
      </c>
      <c r="H61">
        <f>g/L*SIN(G61)</f>
        <v>0.20545759958593535</v>
      </c>
      <c r="I61">
        <f>H61*dt</f>
        <v>2.0545759958593536E-3</v>
      </c>
      <c r="J61">
        <f t="shared" si="0"/>
        <v>-1.5792426190924689</v>
      </c>
      <c r="K61">
        <f>L*SIN(J61)</f>
        <v>-0.99996433028526877</v>
      </c>
      <c r="L61">
        <f>L+K61</f>
        <v>3.5669714731234592E-5</v>
      </c>
      <c r="M61">
        <f>ABS(m*g*L61)</f>
        <v>3.5669714731234592E-4</v>
      </c>
      <c r="N61">
        <f>m*(L*C61)^2/2</f>
        <v>2.9286421151757005</v>
      </c>
      <c r="O61">
        <f t="shared" si="1"/>
        <v>2.9289988123230128</v>
      </c>
      <c r="P61">
        <v>0.52</v>
      </c>
    </row>
    <row r="62" spans="2:16" x14ac:dyDescent="0.3">
      <c r="B62">
        <f t="shared" si="4"/>
        <v>-3.2643896054895628E-2</v>
      </c>
      <c r="C62">
        <f t="shared" si="5"/>
        <v>-2.4181281093300648</v>
      </c>
      <c r="D62">
        <f>g/L*SIN(B62)</f>
        <v>0.32638098677554495</v>
      </c>
      <c r="E62">
        <f>F62*dt</f>
        <v>-2.4164962043961871E-2</v>
      </c>
      <c r="F62">
        <f>C62+D62*dt/2</f>
        <v>-2.4164962043961871</v>
      </c>
      <c r="G62">
        <f>B62+C62*dt/2</f>
        <v>-4.473453660154595E-2</v>
      </c>
      <c r="H62">
        <f>g/L*SIN(G62)</f>
        <v>0.44719617793599753</v>
      </c>
      <c r="I62">
        <f>H62*dt</f>
        <v>4.471961779359975E-3</v>
      </c>
      <c r="J62">
        <f t="shared" si="0"/>
        <v>-1.6034402228497922</v>
      </c>
      <c r="K62">
        <f>L*SIN(J62)</f>
        <v>-0.99946723533826476</v>
      </c>
      <c r="L62">
        <f>L+K62</f>
        <v>5.3276466173524106E-4</v>
      </c>
      <c r="M62">
        <f>ABS(m*g*L62)</f>
        <v>5.3276466173524106E-3</v>
      </c>
      <c r="N62">
        <f>m*(L*C62)^2/2</f>
        <v>2.9236717765660969</v>
      </c>
      <c r="O62">
        <f t="shared" si="1"/>
        <v>2.9289994231834493</v>
      </c>
      <c r="P62">
        <v>0.53</v>
      </c>
    </row>
    <row r="63" spans="2:16" x14ac:dyDescent="0.3">
      <c r="B63">
        <f t="shared" si="4"/>
        <v>-5.6808858098857495E-2</v>
      </c>
      <c r="C63">
        <f t="shared" si="5"/>
        <v>-2.413656147550705</v>
      </c>
      <c r="D63">
        <f>g/L*SIN(B63)</f>
        <v>0.5677830699899884</v>
      </c>
      <c r="E63">
        <f>F63*dt</f>
        <v>-2.4108172322007553E-2</v>
      </c>
      <c r="F63">
        <f>C63+D63*dt/2</f>
        <v>-2.4108172322007553</v>
      </c>
      <c r="G63">
        <f>B63+C63*dt/2</f>
        <v>-6.8877138836611021E-2</v>
      </c>
      <c r="H63">
        <f>g/L*SIN(G63)</f>
        <v>0.68822692203656877</v>
      </c>
      <c r="I63">
        <f>H63*dt</f>
        <v>6.8822692203656874E-3</v>
      </c>
      <c r="J63">
        <f t="shared" si="0"/>
        <v>-1.6276051848937541</v>
      </c>
      <c r="K63">
        <f>L*SIN(J63)</f>
        <v>-0.99838681073736524</v>
      </c>
      <c r="L63">
        <f>L+K63</f>
        <v>1.6131892626347621E-3</v>
      </c>
      <c r="M63">
        <f>ABS(m*g*L63)</f>
        <v>1.6131892626347621E-2</v>
      </c>
      <c r="N63">
        <f>m*(L*C63)^2/2</f>
        <v>2.9128679993046553</v>
      </c>
      <c r="O63">
        <f t="shared" si="1"/>
        <v>2.928999891931003</v>
      </c>
      <c r="P63">
        <v>0.54</v>
      </c>
    </row>
    <row r="64" spans="2:16" x14ac:dyDescent="0.3">
      <c r="B64">
        <f t="shared" si="4"/>
        <v>-8.0917030420865052E-2</v>
      </c>
      <c r="C64">
        <f t="shared" si="5"/>
        <v>-2.4067738783303394</v>
      </c>
      <c r="D64">
        <f>g/L*SIN(B64)</f>
        <v>0.80828757727384282</v>
      </c>
      <c r="E64">
        <f>F64*dt</f>
        <v>-2.40273244044397E-2</v>
      </c>
      <c r="F64">
        <f>C64+D64*dt/2</f>
        <v>-2.4027324404439701</v>
      </c>
      <c r="G64">
        <f>B64+C64*dt/2</f>
        <v>-9.2950899812516752E-2</v>
      </c>
      <c r="H64">
        <f>g/L*SIN(G64)</f>
        <v>0.92817110343453424</v>
      </c>
      <c r="I64">
        <f>H64*dt</f>
        <v>9.2817110343453423E-3</v>
      </c>
      <c r="J64">
        <f t="shared" si="0"/>
        <v>-1.6517133572157616</v>
      </c>
      <c r="K64">
        <f>L*SIN(J64)</f>
        <v>-0.99672800297987407</v>
      </c>
      <c r="L64">
        <f>L+K64</f>
        <v>3.2719970201259274E-3</v>
      </c>
      <c r="M64">
        <f>ABS(m*g*L64)</f>
        <v>3.2719970201259274E-2</v>
      </c>
      <c r="N64">
        <f>m*(L*C64)^2/2</f>
        <v>2.8962802507066319</v>
      </c>
      <c r="O64">
        <f t="shared" si="1"/>
        <v>2.9290002209078914</v>
      </c>
      <c r="P64">
        <v>0.55000000000000004</v>
      </c>
    </row>
    <row r="65" spans="2:16" x14ac:dyDescent="0.3">
      <c r="B65">
        <f t="shared" si="4"/>
        <v>-0.10494435482530476</v>
      </c>
      <c r="C65">
        <f t="shared" si="5"/>
        <v>-2.3974921672959941</v>
      </c>
      <c r="D65">
        <f>g/L*SIN(B65)</f>
        <v>1.0475182995426209</v>
      </c>
      <c r="E65">
        <f>F65*dt</f>
        <v>-2.3922545757982808E-2</v>
      </c>
      <c r="F65">
        <f>C65+D65*dt/2</f>
        <v>-2.3922545757982809</v>
      </c>
      <c r="G65">
        <f>B65+C65*dt/2</f>
        <v>-0.11693181566178473</v>
      </c>
      <c r="H65">
        <f>g/L*SIN(G65)</f>
        <v>1.1666552869052231</v>
      </c>
      <c r="I65">
        <f>H65*dt</f>
        <v>1.1666552869052231E-2</v>
      </c>
      <c r="J65">
        <f t="shared" si="0"/>
        <v>-1.6757406816202014</v>
      </c>
      <c r="K65">
        <f>L*SIN(J65)</f>
        <v>-0.99449839322204703</v>
      </c>
      <c r="L65">
        <f>L+K65</f>
        <v>5.501606777952972E-3</v>
      </c>
      <c r="M65">
        <f>ABS(m*g*L65)</f>
        <v>5.501606777952972E-2</v>
      </c>
      <c r="N65">
        <f>m*(L*C65)^2/2</f>
        <v>2.8739843461228216</v>
      </c>
      <c r="O65">
        <f t="shared" si="1"/>
        <v>2.9290004139023513</v>
      </c>
      <c r="P65">
        <v>0.56000000000000005</v>
      </c>
    </row>
    <row r="66" spans="2:16" x14ac:dyDescent="0.3">
      <c r="B66">
        <f t="shared" si="4"/>
        <v>-0.12886690058328756</v>
      </c>
      <c r="C66">
        <f t="shared" si="5"/>
        <v>-2.3858256144269419</v>
      </c>
      <c r="D66">
        <f>g/L*SIN(B66)</f>
        <v>1.2851052143715842</v>
      </c>
      <c r="E66">
        <f>F66*dt</f>
        <v>-2.3794000883550843E-2</v>
      </c>
      <c r="F66">
        <f>C66+D66*dt/2</f>
        <v>-2.3794000883550841</v>
      </c>
      <c r="G66">
        <f>B66+C66*dt/2</f>
        <v>-0.14079602865542226</v>
      </c>
      <c r="H66">
        <f>g/L*SIN(G66)</f>
        <v>1.4033131065747726</v>
      </c>
      <c r="I66">
        <f>H66*dt</f>
        <v>1.4033131065747726E-2</v>
      </c>
      <c r="J66">
        <f t="shared" si="0"/>
        <v>-1.6996632273781842</v>
      </c>
      <c r="K66">
        <f>L*SIN(J66)</f>
        <v>-0.99170814551457109</v>
      </c>
      <c r="L66">
        <f>L+K66</f>
        <v>8.2918544854289067E-3</v>
      </c>
      <c r="M66">
        <f>ABS(m*g*L66)</f>
        <v>8.2918544854289067E-2</v>
      </c>
      <c r="N66">
        <f>m*(L*C66)^2/2</f>
        <v>2.8460819312278471</v>
      </c>
      <c r="O66">
        <f t="shared" si="1"/>
        <v>2.9290004760821362</v>
      </c>
      <c r="P66">
        <v>0.56999999999999995</v>
      </c>
    </row>
    <row r="67" spans="2:16" x14ac:dyDescent="0.3">
      <c r="B67">
        <f t="shared" si="4"/>
        <v>-0.15266090146683842</v>
      </c>
      <c r="C67">
        <f t="shared" si="5"/>
        <v>-2.3717924833611943</v>
      </c>
      <c r="D67">
        <f>g/L*SIN(B67)</f>
        <v>1.5206862274015578</v>
      </c>
      <c r="E67">
        <f>F67*dt</f>
        <v>-2.3641890522241863E-2</v>
      </c>
      <c r="F67">
        <f>C67+D67*dt/2</f>
        <v>-2.3641890522241864</v>
      </c>
      <c r="G67">
        <f>B67+C67*dt/2</f>
        <v>-0.1645198638836444</v>
      </c>
      <c r="H67">
        <f>g/L*SIN(G67)</f>
        <v>1.6377869699783898</v>
      </c>
      <c r="I67">
        <f>H67*dt</f>
        <v>1.6377869699783897E-2</v>
      </c>
      <c r="J67">
        <f t="shared" si="0"/>
        <v>-1.7234572282617351</v>
      </c>
      <c r="K67">
        <f>L*SIN(J67)</f>
        <v>-0.98836993781575133</v>
      </c>
      <c r="L67">
        <f>L+K67</f>
        <v>1.1630062184248668E-2</v>
      </c>
      <c r="M67">
        <f>ABS(m*g*L67)</f>
        <v>0.11630062184248668</v>
      </c>
      <c r="N67">
        <f>m*(L*C67)^2/2</f>
        <v>2.8126997920643304</v>
      </c>
      <c r="O67">
        <f t="shared" si="1"/>
        <v>2.9290004139068171</v>
      </c>
      <c r="P67">
        <v>0.57999999999999996</v>
      </c>
    </row>
    <row r="68" spans="2:16" x14ac:dyDescent="0.3">
      <c r="B68">
        <f t="shared" si="4"/>
        <v>-0.17630279198908028</v>
      </c>
      <c r="C68">
        <f t="shared" si="5"/>
        <v>-2.3554146136614103</v>
      </c>
      <c r="D68">
        <f>g/L*SIN(B68)</f>
        <v>1.7539088332303945</v>
      </c>
      <c r="E68">
        <f>F68*dt</f>
        <v>-2.3466450694952581E-2</v>
      </c>
      <c r="F68">
        <f>C68+D68*dt/2</f>
        <v>-2.3466450694952581</v>
      </c>
      <c r="G68">
        <f>B68+C68*dt/2</f>
        <v>-0.18807986505738733</v>
      </c>
      <c r="H68">
        <f>g/L*SIN(G68)</f>
        <v>1.869729673359803</v>
      </c>
      <c r="I68">
        <f>H68*dt</f>
        <v>1.8697296733598032E-2</v>
      </c>
      <c r="J68">
        <f t="shared" si="0"/>
        <v>-1.7470991187839768</v>
      </c>
      <c r="K68">
        <f>L*SIN(J68)</f>
        <v>-0.98449887661041235</v>
      </c>
      <c r="L68">
        <f>L+K68</f>
        <v>1.5501123389587645E-2</v>
      </c>
      <c r="M68">
        <f>ABS(m*g*L68)</f>
        <v>0.15501123389587645</v>
      </c>
      <c r="N68">
        <f>m*(L*C68)^2/2</f>
        <v>2.7739890011248654</v>
      </c>
      <c r="O68">
        <f t="shared" si="1"/>
        <v>2.9290002350207418</v>
      </c>
      <c r="P68">
        <v>0.59</v>
      </c>
    </row>
    <row r="69" spans="2:16" x14ac:dyDescent="0.3">
      <c r="B69">
        <f t="shared" si="4"/>
        <v>-0.19976924268403284</v>
      </c>
      <c r="C69">
        <f t="shared" si="5"/>
        <v>-2.3367173169278121</v>
      </c>
      <c r="D69">
        <f>g/L*SIN(B69)</f>
        <v>1.9844316797463106</v>
      </c>
      <c r="E69">
        <f>F69*dt</f>
        <v>-2.3267951585290807E-2</v>
      </c>
      <c r="F69">
        <f>C69+D69*dt/2</f>
        <v>-2.3267951585290807</v>
      </c>
      <c r="G69">
        <f>B69+C69*dt/2</f>
        <v>-0.2114528292686719</v>
      </c>
      <c r="H69">
        <f>g/L*SIN(G69)</f>
        <v>2.0988059128536114</v>
      </c>
      <c r="I69">
        <f>H69*dt</f>
        <v>2.0988059128536116E-2</v>
      </c>
      <c r="J69">
        <f t="shared" si="0"/>
        <v>-1.7705655694789293</v>
      </c>
      <c r="K69">
        <f>L*SIN(J69)</f>
        <v>-0.98011239614862156</v>
      </c>
      <c r="L69">
        <f>L+K69</f>
        <v>1.9887603851378444E-2</v>
      </c>
      <c r="M69">
        <f>ABS(m*g*L69)</f>
        <v>0.19887603851378444</v>
      </c>
      <c r="N69">
        <f>m*(L*C69)^2/2</f>
        <v>2.7301239096151568</v>
      </c>
      <c r="O69">
        <f t="shared" si="1"/>
        <v>2.9289999481289413</v>
      </c>
      <c r="P69">
        <v>0.6</v>
      </c>
    </row>
    <row r="70" spans="2:16" x14ac:dyDescent="0.3">
      <c r="B70">
        <f t="shared" si="4"/>
        <v>-0.22303719426932364</v>
      </c>
      <c r="C70">
        <f t="shared" si="5"/>
        <v>-2.3157292577992759</v>
      </c>
      <c r="D70">
        <f>g/L*SIN(B70)</f>
        <v>2.2119260213035865</v>
      </c>
      <c r="E70">
        <f>F70*dt</f>
        <v>-2.304669627692758E-2</v>
      </c>
      <c r="F70">
        <f>C70+D70*dt/2</f>
        <v>-2.3046696276927578</v>
      </c>
      <c r="G70">
        <f>B70+C70*dt/2</f>
        <v>-0.23461584055832002</v>
      </c>
      <c r="H70">
        <f>g/L*SIN(G70)</f>
        <v>2.3246936777390754</v>
      </c>
      <c r="I70">
        <f>H70*dt</f>
        <v>2.3246936777390755E-2</v>
      </c>
      <c r="J70">
        <f t="shared" si="0"/>
        <v>-1.7938335210642202</v>
      </c>
      <c r="K70">
        <f>L*SIN(J70)</f>
        <v>-0.97523014348552661</v>
      </c>
      <c r="L70">
        <f>L+K70</f>
        <v>2.4769856514473387E-2</v>
      </c>
      <c r="M70">
        <f>ABS(m*g*L70)</f>
        <v>0.24769856514473387</v>
      </c>
      <c r="N70">
        <f>m*(L*C70)^2/2</f>
        <v>2.6813009977137927</v>
      </c>
      <c r="O70">
        <f t="shared" si="1"/>
        <v>2.9289995628585266</v>
      </c>
      <c r="P70">
        <v>0.61</v>
      </c>
    </row>
    <row r="71" spans="2:16" x14ac:dyDescent="0.3">
      <c r="B71">
        <f t="shared" si="4"/>
        <v>-0.24608389054625121</v>
      </c>
      <c r="C71">
        <f t="shared" si="5"/>
        <v>-2.2924823210218852</v>
      </c>
      <c r="D71">
        <f>g/L*SIN(B71)</f>
        <v>2.4360770477794285</v>
      </c>
      <c r="E71">
        <f>F71*dt</f>
        <v>-2.2803019357829881E-2</v>
      </c>
      <c r="F71">
        <f>C71+D71*dt/2</f>
        <v>-2.2803019357829881</v>
      </c>
      <c r="G71">
        <f>B71+C71*dt/2</f>
        <v>-0.25754630215136065</v>
      </c>
      <c r="H71">
        <f>g/L*SIN(G71)</f>
        <v>2.5470855136778647</v>
      </c>
      <c r="I71">
        <f>H71*dt</f>
        <v>2.5470855136778648E-2</v>
      </c>
      <c r="J71">
        <f t="shared" si="0"/>
        <v>-1.8168802173411478</v>
      </c>
      <c r="K71">
        <f>L*SIN(J71)</f>
        <v>-0.96987385064905363</v>
      </c>
      <c r="L71">
        <f>L+K71</f>
        <v>3.0126149350946374E-2</v>
      </c>
      <c r="M71">
        <f>ABS(m*g*L71)</f>
        <v>0.30126149350946374</v>
      </c>
      <c r="N71">
        <f>m*(L*C71)^2/2</f>
        <v>2.6277375960989451</v>
      </c>
      <c r="O71">
        <f t="shared" si="1"/>
        <v>2.9289990896084088</v>
      </c>
      <c r="P71">
        <v>0.62</v>
      </c>
    </row>
    <row r="72" spans="2:16" x14ac:dyDescent="0.3">
      <c r="B72">
        <f t="shared" si="4"/>
        <v>-0.2688869099040811</v>
      </c>
      <c r="C72">
        <f t="shared" si="5"/>
        <v>-2.2670114658851066</v>
      </c>
      <c r="D72">
        <f>g/L*SIN(B72)</f>
        <v>2.6565850783482308</v>
      </c>
      <c r="E72">
        <f>F72*dt</f>
        <v>-2.2537285404933653E-2</v>
      </c>
      <c r="F72">
        <f>C72+D72*dt/2</f>
        <v>-2.2537285404933654</v>
      </c>
      <c r="G72">
        <f>B72+C72*dt/2</f>
        <v>-0.28022196723350662</v>
      </c>
      <c r="H72">
        <f>g/L*SIN(G72)</f>
        <v>2.7656896457130458</v>
      </c>
      <c r="I72">
        <f>H72*dt</f>
        <v>2.7656896457130459E-2</v>
      </c>
      <c r="J72">
        <f t="shared" si="0"/>
        <v>-1.8396832366989777</v>
      </c>
      <c r="K72">
        <f>L*SIN(J72)</f>
        <v>-0.96406719538369068</v>
      </c>
      <c r="L72">
        <f>L+K72</f>
        <v>3.5932804616309322E-2</v>
      </c>
      <c r="M72">
        <f>ABS(m*g*L72)</f>
        <v>0.35932804616309322</v>
      </c>
      <c r="N72">
        <f>m*(L*C72)^2/2</f>
        <v>2.56967049322727</v>
      </c>
      <c r="O72">
        <f t="shared" si="1"/>
        <v>2.9289985393903635</v>
      </c>
      <c r="P72">
        <v>0.63</v>
      </c>
    </row>
    <row r="73" spans="2:16" x14ac:dyDescent="0.3">
      <c r="B73">
        <f t="shared" si="4"/>
        <v>-0.29142419530901476</v>
      </c>
      <c r="C73">
        <f t="shared" si="5"/>
        <v>-2.2393545694279759</v>
      </c>
      <c r="D73">
        <f>g/L*SIN(B73)</f>
        <v>2.8731666107286467</v>
      </c>
      <c r="E73">
        <f>F73*dt</f>
        <v>-2.224988736374333E-2</v>
      </c>
      <c r="F73">
        <f>C73+D73*dt/2</f>
        <v>-2.2249887363743328</v>
      </c>
      <c r="G73">
        <f>B73+C73*dt/2</f>
        <v>-0.30262096815615463</v>
      </c>
      <c r="H73">
        <f>g/L*SIN(G73)</f>
        <v>2.9802309527737969</v>
      </c>
      <c r="I73">
        <f>H73*dt</f>
        <v>2.980230952773797E-2</v>
      </c>
      <c r="J73">
        <f t="shared" si="0"/>
        <v>-1.8622205221039114</v>
      </c>
      <c r="K73">
        <f>L*SIN(J73)</f>
        <v>-0.95783565201444687</v>
      </c>
      <c r="L73">
        <f>L+K73</f>
        <v>4.216434798555313E-2</v>
      </c>
      <c r="M73">
        <f>ABS(m*g*L73)</f>
        <v>0.4216434798555313</v>
      </c>
      <c r="N73">
        <f>m*(L*C73)^2/2</f>
        <v>2.5073544438089779</v>
      </c>
      <c r="O73">
        <f t="shared" si="1"/>
        <v>2.9289979236645092</v>
      </c>
      <c r="P73">
        <v>0.64</v>
      </c>
    </row>
    <row r="74" spans="2:16" x14ac:dyDescent="0.3">
      <c r="B74">
        <f t="shared" si="4"/>
        <v>-0.31367408267275809</v>
      </c>
      <c r="C74">
        <f t="shared" si="5"/>
        <v>-2.2095522599002382</v>
      </c>
      <c r="D74">
        <f>g/L*SIN(B74)</f>
        <v>3.0855552186608155</v>
      </c>
      <c r="E74">
        <f>F74*dt</f>
        <v>-2.1941244838069342E-2</v>
      </c>
      <c r="F74">
        <f>C74+D74*dt/2</f>
        <v>-2.194124483806934</v>
      </c>
      <c r="G74">
        <f>B74+C74*dt/2</f>
        <v>-0.32472184397225928</v>
      </c>
      <c r="H74">
        <f>g/L*SIN(G74)</f>
        <v>3.1904517874607077</v>
      </c>
      <c r="I74">
        <f>H74*dt</f>
        <v>3.1904517874607075E-2</v>
      </c>
      <c r="J74">
        <f t="shared" ref="J74:J137" si="6">B74-RADIANS(90)</f>
        <v>-1.8844704094676548</v>
      </c>
      <c r="K74">
        <f>L*SIN(J74)</f>
        <v>-0.95120633404427557</v>
      </c>
      <c r="L74">
        <f>L+K74</f>
        <v>4.879366595572443E-2</v>
      </c>
      <c r="M74">
        <f>ABS(m*g*L74)</f>
        <v>0.4879366595572443</v>
      </c>
      <c r="N74">
        <f>m*(L*C74)^2/2</f>
        <v>2.4410605946151249</v>
      </c>
      <c r="O74">
        <f t="shared" ref="O74:O137" si="7">M74+N74</f>
        <v>2.9289972541723692</v>
      </c>
      <c r="P74">
        <v>0.65</v>
      </c>
    </row>
    <row r="75" spans="2:16" x14ac:dyDescent="0.3">
      <c r="B75">
        <f t="shared" si="4"/>
        <v>-0.33561532751082745</v>
      </c>
      <c r="C75">
        <f t="shared" si="5"/>
        <v>-2.1776477420256311</v>
      </c>
      <c r="D75">
        <f>g/L*SIN(B75)</f>
        <v>3.2935022924166195</v>
      </c>
      <c r="E75">
        <f>F75*dt</f>
        <v>-2.1611802305635482E-2</v>
      </c>
      <c r="F75">
        <f>C75+D75*dt/2</f>
        <v>-2.1611802305635481</v>
      </c>
      <c r="G75">
        <f>B75+C75*dt/2</f>
        <v>-0.34650356622095563</v>
      </c>
      <c r="H75">
        <f>g/L*SIN(G75)</f>
        <v>3.3961126369409489</v>
      </c>
      <c r="I75">
        <f>H75*dt</f>
        <v>3.396112636940949E-2</v>
      </c>
      <c r="J75">
        <f t="shared" si="6"/>
        <v>-1.9064116543057241</v>
      </c>
      <c r="K75">
        <f>L*SIN(J75)</f>
        <v>-0.94420783014041176</v>
      </c>
      <c r="L75">
        <f>L+K75</f>
        <v>5.5792169859588236E-2</v>
      </c>
      <c r="M75">
        <f>ABS(m*g*L75)</f>
        <v>0.55792169859588236</v>
      </c>
      <c r="N75">
        <f>m*(L*C75)^2/2</f>
        <v>2.3710748441746645</v>
      </c>
      <c r="O75">
        <f t="shared" si="7"/>
        <v>2.9289965427705469</v>
      </c>
      <c r="P75">
        <v>0.66</v>
      </c>
    </row>
    <row r="76" spans="2:16" x14ac:dyDescent="0.3">
      <c r="B76">
        <f t="shared" si="4"/>
        <v>-0.35722712981646293</v>
      </c>
      <c r="C76">
        <f t="shared" si="5"/>
        <v>-2.1436866156562218</v>
      </c>
      <c r="D76">
        <f>g/L*SIN(B76)</f>
        <v>3.4967776191961972</v>
      </c>
      <c r="E76">
        <f>F76*dt</f>
        <v>-2.1262027275602408E-2</v>
      </c>
      <c r="F76">
        <f>C76+D76*dt/2</f>
        <v>-2.1262027275602406</v>
      </c>
      <c r="G76">
        <f>B76+C76*dt/2</f>
        <v>-0.36794556289474406</v>
      </c>
      <c r="H76">
        <f>g/L*SIN(G76)</f>
        <v>3.5969926228230586</v>
      </c>
      <c r="I76">
        <f>H76*dt</f>
        <v>3.5969926228230586E-2</v>
      </c>
      <c r="J76">
        <f t="shared" si="6"/>
        <v>-1.9280234566113594</v>
      </c>
      <c r="K76">
        <f>L*SIN(J76)</f>
        <v>-0.9368700351803797</v>
      </c>
      <c r="L76">
        <f>L+K76</f>
        <v>6.3129964819620299E-2</v>
      </c>
      <c r="M76">
        <f>ABS(m*g*L76)</f>
        <v>0.63129964819620299</v>
      </c>
      <c r="N76">
        <f>m*(L*C76)^2/2</f>
        <v>2.2976961530718127</v>
      </c>
      <c r="O76">
        <f t="shared" si="7"/>
        <v>2.928995801268016</v>
      </c>
      <c r="P76">
        <v>0.67</v>
      </c>
    </row>
    <row r="77" spans="2:16" x14ac:dyDescent="0.3">
      <c r="B77">
        <f t="shared" si="4"/>
        <v>-0.37848915709206532</v>
      </c>
      <c r="C77">
        <f t="shared" si="5"/>
        <v>-2.1077166894279911</v>
      </c>
      <c r="D77">
        <f>g/L*SIN(B77)</f>
        <v>3.6951698022821948</v>
      </c>
      <c r="E77">
        <f>F77*dt</f>
        <v>-2.0892408404165803E-2</v>
      </c>
      <c r="F77">
        <f>C77+D77*dt/2</f>
        <v>-2.0892408404165801</v>
      </c>
      <c r="G77">
        <f>B77+C77*dt/2</f>
        <v>-0.3890277405392053</v>
      </c>
      <c r="H77">
        <f>g/L*SIN(G77)</f>
        <v>3.7928898398716937</v>
      </c>
      <c r="I77">
        <f>H77*dt</f>
        <v>3.7928898398716937E-2</v>
      </c>
      <c r="J77">
        <f t="shared" si="6"/>
        <v>-1.9492854838869618</v>
      </c>
      <c r="K77">
        <f>L*SIN(J77)</f>
        <v>-0.92922397801768852</v>
      </c>
      <c r="L77">
        <f>L+K77</f>
        <v>7.0776021982311477E-2</v>
      </c>
      <c r="M77">
        <f>ABS(m*g*L77)</f>
        <v>0.70776021982311477</v>
      </c>
      <c r="N77">
        <f>m*(L*C77)^2/2</f>
        <v>2.2212348214466453</v>
      </c>
      <c r="O77">
        <f t="shared" si="7"/>
        <v>2.9289950412697601</v>
      </c>
      <c r="P77">
        <v>0.68</v>
      </c>
    </row>
    <row r="78" spans="2:16" x14ac:dyDescent="0.3">
      <c r="B78">
        <f t="shared" si="4"/>
        <v>-0.39938156549623111</v>
      </c>
      <c r="C78">
        <f t="shared" si="5"/>
        <v>-2.0697877910292739</v>
      </c>
      <c r="D78">
        <f>g/L*SIN(B78)</f>
        <v>3.8884865197748497</v>
      </c>
      <c r="E78">
        <f>F78*dt</f>
        <v>-2.0503453584303995E-2</v>
      </c>
      <c r="F78">
        <f>C78+D78*dt/2</f>
        <v>-2.0503453584303997</v>
      </c>
      <c r="G78">
        <f>B78+C78*dt/2</f>
        <v>-0.40973050445137749</v>
      </c>
      <c r="H78">
        <f>g/L*SIN(G78)</f>
        <v>3.9836215353304727</v>
      </c>
      <c r="I78">
        <f>H78*dt</f>
        <v>3.9836215353304727E-2</v>
      </c>
      <c r="J78">
        <f t="shared" si="6"/>
        <v>-1.9701778922911277</v>
      </c>
      <c r="K78">
        <f>L*SIN(J78)</f>
        <v>-0.9213016475917607</v>
      </c>
      <c r="L78">
        <f>L+K78</f>
        <v>7.8698352408239303E-2</v>
      </c>
      <c r="M78">
        <f>ABS(m*g*L78)</f>
        <v>0.78698352408239303</v>
      </c>
      <c r="N78">
        <f>m*(L*C78)^2/2</f>
        <v>2.1420107499469205</v>
      </c>
      <c r="O78">
        <f t="shared" si="7"/>
        <v>2.9289942740293133</v>
      </c>
      <c r="P78">
        <v>0.69</v>
      </c>
    </row>
    <row r="79" spans="2:16" x14ac:dyDescent="0.3">
      <c r="B79">
        <f t="shared" si="4"/>
        <v>-0.4198850190805351</v>
      </c>
      <c r="C79">
        <f t="shared" si="5"/>
        <v>-2.0299515756759692</v>
      </c>
      <c r="D79">
        <f>g/L*SIN(B79)</f>
        <v>4.0765546255846985</v>
      </c>
      <c r="E79">
        <f>F79*dt</f>
        <v>-2.0095688025480455E-2</v>
      </c>
      <c r="F79">
        <f>C79+D79*dt/2</f>
        <v>-2.0095688025480456</v>
      </c>
      <c r="G79">
        <f>B79+C79*dt/2</f>
        <v>-0.43003477695891495</v>
      </c>
      <c r="H79">
        <f>g/L*SIN(G79)</f>
        <v>4.1690241324164647</v>
      </c>
      <c r="I79">
        <f>H79*dt</f>
        <v>4.1690241324164649E-2</v>
      </c>
      <c r="J79">
        <f t="shared" si="6"/>
        <v>-1.9906813458754318</v>
      </c>
      <c r="K79">
        <f>L*SIN(J79)</f>
        <v>-0.91313581894822193</v>
      </c>
      <c r="L79">
        <f>L+K79</f>
        <v>8.6864181051778067E-2</v>
      </c>
      <c r="M79">
        <f>ABS(m*g*L79)</f>
        <v>0.86864181051778067</v>
      </c>
      <c r="N79">
        <f>m*(L*C79)^2/2</f>
        <v>2.0603516997946749</v>
      </c>
      <c r="O79">
        <f t="shared" si="7"/>
        <v>2.9289935103124556</v>
      </c>
      <c r="P79">
        <v>0.7</v>
      </c>
    </row>
    <row r="80" spans="2:16" x14ac:dyDescent="0.3">
      <c r="B80">
        <f t="shared" si="4"/>
        <v>-0.43998070710601556</v>
      </c>
      <c r="C80">
        <f t="shared" si="5"/>
        <v>-1.9882613343518045</v>
      </c>
      <c r="D80">
        <f>g/L*SIN(B80)</f>
        <v>4.2592200970880922</v>
      </c>
      <c r="E80">
        <f>F80*dt</f>
        <v>-1.9669652338663642E-2</v>
      </c>
      <c r="F80">
        <f>C80+D80*dt/2</f>
        <v>-1.9669652338663641</v>
      </c>
      <c r="G80">
        <f>B80+C80*dt/2</f>
        <v>-0.44992201377777458</v>
      </c>
      <c r="H80">
        <f>g/L*SIN(G80)</f>
        <v>4.3489531032077728</v>
      </c>
      <c r="I80">
        <f>H80*dt</f>
        <v>4.3489531032077727E-2</v>
      </c>
      <c r="J80">
        <f t="shared" si="6"/>
        <v>-2.0107770339009123</v>
      </c>
      <c r="K80">
        <f>L*SIN(J80)</f>
        <v>-0.90475988065652468</v>
      </c>
      <c r="L80">
        <f>L+K80</f>
        <v>9.5240119343475316E-2</v>
      </c>
      <c r="M80">
        <f>ABS(m*g*L80)</f>
        <v>0.95240119343475316</v>
      </c>
      <c r="N80">
        <f>m*(L*C80)^2/2</f>
        <v>1.9765915668392091</v>
      </c>
      <c r="O80">
        <f t="shared" si="7"/>
        <v>2.928992760273962</v>
      </c>
      <c r="P80">
        <v>0.71</v>
      </c>
    </row>
    <row r="81" spans="2:16" x14ac:dyDescent="0.3">
      <c r="B81">
        <f t="shared" si="4"/>
        <v>-0.45965035944467919</v>
      </c>
      <c r="C81">
        <f t="shared" si="5"/>
        <v>-1.9447718033197268</v>
      </c>
      <c r="D81">
        <f>g/L*SIN(B81)</f>
        <v>4.4363478354307286</v>
      </c>
      <c r="E81">
        <f>F81*dt</f>
        <v>-1.9225900641425733E-2</v>
      </c>
      <c r="F81">
        <f>C81+D81*dt/2</f>
        <v>-1.9225900641425731</v>
      </c>
      <c r="G81">
        <f>B81+C81*dt/2</f>
        <v>-0.4693742184612778</v>
      </c>
      <c r="H81">
        <f>g/L*SIN(G81)</f>
        <v>4.5232826976451417</v>
      </c>
      <c r="I81">
        <f>H81*dt</f>
        <v>4.5232826976451417E-2</v>
      </c>
      <c r="J81">
        <f t="shared" si="6"/>
        <v>-2.0304466862395758</v>
      </c>
      <c r="K81">
        <f>L*SIN(J81)</f>
        <v>-0.89620766501447136</v>
      </c>
      <c r="L81">
        <f>L+K81</f>
        <v>0.10379233498552864</v>
      </c>
      <c r="M81">
        <f>ABS(m*g*L81)</f>
        <v>1.0379233498552864</v>
      </c>
      <c r="N81">
        <f>m*(L*C81)^2/2</f>
        <v>1.8910686834937309</v>
      </c>
      <c r="O81">
        <f t="shared" si="7"/>
        <v>2.9289920333490174</v>
      </c>
      <c r="P81">
        <v>0.72</v>
      </c>
    </row>
    <row r="82" spans="2:16" x14ac:dyDescent="0.3">
      <c r="B82">
        <f t="shared" si="4"/>
        <v>-0.4788762600861049</v>
      </c>
      <c r="C82">
        <f t="shared" si="5"/>
        <v>-1.8995389763432753</v>
      </c>
      <c r="D82">
        <f>g/L*SIN(B82)</f>
        <v>4.6078213258776133</v>
      </c>
      <c r="E82">
        <f>F82*dt</f>
        <v>-1.8764998697138872E-2</v>
      </c>
      <c r="F82">
        <f>C82+D82*dt/2</f>
        <v>-1.8764998697138873</v>
      </c>
      <c r="G82">
        <f>B82+C82*dt/2</f>
        <v>-0.48837395496782127</v>
      </c>
      <c r="H82">
        <f>g/L*SIN(G82)</f>
        <v>4.6919055366935334</v>
      </c>
      <c r="I82">
        <f>H82*dt</f>
        <v>4.6919055366935337E-2</v>
      </c>
      <c r="J82">
        <f t="shared" si="6"/>
        <v>-2.0496725868810013</v>
      </c>
      <c r="K82">
        <f>L*SIN(J82)</f>
        <v>-0.88751328231631266</v>
      </c>
      <c r="L82">
        <f>L+K82</f>
        <v>0.11248671768368734</v>
      </c>
      <c r="M82">
        <f>ABS(m*g*L82)</f>
        <v>1.1248671768368734</v>
      </c>
      <c r="N82">
        <f>m*(L*C82)^2/2</f>
        <v>1.8041241613236292</v>
      </c>
      <c r="O82">
        <f t="shared" si="7"/>
        <v>2.9289913381605026</v>
      </c>
      <c r="P82">
        <v>0.73</v>
      </c>
    </row>
    <row r="83" spans="2:16" x14ac:dyDescent="0.3">
      <c r="B83">
        <f t="shared" si="4"/>
        <v>-0.49764125878324378</v>
      </c>
      <c r="C83">
        <f t="shared" si="5"/>
        <v>-1.8526199209763399</v>
      </c>
      <c r="D83">
        <f>g/L*SIN(B83)</f>
        <v>4.7735421668406044</v>
      </c>
      <c r="E83">
        <f>F83*dt</f>
        <v>-1.8287522101421368E-2</v>
      </c>
      <c r="F83">
        <f>C83+D83*dt/2</f>
        <v>-1.828752210142137</v>
      </c>
      <c r="G83">
        <f>B83+C83*dt/2</f>
        <v>-0.50690435838812553</v>
      </c>
      <c r="H83">
        <f>g/L*SIN(G83)</f>
        <v>4.8547320788489738</v>
      </c>
      <c r="I83">
        <f>H83*dt</f>
        <v>4.8547320788489737E-2</v>
      </c>
      <c r="J83">
        <f t="shared" si="6"/>
        <v>-2.0684375855781405</v>
      </c>
      <c r="K83">
        <f>L*SIN(J83)</f>
        <v>-0.87871096033561968</v>
      </c>
      <c r="L83">
        <f>L+K83</f>
        <v>0.12128903966438032</v>
      </c>
      <c r="M83">
        <f>ABS(m*g*L83)</f>
        <v>1.2128903966438032</v>
      </c>
      <c r="N83">
        <f>m*(L*C83)^2/2</f>
        <v>1.7161002857991898</v>
      </c>
      <c r="O83">
        <f t="shared" si="7"/>
        <v>2.928990682442993</v>
      </c>
      <c r="P83">
        <v>0.74</v>
      </c>
    </row>
    <row r="84" spans="2:16" x14ac:dyDescent="0.3">
      <c r="B84">
        <f t="shared" si="4"/>
        <v>-0.51592878088466509</v>
      </c>
      <c r="C84">
        <f t="shared" si="5"/>
        <v>-1.8040726001878502</v>
      </c>
      <c r="D84">
        <f>g/L*SIN(B84)</f>
        <v>4.9334294772580805</v>
      </c>
      <c r="E84">
        <f>F84*dt</f>
        <v>-1.7794054528015597E-2</v>
      </c>
      <c r="F84">
        <f>C84+D84*dt/2</f>
        <v>-1.7794054528015597</v>
      </c>
      <c r="G84">
        <f>B84+C84*dt/2</f>
        <v>-0.52494914388560432</v>
      </c>
      <c r="H84">
        <f>g/L*SIN(G84)</f>
        <v>5.0116899701229753</v>
      </c>
      <c r="I84">
        <f>H84*dt</f>
        <v>5.0116899701229754E-2</v>
      </c>
      <c r="J84">
        <f t="shared" si="6"/>
        <v>-2.0867251076795617</v>
      </c>
      <c r="K84">
        <f>L*SIN(J84)</f>
        <v>-0.86983489003902958</v>
      </c>
      <c r="L84">
        <f>L+K84</f>
        <v>0.13016510996097042</v>
      </c>
      <c r="M84">
        <f>ABS(m*g*L84)</f>
        <v>1.3016510996097042</v>
      </c>
      <c r="N84">
        <f>m*(L*C84)^2/2</f>
        <v>1.6273389733742754</v>
      </c>
      <c r="O84">
        <f t="shared" si="7"/>
        <v>2.9289900729839795</v>
      </c>
      <c r="P84">
        <v>0.75</v>
      </c>
    </row>
    <row r="85" spans="2:16" x14ac:dyDescent="0.3">
      <c r="B85">
        <f t="shared" si="4"/>
        <v>-0.53372283541268073</v>
      </c>
      <c r="C85">
        <f t="shared" si="5"/>
        <v>-1.7539557004866204</v>
      </c>
      <c r="D85">
        <f>g/L*SIN(B85)</f>
        <v>5.0874191928510424</v>
      </c>
      <c r="E85">
        <f>F85*dt</f>
        <v>-1.7285186045223652E-2</v>
      </c>
      <c r="F85">
        <f>C85+D85*dt/2</f>
        <v>-1.7285186045223653</v>
      </c>
      <c r="G85">
        <f>B85+C85*dt/2</f>
        <v>-0.54249261391511383</v>
      </c>
      <c r="H85">
        <f>g/L*SIN(G85)</f>
        <v>5.1627232883897669</v>
      </c>
      <c r="I85">
        <f>H85*dt</f>
        <v>5.1627232883897672E-2</v>
      </c>
      <c r="J85">
        <f t="shared" si="6"/>
        <v>-2.1045191622075774</v>
      </c>
      <c r="K85">
        <f>L*SIN(J85)</f>
        <v>-0.86091907840522874</v>
      </c>
      <c r="L85">
        <f>L+K85</f>
        <v>0.13908092159477126</v>
      </c>
      <c r="M85">
        <f>ABS(m*g*L85)</f>
        <v>1.3908092159477126</v>
      </c>
      <c r="N85">
        <f>m*(L*C85)^2/2</f>
        <v>1.5381802996347556</v>
      </c>
      <c r="O85">
        <f t="shared" si="7"/>
        <v>2.9289895155824679</v>
      </c>
      <c r="P85">
        <v>0.76</v>
      </c>
    </row>
    <row r="86" spans="2:16" x14ac:dyDescent="0.3">
      <c r="B86">
        <f t="shared" si="4"/>
        <v>-0.5510080214579044</v>
      </c>
      <c r="C86">
        <f t="shared" si="5"/>
        <v>-1.7023284676027228</v>
      </c>
      <c r="D86">
        <f>g/L*SIN(B86)</f>
        <v>5.2354632624362925</v>
      </c>
      <c r="E86">
        <f>F86*dt</f>
        <v>-1.6761511512905416E-2</v>
      </c>
      <c r="F86">
        <f>C86+D86*dt/2</f>
        <v>-1.6761511512905414</v>
      </c>
      <c r="G86">
        <f>B86+C86*dt/2</f>
        <v>-0.559519663795918</v>
      </c>
      <c r="H86">
        <f>g/L*SIN(G86)</f>
        <v>5.3077916935421898</v>
      </c>
      <c r="I86">
        <f>H86*dt</f>
        <v>5.3077916935421902E-2</v>
      </c>
      <c r="J86">
        <f t="shared" si="6"/>
        <v>-2.1218043482528008</v>
      </c>
      <c r="K86">
        <f>L*SIN(J86)</f>
        <v>-0.85199720907805765</v>
      </c>
      <c r="L86">
        <f>L+K86</f>
        <v>0.14800279092194235</v>
      </c>
      <c r="M86">
        <f>ABS(m*g*L86)</f>
        <v>1.4800279092194235</v>
      </c>
      <c r="N86">
        <f>m*(L*C86)^2/2</f>
        <v>1.4489611058053173</v>
      </c>
      <c r="O86">
        <f t="shared" si="7"/>
        <v>2.9289890150247411</v>
      </c>
      <c r="P86">
        <v>0.77</v>
      </c>
    </row>
    <row r="87" spans="2:16" x14ac:dyDescent="0.3">
      <c r="B87">
        <f t="shared" si="4"/>
        <v>-0.56776953297080979</v>
      </c>
      <c r="C87">
        <f t="shared" si="5"/>
        <v>-1.649250550667301</v>
      </c>
      <c r="D87">
        <f>g/L*SIN(B87)</f>
        <v>5.3775287559443381</v>
      </c>
      <c r="E87">
        <f>F87*dt</f>
        <v>-1.6223629068875794E-2</v>
      </c>
      <c r="F87">
        <f>C87+D87*dt/2</f>
        <v>-1.6223629068875793</v>
      </c>
      <c r="G87">
        <f>B87+C87*dt/2</f>
        <v>-0.57601578572414625</v>
      </c>
      <c r="H87">
        <f>g/L*SIN(G87)</f>
        <v>5.4468694952770482</v>
      </c>
      <c r="I87">
        <f>H87*dt</f>
        <v>5.4468694952770486E-2</v>
      </c>
      <c r="J87">
        <f t="shared" si="6"/>
        <v>-2.1385658597657065</v>
      </c>
      <c r="K87">
        <f>L*SIN(J87)</f>
        <v>-0.84310251143613457</v>
      </c>
      <c r="L87">
        <f>L+K87</f>
        <v>0.15689748856386543</v>
      </c>
      <c r="M87">
        <f>ABS(m*g*L87)</f>
        <v>1.5689748856386543</v>
      </c>
      <c r="N87">
        <f>m*(L*C87)^2/2</f>
        <v>1.3600136894381978</v>
      </c>
      <c r="O87">
        <f t="shared" si="7"/>
        <v>2.9289885750768523</v>
      </c>
      <c r="P87">
        <v>0.78</v>
      </c>
    </row>
    <row r="88" spans="2:16" x14ac:dyDescent="0.3">
      <c r="B88">
        <f t="shared" si="4"/>
        <v>-0.58399316203968554</v>
      </c>
      <c r="C88">
        <f t="shared" si="5"/>
        <v>-1.5947818557145306</v>
      </c>
      <c r="D88">
        <f>g/L*SIN(B88)</f>
        <v>5.5135968960751081</v>
      </c>
      <c r="E88">
        <f>F88*dt</f>
        <v>-1.5672138712341549E-2</v>
      </c>
      <c r="F88">
        <f>C88+D88*dt/2</f>
        <v>-1.567213871234155</v>
      </c>
      <c r="G88">
        <f>B88+C88*dt/2</f>
        <v>-0.59196707131825821</v>
      </c>
      <c r="H88">
        <f>g/L*SIN(G88)</f>
        <v>5.579944650528633</v>
      </c>
      <c r="I88">
        <f>H88*dt</f>
        <v>5.5799446505286329E-2</v>
      </c>
      <c r="J88">
        <f t="shared" si="6"/>
        <v>-2.1547894888345822</v>
      </c>
      <c r="K88">
        <f>L*SIN(J88)</f>
        <v>-0.83426763851650709</v>
      </c>
      <c r="L88">
        <f>L+K88</f>
        <v>0.16573236148349291</v>
      </c>
      <c r="M88">
        <f>ABS(m*g*L88)</f>
        <v>1.6573236148349291</v>
      </c>
      <c r="N88">
        <f>m*(L*C88)^2/2</f>
        <v>1.2716645836581408</v>
      </c>
      <c r="O88">
        <f t="shared" si="7"/>
        <v>2.9289881984930699</v>
      </c>
      <c r="P88">
        <v>0.79</v>
      </c>
    </row>
    <row r="89" spans="2:16" x14ac:dyDescent="0.3">
      <c r="B89">
        <f t="shared" si="4"/>
        <v>-0.59966530075202706</v>
      </c>
      <c r="C89">
        <f t="shared" si="5"/>
        <v>-1.5389824092092443</v>
      </c>
      <c r="D89">
        <f>g/L*SIN(B89)</f>
        <v>5.6436620256392009</v>
      </c>
      <c r="E89">
        <f>F89*dt</f>
        <v>-1.5107640990810483E-2</v>
      </c>
      <c r="F89">
        <f>C89+D89*dt/2</f>
        <v>-1.5107640990810483</v>
      </c>
      <c r="G89">
        <f>B89+C89*dt/2</f>
        <v>-0.60736021279807328</v>
      </c>
      <c r="H89">
        <f>g/L*SIN(G89)</f>
        <v>5.7070177026028244</v>
      </c>
      <c r="I89">
        <f>H89*dt</f>
        <v>5.7070177026028242E-2</v>
      </c>
      <c r="J89">
        <f t="shared" si="6"/>
        <v>-2.1704616275469237</v>
      </c>
      <c r="K89">
        <f>L*SIN(J89)</f>
        <v>-0.82552455408884129</v>
      </c>
      <c r="L89">
        <f>L+K89</f>
        <v>0.17447544591115871</v>
      </c>
      <c r="M89">
        <f>ABS(m*g*L89)</f>
        <v>1.7447544591115871</v>
      </c>
      <c r="N89">
        <f>m*(L*C89)^2/2</f>
        <v>1.1842334279277451</v>
      </c>
      <c r="O89">
        <f t="shared" si="7"/>
        <v>2.928987887039332</v>
      </c>
      <c r="P89">
        <v>0.8</v>
      </c>
    </row>
    <row r="90" spans="2:16" x14ac:dyDescent="0.3">
      <c r="B90">
        <f t="shared" si="4"/>
        <v>-0.61477294174283759</v>
      </c>
      <c r="C90">
        <f t="shared" si="5"/>
        <v>-1.4819122321832161</v>
      </c>
      <c r="D90">
        <f>g/L*SIN(B90)</f>
        <v>5.767730522589618</v>
      </c>
      <c r="E90">
        <f>F90*dt</f>
        <v>-1.453073579570268E-2</v>
      </c>
      <c r="F90">
        <f>C90+D90*dt/2</f>
        <v>-1.4530735795702681</v>
      </c>
      <c r="G90">
        <f>B90+C90*dt/2</f>
        <v>-0.62218250290375365</v>
      </c>
      <c r="H90">
        <f>g/L*SIN(G90)</f>
        <v>5.828100673947608</v>
      </c>
      <c r="I90">
        <f>H90*dt</f>
        <v>5.8281006739476081E-2</v>
      </c>
      <c r="J90">
        <f t="shared" si="6"/>
        <v>-2.1855692685377344</v>
      </c>
      <c r="K90">
        <f>L*SIN(J90)</f>
        <v>-0.81690442904166016</v>
      </c>
      <c r="L90">
        <f>L+K90</f>
        <v>0.18309557095833984</v>
      </c>
      <c r="M90">
        <f>ABS(m*g*L90)</f>
        <v>1.8309557095833984</v>
      </c>
      <c r="N90">
        <f>m*(L*C90)^2/2</f>
        <v>1.098031931947121</v>
      </c>
      <c r="O90">
        <f t="shared" si="7"/>
        <v>2.9289876415305196</v>
      </c>
      <c r="P90">
        <v>0.81</v>
      </c>
    </row>
    <row r="91" spans="2:16" x14ac:dyDescent="0.3">
      <c r="B91">
        <f t="shared" si="4"/>
        <v>-0.62930367753854022</v>
      </c>
      <c r="C91">
        <f t="shared" si="5"/>
        <v>-1.42363122544374</v>
      </c>
      <c r="D91">
        <f>g/L*SIN(B91)</f>
        <v>5.8858196745640035</v>
      </c>
      <c r="E91">
        <f>F91*dt</f>
        <v>-1.39420212707092E-2</v>
      </c>
      <c r="F91">
        <f>C91+D91*dt/2</f>
        <v>-1.3942021270709199</v>
      </c>
      <c r="G91">
        <f>B91+C91*dt/2</f>
        <v>-0.63642183366575888</v>
      </c>
      <c r="H91">
        <f>g/L*SIN(G91)</f>
        <v>5.943215924245413</v>
      </c>
      <c r="I91">
        <f>H91*dt</f>
        <v>5.9432159242454131E-2</v>
      </c>
      <c r="J91">
        <f t="shared" si="6"/>
        <v>-2.2001000043334367</v>
      </c>
      <c r="K91">
        <f>L*SIN(J91)</f>
        <v>-0.80843754711489801</v>
      </c>
      <c r="L91">
        <f>L+K91</f>
        <v>0.19156245288510199</v>
      </c>
      <c r="M91">
        <f>ABS(m*g*L91)</f>
        <v>1.9156245288510199</v>
      </c>
      <c r="N91">
        <f>m*(L*C91)^2/2</f>
        <v>1.0133629330292224</v>
      </c>
      <c r="O91">
        <f t="shared" si="7"/>
        <v>2.9289874618802423</v>
      </c>
      <c r="P91">
        <v>0.82</v>
      </c>
    </row>
    <row r="92" spans="2:16" x14ac:dyDescent="0.3">
      <c r="B92">
        <f t="shared" si="4"/>
        <v>-0.64324569880924942</v>
      </c>
      <c r="C92">
        <f t="shared" si="5"/>
        <v>-1.3641990662012859</v>
      </c>
      <c r="D92">
        <f>g/L*SIN(B92)</f>
        <v>5.9979565244471562</v>
      </c>
      <c r="E92">
        <f>F92*dt</f>
        <v>-1.3342092835790503E-2</v>
      </c>
      <c r="F92">
        <f>C92+D92*dt/2</f>
        <v>-1.3342092835790502</v>
      </c>
      <c r="G92">
        <f>B92+C92*dt/2</f>
        <v>-0.65006669414025586</v>
      </c>
      <c r="H92">
        <f>g/L*SIN(G92)</f>
        <v>6.0523949851454875</v>
      </c>
      <c r="I92">
        <f>H92*dt</f>
        <v>6.0523949851454879E-2</v>
      </c>
      <c r="J92">
        <f t="shared" si="6"/>
        <v>-2.214042025604146</v>
      </c>
      <c r="K92">
        <f>L*SIN(J92)</f>
        <v>-0.80015321989505106</v>
      </c>
      <c r="L92">
        <f>L+K92</f>
        <v>0.19984678010494894</v>
      </c>
      <c r="M92">
        <f>ABS(m*g*L92)</f>
        <v>1.9984678010494894</v>
      </c>
      <c r="N92">
        <f>m*(L*C92)^2/2</f>
        <v>0.93051954611223031</v>
      </c>
      <c r="O92">
        <f t="shared" si="7"/>
        <v>2.9289873471617196</v>
      </c>
      <c r="P92">
        <v>0.83</v>
      </c>
    </row>
    <row r="93" spans="2:16" x14ac:dyDescent="0.3">
      <c r="B93">
        <f t="shared" si="4"/>
        <v>-0.65658779164503989</v>
      </c>
      <c r="C93">
        <f t="shared" si="5"/>
        <v>-1.303675116349831</v>
      </c>
      <c r="D93">
        <f>g/L*SIN(B93)</f>
        <v>6.1041766980454764</v>
      </c>
      <c r="E93">
        <f>F93*dt</f>
        <v>-1.2731542328596038E-2</v>
      </c>
      <c r="F93">
        <f>C93+D93*dt/2</f>
        <v>-1.2731542328596037</v>
      </c>
      <c r="G93">
        <f>B93+C93*dt/2</f>
        <v>-0.66310616722678906</v>
      </c>
      <c r="H93">
        <f>g/L*SIN(G93)</f>
        <v>6.1556773824886024</v>
      </c>
      <c r="I93">
        <f>H93*dt</f>
        <v>6.1556773824886023E-2</v>
      </c>
      <c r="J93">
        <f t="shared" si="6"/>
        <v>-2.2273841184399363</v>
      </c>
      <c r="K93">
        <f>L*SIN(J93)</f>
        <v>-0.79207971088166784</v>
      </c>
      <c r="L93">
        <f>L+K93</f>
        <v>0.20792028911833216</v>
      </c>
      <c r="M93">
        <f>ABS(m*g*L93)</f>
        <v>2.0792028911833214</v>
      </c>
      <c r="N93">
        <f>m*(L*C93)^2/2</f>
        <v>0.84978440449487269</v>
      </c>
      <c r="O93">
        <f t="shared" si="7"/>
        <v>2.9289872956781942</v>
      </c>
      <c r="P93">
        <v>0.84</v>
      </c>
    </row>
    <row r="94" spans="2:16" x14ac:dyDescent="0.3">
      <c r="B94">
        <f t="shared" si="4"/>
        <v>-0.66931933397363597</v>
      </c>
      <c r="C94">
        <f t="shared" si="5"/>
        <v>-1.2421183425249449</v>
      </c>
      <c r="D94">
        <f>g/L*SIN(B94)</f>
        <v>6.2045232244572812</v>
      </c>
      <c r="E94">
        <f>F94*dt</f>
        <v>-1.2110957264026586E-2</v>
      </c>
      <c r="F94">
        <f>C94+D94*dt/2</f>
        <v>-1.2110957264026585</v>
      </c>
      <c r="G94">
        <f>B94+C94*dt/2</f>
        <v>-0.67552992568626069</v>
      </c>
      <c r="H94">
        <f>g/L*SIN(G94)</f>
        <v>6.2531094563296836</v>
      </c>
      <c r="I94">
        <f>H94*dt</f>
        <v>6.2531094563296835E-2</v>
      </c>
      <c r="J94">
        <f t="shared" si="6"/>
        <v>-2.2401156607685326</v>
      </c>
      <c r="K94">
        <f>L*SIN(J94)</f>
        <v>-0.78424416833770727</v>
      </c>
      <c r="L94">
        <f>L+K94</f>
        <v>0.21575583166229273</v>
      </c>
      <c r="M94">
        <f>ABS(m*g*L94)</f>
        <v>2.1575583166229273</v>
      </c>
      <c r="N94">
        <f>m*(L*C94)^2/2</f>
        <v>0.77142898841845819</v>
      </c>
      <c r="O94">
        <f t="shared" si="7"/>
        <v>2.9289873050413853</v>
      </c>
      <c r="P94">
        <v>0.85</v>
      </c>
    </row>
    <row r="95" spans="2:16" x14ac:dyDescent="0.3">
      <c r="B95">
        <f t="shared" si="4"/>
        <v>-0.68143029123766252</v>
      </c>
      <c r="C95">
        <f t="shared" si="5"/>
        <v>-1.179587247961648</v>
      </c>
      <c r="D95">
        <f>g/L*SIN(B95)</f>
        <v>6.2990453591433013</v>
      </c>
      <c r="E95">
        <f>F95*dt</f>
        <v>-1.1480920211659315E-2</v>
      </c>
      <c r="F95">
        <f>C95+D95*dt/2</f>
        <v>-1.1480920211659316</v>
      </c>
      <c r="G95">
        <f>B95+C95*dt/2</f>
        <v>-0.6873282274774708</v>
      </c>
      <c r="H95">
        <f>g/L*SIN(G95)</f>
        <v>6.3447431884542818</v>
      </c>
      <c r="I95">
        <f>H95*dt</f>
        <v>6.3447431884542813E-2</v>
      </c>
      <c r="J95">
        <f t="shared" si="6"/>
        <v>-2.2522266180325592</v>
      </c>
      <c r="K95">
        <f>L*SIN(J95)</f>
        <v>-0.77667256655205241</v>
      </c>
      <c r="L95">
        <f>L+K95</f>
        <v>0.22332743344794759</v>
      </c>
      <c r="M95">
        <f>ABS(m*g*L95)</f>
        <v>2.2332743344794759</v>
      </c>
      <c r="N95">
        <f>m*(L*C95)^2/2</f>
        <v>0.69571303777686733</v>
      </c>
      <c r="O95">
        <f t="shared" si="7"/>
        <v>2.9289873722563433</v>
      </c>
      <c r="P95">
        <v>0.86</v>
      </c>
    </row>
    <row r="96" spans="2:16" x14ac:dyDescent="0.3">
      <c r="B96">
        <f t="shared" ref="B96:B105" si="8">B95+E95</f>
        <v>-0.69291121144932188</v>
      </c>
      <c r="C96">
        <f t="shared" ref="C96:C105" si="9">C95+I95</f>
        <v>-1.1161398160771052</v>
      </c>
      <c r="D96">
        <f>g/L*SIN(B96)</f>
        <v>6.3877974190677165</v>
      </c>
      <c r="E96">
        <f>F96*dt</f>
        <v>-1.0842008289817667E-2</v>
      </c>
      <c r="F96">
        <f>C96+D96*dt/2</f>
        <v>-1.0842008289817666</v>
      </c>
      <c r="G96">
        <f>B96+C96*dt/2</f>
        <v>-0.69849191052970738</v>
      </c>
      <c r="H96">
        <f>g/L*SIN(G96)</f>
        <v>6.4306350464292583</v>
      </c>
      <c r="I96">
        <f>H96*dt</f>
        <v>6.4306350464292589E-2</v>
      </c>
      <c r="J96">
        <f t="shared" si="6"/>
        <v>-2.2637075382442182</v>
      </c>
      <c r="K96">
        <f>L*SIN(J96)</f>
        <v>-0.76938965507051005</v>
      </c>
      <c r="L96">
        <f>L+K96</f>
        <v>0.23061034492948995</v>
      </c>
      <c r="M96">
        <f>ABS(m*g*L96)</f>
        <v>2.3061034492948993</v>
      </c>
      <c r="N96">
        <f>m*(L*C96)^2/2</f>
        <v>0.62288404451631718</v>
      </c>
      <c r="O96">
        <f t="shared" si="7"/>
        <v>2.9289874938112166</v>
      </c>
      <c r="P96">
        <v>0.87</v>
      </c>
    </row>
    <row r="97" spans="2:16" x14ac:dyDescent="0.3">
      <c r="B97">
        <f t="shared" si="8"/>
        <v>-0.70375321973913951</v>
      </c>
      <c r="C97">
        <f t="shared" si="9"/>
        <v>-1.0518334656128125</v>
      </c>
      <c r="D97">
        <f>g/L*SIN(B97)</f>
        <v>6.4708376386083835</v>
      </c>
      <c r="E97">
        <f>F97*dt</f>
        <v>-1.0194792774197707E-2</v>
      </c>
      <c r="F97">
        <f>C97+D97*dt/2</f>
        <v>-1.0194792774197707</v>
      </c>
      <c r="G97">
        <f>B97+C97*dt/2</f>
        <v>-0.7090123870672036</v>
      </c>
      <c r="H97">
        <f>g/L*SIN(G97)</f>
        <v>6.5108448525426388</v>
      </c>
      <c r="I97">
        <f>H97*dt</f>
        <v>6.5108448525426382E-2</v>
      </c>
      <c r="J97">
        <f t="shared" si="6"/>
        <v>-2.2745495465340362</v>
      </c>
      <c r="K97">
        <f>L*SIN(J97)</f>
        <v>-0.76241891539211615</v>
      </c>
      <c r="L97">
        <f>L+K97</f>
        <v>0.23758108460788385</v>
      </c>
      <c r="M97">
        <f>ABS(m*g*L97)</f>
        <v>2.3758108460788385</v>
      </c>
      <c r="N97">
        <f>m*(L*C97)^2/2</f>
        <v>0.55317681969152988</v>
      </c>
      <c r="O97">
        <f t="shared" si="7"/>
        <v>2.9289876657703684</v>
      </c>
      <c r="P97">
        <v>0.88</v>
      </c>
    </row>
    <row r="98" spans="2:16" x14ac:dyDescent="0.3">
      <c r="B98">
        <f t="shared" si="8"/>
        <v>-0.71394801251333717</v>
      </c>
      <c r="C98">
        <f t="shared" si="9"/>
        <v>-0.98672501708738614</v>
      </c>
      <c r="D98">
        <f>g/L*SIN(B98)</f>
        <v>6.5482270542409191</v>
      </c>
      <c r="E98">
        <f>F98*dt</f>
        <v>-9.5398388181618162E-3</v>
      </c>
      <c r="F98">
        <f>C98+D98*dt/2</f>
        <v>-0.95398388181618154</v>
      </c>
      <c r="G98">
        <f>B98+C98*dt/2</f>
        <v>-0.7188816375987741</v>
      </c>
      <c r="H98">
        <f>g/L*SIN(G98)</f>
        <v>6.585434685287205</v>
      </c>
      <c r="I98">
        <f>H98*dt</f>
        <v>6.5854346852872045E-2</v>
      </c>
      <c r="J98">
        <f t="shared" si="6"/>
        <v>-2.2847443393082338</v>
      </c>
      <c r="K98">
        <f>L*SIN(J98)</f>
        <v>-0.75578252458036688</v>
      </c>
      <c r="L98">
        <f>L+K98</f>
        <v>0.24421747541963312</v>
      </c>
      <c r="M98">
        <f>ABS(m*g*L98)</f>
        <v>2.4421747541963312</v>
      </c>
      <c r="N98">
        <f>m*(L*C98)^2/2</f>
        <v>0.48681312967305124</v>
      </c>
      <c r="O98">
        <f t="shared" si="7"/>
        <v>2.9289878838693824</v>
      </c>
      <c r="P98">
        <v>0.89</v>
      </c>
    </row>
    <row r="99" spans="2:16" x14ac:dyDescent="0.3">
      <c r="B99">
        <f t="shared" si="8"/>
        <v>-0.72348785133149895</v>
      </c>
      <c r="C99">
        <f t="shared" si="9"/>
        <v>-0.92087067023451408</v>
      </c>
      <c r="D99">
        <f>g/L*SIN(B99)</f>
        <v>6.6200284252990995</v>
      </c>
      <c r="E99">
        <f>F99*dt</f>
        <v>-8.8777052810801865E-3</v>
      </c>
      <c r="F99">
        <f>C99+D99*dt/2</f>
        <v>-0.8877705281080186</v>
      </c>
      <c r="G99">
        <f>B99+C99*dt/2</f>
        <v>-0.72809220468267155</v>
      </c>
      <c r="H99">
        <f>g/L*SIN(G99)</f>
        <v>6.6544678203403809</v>
      </c>
      <c r="I99">
        <f>H99*dt</f>
        <v>6.6544678203403804E-2</v>
      </c>
      <c r="J99">
        <f t="shared" si="6"/>
        <v>-2.2942841781263956</v>
      </c>
      <c r="K99">
        <f>L*SIN(J99)</f>
        <v>-0.7495013252038446</v>
      </c>
      <c r="L99">
        <f>L+K99</f>
        <v>0.2504986747961554</v>
      </c>
      <c r="M99">
        <f>ABS(m*g*L99)</f>
        <v>2.5049867479615537</v>
      </c>
      <c r="N99">
        <f>m*(L*C99)^2/2</f>
        <v>0.42400139564908157</v>
      </c>
      <c r="O99">
        <f t="shared" si="7"/>
        <v>2.9289881436106353</v>
      </c>
      <c r="P99">
        <v>0.9</v>
      </c>
    </row>
    <row r="100" spans="2:16" x14ac:dyDescent="0.3">
      <c r="B100">
        <f t="shared" si="8"/>
        <v>-0.73236555661257918</v>
      </c>
      <c r="C100">
        <f t="shared" si="9"/>
        <v>-0.85432599203111026</v>
      </c>
      <c r="D100">
        <f>g/L*SIN(B100)</f>
        <v>6.686305197416214</v>
      </c>
      <c r="E100">
        <f>F100*dt</f>
        <v>-8.208944660440292E-3</v>
      </c>
      <c r="F100">
        <f>C100+D100*dt/2</f>
        <v>-0.82089446604402916</v>
      </c>
      <c r="G100">
        <f>B100+C100*dt/2</f>
        <v>-0.73663718657273469</v>
      </c>
      <c r="H100">
        <f>g/L*SIN(G100)</f>
        <v>6.7180077173009822</v>
      </c>
      <c r="I100">
        <f>H100*dt</f>
        <v>6.718007717300982E-2</v>
      </c>
      <c r="J100">
        <f t="shared" si="6"/>
        <v>-2.3031618834074759</v>
      </c>
      <c r="K100">
        <f>L*SIN(J100)</f>
        <v>-0.743594800997189</v>
      </c>
      <c r="L100">
        <f>L+K100</f>
        <v>0.256405199002811</v>
      </c>
      <c r="M100">
        <f>ABS(m*g*L100)</f>
        <v>2.5640519900281102</v>
      </c>
      <c r="N100">
        <f>m*(L*C100)^2/2</f>
        <v>0.36493645032997035</v>
      </c>
      <c r="O100">
        <f t="shared" si="7"/>
        <v>2.9289884403580806</v>
      </c>
      <c r="P100">
        <v>0.91</v>
      </c>
    </row>
    <row r="101" spans="2:16" x14ac:dyDescent="0.3">
      <c r="B101">
        <f t="shared" si="8"/>
        <v>-0.74057450127301949</v>
      </c>
      <c r="C101">
        <f t="shared" si="9"/>
        <v>-0.78714591485810048</v>
      </c>
      <c r="D101">
        <f>g/L*SIN(B101)</f>
        <v>6.7471205145694571</v>
      </c>
      <c r="E101">
        <f>F101*dt</f>
        <v>-7.5341031228525323E-3</v>
      </c>
      <c r="F101">
        <f>C101+D101*dt/2</f>
        <v>-0.75341031228525324</v>
      </c>
      <c r="G101">
        <f>B101+C101*dt/2</f>
        <v>-0.74451023084730994</v>
      </c>
      <c r="H101">
        <f>g/L*SIN(G101)</f>
        <v>6.7761170577716276</v>
      </c>
      <c r="I101">
        <f>H101*dt</f>
        <v>6.7761170577716273E-2</v>
      </c>
      <c r="J101">
        <f t="shared" si="6"/>
        <v>-2.3113708280679162</v>
      </c>
      <c r="K101">
        <f>L*SIN(J101)</f>
        <v>-0.73808105762088216</v>
      </c>
      <c r="L101">
        <f>L+K101</f>
        <v>0.26191894237911784</v>
      </c>
      <c r="M101">
        <f>ABS(m*g*L101)</f>
        <v>2.6191894237911786</v>
      </c>
      <c r="N101">
        <f>m*(L*C101)^2/2</f>
        <v>0.30979934563889799</v>
      </c>
      <c r="O101">
        <f t="shared" si="7"/>
        <v>2.9289887694300765</v>
      </c>
      <c r="P101">
        <v>0.92</v>
      </c>
    </row>
    <row r="102" spans="2:16" x14ac:dyDescent="0.3">
      <c r="B102">
        <f t="shared" si="8"/>
        <v>-0.74810860439587201</v>
      </c>
      <c r="C102">
        <f t="shared" si="9"/>
        <v>-0.71938474428038424</v>
      </c>
      <c r="D102">
        <f>g/L*SIN(B102)</f>
        <v>6.8025362849912598</v>
      </c>
      <c r="E102">
        <f>F102*dt</f>
        <v>-6.8537206285542796E-3</v>
      </c>
      <c r="F102">
        <f>C102+D102*dt/2</f>
        <v>-0.68537206285542795</v>
      </c>
      <c r="G102">
        <f>B102+C102*dt/2</f>
        <v>-0.75170552811727398</v>
      </c>
      <c r="H102">
        <f>g/L*SIN(G102)</f>
        <v>6.8288568397321212</v>
      </c>
      <c r="I102">
        <f>H102*dt</f>
        <v>6.8288568397321212E-2</v>
      </c>
      <c r="J102">
        <f t="shared" si="6"/>
        <v>-2.3189049311907688</v>
      </c>
      <c r="K102">
        <f>L*SIN(J102)</f>
        <v>-0.73297680789624786</v>
      </c>
      <c r="L102">
        <f>L+K102</f>
        <v>0.26702319210375214</v>
      </c>
      <c r="M102">
        <f>ABS(m*g*L102)</f>
        <v>2.6702319210375212</v>
      </c>
      <c r="N102">
        <f>m*(L*C102)^2/2</f>
        <v>0.25875720515167688</v>
      </c>
      <c r="O102">
        <f t="shared" si="7"/>
        <v>2.9289891261891983</v>
      </c>
      <c r="P102">
        <v>0.93</v>
      </c>
    </row>
    <row r="103" spans="2:16" x14ac:dyDescent="0.3">
      <c r="B103">
        <f t="shared" si="8"/>
        <v>-0.75496232502442628</v>
      </c>
      <c r="C103">
        <f t="shared" si="9"/>
        <v>-0.65109617588306301</v>
      </c>
      <c r="D103">
        <f>g/L*SIN(B103)</f>
        <v>6.8526123055851027</v>
      </c>
      <c r="E103">
        <f>F103*dt</f>
        <v>-6.1683311435513756E-3</v>
      </c>
      <c r="F103">
        <f>C103+D103*dt/2</f>
        <v>-0.61683311435513755</v>
      </c>
      <c r="G103">
        <f>B103+C103*dt/2</f>
        <v>-0.75821780590384158</v>
      </c>
      <c r="H103">
        <f>g/L*SIN(G103)</f>
        <v>6.8762855325406562</v>
      </c>
      <c r="I103">
        <f>H103*dt</f>
        <v>6.8762855325406561E-2</v>
      </c>
      <c r="J103">
        <f t="shared" si="6"/>
        <v>-2.325758651819323</v>
      </c>
      <c r="K103">
        <f>L*SIN(J103)</f>
        <v>-0.72829736089967823</v>
      </c>
      <c r="L103">
        <f>L+K103</f>
        <v>0.27170263910032177</v>
      </c>
      <c r="M103">
        <f>ABS(m*g*L103)</f>
        <v>2.717026391003218</v>
      </c>
      <c r="N103">
        <f>m*(L*C103)^2/2</f>
        <v>0.21196311512477425</v>
      </c>
      <c r="O103">
        <f t="shared" si="7"/>
        <v>2.928989506127992</v>
      </c>
      <c r="P103">
        <v>0.94</v>
      </c>
    </row>
    <row r="104" spans="2:16" x14ac:dyDescent="0.3">
      <c r="B104">
        <f t="shared" si="8"/>
        <v>-0.7611306561679777</v>
      </c>
      <c r="C104">
        <f t="shared" si="9"/>
        <v>-0.58233332055765641</v>
      </c>
      <c r="D104">
        <f>g/L*SIN(B104)</f>
        <v>6.8974054488944088</v>
      </c>
      <c r="E104">
        <f>F104*dt</f>
        <v>-5.4784629331318434E-3</v>
      </c>
      <c r="F104">
        <f>C104+D104*dt/2</f>
        <v>-0.54784629331318435</v>
      </c>
      <c r="G104">
        <f>B104+C104*dt/2</f>
        <v>-0.764042322770766</v>
      </c>
      <c r="H104">
        <f>g/L*SIN(G104)</f>
        <v>6.9184582963308259</v>
      </c>
      <c r="I104">
        <f>H104*dt</f>
        <v>6.9184582963308261E-2</v>
      </c>
      <c r="J104">
        <f t="shared" si="6"/>
        <v>-2.3319269829628744</v>
      </c>
      <c r="K104">
        <f>L*SIN(J104)</f>
        <v>-0.72405661431659951</v>
      </c>
      <c r="L104">
        <f>L+K104</f>
        <v>0.27594338568340049</v>
      </c>
      <c r="M104">
        <f>ABS(m*g*L104)</f>
        <v>2.7594338568340051</v>
      </c>
      <c r="N104">
        <f>m*(L*C104)^2/2</f>
        <v>0.16955604811585312</v>
      </c>
      <c r="O104">
        <f t="shared" si="7"/>
        <v>2.9289899049498582</v>
      </c>
      <c r="P104">
        <v>0.95</v>
      </c>
    </row>
    <row r="105" spans="2:16" x14ac:dyDescent="0.3">
      <c r="B105">
        <f t="shared" si="8"/>
        <v>-0.76660911910110952</v>
      </c>
      <c r="C105">
        <f t="shared" si="9"/>
        <v>-0.5131487375943482</v>
      </c>
      <c r="D105">
        <f>g/L*SIN(B105)</f>
        <v>6.9369689161256032</v>
      </c>
      <c r="E105">
        <f>F105*dt</f>
        <v>-4.7846389301372015E-3</v>
      </c>
      <c r="F105">
        <f>C105+D105*dt/2</f>
        <v>-0.47846389301372017</v>
      </c>
      <c r="G105">
        <f>B105+C105*dt/2</f>
        <v>-0.7691748627890812</v>
      </c>
      <c r="H105">
        <f>g/L*SIN(G105)</f>
        <v>6.9554262690464661</v>
      </c>
      <c r="I105">
        <f>H105*dt</f>
        <v>6.9554262690464663E-2</v>
      </c>
      <c r="J105">
        <f t="shared" si="6"/>
        <v>-2.3374054458960059</v>
      </c>
      <c r="K105">
        <f>L*SIN(J105)</f>
        <v>-0.7202670494803104</v>
      </c>
      <c r="L105">
        <f>L+K105</f>
        <v>0.2797329505196896</v>
      </c>
      <c r="M105">
        <f>ABS(m*g*L105)</f>
        <v>2.7973295051968963</v>
      </c>
      <c r="N105">
        <f>m*(L*C105)^2/2</f>
        <v>0.13166081344733663</v>
      </c>
      <c r="O105">
        <f t="shared" si="7"/>
        <v>2.928990318644233</v>
      </c>
      <c r="P105">
        <v>0.96</v>
      </c>
    </row>
    <row r="106" spans="2:16" x14ac:dyDescent="0.3">
      <c r="B106">
        <f t="shared" ref="B106:B169" si="10">B105+E105</f>
        <v>-0.77139375803124677</v>
      </c>
      <c r="C106">
        <f t="shared" ref="C106:C169" si="11">C105+I105</f>
        <v>-0.44359447490388354</v>
      </c>
      <c r="D106">
        <f>g/L*SIN(B106)</f>
        <v>6.9713515592226258</v>
      </c>
      <c r="E106">
        <f>F106*dt</f>
        <v>-4.0873771710777038E-3</v>
      </c>
      <c r="F106">
        <f>C106+D106*dt/2</f>
        <v>-0.4087377171077704</v>
      </c>
      <c r="G106">
        <f>B106+C106*dt/2</f>
        <v>-0.77361173040576614</v>
      </c>
      <c r="H106">
        <f>g/L*SIN(G106)</f>
        <v>6.9872359238747492</v>
      </c>
      <c r="I106">
        <f>H106*dt</f>
        <v>6.9872359238747489E-2</v>
      </c>
      <c r="J106">
        <f t="shared" si="6"/>
        <v>-2.3421900848261434</v>
      </c>
      <c r="K106">
        <f>L*SIN(J106)</f>
        <v>-0.71693972855271637</v>
      </c>
      <c r="L106">
        <f>L+K106</f>
        <v>0.28306027144728363</v>
      </c>
      <c r="M106">
        <f>ABS(m*g*L106)</f>
        <v>2.8306027144728363</v>
      </c>
      <c r="N106">
        <f>m*(L*C106)^2/2</f>
        <v>9.8388029082626088E-2</v>
      </c>
      <c r="O106">
        <f t="shared" si="7"/>
        <v>2.9289907435554623</v>
      </c>
      <c r="P106">
        <v>0.97</v>
      </c>
    </row>
    <row r="107" spans="2:16" x14ac:dyDescent="0.3">
      <c r="B107">
        <f t="shared" si="10"/>
        <v>-0.77548113520232442</v>
      </c>
      <c r="C107">
        <f t="shared" si="11"/>
        <v>-0.37372211566513602</v>
      </c>
      <c r="D107">
        <f>g/L*SIN(B107)</f>
        <v>7.0005972745309251</v>
      </c>
      <c r="E107">
        <f>F107*dt</f>
        <v>-3.3871912929248141E-3</v>
      </c>
      <c r="F107">
        <f>C107+D107*dt/2</f>
        <v>-0.33871912929248138</v>
      </c>
      <c r="G107">
        <f>B107+C107*dt/2</f>
        <v>-0.77734974578065008</v>
      </c>
      <c r="H107">
        <f>g/L*SIN(G107)</f>
        <v>7.0139284994008255</v>
      </c>
      <c r="I107">
        <f>H107*dt</f>
        <v>7.0139284994008261E-2</v>
      </c>
      <c r="J107">
        <f t="shared" si="6"/>
        <v>-2.3462774619972211</v>
      </c>
      <c r="K107">
        <f>L*SIN(J107)</f>
        <v>-0.71408429334239087</v>
      </c>
      <c r="L107">
        <f>L+K107</f>
        <v>0.28591570665760913</v>
      </c>
      <c r="M107">
        <f>ABS(m*g*L107)</f>
        <v>2.859157066576091</v>
      </c>
      <c r="N107">
        <f>m*(L*C107)^2/2</f>
        <v>6.9834109868612659E-2</v>
      </c>
      <c r="O107">
        <f t="shared" si="7"/>
        <v>2.9289911764447036</v>
      </c>
      <c r="P107">
        <v>0.98</v>
      </c>
    </row>
    <row r="108" spans="2:16" x14ac:dyDescent="0.3">
      <c r="B108">
        <f t="shared" si="10"/>
        <v>-0.77886832649524929</v>
      </c>
      <c r="C108">
        <f t="shared" si="11"/>
        <v>-0.30358283067112779</v>
      </c>
      <c r="D108">
        <f>g/L*SIN(B108)</f>
        <v>7.0247444701737045</v>
      </c>
      <c r="E108">
        <f>F108*dt</f>
        <v>-2.6845910832025929E-3</v>
      </c>
      <c r="F108">
        <f>C108+D108*dt/2</f>
        <v>-0.26845910832025927</v>
      </c>
      <c r="G108">
        <f>B108+C108*dt/2</f>
        <v>-0.78038624064860496</v>
      </c>
      <c r="H108">
        <f>g/L*SIN(G108)</f>
        <v>7.0355395044134914</v>
      </c>
      <c r="I108">
        <f>H108*dt</f>
        <v>7.0355395044134919E-2</v>
      </c>
      <c r="J108">
        <f t="shared" si="6"/>
        <v>-2.3496646532901457</v>
      </c>
      <c r="K108">
        <f>L*SIN(J108)</f>
        <v>-0.71170896529946825</v>
      </c>
      <c r="L108">
        <f>L+K108</f>
        <v>0.28829103470053175</v>
      </c>
      <c r="M108">
        <f>ABS(m*g*L108)</f>
        <v>2.8829103470053177</v>
      </c>
      <c r="N108">
        <f>m*(L*C108)^2/2</f>
        <v>4.6081267539147326E-2</v>
      </c>
      <c r="O108">
        <f t="shared" si="7"/>
        <v>2.928991614544465</v>
      </c>
      <c r="P108">
        <v>0.99</v>
      </c>
    </row>
    <row r="109" spans="2:16" x14ac:dyDescent="0.3">
      <c r="B109">
        <f t="shared" si="10"/>
        <v>-0.78155291757845191</v>
      </c>
      <c r="C109">
        <f t="shared" si="11"/>
        <v>-0.23322743562699288</v>
      </c>
      <c r="D109">
        <f>g/L*SIN(B109)</f>
        <v>7.0438256088899909</v>
      </c>
      <c r="E109">
        <f>F109*dt</f>
        <v>-1.9800830758254294E-3</v>
      </c>
      <c r="F109">
        <f>C109+D109*dt/2</f>
        <v>-0.19800830758254293</v>
      </c>
      <c r="G109">
        <f>B109+C109*dt/2</f>
        <v>-0.78271905475658687</v>
      </c>
      <c r="H109">
        <f>g/L*SIN(G109)</f>
        <v>7.0520982989382306</v>
      </c>
      <c r="I109">
        <f>H109*dt</f>
        <v>7.0520982989382308E-2</v>
      </c>
      <c r="J109">
        <f t="shared" si="6"/>
        <v>-2.3523492443733485</v>
      </c>
      <c r="K109">
        <f>L*SIN(J109)</f>
        <v>-0.70982054627592717</v>
      </c>
      <c r="L109">
        <f>L+K109</f>
        <v>0.29017945372407283</v>
      </c>
      <c r="M109">
        <f>ABS(m*g*L109)</f>
        <v>2.9017945372407281</v>
      </c>
      <c r="N109">
        <f>m*(L*C109)^2/2</f>
        <v>2.7197518364571554E-2</v>
      </c>
      <c r="O109">
        <f t="shared" si="7"/>
        <v>2.9289920556052995</v>
      </c>
      <c r="P109">
        <v>1</v>
      </c>
    </row>
    <row r="110" spans="2:16" x14ac:dyDescent="0.3">
      <c r="B110">
        <f t="shared" si="10"/>
        <v>-0.78353300065427733</v>
      </c>
      <c r="C110">
        <f t="shared" si="11"/>
        <v>-0.16270645263761058</v>
      </c>
      <c r="D110">
        <f>g/L*SIN(B110)</f>
        <v>7.0578668277500913</v>
      </c>
      <c r="E110">
        <f>F110*dt</f>
        <v>-1.2741711849886012E-3</v>
      </c>
      <c r="F110">
        <f>C110+D110*dt/2</f>
        <v>-0.12741711849886012</v>
      </c>
      <c r="G110">
        <f>B110+C110*dt/2</f>
        <v>-0.78434653291746537</v>
      </c>
      <c r="H110">
        <f>g/L*SIN(G110)</f>
        <v>7.0636277527582649</v>
      </c>
      <c r="I110">
        <f>H110*dt</f>
        <v>7.0636277527582655E-2</v>
      </c>
      <c r="J110">
        <f t="shared" si="6"/>
        <v>-2.3543293274491739</v>
      </c>
      <c r="K110">
        <f>L*SIN(J110)</f>
        <v>-0.70842441969305991</v>
      </c>
      <c r="L110">
        <f>L+K110</f>
        <v>0.29157558030694009</v>
      </c>
      <c r="M110">
        <f>ABS(m*g*L110)</f>
        <v>2.9157558030694011</v>
      </c>
      <c r="N110">
        <f>m*(L*C110)^2/2</f>
        <v>1.3236694864957507E-2</v>
      </c>
      <c r="O110">
        <f t="shared" si="7"/>
        <v>2.9289924979343587</v>
      </c>
      <c r="P110">
        <v>1.01</v>
      </c>
    </row>
    <row r="111" spans="2:16" x14ac:dyDescent="0.3">
      <c r="B111">
        <f t="shared" si="10"/>
        <v>-0.78480717183926596</v>
      </c>
      <c r="C111">
        <f t="shared" si="11"/>
        <v>-9.2070175110027921E-2</v>
      </c>
      <c r="D111">
        <f>g/L*SIN(B111)</f>
        <v>7.0668876358650881</v>
      </c>
      <c r="E111">
        <f>F111*dt</f>
        <v>-5.6735736930702484E-4</v>
      </c>
      <c r="F111">
        <f>C111+D111*dt/2</f>
        <v>-5.6735736930702482E-2</v>
      </c>
      <c r="G111">
        <f>B111+C111*dt/2</f>
        <v>-0.78526752271481615</v>
      </c>
      <c r="H111">
        <f>g/L*SIN(G111)</f>
        <v>7.0701439824013077</v>
      </c>
      <c r="I111">
        <f>H111*dt</f>
        <v>7.0701439824013085E-2</v>
      </c>
      <c r="J111">
        <f t="shared" si="6"/>
        <v>-2.3556034986341627</v>
      </c>
      <c r="K111">
        <f>L*SIN(J111)</f>
        <v>-0.70752455181468532</v>
      </c>
      <c r="L111">
        <f>L+K111</f>
        <v>0.29247544818531468</v>
      </c>
      <c r="M111">
        <f>ABS(m*g*L111)</f>
        <v>2.9247544818531468</v>
      </c>
      <c r="N111">
        <f>m*(L*C111)^2/2</f>
        <v>4.2384585723956028E-3</v>
      </c>
      <c r="O111">
        <f t="shared" si="7"/>
        <v>2.9289929404255424</v>
      </c>
      <c r="P111">
        <v>1.02</v>
      </c>
    </row>
    <row r="112" spans="2:16" x14ac:dyDescent="0.3">
      <c r="B112">
        <f t="shared" si="10"/>
        <v>-0.78537452920857298</v>
      </c>
      <c r="C112">
        <f t="shared" si="11"/>
        <v>-2.1368735286014837E-2</v>
      </c>
      <c r="D112">
        <f>g/L*SIN(B112)</f>
        <v>7.070900690938414</v>
      </c>
      <c r="E112">
        <f>F112*dt</f>
        <v>1.3985768168677234E-4</v>
      </c>
      <c r="F112">
        <f>C112+D112*dt/2</f>
        <v>1.3985768168677234E-2</v>
      </c>
      <c r="G112">
        <f>B112+C112*dt/2</f>
        <v>-0.78548137288500308</v>
      </c>
      <c r="H112">
        <f>g/L*SIN(G112)</f>
        <v>7.0716561673144902</v>
      </c>
      <c r="I112">
        <f>H112*dt</f>
        <v>7.0716561673144898E-2</v>
      </c>
      <c r="J112">
        <f t="shared" si="6"/>
        <v>-2.3561708560034695</v>
      </c>
      <c r="K112">
        <f>L*SIN(J112)</f>
        <v>-0.70712349288428156</v>
      </c>
      <c r="L112">
        <f>L+K112</f>
        <v>0.29287650711571844</v>
      </c>
      <c r="M112">
        <f>ABS(m*g*L112)</f>
        <v>2.9287650711571844</v>
      </c>
      <c r="N112">
        <f>m*(L*C112)^2/2</f>
        <v>2.2831142386188778E-4</v>
      </c>
      <c r="O112">
        <f t="shared" si="7"/>
        <v>2.9289933825810461</v>
      </c>
      <c r="P112">
        <v>1.03</v>
      </c>
    </row>
    <row r="113" spans="2:16" x14ac:dyDescent="0.3">
      <c r="B113">
        <f t="shared" si="10"/>
        <v>-0.7852346715268862</v>
      </c>
      <c r="C113">
        <f t="shared" si="11"/>
        <v>4.9347826387130062E-2</v>
      </c>
      <c r="D113">
        <f>g/L*SIN(B113)</f>
        <v>7.0699116552638142</v>
      </c>
      <c r="E113">
        <f>F113*dt</f>
        <v>8.4697384663449146E-4</v>
      </c>
      <c r="F113">
        <f>C113+D113*dt/2</f>
        <v>8.4697384663449143E-2</v>
      </c>
      <c r="G113">
        <f>B113+C113*dt/2</f>
        <v>-0.78498793239495057</v>
      </c>
      <c r="H113">
        <f>g/L*SIN(G113)</f>
        <v>7.068166445716507</v>
      </c>
      <c r="I113">
        <f>H113*dt</f>
        <v>7.0681664457165075E-2</v>
      </c>
      <c r="J113">
        <f t="shared" si="6"/>
        <v>-2.3560309983217826</v>
      </c>
      <c r="K113">
        <f>L*SIN(J113)</f>
        <v>-0.70722237794603815</v>
      </c>
      <c r="L113">
        <f>L+K113</f>
        <v>0.29277762205396185</v>
      </c>
      <c r="M113">
        <f>ABS(m*g*L113)</f>
        <v>2.9277762205396183</v>
      </c>
      <c r="N113">
        <f>m*(L*C113)^2/2</f>
        <v>1.217603984567165E-3</v>
      </c>
      <c r="O113">
        <f t="shared" si="7"/>
        <v>2.9289938245241856</v>
      </c>
      <c r="P113">
        <v>1.04</v>
      </c>
    </row>
    <row r="114" spans="2:16" x14ac:dyDescent="0.3">
      <c r="B114">
        <f t="shared" si="10"/>
        <v>-0.78438769768025174</v>
      </c>
      <c r="C114">
        <f t="shared" si="11"/>
        <v>0.12002949084429514</v>
      </c>
      <c r="D114">
        <f>g/L*SIN(B114)</f>
        <v>7.0639191315488681</v>
      </c>
      <c r="E114">
        <f>F114*dt</f>
        <v>1.553490865020395E-3</v>
      </c>
      <c r="F114">
        <f>C114+D114*dt/2</f>
        <v>0.15534908650203949</v>
      </c>
      <c r="G114">
        <f>B114+C114*dt/2</f>
        <v>-0.78378755022603031</v>
      </c>
      <c r="H114">
        <f>g/L*SIN(G114)</f>
        <v>7.0596698903981903</v>
      </c>
      <c r="I114">
        <f>H114*dt</f>
        <v>7.0596698903981903E-2</v>
      </c>
      <c r="J114">
        <f t="shared" si="6"/>
        <v>-2.3551840244751485</v>
      </c>
      <c r="K114">
        <f>L*SIN(J114)</f>
        <v>-0.70782092723327883</v>
      </c>
      <c r="L114">
        <f>L+K114</f>
        <v>0.29217907276672117</v>
      </c>
      <c r="M114">
        <f>ABS(m*g*L114)</f>
        <v>2.9217907276672115</v>
      </c>
      <c r="N114">
        <f>m*(L*C114)^2/2</f>
        <v>7.2035393361703651E-3</v>
      </c>
      <c r="O114">
        <f t="shared" si="7"/>
        <v>2.9289942670033819</v>
      </c>
      <c r="P114">
        <v>1.05</v>
      </c>
    </row>
    <row r="115" spans="2:16" x14ac:dyDescent="0.3">
      <c r="B115">
        <f t="shared" si="10"/>
        <v>-0.7828342068152313</v>
      </c>
      <c r="C115">
        <f t="shared" si="11"/>
        <v>0.19062618974827705</v>
      </c>
      <c r="D115">
        <f>g/L*SIN(B115)</f>
        <v>7.0529146787304811</v>
      </c>
      <c r="E115">
        <f>F115*dt</f>
        <v>2.2589076314192946E-3</v>
      </c>
      <c r="F115">
        <f>C115+D115*dt/2</f>
        <v>0.22589076314192946</v>
      </c>
      <c r="G115">
        <f>B115+C115*dt/2</f>
        <v>-0.78188107586648992</v>
      </c>
      <c r="H115">
        <f>g/L*SIN(G115)</f>
        <v>7.0461545645337278</v>
      </c>
      <c r="I115">
        <f>H115*dt</f>
        <v>7.0461545645337284E-2</v>
      </c>
      <c r="J115">
        <f t="shared" si="6"/>
        <v>-2.353630533610128</v>
      </c>
      <c r="K115">
        <f>L*SIN(J115)</f>
        <v>-0.70891744607216511</v>
      </c>
      <c r="L115">
        <f>L+K115</f>
        <v>0.29108255392783489</v>
      </c>
      <c r="M115">
        <f>ABS(m*g*L115)</f>
        <v>2.9108255392783491</v>
      </c>
      <c r="N115">
        <f>m*(L*C115)^2/2</f>
        <v>1.8169172108973064E-2</v>
      </c>
      <c r="O115">
        <f t="shared" si="7"/>
        <v>2.9289947113873223</v>
      </c>
      <c r="P115">
        <v>1.06</v>
      </c>
    </row>
    <row r="116" spans="2:16" x14ac:dyDescent="0.3">
      <c r="B116">
        <f t="shared" si="10"/>
        <v>-0.78057529918381197</v>
      </c>
      <c r="C116">
        <f t="shared" si="11"/>
        <v>0.26108773539361435</v>
      </c>
      <c r="D116">
        <f>g/L*SIN(B116)</f>
        <v>7.0368829077413615</v>
      </c>
      <c r="E116">
        <f>F116*dt</f>
        <v>2.9627214993232114E-3</v>
      </c>
      <c r="F116">
        <f>C116+D116*dt/2</f>
        <v>0.29627214993232115</v>
      </c>
      <c r="G116">
        <f>B116+C116*dt/2</f>
        <v>-0.77926986050684388</v>
      </c>
      <c r="H116">
        <f>g/L*SIN(G116)</f>
        <v>7.027601657357927</v>
      </c>
      <c r="I116">
        <f>H116*dt</f>
        <v>7.0276016573579278E-2</v>
      </c>
      <c r="J116">
        <f t="shared" si="6"/>
        <v>-2.3513716259787083</v>
      </c>
      <c r="K116">
        <f>L*SIN(J116)</f>
        <v>-0.71050882431351614</v>
      </c>
      <c r="L116">
        <f>L+K116</f>
        <v>0.28949117568648386</v>
      </c>
      <c r="M116">
        <f>ABS(m*g*L116)</f>
        <v>2.8949117568648388</v>
      </c>
      <c r="N116">
        <f>m*(L*C116)^2/2</f>
        <v>3.4083402786482989E-2</v>
      </c>
      <c r="O116">
        <f t="shared" si="7"/>
        <v>2.928995159651322</v>
      </c>
      <c r="P116">
        <v>1.07</v>
      </c>
    </row>
    <row r="117" spans="2:16" x14ac:dyDescent="0.3">
      <c r="B117">
        <f t="shared" si="10"/>
        <v>-0.77761257768448877</v>
      </c>
      <c r="C117">
        <f t="shared" si="11"/>
        <v>0.33136375196719364</v>
      </c>
      <c r="D117">
        <f>g/L*SIN(B117)</f>
        <v>7.0158016569778763</v>
      </c>
      <c r="E117">
        <f>F117*dt</f>
        <v>3.6644276025208302E-3</v>
      </c>
      <c r="F117">
        <f>C117+D117*dt/2</f>
        <v>0.366442760252083</v>
      </c>
      <c r="G117">
        <f>B117+C117*dt/2</f>
        <v>-0.77595575892465285</v>
      </c>
      <c r="H117">
        <f>g/L*SIN(G117)</f>
        <v>7.0039856993531728</v>
      </c>
      <c r="I117">
        <f>H117*dt</f>
        <v>7.0039856993531727E-2</v>
      </c>
      <c r="J117">
        <f t="shared" si="6"/>
        <v>-2.3484089044793852</v>
      </c>
      <c r="K117">
        <f>L*SIN(J117)</f>
        <v>-0.71259053537039418</v>
      </c>
      <c r="L117">
        <f>L+K117</f>
        <v>0.28740946462960582</v>
      </c>
      <c r="M117">
        <f>ABS(m*g*L117)</f>
        <v>2.8740946462960579</v>
      </c>
      <c r="N117">
        <f>m*(L*C117)^2/2</f>
        <v>5.4900968058887917E-2</v>
      </c>
      <c r="O117">
        <f t="shared" si="7"/>
        <v>2.928995614354946</v>
      </c>
      <c r="P117">
        <v>1.08</v>
      </c>
    </row>
    <row r="118" spans="2:16" x14ac:dyDescent="0.3">
      <c r="B118">
        <f t="shared" si="10"/>
        <v>-0.77394815008196793</v>
      </c>
      <c r="C118">
        <f t="shared" si="11"/>
        <v>0.40140360896072536</v>
      </c>
      <c r="D118">
        <f>g/L*SIN(B118)</f>
        <v>6.9896422470027346</v>
      </c>
      <c r="E118">
        <f>F118*dt</f>
        <v>4.3635182019573903E-3</v>
      </c>
      <c r="F118">
        <f>C118+D118*dt/2</f>
        <v>0.43635182019573904</v>
      </c>
      <c r="G118">
        <f>B118+C118*dt/2</f>
        <v>-0.7719411320371643</v>
      </c>
      <c r="H118">
        <f>g/L*SIN(G118)</f>
        <v>6.9752748563666174</v>
      </c>
      <c r="I118">
        <f>H118*dt</f>
        <v>6.9752748563666173E-2</v>
      </c>
      <c r="J118">
        <f t="shared" si="6"/>
        <v>-2.3447444768768646</v>
      </c>
      <c r="K118">
        <f>L*SIN(J118)</f>
        <v>-0.71515663500323168</v>
      </c>
      <c r="L118">
        <f>L+K118</f>
        <v>0.28484336499676832</v>
      </c>
      <c r="M118">
        <f>ABS(m*g*L118)</f>
        <v>2.8484336499676832</v>
      </c>
      <c r="N118">
        <f>m*(L*C118)^2/2</f>
        <v>8.056242864334745E-2</v>
      </c>
      <c r="O118">
        <f t="shared" si="7"/>
        <v>2.9289960786110307</v>
      </c>
      <c r="P118">
        <v>1.0900000000000001</v>
      </c>
    </row>
    <row r="119" spans="2:16" x14ac:dyDescent="0.3">
      <c r="B119">
        <f t="shared" si="10"/>
        <v>-0.76958463188001058</v>
      </c>
      <c r="C119">
        <f t="shared" si="11"/>
        <v>0.47115635752439156</v>
      </c>
      <c r="D119">
        <f>g/L*SIN(B119)</f>
        <v>6.9583698137843433</v>
      </c>
      <c r="E119">
        <f>F119*dt</f>
        <v>5.0594820659331328E-3</v>
      </c>
      <c r="F119">
        <f>C119+D119*dt/2</f>
        <v>0.5059482065933133</v>
      </c>
      <c r="G119">
        <f>B119+C119*dt/2</f>
        <v>-0.76722885009238861</v>
      </c>
      <c r="H119">
        <f>g/L*SIN(G119)</f>
        <v>6.941431301836829</v>
      </c>
      <c r="I119">
        <f>H119*dt</f>
        <v>6.9414313018368298E-2</v>
      </c>
      <c r="J119">
        <f t="shared" si="6"/>
        <v>-2.3403809586749071</v>
      </c>
      <c r="K119">
        <f>L*SIN(J119)</f>
        <v>-0.71819976005715047</v>
      </c>
      <c r="L119">
        <f>L+K119</f>
        <v>0.28180023994284953</v>
      </c>
      <c r="M119">
        <f>ABS(m*g*L119)</f>
        <v>2.8180023994284955</v>
      </c>
      <c r="N119">
        <f>m*(L*C119)^2/2</f>
        <v>0.11099415661782613</v>
      </c>
      <c r="O119">
        <f t="shared" si="7"/>
        <v>2.9289965560463216</v>
      </c>
      <c r="P119">
        <v>1.1000000000000001</v>
      </c>
    </row>
    <row r="120" spans="2:16" x14ac:dyDescent="0.3">
      <c r="B120">
        <f t="shared" si="10"/>
        <v>-0.76452514981407749</v>
      </c>
      <c r="C120">
        <f t="shared" si="11"/>
        <v>0.54057067054275987</v>
      </c>
      <c r="D120">
        <f>g/L*SIN(B120)</f>
        <v>6.9219437195217006</v>
      </c>
      <c r="E120">
        <f>F120*dt</f>
        <v>5.7518038914036842E-3</v>
      </c>
      <c r="F120">
        <f>C120+D120*dt/2</f>
        <v>0.5751803891403684</v>
      </c>
      <c r="G120">
        <f>B120+C120*dt/2</f>
        <v>-0.76182229646136368</v>
      </c>
      <c r="H120">
        <f>g/L*SIN(G120)</f>
        <v>6.9024116660436032</v>
      </c>
      <c r="I120">
        <f>H120*dt</f>
        <v>6.9024116660436036E-2</v>
      </c>
      <c r="J120">
        <f t="shared" si="6"/>
        <v>-2.335321476608974</v>
      </c>
      <c r="K120">
        <f>L*SIN(J120)</f>
        <v>-0.72171112741715493</v>
      </c>
      <c r="L120">
        <f>L+K120</f>
        <v>0.27828887258284507</v>
      </c>
      <c r="M120">
        <f>ABS(m*g*L120)</f>
        <v>2.7828887258284505</v>
      </c>
      <c r="N120">
        <f>m*(L*C120)^2/2</f>
        <v>0.1461083249255245</v>
      </c>
      <c r="O120">
        <f t="shared" si="7"/>
        <v>2.9289970507539751</v>
      </c>
      <c r="P120">
        <v>1.1100000000000001</v>
      </c>
    </row>
    <row r="121" spans="2:16" x14ac:dyDescent="0.3">
      <c r="B121">
        <f t="shared" si="10"/>
        <v>-0.75877334592267376</v>
      </c>
      <c r="C121">
        <f t="shared" si="11"/>
        <v>0.60959478720319593</v>
      </c>
      <c r="D121">
        <f>g/L*SIN(B121)</f>
        <v>6.8803180398238473</v>
      </c>
      <c r="E121">
        <f>F121*dt</f>
        <v>6.4399637740231519E-3</v>
      </c>
      <c r="F121">
        <f>C121+D121*dt/2</f>
        <v>0.64399637740231519</v>
      </c>
      <c r="G121">
        <f>B121+C121*dt/2</f>
        <v>-0.75572537198665779</v>
      </c>
      <c r="H121">
        <f>g/L*SIN(G121)</f>
        <v>6.8581675609995028</v>
      </c>
      <c r="I121">
        <f>H121*dt</f>
        <v>6.8581675609995035E-2</v>
      </c>
      <c r="J121">
        <f t="shared" si="6"/>
        <v>-2.3295696727175703</v>
      </c>
      <c r="K121">
        <f>L*SIN(J121)</f>
        <v>-0.7256805335054437</v>
      </c>
      <c r="L121">
        <f>L+K121</f>
        <v>0.2743194664945563</v>
      </c>
      <c r="M121">
        <f>ABS(m*g*L121)</f>
        <v>2.743194664945563</v>
      </c>
      <c r="N121">
        <f>m*(L*C121)^2/2</f>
        <v>0.18580290229265486</v>
      </c>
      <c r="O121">
        <f t="shared" si="7"/>
        <v>2.928997567238218</v>
      </c>
      <c r="P121">
        <v>1.1200000000000001</v>
      </c>
    </row>
    <row r="122" spans="2:16" x14ac:dyDescent="0.3">
      <c r="B122">
        <f t="shared" si="10"/>
        <v>-0.75233338214865064</v>
      </c>
      <c r="C122">
        <f t="shared" si="11"/>
        <v>0.67817646281319099</v>
      </c>
      <c r="D122">
        <f>g/L*SIN(B122)</f>
        <v>6.8334421257006159</v>
      </c>
      <c r="E122">
        <f>F122*dt</f>
        <v>7.1234367344169408E-3</v>
      </c>
      <c r="F122">
        <f>C122+D122*dt/2</f>
        <v>0.71234367344169403</v>
      </c>
      <c r="G122">
        <f>B122+C122*dt/2</f>
        <v>-0.74894249983458472</v>
      </c>
      <c r="H122">
        <f>g/L*SIN(G122)</f>
        <v>6.8086461792715811</v>
      </c>
      <c r="I122">
        <f>H122*dt</f>
        <v>6.8086461792715811E-2</v>
      </c>
      <c r="J122">
        <f t="shared" si="6"/>
        <v>-2.3231297089435472</v>
      </c>
      <c r="K122">
        <f>L*SIN(J122)</f>
        <v>-0.73009635470053025</v>
      </c>
      <c r="L122">
        <f>L+K122</f>
        <v>0.26990364529946975</v>
      </c>
      <c r="M122">
        <f>ABS(m*g*L122)</f>
        <v>2.6990364529946973</v>
      </c>
      <c r="N122">
        <f>m*(L*C122)^2/2</f>
        <v>0.22996165735690571</v>
      </c>
      <c r="O122">
        <f t="shared" si="7"/>
        <v>2.928998110351603</v>
      </c>
      <c r="P122">
        <v>1.1299999999999999</v>
      </c>
    </row>
    <row r="123" spans="2:16" x14ac:dyDescent="0.3">
      <c r="B123">
        <f t="shared" si="10"/>
        <v>-0.74520994541423369</v>
      </c>
      <c r="C123">
        <f t="shared" si="11"/>
        <v>0.74626292460590682</v>
      </c>
      <c r="D123">
        <f>g/L*SIN(B123)</f>
        <v>6.7812612384723696</v>
      </c>
      <c r="E123">
        <f>F123*dt</f>
        <v>7.8016923079826861E-3</v>
      </c>
      <c r="F123">
        <f>C123+D123*dt/2</f>
        <v>0.78016923079826861</v>
      </c>
      <c r="G123">
        <f>B123+C123*dt/2</f>
        <v>-0.74147863079120413</v>
      </c>
      <c r="H123">
        <f>g/L*SIN(G123)</f>
        <v>6.7537909646530956</v>
      </c>
      <c r="I123">
        <f>H123*dt</f>
        <v>6.7537909646530961E-2</v>
      </c>
      <c r="J123">
        <f t="shared" si="6"/>
        <v>-2.3160062722091301</v>
      </c>
      <c r="K123">
        <f>L*SIN(J123)</f>
        <v>-0.73494554910953913</v>
      </c>
      <c r="L123">
        <f>L+K123</f>
        <v>0.26505445089046087</v>
      </c>
      <c r="M123">
        <f>ABS(m*g*L123)</f>
        <v>2.6505445089046087</v>
      </c>
      <c r="N123">
        <f>m*(L*C123)^2/2</f>
        <v>0.2784541763206807</v>
      </c>
      <c r="O123">
        <f t="shared" si="7"/>
        <v>2.9289986852252894</v>
      </c>
      <c r="P123">
        <v>1.1399999999999999</v>
      </c>
    </row>
    <row r="124" spans="2:16" x14ac:dyDescent="0.3">
      <c r="B124">
        <f t="shared" si="10"/>
        <v>-0.73740825310625102</v>
      </c>
      <c r="C124">
        <f t="shared" si="11"/>
        <v>0.81380083425243777</v>
      </c>
      <c r="D124">
        <f>g/L*SIN(B124)</f>
        <v>6.7237172553169522</v>
      </c>
      <c r="E124">
        <f>F124*dt</f>
        <v>8.4741942052902249E-3</v>
      </c>
      <c r="F124">
        <f>C124+D124*dt/2</f>
        <v>0.84741942052902253</v>
      </c>
      <c r="G124">
        <f>B124+C124*dt/2</f>
        <v>-0.73333924893498881</v>
      </c>
      <c r="H124">
        <f>g/L*SIN(G124)</f>
        <v>6.6935423521943349</v>
      </c>
      <c r="I124">
        <f>H124*dt</f>
        <v>6.6935423521943357E-2</v>
      </c>
      <c r="J124">
        <f t="shared" si="6"/>
        <v>-2.3082045799011475</v>
      </c>
      <c r="K124">
        <f>L*SIN(J124)</f>
        <v>-0.7402136601722038</v>
      </c>
      <c r="L124">
        <f>L+K124</f>
        <v>0.2597863398277962</v>
      </c>
      <c r="M124">
        <f>ABS(m*g*L124)</f>
        <v>2.597863398277962</v>
      </c>
      <c r="N124">
        <f>m*(L*C124)^2/2</f>
        <v>0.33113589891498185</v>
      </c>
      <c r="O124">
        <f t="shared" si="7"/>
        <v>2.9289992971929437</v>
      </c>
      <c r="P124">
        <v>1.1499999999999999</v>
      </c>
    </row>
    <row r="125" spans="2:16" x14ac:dyDescent="0.3">
      <c r="B125">
        <f t="shared" si="10"/>
        <v>-0.72893405890096075</v>
      </c>
      <c r="C125">
        <f t="shared" si="11"/>
        <v>0.88073625777438114</v>
      </c>
      <c r="D125">
        <f>g/L*SIN(B125)</f>
        <v>6.6607494427395766</v>
      </c>
      <c r="E125">
        <f>F125*dt</f>
        <v>9.1404000498807904E-3</v>
      </c>
      <c r="F125">
        <f>C125+D125*dt/2</f>
        <v>0.91404000498807902</v>
      </c>
      <c r="G125">
        <f>B125+C125*dt/2</f>
        <v>-0.72453037761208883</v>
      </c>
      <c r="H125">
        <f>g/L*SIN(G125)</f>
        <v>6.6278385746471269</v>
      </c>
      <c r="I125">
        <f>H125*dt</f>
        <v>6.6278385746471269E-2</v>
      </c>
      <c r="J125">
        <f t="shared" si="6"/>
        <v>-2.2997303856958573</v>
      </c>
      <c r="K125">
        <f>L*SIN(J125)</f>
        <v>-0.74588482261703404</v>
      </c>
      <c r="L125">
        <f>L+K125</f>
        <v>0.25411517738296596</v>
      </c>
      <c r="M125">
        <f>ABS(m*g*L125)</f>
        <v>2.5411517738296596</v>
      </c>
      <c r="N125">
        <f>m*(L*C125)^2/2</f>
        <v>0.38784817787921055</v>
      </c>
      <c r="O125">
        <f t="shared" si="7"/>
        <v>2.9289999517088701</v>
      </c>
      <c r="P125">
        <v>1.1599999999999999</v>
      </c>
    </row>
    <row r="126" spans="2:16" x14ac:dyDescent="0.3">
      <c r="B126">
        <f t="shared" si="10"/>
        <v>-0.71979365885107993</v>
      </c>
      <c r="C126">
        <f t="shared" si="11"/>
        <v>0.94701464352085241</v>
      </c>
      <c r="D126">
        <f>g/L*SIN(B126)</f>
        <v>6.5922952947745674</v>
      </c>
      <c r="E126">
        <f>F126*dt</f>
        <v>9.799761199947252E-3</v>
      </c>
      <c r="F126">
        <f>C126+D126*dt/2</f>
        <v>0.97997611999472523</v>
      </c>
      <c r="G126">
        <f>B126+C126*dt/2</f>
        <v>-0.71505858563347569</v>
      </c>
      <c r="H126">
        <f>g/L*SIN(G126)</f>
        <v>6.5566165318785439</v>
      </c>
      <c r="I126">
        <f>H126*dt</f>
        <v>6.5566165318785438E-2</v>
      </c>
      <c r="J126">
        <f t="shared" si="6"/>
        <v>-2.2905899856459766</v>
      </c>
      <c r="K126">
        <f>L*SIN(J126)</f>
        <v>-0.75194177132603224</v>
      </c>
      <c r="L126">
        <f>L+K126</f>
        <v>0.24805822867396776</v>
      </c>
      <c r="M126">
        <f>ABS(m*g*L126)</f>
        <v>2.4805822867396774</v>
      </c>
      <c r="N126">
        <f>m*(L*C126)^2/2</f>
        <v>0.44841836752146358</v>
      </c>
      <c r="O126">
        <f t="shared" si="7"/>
        <v>2.9290006542611411</v>
      </c>
      <c r="P126">
        <v>1.17</v>
      </c>
    </row>
    <row r="127" spans="2:16" x14ac:dyDescent="0.3">
      <c r="B127">
        <f t="shared" si="10"/>
        <v>-0.70999389765113263</v>
      </c>
      <c r="C127">
        <f t="shared" si="11"/>
        <v>1.0125808088396377</v>
      </c>
      <c r="D127">
        <f>g/L*SIN(B127)</f>
        <v>6.5182914322066496</v>
      </c>
      <c r="E127">
        <f>F127*dt</f>
        <v>1.0451722660006711E-2</v>
      </c>
      <c r="F127">
        <f>C127+D127*dt/2</f>
        <v>1.045172266000671</v>
      </c>
      <c r="G127">
        <f>B127+C127*dt/2</f>
        <v>-0.70493099360693445</v>
      </c>
      <c r="H127">
        <f>g/L*SIN(G127)</f>
        <v>6.4798127192661434</v>
      </c>
      <c r="I127">
        <f>H127*dt</f>
        <v>6.4798127192661439E-2</v>
      </c>
      <c r="J127">
        <f t="shared" si="6"/>
        <v>-2.2807902244460294</v>
      </c>
      <c r="K127">
        <f>L*SIN(J127)</f>
        <v>-0.7583658536934621</v>
      </c>
      <c r="L127">
        <f>L+K127</f>
        <v>0.2416341463065379</v>
      </c>
      <c r="M127">
        <f>ABS(m*g*L127)</f>
        <v>2.416341463065379</v>
      </c>
      <c r="N127">
        <f>m*(L*C127)^2/2</f>
        <v>0.5126599472151675</v>
      </c>
      <c r="O127">
        <f t="shared" si="7"/>
        <v>2.9290014102805464</v>
      </c>
      <c r="P127">
        <v>1.18</v>
      </c>
    </row>
    <row r="128" spans="2:16" x14ac:dyDescent="0.3">
      <c r="B128">
        <f t="shared" si="10"/>
        <v>-0.69954217499112592</v>
      </c>
      <c r="C128">
        <f t="shared" si="11"/>
        <v>1.0773789360322992</v>
      </c>
      <c r="D128">
        <f>g/L*SIN(B128)</f>
        <v>6.4386745585352614</v>
      </c>
      <c r="E128">
        <f>F128*dt</f>
        <v>1.1095723088249755E-2</v>
      </c>
      <c r="F128">
        <f>C128+D128*dt/2</f>
        <v>1.1095723088249754</v>
      </c>
      <c r="G128">
        <f>B128+C128*dt/2</f>
        <v>-0.69415528031096441</v>
      </c>
      <c r="H128">
        <f>g/L*SIN(G128)</f>
        <v>6.3973642105022925</v>
      </c>
      <c r="I128">
        <f>H128*dt</f>
        <v>6.3973642105022932E-2</v>
      </c>
      <c r="J128">
        <f t="shared" si="6"/>
        <v>-2.2703385017860223</v>
      </c>
      <c r="K128">
        <f>L*SIN(J128)</f>
        <v>-0.76513704608567201</v>
      </c>
      <c r="L128">
        <f>L+K128</f>
        <v>0.23486295391432799</v>
      </c>
      <c r="M128">
        <f>ABS(m*g*L128)</f>
        <v>2.3486295391432801</v>
      </c>
      <c r="N128">
        <f>m*(L*C128)^2/2</f>
        <v>0.58037268590304447</v>
      </c>
      <c r="O128">
        <f t="shared" si="7"/>
        <v>2.9290022250463243</v>
      </c>
      <c r="P128">
        <v>1.19</v>
      </c>
    </row>
    <row r="129" spans="2:16" x14ac:dyDescent="0.3">
      <c r="B129">
        <f t="shared" si="10"/>
        <v>-0.68844645190287612</v>
      </c>
      <c r="C129">
        <f t="shared" si="11"/>
        <v>1.1413525781373222</v>
      </c>
      <c r="D129">
        <f>g/L*SIN(B129)</f>
        <v>6.3533824678010928</v>
      </c>
      <c r="E129">
        <f>F129*dt</f>
        <v>1.1731194904763277E-2</v>
      </c>
      <c r="F129">
        <f>C129+D129*dt/2</f>
        <v>1.1731194904763276</v>
      </c>
      <c r="G129">
        <f>B129+C129*dt/2</f>
        <v>-0.68273968901218951</v>
      </c>
      <c r="H129">
        <f>g/L*SIN(G129)</f>
        <v>6.3092096896122287</v>
      </c>
      <c r="I129">
        <f>H129*dt</f>
        <v>6.3092096896122288E-2</v>
      </c>
      <c r="J129">
        <f t="shared" si="6"/>
        <v>-2.2592427786977725</v>
      </c>
      <c r="K129">
        <f>L*SIN(J129)</f>
        <v>-0.77223397502206359</v>
      </c>
      <c r="L129">
        <f>L+K129</f>
        <v>0.22776602497793641</v>
      </c>
      <c r="M129">
        <f>ABS(m*g*L129)</f>
        <v>2.2776602497793643</v>
      </c>
      <c r="N129">
        <f>m*(L*C129)^2/2</f>
        <v>0.65134285381035606</v>
      </c>
      <c r="O129">
        <f t="shared" si="7"/>
        <v>2.9290031035897206</v>
      </c>
      <c r="P129">
        <v>1.2</v>
      </c>
    </row>
    <row r="130" spans="2:16" x14ac:dyDescent="0.3">
      <c r="B130">
        <f t="shared" si="10"/>
        <v>-0.67671525699811286</v>
      </c>
      <c r="C130">
        <f t="shared" si="11"/>
        <v>1.2044446750334445</v>
      </c>
      <c r="D130">
        <f>g/L*SIN(B130)</f>
        <v>6.2623550987544458</v>
      </c>
      <c r="E130">
        <f>F130*dt</f>
        <v>1.2357564505272168E-2</v>
      </c>
      <c r="F130">
        <f>C130+D130*dt/2</f>
        <v>1.2357564505272167</v>
      </c>
      <c r="G130">
        <f>B130+C130*dt/2</f>
        <v>-0.67069303362294563</v>
      </c>
      <c r="H130">
        <f>g/L*SIN(G130)</f>
        <v>6.2152905263351101</v>
      </c>
      <c r="I130">
        <f>H130*dt</f>
        <v>6.2152905263351106E-2</v>
      </c>
      <c r="J130">
        <f t="shared" si="6"/>
        <v>-2.2475115837930093</v>
      </c>
      <c r="K130">
        <f>L*SIN(J130)</f>
        <v>-0.77963394370117189</v>
      </c>
      <c r="L130">
        <f>L+K130</f>
        <v>0.22036605629882811</v>
      </c>
      <c r="M130">
        <f>ABS(m*g*L130)</f>
        <v>2.2036605629882811</v>
      </c>
      <c r="N130">
        <f>m*(L*C130)^2/2</f>
        <v>0.72534348760820988</v>
      </c>
      <c r="O130">
        <f t="shared" si="7"/>
        <v>2.9290040505964909</v>
      </c>
      <c r="P130">
        <v>1.21</v>
      </c>
    </row>
    <row r="131" spans="2:16" x14ac:dyDescent="0.3">
      <c r="B131">
        <f t="shared" si="10"/>
        <v>-0.66435769249284071</v>
      </c>
      <c r="C131">
        <f t="shared" si="11"/>
        <v>1.2665975802967957</v>
      </c>
      <c r="D131">
        <f>g/L*SIN(B131)</f>
        <v>6.1655356291761851</v>
      </c>
      <c r="E131">
        <f>F131*dt</f>
        <v>1.2974252584426766E-2</v>
      </c>
      <c r="F131">
        <f>C131+D131*dt/2</f>
        <v>1.2974252584426766</v>
      </c>
      <c r="G131">
        <f>B131+C131*dt/2</f>
        <v>-0.65802470459135676</v>
      </c>
      <c r="H131">
        <f>g/L*SIN(G131)</f>
        <v>6.1155518883365296</v>
      </c>
      <c r="I131">
        <f>H131*dt</f>
        <v>6.1155518883365297E-2</v>
      </c>
      <c r="J131">
        <f t="shared" si="6"/>
        <v>-2.2351540192877373</v>
      </c>
      <c r="K131">
        <f>L*SIN(J131)</f>
        <v>-0.78731296448971944</v>
      </c>
      <c r="L131">
        <f>L+K131</f>
        <v>0.21268703551028056</v>
      </c>
      <c r="M131">
        <f>ABS(m*g*L131)</f>
        <v>2.1268703551028056</v>
      </c>
      <c r="N131">
        <f>m*(L*C131)^2/2</f>
        <v>0.80213471520684887</v>
      </c>
      <c r="O131">
        <f t="shared" si="7"/>
        <v>2.9290050703096546</v>
      </c>
      <c r="P131">
        <v>1.22</v>
      </c>
    </row>
    <row r="132" spans="2:16" x14ac:dyDescent="0.3">
      <c r="B132">
        <f t="shared" si="10"/>
        <v>-0.65138343990841396</v>
      </c>
      <c r="C132">
        <f t="shared" si="11"/>
        <v>1.3277530991801609</v>
      </c>
      <c r="D132">
        <f>g/L*SIN(B132)</f>
        <v>6.0628716034723764</v>
      </c>
      <c r="E132">
        <f>F132*dt</f>
        <v>1.3580674571975229E-2</v>
      </c>
      <c r="F132">
        <f>C132+D132*dt/2</f>
        <v>1.3580674571975229</v>
      </c>
      <c r="G132">
        <f>B132+C132*dt/2</f>
        <v>-0.64474467441251315</v>
      </c>
      <c r="H132">
        <f>g/L*SIN(G132)</f>
        <v>6.0099438830239214</v>
      </c>
      <c r="I132">
        <f>H132*dt</f>
        <v>6.0099438830239216E-2</v>
      </c>
      <c r="J132">
        <f t="shared" si="6"/>
        <v>-2.2221797667033103</v>
      </c>
      <c r="K132">
        <f>L*SIN(J132)</f>
        <v>-0.79524579797574735</v>
      </c>
      <c r="L132">
        <f>L+K132</f>
        <v>0.20475420202425265</v>
      </c>
      <c r="M132">
        <f>ABS(m*g*L132)</f>
        <v>2.0475420202425267</v>
      </c>
      <c r="N132">
        <f>m*(L*C132)^2/2</f>
        <v>0.88146414619126112</v>
      </c>
      <c r="O132">
        <f t="shared" si="7"/>
        <v>2.9290061664337879</v>
      </c>
      <c r="P132">
        <v>1.23</v>
      </c>
    </row>
    <row r="133" spans="2:16" x14ac:dyDescent="0.3">
      <c r="B133">
        <f t="shared" si="10"/>
        <v>-0.63780276533643876</v>
      </c>
      <c r="C133">
        <f t="shared" si="11"/>
        <v>1.3878525380104001</v>
      </c>
      <c r="D133">
        <f>g/L*SIN(B133)</f>
        <v>5.9543160859627502</v>
      </c>
      <c r="E133">
        <f>F133*dt</f>
        <v>1.4176241184402139E-2</v>
      </c>
      <c r="F133">
        <f>C133+D133*dt/2</f>
        <v>1.4176241184402139</v>
      </c>
      <c r="G133">
        <f>B133+C133*dt/2</f>
        <v>-0.6308635026463868</v>
      </c>
      <c r="H133">
        <f>g/L*SIN(G133)</f>
        <v>5.8984227210334268</v>
      </c>
      <c r="I133">
        <f>H133*dt</f>
        <v>5.8984227210334271E-2</v>
      </c>
      <c r="J133">
        <f t="shared" si="6"/>
        <v>-2.2085990921313354</v>
      </c>
      <c r="K133">
        <f>L*SIN(J133)</f>
        <v>-0.8034059991588639</v>
      </c>
      <c r="L133">
        <f>L+K133</f>
        <v>0.1965940008411361</v>
      </c>
      <c r="M133">
        <f>ABS(m*g*L133)</f>
        <v>1.965940008411361</v>
      </c>
      <c r="N133">
        <f>m*(L*C133)^2/2</f>
        <v>0.96306733363095454</v>
      </c>
      <c r="O133">
        <f t="shared" si="7"/>
        <v>2.9290073420423157</v>
      </c>
      <c r="P133">
        <v>1.24</v>
      </c>
    </row>
    <row r="134" spans="2:16" x14ac:dyDescent="0.3">
      <c r="B134">
        <f t="shared" si="10"/>
        <v>-0.62362652415203668</v>
      </c>
      <c r="C134">
        <f t="shared" si="11"/>
        <v>1.4468367652207343</v>
      </c>
      <c r="D134">
        <f>g/L*SIN(B134)</f>
        <v>5.8398288315826505</v>
      </c>
      <c r="E134">
        <f>F134*dt</f>
        <v>1.4760359093786478E-2</v>
      </c>
      <c r="F134">
        <f>C134+D134*dt/2</f>
        <v>1.4760359093786477</v>
      </c>
      <c r="G134">
        <f>B134+C134*dt/2</f>
        <v>-0.61639234032593304</v>
      </c>
      <c r="H134">
        <f>g/L*SIN(G134)</f>
        <v>5.7809518927608128</v>
      </c>
      <c r="I134">
        <f>H134*dt</f>
        <v>5.7809518927608126E-2</v>
      </c>
      <c r="J134">
        <f t="shared" si="6"/>
        <v>-2.1944228509469332</v>
      </c>
      <c r="K134">
        <f>L*SIN(J134)</f>
        <v>-0.81176597131079609</v>
      </c>
      <c r="L134">
        <f>L+K134</f>
        <v>0.18823402868920391</v>
      </c>
      <c r="M134">
        <f>ABS(m*g*L134)</f>
        <v>1.8823402868920391</v>
      </c>
      <c r="N134">
        <f>m*(L*C134)^2/2</f>
        <v>1.0466683125971992</v>
      </c>
      <c r="O134">
        <f t="shared" si="7"/>
        <v>2.9290085994892383</v>
      </c>
      <c r="P134">
        <v>1.25</v>
      </c>
    </row>
    <row r="135" spans="2:16" x14ac:dyDescent="0.3">
      <c r="B135">
        <f t="shared" si="10"/>
        <v>-0.6088661650582502</v>
      </c>
      <c r="C135">
        <f t="shared" si="11"/>
        <v>1.5046462841483426</v>
      </c>
      <c r="D135">
        <f>g/L*SIN(B135)</f>
        <v>5.7193774650312204</v>
      </c>
      <c r="E135">
        <f>F135*dt</f>
        <v>1.5332431714734987E-2</v>
      </c>
      <c r="F135">
        <f>C135+D135*dt/2</f>
        <v>1.5332431714734986</v>
      </c>
      <c r="G135">
        <f>B135+C135*dt/2</f>
        <v>-0.60134293363750846</v>
      </c>
      <c r="H135">
        <f>g/L*SIN(G135)</f>
        <v>5.6575033486336155</v>
      </c>
      <c r="I135">
        <f>H135*dt</f>
        <v>5.6575033486336156E-2</v>
      </c>
      <c r="J135">
        <f t="shared" si="6"/>
        <v>-2.1796624918531466</v>
      </c>
      <c r="K135">
        <f>L*SIN(J135)</f>
        <v>-0.82029702798738136</v>
      </c>
      <c r="L135">
        <f>L+K135</f>
        <v>0.17970297201261864</v>
      </c>
      <c r="M135">
        <f>ABS(m*g*L135)</f>
        <v>1.7970297201261864</v>
      </c>
      <c r="N135">
        <f>m*(L*C135)^2/2</f>
        <v>1.1319802202007074</v>
      </c>
      <c r="O135">
        <f t="shared" si="7"/>
        <v>2.9290099403268939</v>
      </c>
      <c r="P135">
        <v>1.26</v>
      </c>
    </row>
    <row r="136" spans="2:16" x14ac:dyDescent="0.3">
      <c r="B136">
        <f t="shared" si="10"/>
        <v>-0.59353373334351522</v>
      </c>
      <c r="C136">
        <f t="shared" si="11"/>
        <v>1.5612213176346788</v>
      </c>
      <c r="D136">
        <f>g/L*SIN(B136)</f>
        <v>5.59293865873983</v>
      </c>
      <c r="E136">
        <f>F136*dt</f>
        <v>1.5891860109283781E-2</v>
      </c>
      <c r="F136">
        <f>C136+D136*dt/2</f>
        <v>1.589186010928378</v>
      </c>
      <c r="G136">
        <f>B136+C136*dt/2</f>
        <v>-0.58572762675534185</v>
      </c>
      <c r="H136">
        <f>g/L*SIN(G136)</f>
        <v>5.5280586731823567</v>
      </c>
      <c r="I136">
        <f>H136*dt</f>
        <v>5.5280586731823567E-2</v>
      </c>
      <c r="J136">
        <f t="shared" si="6"/>
        <v>-2.1643300601384117</v>
      </c>
      <c r="K136">
        <f>L*SIN(J136)</f>
        <v>-0.82896946360872381</v>
      </c>
      <c r="L136">
        <f>L+K136</f>
        <v>0.17103053639127619</v>
      </c>
      <c r="M136">
        <f>ABS(m*g*L136)</f>
        <v>1.7103053639127619</v>
      </c>
      <c r="N136">
        <f>m*(L*C136)^2/2</f>
        <v>1.2187060013184812</v>
      </c>
      <c r="O136">
        <f t="shared" si="7"/>
        <v>2.9290113652312431</v>
      </c>
      <c r="P136">
        <v>1.27</v>
      </c>
    </row>
    <row r="137" spans="2:16" x14ac:dyDescent="0.3">
      <c r="B137">
        <f t="shared" si="10"/>
        <v>-0.57764187323423144</v>
      </c>
      <c r="C137">
        <f t="shared" si="11"/>
        <v>1.6165019043665023</v>
      </c>
      <c r="D137">
        <f>g/L*SIN(B137)</f>
        <v>5.4604992994203645</v>
      </c>
      <c r="E137">
        <f>F137*dt</f>
        <v>1.6438044008636042E-2</v>
      </c>
      <c r="F137">
        <f>C137+D137*dt/2</f>
        <v>1.6438044008636041</v>
      </c>
      <c r="G137">
        <f>B137+C137*dt/2</f>
        <v>-0.5695593637123989</v>
      </c>
      <c r="H137">
        <f>g/L*SIN(G137)</f>
        <v>5.3926102423818101</v>
      </c>
      <c r="I137">
        <f>H137*dt</f>
        <v>5.3926102423818102E-2</v>
      </c>
      <c r="J137">
        <f t="shared" si="6"/>
        <v>-2.148438200029128</v>
      </c>
      <c r="K137">
        <f>L*SIN(J137)</f>
        <v>-0.83775263294739766</v>
      </c>
      <c r="L137">
        <f>L+K137</f>
        <v>0.16224736705260234</v>
      </c>
      <c r="M137">
        <f>ABS(m*g*L137)</f>
        <v>1.6224736705260234</v>
      </c>
      <c r="N137">
        <f>m*(L*C137)^2/2</f>
        <v>1.3065392034102643</v>
      </c>
      <c r="O137">
        <f t="shared" si="7"/>
        <v>2.929012873936288</v>
      </c>
      <c r="P137">
        <v>1.28</v>
      </c>
    </row>
    <row r="138" spans="2:16" x14ac:dyDescent="0.3">
      <c r="B138">
        <f t="shared" si="10"/>
        <v>-0.56120382922559542</v>
      </c>
      <c r="C138">
        <f t="shared" si="11"/>
        <v>1.6704280067903203</v>
      </c>
      <c r="D138">
        <f>g/L*SIN(B138)</f>
        <v>5.3220576323995505</v>
      </c>
      <c r="E138">
        <f>F138*dt</f>
        <v>1.6970382949523181E-2</v>
      </c>
      <c r="F138">
        <f>C138+D138*dt/2</f>
        <v>1.6970382949523182</v>
      </c>
      <c r="G138">
        <f>B138+C138*dt/2</f>
        <v>-0.55285168919164385</v>
      </c>
      <c r="H138">
        <f>g/L*SIN(G138)</f>
        <v>5.2511623532164462</v>
      </c>
      <c r="I138">
        <f>H138*dt</f>
        <v>5.2511623532164466E-2</v>
      </c>
      <c r="J138">
        <f t="shared" ref="J138:J201" si="12">B138-RADIANS(90)</f>
        <v>-2.1320001560204922</v>
      </c>
      <c r="K138">
        <f>L*SIN(J138)</f>
        <v>-0.84661503977556218</v>
      </c>
      <c r="L138">
        <f>L+K138</f>
        <v>0.15338496022443782</v>
      </c>
      <c r="M138">
        <f>ABS(m*g*L138)</f>
        <v>1.5338496022443782</v>
      </c>
      <c r="N138">
        <f>m*(L*C138)^2/2</f>
        <v>1.3951648629347413</v>
      </c>
      <c r="O138">
        <f t="shared" ref="O138:O201" si="13">M138+N138</f>
        <v>2.9290144651791197</v>
      </c>
      <c r="P138">
        <v>1.29</v>
      </c>
    </row>
    <row r="139" spans="2:16" x14ac:dyDescent="0.3">
      <c r="B139">
        <f t="shared" si="10"/>
        <v>-0.54423344627607229</v>
      </c>
      <c r="C139">
        <f t="shared" si="11"/>
        <v>1.7229396303224849</v>
      </c>
      <c r="D139">
        <f>g/L*SIN(B139)</f>
        <v>5.1776243724710991</v>
      </c>
      <c r="E139">
        <f>F139*dt</f>
        <v>1.7488277521848405E-2</v>
      </c>
      <c r="F139">
        <f>C139+D139*dt/2</f>
        <v>1.7488277521848403</v>
      </c>
      <c r="G139">
        <f>B139+C139*dt/2</f>
        <v>-0.53561874812445986</v>
      </c>
      <c r="H139">
        <f>g/L*SIN(G139)</f>
        <v>5.1037323139950228</v>
      </c>
      <c r="I139">
        <f>H139*dt</f>
        <v>5.1037323139950228E-2</v>
      </c>
      <c r="J139">
        <f t="shared" si="12"/>
        <v>-2.1150297730709688</v>
      </c>
      <c r="K139">
        <f>L*SIN(J139)</f>
        <v>-0.85552443482108242</v>
      </c>
      <c r="L139">
        <f>L+K139</f>
        <v>0.14447556517891758</v>
      </c>
      <c r="M139">
        <f>ABS(m*g*L139)</f>
        <v>1.4447556517891758</v>
      </c>
      <c r="N139">
        <f>m*(L*C139)^2/2</f>
        <v>1.4842604848678904</v>
      </c>
      <c r="O139">
        <f t="shared" si="13"/>
        <v>2.9290161366570659</v>
      </c>
      <c r="P139">
        <v>1.3</v>
      </c>
    </row>
    <row r="140" spans="2:16" x14ac:dyDescent="0.3">
      <c r="B140">
        <f t="shared" si="10"/>
        <v>-0.52674516875422384</v>
      </c>
      <c r="C140">
        <f t="shared" si="11"/>
        <v>1.773976953462435</v>
      </c>
      <c r="D140">
        <f>g/L*SIN(B140)</f>
        <v>5.0272237696197797</v>
      </c>
      <c r="E140">
        <f>F140*dt</f>
        <v>1.7991130723105341E-2</v>
      </c>
      <c r="F140">
        <f>C140+D140*dt/2</f>
        <v>1.799113072310534</v>
      </c>
      <c r="G140">
        <f>B140+C140*dt/2</f>
        <v>-0.51787528398691163</v>
      </c>
      <c r="H140">
        <f>g/L*SIN(G140)</f>
        <v>4.9503514836161191</v>
      </c>
      <c r="I140">
        <f>H140*dt</f>
        <v>4.9503514836161194E-2</v>
      </c>
      <c r="J140">
        <f t="shared" si="12"/>
        <v>-2.0975414955491205</v>
      </c>
      <c r="K140">
        <f>L*SIN(J140)</f>
        <v>-0.86444792307096141</v>
      </c>
      <c r="L140">
        <f>L+K140</f>
        <v>0.13555207692903859</v>
      </c>
      <c r="M140">
        <f>ABS(m*g*L140)</f>
        <v>1.3555207692903859</v>
      </c>
      <c r="N140">
        <f>m*(L*C140)^2/2</f>
        <v>1.5734971157079312</v>
      </c>
      <c r="O140">
        <f t="shared" si="13"/>
        <v>2.9290178849983173</v>
      </c>
      <c r="P140">
        <v>1.31</v>
      </c>
    </row>
    <row r="141" spans="2:16" x14ac:dyDescent="0.3">
      <c r="B141">
        <f t="shared" si="10"/>
        <v>-0.50875403803111852</v>
      </c>
      <c r="C141">
        <f t="shared" si="11"/>
        <v>1.8234804682985961</v>
      </c>
      <c r="D141">
        <f>g/L*SIN(B141)</f>
        <v>4.8708946177087133</v>
      </c>
      <c r="E141">
        <f>F141*dt</f>
        <v>1.8478349413871397E-2</v>
      </c>
      <c r="F141">
        <f>C141+D141*dt/2</f>
        <v>1.8478349413871398</v>
      </c>
      <c r="G141">
        <f>B141+C141*dt/2</f>
        <v>-0.49963663568962552</v>
      </c>
      <c r="H141">
        <f>g/L*SIN(G141)</f>
        <v>4.791066247786774</v>
      </c>
      <c r="I141">
        <f>H141*dt</f>
        <v>4.7910662477867738E-2</v>
      </c>
      <c r="J141">
        <f t="shared" si="12"/>
        <v>-2.079550364826015</v>
      </c>
      <c r="K141">
        <f>L*SIN(J141)</f>
        <v>-0.87335208033860146</v>
      </c>
      <c r="L141">
        <f>L+K141</f>
        <v>0.12664791966139854</v>
      </c>
      <c r="M141">
        <f>ABS(m*g*L141)</f>
        <v>1.2664791966139854</v>
      </c>
      <c r="N141">
        <f>m*(L*C141)^2/2</f>
        <v>1.6625405091332337</v>
      </c>
      <c r="O141">
        <f t="shared" si="13"/>
        <v>2.9290197057472191</v>
      </c>
      <c r="P141">
        <v>1.32</v>
      </c>
    </row>
    <row r="142" spans="2:16" x14ac:dyDescent="0.3">
      <c r="B142">
        <f t="shared" si="10"/>
        <v>-0.49027568861724713</v>
      </c>
      <c r="C142">
        <f t="shared" si="11"/>
        <v>1.8713911307764639</v>
      </c>
      <c r="D142">
        <f>g/L*SIN(B142)</f>
        <v>4.7086911940904344</v>
      </c>
      <c r="E142">
        <f>F142*dt</f>
        <v>1.8949345867469162E-2</v>
      </c>
      <c r="F142">
        <f>C142+D142*dt/2</f>
        <v>1.8949345867469161</v>
      </c>
      <c r="G142">
        <f>B142+C142*dt/2</f>
        <v>-0.48091873296336479</v>
      </c>
      <c r="H142">
        <f>g/L*SIN(G142)</f>
        <v>4.6259389201371679</v>
      </c>
      <c r="I142">
        <f>H142*dt</f>
        <v>4.6259389201371681E-2</v>
      </c>
      <c r="J142">
        <f t="shared" si="12"/>
        <v>-2.0610720154121438</v>
      </c>
      <c r="K142">
        <f>L*SIN(J142)</f>
        <v>-0.8822030788809071</v>
      </c>
      <c r="L142">
        <f>L+K142</f>
        <v>0.1177969211190929</v>
      </c>
      <c r="M142">
        <f>ABS(m*g*L142)</f>
        <v>1.177969211190929</v>
      </c>
      <c r="N142">
        <f>m*(L*C142)^2/2</f>
        <v>1.7510523821744062</v>
      </c>
      <c r="O142">
        <f t="shared" si="13"/>
        <v>2.9290215933653352</v>
      </c>
      <c r="P142">
        <v>1.33</v>
      </c>
    </row>
    <row r="143" spans="2:16" x14ac:dyDescent="0.3">
      <c r="B143">
        <f t="shared" si="10"/>
        <v>-0.47132634274977797</v>
      </c>
      <c r="C143">
        <f t="shared" si="11"/>
        <v>1.9176505199778355</v>
      </c>
      <c r="D143">
        <f>g/L*SIN(B143)</f>
        <v>4.5406841181199278</v>
      </c>
      <c r="E143">
        <f>F143*dt</f>
        <v>1.9403539405684352E-2</v>
      </c>
      <c r="F143">
        <f>C143+D143*dt/2</f>
        <v>1.9403539405684351</v>
      </c>
      <c r="G143">
        <f>B143+C143*dt/2</f>
        <v>-0.46173809014988881</v>
      </c>
      <c r="H143">
        <f>g/L*SIN(G143)</f>
        <v>4.4550485562711852</v>
      </c>
      <c r="I143">
        <f>H143*dt</f>
        <v>4.455048556271185E-2</v>
      </c>
      <c r="J143">
        <f t="shared" si="12"/>
        <v>-2.0421226695446744</v>
      </c>
      <c r="K143">
        <f>L*SIN(J143)</f>
        <v>-0.8909668217136566</v>
      </c>
      <c r="L143">
        <f>L+K143</f>
        <v>0.1090331782863434</v>
      </c>
      <c r="M143">
        <f>ABS(m*g*L143)</f>
        <v>1.090331782863434</v>
      </c>
      <c r="N143">
        <f>m*(L*C143)^2/2</f>
        <v>1.8386917583856315</v>
      </c>
      <c r="O143">
        <f t="shared" si="13"/>
        <v>2.9290235412490655</v>
      </c>
      <c r="P143">
        <v>1.34</v>
      </c>
    </row>
    <row r="144" spans="2:16" x14ac:dyDescent="0.3">
      <c r="B144">
        <f t="shared" si="10"/>
        <v>-0.45192280334409363</v>
      </c>
      <c r="C144">
        <f t="shared" si="11"/>
        <v>1.9622010055405474</v>
      </c>
      <c r="D144">
        <f>g/L*SIN(B144)</f>
        <v>4.3669611167284206</v>
      </c>
      <c r="E144">
        <f>F144*dt</f>
        <v>1.9840358111241897E-2</v>
      </c>
      <c r="F144">
        <f>C144+D144*dt/2</f>
        <v>1.9840358111241896</v>
      </c>
      <c r="G144">
        <f>B144+C144*dt/2</f>
        <v>-0.44211179831639091</v>
      </c>
      <c r="H144">
        <f>g/L*SIN(G144)</f>
        <v>4.2784916690589876</v>
      </c>
      <c r="I144">
        <f>H144*dt</f>
        <v>4.2784916690589876E-2</v>
      </c>
      <c r="J144">
        <f t="shared" si="12"/>
        <v>-2.0227191301389902</v>
      </c>
      <c r="K144">
        <f>L*SIN(J144)</f>
        <v>-0.89960908513076987</v>
      </c>
      <c r="L144">
        <f>L+K144</f>
        <v>0.10039091486923013</v>
      </c>
      <c r="M144">
        <f>ABS(m*g*L144)</f>
        <v>1.0039091486923013</v>
      </c>
      <c r="N144">
        <f>m*(L*C144)^2/2</f>
        <v>1.9251163930721678</v>
      </c>
      <c r="O144">
        <f t="shared" si="13"/>
        <v>2.9290255417644691</v>
      </c>
      <c r="P144">
        <v>1.35</v>
      </c>
    </row>
    <row r="145" spans="2:16" x14ac:dyDescent="0.3">
      <c r="B145">
        <f t="shared" si="10"/>
        <v>-0.43208244523285172</v>
      </c>
      <c r="C145">
        <f t="shared" si="11"/>
        <v>2.0049859222311373</v>
      </c>
      <c r="D145">
        <f>g/L*SIN(B145)</f>
        <v>4.1876276855727008</v>
      </c>
      <c r="E145">
        <f>F145*dt</f>
        <v>2.0259240606590009E-2</v>
      </c>
      <c r="F145">
        <f>C145+D145*dt/2</f>
        <v>2.0259240606590008</v>
      </c>
      <c r="G145">
        <f>B145+C145*dt/2</f>
        <v>-0.42205751562169602</v>
      </c>
      <c r="H145">
        <f>g/L*SIN(G145)</f>
        <v>4.0963828339248689</v>
      </c>
      <c r="I145">
        <f>H145*dt</f>
        <v>4.0963828339248692E-2</v>
      </c>
      <c r="J145">
        <f t="shared" si="12"/>
        <v>-2.0028787720277483</v>
      </c>
      <c r="K145">
        <f>L*SIN(J145)</f>
        <v>-0.90809566878729808</v>
      </c>
      <c r="L145">
        <f>L+K145</f>
        <v>9.1904331212701917E-2</v>
      </c>
      <c r="M145">
        <f>ABS(m*g*L145)</f>
        <v>0.91904331212701917</v>
      </c>
      <c r="N145">
        <f>m*(L*C145)^2/2</f>
        <v>2.0099842741725218</v>
      </c>
      <c r="O145">
        <f t="shared" si="13"/>
        <v>2.929027586299541</v>
      </c>
      <c r="P145">
        <v>1.36</v>
      </c>
    </row>
    <row r="146" spans="2:16" x14ac:dyDescent="0.3">
      <c r="B146">
        <f t="shared" si="10"/>
        <v>-0.41182320462626171</v>
      </c>
      <c r="C146">
        <f t="shared" si="11"/>
        <v>2.0459497505703861</v>
      </c>
      <c r="D146">
        <f>g/L*SIN(B146)</f>
        <v>4.0028076348157029</v>
      </c>
      <c r="E146">
        <f>F146*dt</f>
        <v>2.0659637887444644E-2</v>
      </c>
      <c r="F146">
        <f>C146+D146*dt/2</f>
        <v>2.0659637887444644</v>
      </c>
      <c r="G146">
        <f>B146+C146*dt/2</f>
        <v>-0.40159345587340978</v>
      </c>
      <c r="H146">
        <f>g/L*SIN(G146)</f>
        <v>3.9088551735195183</v>
      </c>
      <c r="I146">
        <f>H146*dt</f>
        <v>3.9088551735195182E-2</v>
      </c>
      <c r="J146">
        <f t="shared" si="12"/>
        <v>-1.9826195314211583</v>
      </c>
      <c r="K146">
        <f>L*SIN(J146)</f>
        <v>-0.91639255255955199</v>
      </c>
      <c r="L146">
        <f>L+K146</f>
        <v>8.3607447440448013E-2</v>
      </c>
      <c r="M146">
        <f>ABS(m*g*L146)</f>
        <v>0.83607447440448013</v>
      </c>
      <c r="N146">
        <f>m*(L*C146)^2/2</f>
        <v>2.0929551909295125</v>
      </c>
      <c r="O146">
        <f t="shared" si="13"/>
        <v>2.9290296653339927</v>
      </c>
      <c r="P146">
        <v>1.37</v>
      </c>
    </row>
    <row r="147" spans="2:16" x14ac:dyDescent="0.3">
      <c r="B147">
        <f t="shared" si="10"/>
        <v>-0.39116356673881708</v>
      </c>
      <c r="C147">
        <f t="shared" si="11"/>
        <v>2.0850383023055814</v>
      </c>
      <c r="D147">
        <f>g/L*SIN(B147)</f>
        <v>3.8126435093264819</v>
      </c>
      <c r="E147">
        <f>F147*dt</f>
        <v>2.1041015198522136E-2</v>
      </c>
      <c r="F147">
        <f>C147+D147*dt/2</f>
        <v>2.1041015198522137</v>
      </c>
      <c r="G147">
        <f>B147+C147*dt/2</f>
        <v>-0.38073837522728915</v>
      </c>
      <c r="H147">
        <f>g/L*SIN(G147)</f>
        <v>3.7160607119950448</v>
      </c>
      <c r="I147">
        <f>H147*dt</f>
        <v>3.7160607119950451E-2</v>
      </c>
      <c r="J147">
        <f t="shared" si="12"/>
        <v>-1.9619598935337137</v>
      </c>
      <c r="K147">
        <f>L*SIN(J147)</f>
        <v>-0.92446605925145053</v>
      </c>
      <c r="L147">
        <f>L+K147</f>
        <v>7.5533940748549466E-2</v>
      </c>
      <c r="M147">
        <f>ABS(m*g*L147)</f>
        <v>0.75533940748549466</v>
      </c>
      <c r="N147">
        <f>m*(L*C147)^2/2</f>
        <v>2.1736923610406707</v>
      </c>
      <c r="O147">
        <f t="shared" si="13"/>
        <v>2.9290317685261655</v>
      </c>
      <c r="P147">
        <v>1.38</v>
      </c>
    </row>
    <row r="148" spans="2:16" x14ac:dyDescent="0.3">
      <c r="B148">
        <f t="shared" si="10"/>
        <v>-0.37012255154029494</v>
      </c>
      <c r="C148">
        <f t="shared" si="11"/>
        <v>2.1221989094255318</v>
      </c>
      <c r="D148">
        <f>g/L*SIN(B148)</f>
        <v>3.6172968740140972</v>
      </c>
      <c r="E148">
        <f>F148*dt</f>
        <v>2.1402853937956025E-2</v>
      </c>
      <c r="F148">
        <f>C148+D148*dt/2</f>
        <v>2.1402853937956023</v>
      </c>
      <c r="G148">
        <f>B148+C148*dt/2</f>
        <v>-0.35951155699316728</v>
      </c>
      <c r="H148">
        <f>g/L*SIN(G148)</f>
        <v>3.5181705901243592</v>
      </c>
      <c r="I148">
        <f>H148*dt</f>
        <v>3.5181705901243594E-2</v>
      </c>
      <c r="J148">
        <f t="shared" si="12"/>
        <v>-1.9409188783351916</v>
      </c>
      <c r="K148">
        <f>L*SIN(J148)</f>
        <v>-0.93228302207670732</v>
      </c>
      <c r="L148">
        <f>L+K148</f>
        <v>6.7716977923292676E-2</v>
      </c>
      <c r="M148">
        <f>ABS(m*g*L148)</f>
        <v>0.67716977923292676</v>
      </c>
      <c r="N148">
        <f>m*(L*C148)^2/2</f>
        <v>2.2518641055834583</v>
      </c>
      <c r="O148">
        <f t="shared" si="13"/>
        <v>2.929033884816385</v>
      </c>
      <c r="P148">
        <v>1.39</v>
      </c>
    </row>
    <row r="149" spans="2:16" x14ac:dyDescent="0.3">
      <c r="B149">
        <f t="shared" si="10"/>
        <v>-0.3487196976023389</v>
      </c>
      <c r="C149">
        <f t="shared" si="11"/>
        <v>2.1573806153267756</v>
      </c>
      <c r="D149">
        <f>g/L*SIN(B149)</f>
        <v>3.4169484561287646</v>
      </c>
      <c r="E149">
        <f>F149*dt</f>
        <v>2.1744653576074194E-2</v>
      </c>
      <c r="F149">
        <f>C149+D149*dt/2</f>
        <v>2.1744653576074193</v>
      </c>
      <c r="G149">
        <f>B149+C149*dt/2</f>
        <v>-0.33793279452570502</v>
      </c>
      <c r="H149">
        <f>g/L*SIN(G149)</f>
        <v>3.3153751337198845</v>
      </c>
      <c r="I149">
        <f>H149*dt</f>
        <v>3.3153751337198847E-2</v>
      </c>
      <c r="J149">
        <f t="shared" si="12"/>
        <v>-1.9195160243972356</v>
      </c>
      <c r="K149">
        <f>L*SIN(J149)</f>
        <v>-0.93981095571481421</v>
      </c>
      <c r="L149">
        <f>L+K149</f>
        <v>6.0189044285185789E-2</v>
      </c>
      <c r="M149">
        <f>ABS(m*g*L149)</f>
        <v>0.60189044285185789</v>
      </c>
      <c r="N149">
        <f>m*(L*C149)^2/2</f>
        <v>2.3271455596938684</v>
      </c>
      <c r="O149">
        <f t="shared" si="13"/>
        <v>2.9290360025457263</v>
      </c>
      <c r="P149">
        <v>1.4</v>
      </c>
    </row>
    <row r="150" spans="2:16" x14ac:dyDescent="0.3">
      <c r="B150">
        <f t="shared" si="10"/>
        <v>-0.32697504402626471</v>
      </c>
      <c r="C150">
        <f t="shared" si="11"/>
        <v>2.1905343666639743</v>
      </c>
      <c r="D150">
        <f>g/L*SIN(B150)</f>
        <v>3.2117981376689042</v>
      </c>
      <c r="E150">
        <f>F150*dt</f>
        <v>2.2065933573523187E-2</v>
      </c>
      <c r="F150">
        <f>C150+D150*dt/2</f>
        <v>2.2065933573523187</v>
      </c>
      <c r="G150">
        <f>B150+C150*dt/2</f>
        <v>-0.31602237219294482</v>
      </c>
      <c r="H150">
        <f>g/L*SIN(G150)</f>
        <v>3.1078837692018646</v>
      </c>
      <c r="I150">
        <f>H150*dt</f>
        <v>3.1078837692018645E-2</v>
      </c>
      <c r="J150">
        <f t="shared" si="12"/>
        <v>-1.8977713708211612</v>
      </c>
      <c r="K150">
        <f>L*SIN(J150)</f>
        <v>-0.94701822961792326</v>
      </c>
      <c r="L150">
        <f>L+K150</f>
        <v>5.2981770382076743E-2</v>
      </c>
      <c r="M150">
        <f>ABS(m*g*L150)</f>
        <v>0.52981770382076743</v>
      </c>
      <c r="N150">
        <f>m*(L*C150)^2/2</f>
        <v>2.3992204057679696</v>
      </c>
      <c r="O150">
        <f t="shared" si="13"/>
        <v>2.929038109588737</v>
      </c>
      <c r="P150">
        <v>1.41</v>
      </c>
    </row>
    <row r="151" spans="2:16" x14ac:dyDescent="0.3">
      <c r="B151">
        <f t="shared" si="10"/>
        <v>-0.30490911045274149</v>
      </c>
      <c r="C151">
        <f t="shared" si="11"/>
        <v>2.2216132043559931</v>
      </c>
      <c r="D151">
        <f>g/L*SIN(B151)</f>
        <v>3.0020647925136066</v>
      </c>
      <c r="E151">
        <f>F151*dt</f>
        <v>2.2366235283185612E-2</v>
      </c>
      <c r="F151">
        <f>C151+D151*dt/2</f>
        <v>2.2366235283185611</v>
      </c>
      <c r="G151">
        <f>B151+C151*dt/2</f>
        <v>-0.29380104443096156</v>
      </c>
      <c r="H151">
        <f>g/L*SIN(G151)</f>
        <v>2.8959247817304279</v>
      </c>
      <c r="I151">
        <f>H151*dt</f>
        <v>2.895924781730428E-2</v>
      </c>
      <c r="J151">
        <f t="shared" si="12"/>
        <v>-1.8757054372476381</v>
      </c>
      <c r="K151">
        <f>L*SIN(J151)</f>
        <v>-0.95387424213860728</v>
      </c>
      <c r="L151">
        <f>L+K151</f>
        <v>4.6125757861392724E-2</v>
      </c>
      <c r="M151">
        <f>ABS(m*g*L151)</f>
        <v>0.46125757861392724</v>
      </c>
      <c r="N151">
        <f>m*(L*C151)^2/2</f>
        <v>2.4677826148844519</v>
      </c>
      <c r="O151">
        <f t="shared" si="13"/>
        <v>2.9290401934983792</v>
      </c>
      <c r="P151">
        <v>1.42</v>
      </c>
    </row>
    <row r="152" spans="2:16" x14ac:dyDescent="0.3">
      <c r="B152">
        <f t="shared" si="10"/>
        <v>-0.2825428751695559</v>
      </c>
      <c r="C152">
        <f t="shared" si="11"/>
        <v>2.2505724521732975</v>
      </c>
      <c r="D152">
        <f>g/L*SIN(B152)</f>
        <v>2.7879859645410714</v>
      </c>
      <c r="E152">
        <f>F152*dt</f>
        <v>2.2645123819960027E-2</v>
      </c>
      <c r="F152">
        <f>C152+D152*dt/2</f>
        <v>2.2645123819960027</v>
      </c>
      <c r="G152">
        <f>B152+C152*dt/2</f>
        <v>-0.27129001290868943</v>
      </c>
      <c r="H152">
        <f>g/L*SIN(G152)</f>
        <v>2.6797449130302979</v>
      </c>
      <c r="I152">
        <f>H152*dt</f>
        <v>2.6797449130302981E-2</v>
      </c>
      <c r="J152">
        <f t="shared" si="12"/>
        <v>-1.8533392019644523</v>
      </c>
      <c r="K152">
        <f>L*SIN(J152)</f>
        <v>-0.96034959395796071</v>
      </c>
      <c r="L152">
        <f>L+K152</f>
        <v>3.9650406042039288E-2</v>
      </c>
      <c r="M152">
        <f>ABS(m*g*L152)</f>
        <v>0.39650406042039288</v>
      </c>
      <c r="N152">
        <f>m*(L*C152)^2/2</f>
        <v>2.5325381812406649</v>
      </c>
      <c r="O152">
        <f t="shared" si="13"/>
        <v>2.9290422416610578</v>
      </c>
      <c r="P152">
        <v>1.43</v>
      </c>
    </row>
    <row r="153" spans="2:16" x14ac:dyDescent="0.3">
      <c r="B153">
        <f t="shared" si="10"/>
        <v>-0.25989775134959586</v>
      </c>
      <c r="C153">
        <f t="shared" si="11"/>
        <v>2.2773699013036004</v>
      </c>
      <c r="D153">
        <f>g/L*SIN(B153)</f>
        <v>2.5698173847743777</v>
      </c>
      <c r="E153">
        <f>F153*dt</f>
        <v>2.2902189882274722E-2</v>
      </c>
      <c r="F153">
        <f>C153+D153*dt/2</f>
        <v>2.2902189882274722</v>
      </c>
      <c r="G153">
        <f>B153+C153*dt/2</f>
        <v>-0.24851090184307786</v>
      </c>
      <c r="H153">
        <f>g/L*SIN(G153)</f>
        <v>2.4596087978798393</v>
      </c>
      <c r="I153">
        <f>H153*dt</f>
        <v>2.4596087978798392E-2</v>
      </c>
      <c r="J153">
        <f t="shared" si="12"/>
        <v>-1.8306940781444925</v>
      </c>
      <c r="K153">
        <f>L*SIN(J153)</f>
        <v>-0.96641625922224306</v>
      </c>
      <c r="L153">
        <f>L+K153</f>
        <v>3.3583740777756943E-2</v>
      </c>
      <c r="M153">
        <f>ABS(m*g*L153)</f>
        <v>0.33583740777756943</v>
      </c>
      <c r="N153">
        <f>m*(L*C153)^2/2</f>
        <v>2.5932068336817853</v>
      </c>
      <c r="O153">
        <f t="shared" si="13"/>
        <v>2.9290442414593549</v>
      </c>
      <c r="P153">
        <v>1.44</v>
      </c>
    </row>
    <row r="154" spans="2:16" x14ac:dyDescent="0.3">
      <c r="B154">
        <f t="shared" si="10"/>
        <v>-0.23699556146732115</v>
      </c>
      <c r="C154">
        <f t="shared" si="11"/>
        <v>2.3019659892823987</v>
      </c>
      <c r="D154">
        <f>g/L*SIN(B154)</f>
        <v>2.347832327491775</v>
      </c>
      <c r="E154">
        <f>F154*dt</f>
        <v>2.3137051509198578E-2</v>
      </c>
      <c r="F154">
        <f>C154+D154*dt/2</f>
        <v>2.3137051509198576</v>
      </c>
      <c r="G154">
        <f>B154+C154*dt/2</f>
        <v>-0.22548573152090914</v>
      </c>
      <c r="H154">
        <f>g/L*SIN(G154)</f>
        <v>2.2357982401801499</v>
      </c>
      <c r="I154">
        <f>H154*dt</f>
        <v>2.23579824018015E-2</v>
      </c>
      <c r="J154">
        <f t="shared" si="12"/>
        <v>-1.8077918882622177</v>
      </c>
      <c r="K154">
        <f>L*SIN(J154)</f>
        <v>-0.9720477527466671</v>
      </c>
      <c r="L154">
        <f>L+K154</f>
        <v>2.7952247253332896E-2</v>
      </c>
      <c r="M154">
        <f>ABS(m*g*L154)</f>
        <v>0.27952247253332896</v>
      </c>
      <c r="N154">
        <f>m*(L*C154)^2/2</f>
        <v>2.6495237079064462</v>
      </c>
      <c r="O154">
        <f t="shared" si="13"/>
        <v>2.9290461804397752</v>
      </c>
      <c r="P154">
        <v>1.45</v>
      </c>
    </row>
    <row r="155" spans="2:16" x14ac:dyDescent="0.3">
      <c r="B155">
        <f t="shared" si="10"/>
        <v>-0.21385850995812256</v>
      </c>
      <c r="C155">
        <f t="shared" si="11"/>
        <v>2.3243239716842004</v>
      </c>
      <c r="D155">
        <f>g/L*SIN(B155)</f>
        <v>2.1223208072204911</v>
      </c>
      <c r="E155">
        <f>F155*dt</f>
        <v>2.3349355757203028E-2</v>
      </c>
      <c r="F155">
        <f>C155+D155*dt/2</f>
        <v>2.3349355757203027</v>
      </c>
      <c r="G155">
        <f>B155+C155*dt/2</f>
        <v>-0.20223689009970156</v>
      </c>
      <c r="H155">
        <f>g/L*SIN(G155)</f>
        <v>2.0086113315341692</v>
      </c>
      <c r="I155">
        <f>H155*dt</f>
        <v>2.0086113315341693E-2</v>
      </c>
      <c r="J155">
        <f t="shared" si="12"/>
        <v>-1.7846548367530191</v>
      </c>
      <c r="K155">
        <f>L*SIN(J155)</f>
        <v>-0.97721929161902532</v>
      </c>
      <c r="L155">
        <f>L+K155</f>
        <v>2.2780708380974679E-2</v>
      </c>
      <c r="M155">
        <f>ABS(m*g*L155)</f>
        <v>0.22780708380974679</v>
      </c>
      <c r="N155">
        <f>m*(L*C155)^2/2</f>
        <v>2.7012409626729079</v>
      </c>
      <c r="O155">
        <f t="shared" si="13"/>
        <v>2.9290480464826549</v>
      </c>
      <c r="P155">
        <v>1.46</v>
      </c>
    </row>
    <row r="156" spans="2:16" x14ac:dyDescent="0.3">
      <c r="B156">
        <f t="shared" si="10"/>
        <v>-0.19050915420091952</v>
      </c>
      <c r="C156">
        <f t="shared" si="11"/>
        <v>2.344410084999542</v>
      </c>
      <c r="D156">
        <f>g/L*SIN(B156)</f>
        <v>1.8935886205682788</v>
      </c>
      <c r="E156">
        <f>F156*dt</f>
        <v>2.3538780281023835E-2</v>
      </c>
      <c r="F156">
        <f>C156+D156*dt/2</f>
        <v>2.3538780281023834</v>
      </c>
      <c r="G156">
        <f>B156+C156*dt/2</f>
        <v>-0.1787871037759218</v>
      </c>
      <c r="H156">
        <f>g/L*SIN(G156)</f>
        <v>1.7783614173160831</v>
      </c>
      <c r="I156">
        <f>H156*dt</f>
        <v>1.7783614173160833E-2</v>
      </c>
      <c r="J156">
        <f t="shared" si="12"/>
        <v>-1.7613054809958162</v>
      </c>
      <c r="K156">
        <f>L*SIN(J156)</f>
        <v>-0.98190794953526228</v>
      </c>
      <c r="L156">
        <f>L+K156</f>
        <v>1.8092050464737719E-2</v>
      </c>
      <c r="M156">
        <f>ABS(m*g*L156)</f>
        <v>0.18092050464737719</v>
      </c>
      <c r="N156">
        <f>m*(L*C156)^2/2</f>
        <v>2.7481293233237798</v>
      </c>
      <c r="O156">
        <f t="shared" si="13"/>
        <v>2.929049827971157</v>
      </c>
      <c r="P156">
        <v>1.47</v>
      </c>
    </row>
    <row r="157" spans="2:16" x14ac:dyDescent="0.3">
      <c r="B157">
        <f t="shared" si="10"/>
        <v>-0.16697037391989569</v>
      </c>
      <c r="C157">
        <f t="shared" si="11"/>
        <v>2.3621936991727028</v>
      </c>
      <c r="D157">
        <f>g/L*SIN(B157)</f>
        <v>1.6619562388998756</v>
      </c>
      <c r="E157">
        <f>F157*dt</f>
        <v>2.3705034803672025E-2</v>
      </c>
      <c r="F157">
        <f>C157+D157*dt/2</f>
        <v>2.3705034803672023</v>
      </c>
      <c r="G157">
        <f>B157+C157*dt/2</f>
        <v>-0.15515940542403217</v>
      </c>
      <c r="H157">
        <f>g/L*SIN(G157)</f>
        <v>1.5453759172608215</v>
      </c>
      <c r="I157">
        <f>H157*dt</f>
        <v>1.5453759172608215E-2</v>
      </c>
      <c r="J157">
        <f t="shared" si="12"/>
        <v>-1.7377667007147923</v>
      </c>
      <c r="K157">
        <f>L*SIN(J157)</f>
        <v>-0.98609280222493145</v>
      </c>
      <c r="L157">
        <f>L+K157</f>
        <v>1.3907197775068547E-2</v>
      </c>
      <c r="M157">
        <f>ABS(m*g*L157)</f>
        <v>0.13907197775068547</v>
      </c>
      <c r="N157">
        <f>m*(L*C157)^2/2</f>
        <v>2.789979536205609</v>
      </c>
      <c r="O157">
        <f t="shared" si="13"/>
        <v>2.9290515139562947</v>
      </c>
      <c r="P157">
        <v>1.48</v>
      </c>
    </row>
    <row r="158" spans="2:16" x14ac:dyDescent="0.3">
      <c r="B158">
        <f t="shared" si="10"/>
        <v>-0.14326533911622366</v>
      </c>
      <c r="C158">
        <f t="shared" si="11"/>
        <v>2.3776474583453111</v>
      </c>
      <c r="D158">
        <f>g/L*SIN(B158)</f>
        <v>1.427757559898595</v>
      </c>
      <c r="E158">
        <f>F158*dt</f>
        <v>2.3847862461448044E-2</v>
      </c>
      <c r="F158">
        <f>C158+D158*dt/2</f>
        <v>2.3847862461448042</v>
      </c>
      <c r="G158">
        <f>B158+C158*dt/2</f>
        <v>-0.13137710182449711</v>
      </c>
      <c r="H158">
        <f>g/L*SIN(G158)</f>
        <v>1.3099950096135979</v>
      </c>
      <c r="I158">
        <f>H158*dt</f>
        <v>1.309995009613598E-2</v>
      </c>
      <c r="J158">
        <f t="shared" si="12"/>
        <v>-1.7140616659111203</v>
      </c>
      <c r="K158">
        <f>L*SIN(J158)</f>
        <v>-0.9897550623773157</v>
      </c>
      <c r="L158">
        <f>L+K158</f>
        <v>1.0244937622684303E-2</v>
      </c>
      <c r="M158">
        <f>ABS(m*g*L158)</f>
        <v>0.10244937622684303</v>
      </c>
      <c r="N158">
        <f>m*(L*C158)^2/2</f>
        <v>2.8266037180879588</v>
      </c>
      <c r="O158">
        <f t="shared" si="13"/>
        <v>2.9290530943148019</v>
      </c>
      <c r="P158">
        <v>1.49</v>
      </c>
    </row>
    <row r="159" spans="2:16" x14ac:dyDescent="0.3">
      <c r="B159">
        <f t="shared" si="10"/>
        <v>-0.11941747665477562</v>
      </c>
      <c r="C159">
        <f t="shared" si="11"/>
        <v>2.3907474084414471</v>
      </c>
      <c r="D159">
        <f>g/L*SIN(B159)</f>
        <v>1.1913385280272468</v>
      </c>
      <c r="E159">
        <f>F159*dt</f>
        <v>2.3967041010815832E-2</v>
      </c>
      <c r="F159">
        <f>C159+D159*dt/2</f>
        <v>2.3967041010815833</v>
      </c>
      <c r="G159">
        <f>B159+C159*dt/2</f>
        <v>-0.10746373961256839</v>
      </c>
      <c r="H159">
        <f>g/L*SIN(G159)</f>
        <v>1.0725701898109867</v>
      </c>
      <c r="I159">
        <f>H159*dt</f>
        <v>1.0725701898109867E-2</v>
      </c>
      <c r="J159">
        <f t="shared" si="12"/>
        <v>-1.6902138034496721</v>
      </c>
      <c r="K159">
        <f>L*SIN(J159)</f>
        <v>-0.99287820255879256</v>
      </c>
      <c r="L159">
        <f>L+K159</f>
        <v>7.1217974412074447E-3</v>
      </c>
      <c r="M159">
        <f>ABS(m*g*L159)</f>
        <v>7.1217974412074447E-2</v>
      </c>
      <c r="N159">
        <f>m*(L*C159)^2/2</f>
        <v>2.8578365854847476</v>
      </c>
      <c r="O159">
        <f t="shared" si="13"/>
        <v>2.9290545598968221</v>
      </c>
      <c r="P159">
        <v>1.5</v>
      </c>
    </row>
    <row r="160" spans="2:16" x14ac:dyDescent="0.3">
      <c r="B160">
        <f t="shared" si="10"/>
        <v>-9.5450435643959788E-2</v>
      </c>
      <c r="C160">
        <f t="shared" si="11"/>
        <v>2.4014731103395568</v>
      </c>
      <c r="D160">
        <f>g/L*SIN(B160)</f>
        <v>0.95305563577835695</v>
      </c>
      <c r="E160">
        <f>F160*dt</f>
        <v>2.4062383885184488E-2</v>
      </c>
      <c r="F160">
        <f>C160+D160*dt/2</f>
        <v>2.4062383885184486</v>
      </c>
      <c r="G160">
        <f>B160+C160*dt/2</f>
        <v>-8.3443070092262012E-2</v>
      </c>
      <c r="H160">
        <f>g/L*SIN(G160)</f>
        <v>0.83346271647883208</v>
      </c>
      <c r="I160">
        <f>H160*dt</f>
        <v>8.3346271647883208E-3</v>
      </c>
      <c r="J160">
        <f t="shared" si="12"/>
        <v>-1.6662467624388564</v>
      </c>
      <c r="K160">
        <f>L*SIN(J160)</f>
        <v>-0.9954480647181505</v>
      </c>
      <c r="L160">
        <f>L+K160</f>
        <v>4.5519352818494951E-3</v>
      </c>
      <c r="M160">
        <f>ABS(m*g*L160)</f>
        <v>4.5519352818494951E-2</v>
      </c>
      <c r="N160">
        <f>m*(L*C160)^2/2</f>
        <v>2.8835365498419727</v>
      </c>
      <c r="O160">
        <f t="shared" si="13"/>
        <v>2.9290559026604677</v>
      </c>
      <c r="P160">
        <v>1.51</v>
      </c>
    </row>
    <row r="161" spans="2:16" x14ac:dyDescent="0.3">
      <c r="B161">
        <f t="shared" si="10"/>
        <v>-7.1388051758775301E-2</v>
      </c>
      <c r="C161">
        <f t="shared" si="11"/>
        <v>2.409807737504345</v>
      </c>
      <c r="D161">
        <f>g/L*SIN(B161)</f>
        <v>0.71327431934269814</v>
      </c>
      <c r="E161">
        <f>F161*dt</f>
        <v>2.4133741091010585E-2</v>
      </c>
      <c r="F161">
        <f>C161+D161*dt/2</f>
        <v>2.4133741091010585</v>
      </c>
      <c r="G161">
        <f>B161+C161*dt/2</f>
        <v>-5.9339013071253575E-2</v>
      </c>
      <c r="H161">
        <f>g/L*SIN(G161)</f>
        <v>0.59304195919076197</v>
      </c>
      <c r="I161">
        <f>H161*dt</f>
        <v>5.9304195919076194E-3</v>
      </c>
      <c r="J161">
        <f t="shared" si="12"/>
        <v>-1.6421843785536718</v>
      </c>
      <c r="K161">
        <f>L*SIN(J161)</f>
        <v>-0.99745295500773479</v>
      </c>
      <c r="L161">
        <f>L+K161</f>
        <v>2.5470449922652127E-3</v>
      </c>
      <c r="M161">
        <f>ABS(m*g*L161)</f>
        <v>2.5470449922652127E-2</v>
      </c>
      <c r="N161">
        <f>m*(L*C161)^2/2</f>
        <v>2.903586665867905</v>
      </c>
      <c r="O161">
        <f t="shared" si="13"/>
        <v>2.9290571157905569</v>
      </c>
      <c r="P161">
        <v>1.52</v>
      </c>
    </row>
    <row r="162" spans="2:16" x14ac:dyDescent="0.3">
      <c r="B162">
        <f t="shared" si="10"/>
        <v>-4.7254310667764712E-2</v>
      </c>
      <c r="C162">
        <f t="shared" si="11"/>
        <v>2.4157381570962526</v>
      </c>
      <c r="D162">
        <f>g/L*SIN(B162)</f>
        <v>0.47236726389093653</v>
      </c>
      <c r="E162">
        <f>F162*dt</f>
        <v>2.4180999934157073E-2</v>
      </c>
      <c r="F162">
        <f>C162+D162*dt/2</f>
        <v>2.4180999934157072</v>
      </c>
      <c r="G162">
        <f>B162+C162*dt/2</f>
        <v>-3.5175619882283446E-2</v>
      </c>
      <c r="H162">
        <f>g/L*SIN(G162)</f>
        <v>0.35168366389889094</v>
      </c>
      <c r="I162">
        <f>H162*dt</f>
        <v>3.5168366389889093E-3</v>
      </c>
      <c r="J162">
        <f t="shared" si="12"/>
        <v>-1.6180506374626613</v>
      </c>
      <c r="K162">
        <f>L*SIN(J162)</f>
        <v>-0.99888372280263027</v>
      </c>
      <c r="L162">
        <f>L+K162</f>
        <v>1.1162771973697305E-3</v>
      </c>
      <c r="M162">
        <f>ABS(m*g*L162)</f>
        <v>1.1162771973697305E-2</v>
      </c>
      <c r="N162">
        <f>m*(L*C162)^2/2</f>
        <v>2.9178954218253996</v>
      </c>
      <c r="O162">
        <f t="shared" si="13"/>
        <v>2.9290581937990972</v>
      </c>
      <c r="P162">
        <v>1.53</v>
      </c>
    </row>
    <row r="163" spans="2:16" x14ac:dyDescent="0.3">
      <c r="B163">
        <f t="shared" si="10"/>
        <v>-2.307331073360764E-2</v>
      </c>
      <c r="C163">
        <f t="shared" si="11"/>
        <v>2.4192549937352417</v>
      </c>
      <c r="D163">
        <f>g/L*SIN(B163)</f>
        <v>0.23071263502209038</v>
      </c>
      <c r="E163">
        <f>F163*dt</f>
        <v>2.4204085569103521E-2</v>
      </c>
      <c r="F163">
        <f>C163+D163*dt/2</f>
        <v>2.4204085569103522</v>
      </c>
      <c r="G163">
        <f>B163+C163*dt/2</f>
        <v>-1.097703576493143E-2</v>
      </c>
      <c r="H163">
        <f>g/L*SIN(G163)</f>
        <v>0.10976815319364015</v>
      </c>
      <c r="I163">
        <f>H163*dt</f>
        <v>1.0976815319364015E-3</v>
      </c>
      <c r="J163">
        <f t="shared" si="12"/>
        <v>-1.5938696375285042</v>
      </c>
      <c r="K163">
        <f>L*SIN(J163)</f>
        <v>-0.99973382297510149</v>
      </c>
      <c r="L163">
        <f>L+K163</f>
        <v>2.6617702489850625E-4</v>
      </c>
      <c r="M163">
        <f>ABS(m*g*L163)</f>
        <v>2.6617702489850625E-3</v>
      </c>
      <c r="N163">
        <f>m*(L*C163)^2/2</f>
        <v>2.9263973623564521</v>
      </c>
      <c r="O163">
        <f t="shared" si="13"/>
        <v>2.9290591326054374</v>
      </c>
      <c r="P163">
        <v>1.54</v>
      </c>
    </row>
    <row r="164" spans="2:16" x14ac:dyDescent="0.3">
      <c r="B164">
        <f t="shared" si="10"/>
        <v>1.1307748354958819E-3</v>
      </c>
      <c r="C164">
        <f t="shared" si="11"/>
        <v>2.420352675267178</v>
      </c>
      <c r="D164">
        <f>g/L*SIN(B164)</f>
        <v>-1.130774594518031E-2</v>
      </c>
      <c r="E164">
        <f>F164*dt</f>
        <v>2.4202961365374521E-2</v>
      </c>
      <c r="F164">
        <f>C164+D164*dt/2</f>
        <v>2.420296136537452</v>
      </c>
      <c r="G164">
        <f>B164+C164*dt/2</f>
        <v>1.3232538211831773E-2</v>
      </c>
      <c r="H164">
        <f>g/L*SIN(G164)</f>
        <v>-0.13232152045490267</v>
      </c>
      <c r="I164">
        <f>H164*dt</f>
        <v>-1.3232152045490268E-3</v>
      </c>
      <c r="J164">
        <f t="shared" si="12"/>
        <v>-1.5696655519594007</v>
      </c>
      <c r="K164">
        <f>L*SIN(J164)</f>
        <v>-0.99999936067420381</v>
      </c>
      <c r="L164">
        <f>L+K164</f>
        <v>6.3932579619230268E-7</v>
      </c>
      <c r="M164">
        <f>ABS(m*g*L164)</f>
        <v>6.3932579619230268E-6</v>
      </c>
      <c r="N164">
        <f>m*(L*C164)^2/2</f>
        <v>2.9290535363364927</v>
      </c>
      <c r="O164">
        <f t="shared" si="13"/>
        <v>2.9290599295944544</v>
      </c>
      <c r="P164">
        <v>1.55</v>
      </c>
    </row>
    <row r="165" spans="2:16" x14ac:dyDescent="0.3">
      <c r="B165">
        <f t="shared" si="10"/>
        <v>2.5333736200870403E-2</v>
      </c>
      <c r="C165">
        <f t="shared" si="11"/>
        <v>2.419029460062629</v>
      </c>
      <c r="D165">
        <f>g/L*SIN(B165)</f>
        <v>-0.25331026430155329</v>
      </c>
      <c r="E165">
        <f>F165*dt</f>
        <v>2.4177629087411213E-2</v>
      </c>
      <c r="F165">
        <f>C165+D165*dt/2</f>
        <v>2.4177629087411212</v>
      </c>
      <c r="G165">
        <f>B165+C165*dt/2</f>
        <v>3.7428883501183549E-2</v>
      </c>
      <c r="H165">
        <f>g/L*SIN(G165)</f>
        <v>-0.37420144959825441</v>
      </c>
      <c r="I165">
        <f>H165*dt</f>
        <v>-3.7420144959825442E-3</v>
      </c>
      <c r="J165">
        <f t="shared" si="12"/>
        <v>-1.5454625905940262</v>
      </c>
      <c r="K165">
        <f>L*SIN(J165)</f>
        <v>-0.99967911806739007</v>
      </c>
      <c r="L165">
        <f>L+K165</f>
        <v>3.2088193260992881E-4</v>
      </c>
      <c r="M165">
        <f>ABS(m*g*L165)</f>
        <v>3.2088193260992881E-3</v>
      </c>
      <c r="N165">
        <f>m*(L*C165)^2/2</f>
        <v>2.9258517643254471</v>
      </c>
      <c r="O165">
        <f t="shared" si="13"/>
        <v>2.9290605836515464</v>
      </c>
      <c r="P165">
        <v>1.56</v>
      </c>
    </row>
    <row r="166" spans="2:16" x14ac:dyDescent="0.3">
      <c r="B166">
        <f t="shared" si="10"/>
        <v>4.9511365288281615E-2</v>
      </c>
      <c r="C166">
        <f t="shared" si="11"/>
        <v>2.4152874455666464</v>
      </c>
      <c r="D166">
        <f>g/L*SIN(B166)</f>
        <v>-0.49491139277921881</v>
      </c>
      <c r="E166">
        <f>F166*dt</f>
        <v>2.4128128886027504E-2</v>
      </c>
      <c r="F166">
        <f>C166+D166*dt/2</f>
        <v>2.4128128886027502</v>
      </c>
      <c r="G166">
        <f>B166+C166*dt/2</f>
        <v>6.1587802516114849E-2</v>
      </c>
      <c r="H166">
        <f>g/L*SIN(G166)</f>
        <v>-0.61548875554251858</v>
      </c>
      <c r="I166">
        <f>H166*dt</f>
        <v>-6.1548875554251863E-3</v>
      </c>
      <c r="J166">
        <f t="shared" si="12"/>
        <v>-1.5212849615066149</v>
      </c>
      <c r="K166">
        <f>L*SIN(J166)</f>
        <v>-0.99877456271822085</v>
      </c>
      <c r="L166">
        <f>L+K166</f>
        <v>1.2254372817791515E-3</v>
      </c>
      <c r="M166">
        <f>ABS(m*g*L166)</f>
        <v>1.2254372817791515E-2</v>
      </c>
      <c r="N166">
        <f>m*(L*C166)^2/2</f>
        <v>2.9168067223559282</v>
      </c>
      <c r="O166">
        <f t="shared" si="13"/>
        <v>2.9290610951737195</v>
      </c>
      <c r="P166">
        <v>1.57</v>
      </c>
    </row>
    <row r="167" spans="2:16" x14ac:dyDescent="0.3">
      <c r="B167">
        <f t="shared" si="10"/>
        <v>7.3639494174309122E-2</v>
      </c>
      <c r="C167">
        <f t="shared" si="11"/>
        <v>2.4091325580112213</v>
      </c>
      <c r="D167">
        <f>g/L*SIN(B167)</f>
        <v>-0.73572957148379547</v>
      </c>
      <c r="E167">
        <f>F167*dt</f>
        <v>2.4054539101538021E-2</v>
      </c>
      <c r="F167">
        <f>C167+D167*dt/2</f>
        <v>2.4054539101538022</v>
      </c>
      <c r="G167">
        <f>B167+C167*dt/2</f>
        <v>8.5685156964365225E-2</v>
      </c>
      <c r="H167">
        <f>g/L*SIN(G167)</f>
        <v>-0.855803461465236</v>
      </c>
      <c r="I167">
        <f>H167*dt</f>
        <v>-8.5580346146523611E-3</v>
      </c>
      <c r="J167">
        <f t="shared" si="12"/>
        <v>-1.4971568326205875</v>
      </c>
      <c r="K167">
        <f>L*SIN(J167)</f>
        <v>-0.99728983749782729</v>
      </c>
      <c r="L167">
        <f>L+K167</f>
        <v>2.7101625021727083E-3</v>
      </c>
      <c r="M167">
        <f>ABS(m*g*L167)</f>
        <v>2.7101625021727083E-2</v>
      </c>
      <c r="N167">
        <f>m*(L*C167)^2/2</f>
        <v>2.9019598410348451</v>
      </c>
      <c r="O167">
        <f t="shared" si="13"/>
        <v>2.9290614660565719</v>
      </c>
      <c r="P167">
        <v>1.58</v>
      </c>
    </row>
    <row r="168" spans="2:16" x14ac:dyDescent="0.3">
      <c r="B168">
        <f t="shared" si="10"/>
        <v>9.7694033275847136E-2</v>
      </c>
      <c r="C168">
        <f t="shared" si="11"/>
        <v>2.400574523396569</v>
      </c>
      <c r="D168">
        <f>g/L*SIN(B168)</f>
        <v>-0.97538706753642523</v>
      </c>
      <c r="E168">
        <f>F168*dt</f>
        <v>2.3956975880588868E-2</v>
      </c>
      <c r="F168">
        <f>C168+D168*dt/2</f>
        <v>2.3956975880588867</v>
      </c>
      <c r="G168">
        <f>B168+C168*dt/2</f>
        <v>0.10969690589282999</v>
      </c>
      <c r="H168">
        <f>g/L*SIN(G168)</f>
        <v>-1.0947703356326233</v>
      </c>
      <c r="I168">
        <f>H168*dt</f>
        <v>-1.0947703356326234E-2</v>
      </c>
      <c r="J168">
        <f t="shared" si="12"/>
        <v>-1.4731022935190494</v>
      </c>
      <c r="K168">
        <f>L*SIN(J168)</f>
        <v>-0.99523173215328442</v>
      </c>
      <c r="L168">
        <f>L+K168</f>
        <v>4.7682678467155792E-3</v>
      </c>
      <c r="M168">
        <f>ABS(m*g*L168)</f>
        <v>4.7682678467155792E-2</v>
      </c>
      <c r="N168">
        <f>m*(L*C168)^2/2</f>
        <v>2.8813790211903321</v>
      </c>
      <c r="O168">
        <f t="shared" si="13"/>
        <v>2.9290616996574879</v>
      </c>
      <c r="P168">
        <v>1.59</v>
      </c>
    </row>
    <row r="169" spans="2:16" x14ac:dyDescent="0.3">
      <c r="B169">
        <f t="shared" si="10"/>
        <v>0.12165100915643601</v>
      </c>
      <c r="C169">
        <f t="shared" si="11"/>
        <v>2.3896268200402426</v>
      </c>
      <c r="D169">
        <f>g/L*SIN(B169)</f>
        <v>-1.2135117953503503</v>
      </c>
      <c r="E169">
        <f>F169*dt</f>
        <v>2.383559261063491E-2</v>
      </c>
      <c r="F169">
        <f>C169+D169*dt/2</f>
        <v>2.3835592610634908</v>
      </c>
      <c r="G169">
        <f>B169+C169*dt/2</f>
        <v>0.13359914325663722</v>
      </c>
      <c r="H169">
        <f>g/L*SIN(G169)</f>
        <v>-1.3320206858956221</v>
      </c>
      <c r="I169">
        <f>H169*dt</f>
        <v>-1.3320206858956221E-2</v>
      </c>
      <c r="J169">
        <f t="shared" si="12"/>
        <v>-1.4491453176384606</v>
      </c>
      <c r="K169">
        <f>L*SIN(J169)</f>
        <v>-0.99260963687919923</v>
      </c>
      <c r="L169">
        <f>L+K169</f>
        <v>7.3903631208007692E-3</v>
      </c>
      <c r="M169">
        <f>ABS(m*g*L169)</f>
        <v>7.3903631208007692E-2</v>
      </c>
      <c r="N169">
        <f>m*(L*C169)^2/2</f>
        <v>2.855158169527821</v>
      </c>
      <c r="O169">
        <f t="shared" si="13"/>
        <v>2.9290618007358287</v>
      </c>
      <c r="P169">
        <v>1.6</v>
      </c>
    </row>
    <row r="170" spans="2:16" x14ac:dyDescent="0.3">
      <c r="B170">
        <f t="shared" ref="B170:B233" si="14">B169+E169</f>
        <v>0.14548660176707093</v>
      </c>
      <c r="C170">
        <f t="shared" ref="C170:C233" si="15">C169+I169</f>
        <v>2.3763066131812862</v>
      </c>
      <c r="D170">
        <f>g/L*SIN(B170)</f>
        <v>-1.4497390790729867</v>
      </c>
      <c r="E170">
        <f>F170*dt</f>
        <v>2.3690579177859213E-2</v>
      </c>
      <c r="F170">
        <f>C170+D170*dt/2</f>
        <v>2.3690579177859212</v>
      </c>
      <c r="G170">
        <f>B170+C170*dt/2</f>
        <v>0.15736813483297735</v>
      </c>
      <c r="H170">
        <f>g/L*SIN(G170)</f>
        <v>-1.5671940873922094</v>
      </c>
      <c r="I170">
        <f>H170*dt</f>
        <v>-1.5671940873922093E-2</v>
      </c>
      <c r="J170">
        <f t="shared" si="12"/>
        <v>-1.4253097250278257</v>
      </c>
      <c r="K170">
        <f>L*SIN(J170)</f>
        <v>-0.98943547845530888</v>
      </c>
      <c r="L170">
        <f>L+K170</f>
        <v>1.0564521544691119E-2</v>
      </c>
      <c r="M170">
        <f>ABS(m*g*L170)</f>
        <v>0.10564521544691119</v>
      </c>
      <c r="N170">
        <f>m*(L*C170)^2/2</f>
        <v>2.8234165599245573</v>
      </c>
      <c r="O170">
        <f t="shared" si="13"/>
        <v>2.9290617753714683</v>
      </c>
      <c r="P170">
        <v>1.61</v>
      </c>
    </row>
    <row r="171" spans="2:16" x14ac:dyDescent="0.3">
      <c r="B171">
        <f t="shared" si="14"/>
        <v>0.16917718094493014</v>
      </c>
      <c r="C171">
        <f t="shared" si="15"/>
        <v>2.3606346723073641</v>
      </c>
      <c r="D171">
        <f>g/L*SIN(B171)</f>
        <v>-1.683713339610426</v>
      </c>
      <c r="E171">
        <f>F171*dt</f>
        <v>2.3522161056093119E-2</v>
      </c>
      <c r="F171">
        <f>C171+D171*dt/2</f>
        <v>2.3522161056093118</v>
      </c>
      <c r="G171">
        <f>B171+C171*dt/2</f>
        <v>0.18098035430646697</v>
      </c>
      <c r="H171">
        <f>g/L*SIN(G171)</f>
        <v>-1.7999400264027277</v>
      </c>
      <c r="I171">
        <f>H171*dt</f>
        <v>-1.7999400264027278E-2</v>
      </c>
      <c r="J171">
        <f t="shared" si="12"/>
        <v>-1.4016191458499665</v>
      </c>
      <c r="K171">
        <f>L*SIN(J171)</f>
        <v>-0.98572363971864807</v>
      </c>
      <c r="L171">
        <f>L+K171</f>
        <v>1.427636028135193E-2</v>
      </c>
      <c r="M171">
        <f>ABS(m*g*L171)</f>
        <v>0.1427636028135193</v>
      </c>
      <c r="N171">
        <f>m*(L*C171)^2/2</f>
        <v>2.7862980280498482</v>
      </c>
      <c r="O171">
        <f t="shared" si="13"/>
        <v>2.9290616308633677</v>
      </c>
      <c r="P171">
        <v>1.62</v>
      </c>
    </row>
    <row r="172" spans="2:16" x14ac:dyDescent="0.3">
      <c r="B172">
        <f t="shared" si="14"/>
        <v>0.19269934200102326</v>
      </c>
      <c r="C172">
        <f t="shared" si="15"/>
        <v>2.3426352720433368</v>
      </c>
      <c r="D172">
        <f>g/L*SIN(B172)</f>
        <v>-1.9150896897965721</v>
      </c>
      <c r="E172">
        <f>F172*dt</f>
        <v>2.333059823594354E-2</v>
      </c>
      <c r="F172">
        <f>C172+D172*dt/2</f>
        <v>2.333059823594354</v>
      </c>
      <c r="G172">
        <f>B172+C172*dt/2</f>
        <v>0.20441251836123994</v>
      </c>
      <c r="H172">
        <f>g/L*SIN(G172)</f>
        <v>-2.0299194445719033</v>
      </c>
      <c r="I172">
        <f>H172*dt</f>
        <v>-2.0299194445719034E-2</v>
      </c>
      <c r="J172">
        <f t="shared" si="12"/>
        <v>-1.3780969847938733</v>
      </c>
      <c r="K172">
        <f>L*SIN(J172)</f>
        <v>-0.98149086333004076</v>
      </c>
      <c r="L172">
        <f>L+K172</f>
        <v>1.8509136669959236E-2</v>
      </c>
      <c r="M172">
        <f>ABS(m*g*L172)</f>
        <v>0.18509136669959236</v>
      </c>
      <c r="N172">
        <f>m*(L*C172)^2/2</f>
        <v>2.7439700089107792</v>
      </c>
      <c r="O172">
        <f t="shared" si="13"/>
        <v>2.9290613756103716</v>
      </c>
      <c r="P172">
        <v>1.63</v>
      </c>
    </row>
    <row r="173" spans="2:16" x14ac:dyDescent="0.3">
      <c r="B173">
        <f t="shared" si="14"/>
        <v>0.21602994023696681</v>
      </c>
      <c r="C173">
        <f t="shared" si="15"/>
        <v>2.3223360775976176</v>
      </c>
      <c r="D173">
        <f>g/L*SIN(B173)</f>
        <v>-2.1435354226484464</v>
      </c>
      <c r="E173">
        <f>F173*dt</f>
        <v>2.3116184004843752E-2</v>
      </c>
      <c r="F173">
        <f>C173+D173*dt/2</f>
        <v>2.3116184004843752</v>
      </c>
      <c r="G173">
        <f>B173+C173*dt/2</f>
        <v>0.22764162062495491</v>
      </c>
      <c r="H173">
        <f>g/L*SIN(G173)</f>
        <v>-2.2568061691978829</v>
      </c>
      <c r="I173">
        <f>H173*dt</f>
        <v>-2.2568061691978829E-2</v>
      </c>
      <c r="J173">
        <f t="shared" si="12"/>
        <v>-1.3547663865579298</v>
      </c>
      <c r="K173">
        <f>L*SIN(J173)</f>
        <v>-0.97675614096790475</v>
      </c>
      <c r="L173">
        <f>L+K173</f>
        <v>2.3243859032095249E-2</v>
      </c>
      <c r="M173">
        <f>ABS(m*g*L173)</f>
        <v>0.23243859032095249</v>
      </c>
      <c r="N173">
        <f>m*(L*C173)^2/2</f>
        <v>2.6966224286557439</v>
      </c>
      <c r="O173">
        <f t="shared" si="13"/>
        <v>2.9290610189766966</v>
      </c>
      <c r="P173">
        <v>1.64</v>
      </c>
    </row>
    <row r="174" spans="2:16" x14ac:dyDescent="0.3">
      <c r="B174">
        <f t="shared" si="14"/>
        <v>0.23914612424181056</v>
      </c>
      <c r="C174">
        <f t="shared" si="15"/>
        <v>2.2997680159056388</v>
      </c>
      <c r="D174">
        <f>g/L*SIN(B174)</f>
        <v>-2.3687313792324622</v>
      </c>
      <c r="E174">
        <f>F174*dt</f>
        <v>2.2879243590094769E-2</v>
      </c>
      <c r="F174">
        <f>C174+D174*dt/2</f>
        <v>2.2879243590094767</v>
      </c>
      <c r="G174">
        <f>B174+C174*dt/2</f>
        <v>0.25064496432133876</v>
      </c>
      <c r="H174">
        <f>g/L*SIN(G174)</f>
        <v>-2.4802882169628204</v>
      </c>
      <c r="I174">
        <f>H174*dt</f>
        <v>-2.4802882169628206E-2</v>
      </c>
      <c r="J174">
        <f t="shared" si="12"/>
        <v>-1.3316502025530861</v>
      </c>
      <c r="K174">
        <f>L*SIN(J174)</f>
        <v>-0.9715405892346417</v>
      </c>
      <c r="L174">
        <f>L+K174</f>
        <v>2.8459410765358295E-2</v>
      </c>
      <c r="M174">
        <f>ABS(m*g*L174)</f>
        <v>0.28459410765358295</v>
      </c>
      <c r="N174">
        <f>m*(L*C174)^2/2</f>
        <v>2.6444664634912796</v>
      </c>
      <c r="O174">
        <f t="shared" si="13"/>
        <v>2.9290605711448627</v>
      </c>
      <c r="P174">
        <v>1.65</v>
      </c>
    </row>
    <row r="175" spans="2:16" x14ac:dyDescent="0.3">
      <c r="B175">
        <f t="shared" si="14"/>
        <v>0.26202536783190533</v>
      </c>
      <c r="C175">
        <f t="shared" si="15"/>
        <v>2.2749651337360106</v>
      </c>
      <c r="D175">
        <f>g/L*SIN(B175)</f>
        <v>-2.5903731844197466</v>
      </c>
      <c r="E175">
        <f>F175*dt</f>
        <v>2.2620132678139119E-2</v>
      </c>
      <c r="F175">
        <f>C175+D175*dt/2</f>
        <v>2.262013267813912</v>
      </c>
      <c r="G175">
        <f>B175+C175*dt/2</f>
        <v>0.27340019350058536</v>
      </c>
      <c r="H175">
        <f>g/L*SIN(G175)</f>
        <v>-2.7000689603058485</v>
      </c>
      <c r="I175">
        <f>H175*dt</f>
        <v>-2.7000689603058486E-2</v>
      </c>
      <c r="J175">
        <f t="shared" si="12"/>
        <v>-1.3087709589629912</v>
      </c>
      <c r="K175">
        <f>L*SIN(J175)</f>
        <v>-0.96586731368982093</v>
      </c>
      <c r="L175">
        <f>L+K175</f>
        <v>3.4132686310179072E-2</v>
      </c>
      <c r="M175">
        <f>ABS(m*g*L175)</f>
        <v>0.34132686310179072</v>
      </c>
      <c r="N175">
        <f>m*(L*C175)^2/2</f>
        <v>2.5877331798572523</v>
      </c>
      <c r="O175">
        <f t="shared" si="13"/>
        <v>2.9290600429590432</v>
      </c>
      <c r="P175">
        <v>1.66</v>
      </c>
    </row>
    <row r="176" spans="2:16" x14ac:dyDescent="0.3">
      <c r="B176">
        <f t="shared" si="14"/>
        <v>0.28464550051004445</v>
      </c>
      <c r="C176">
        <f t="shared" si="15"/>
        <v>2.2479644441329523</v>
      </c>
      <c r="D176">
        <f>g/L*SIN(B176)</f>
        <v>-2.8081723406950996</v>
      </c>
      <c r="E176">
        <f>F176*dt</f>
        <v>2.233923582429477E-2</v>
      </c>
      <c r="F176">
        <f>C176+D176*dt/2</f>
        <v>2.233923582429477</v>
      </c>
      <c r="G176">
        <f>B176+C176*dt/2</f>
        <v>0.29588532273070922</v>
      </c>
      <c r="H176">
        <f>g/L*SIN(G176)</f>
        <v>-2.9158681475796722</v>
      </c>
      <c r="I176">
        <f>H176*dt</f>
        <v>-2.9158681475796724E-2</v>
      </c>
      <c r="J176">
        <f t="shared" si="12"/>
        <v>-1.2861508262848522</v>
      </c>
      <c r="K176">
        <f>L*SIN(J176)</f>
        <v>-0.95976126252810912</v>
      </c>
      <c r="L176">
        <f>L+K176</f>
        <v>4.0238737471890884E-2</v>
      </c>
      <c r="M176">
        <f>ABS(m*g*L176)</f>
        <v>0.40238737471890884</v>
      </c>
      <c r="N176">
        <f>m*(L*C176)^2/2</f>
        <v>2.5266720710429866</v>
      </c>
      <c r="O176">
        <f t="shared" si="13"/>
        <v>2.9290594457618955</v>
      </c>
      <c r="P176">
        <v>1.67</v>
      </c>
    </row>
    <row r="177" spans="2:16" x14ac:dyDescent="0.3">
      <c r="B177">
        <f t="shared" si="14"/>
        <v>0.3069847363343392</v>
      </c>
      <c r="C177">
        <f t="shared" si="15"/>
        <v>2.2188057626571553</v>
      </c>
      <c r="D177">
        <f>g/L*SIN(B177)</f>
        <v>-3.0218571721653436</v>
      </c>
      <c r="E177">
        <f>F177*dt</f>
        <v>2.2036964767963286E-2</v>
      </c>
      <c r="F177">
        <f>C177+D177*dt/2</f>
        <v>2.2036964767963285</v>
      </c>
      <c r="G177">
        <f>B177+C177*dt/2</f>
        <v>0.31807876514762495</v>
      </c>
      <c r="H177">
        <f>g/L*SIN(G177)</f>
        <v>-3.1274227701475747</v>
      </c>
      <c r="I177">
        <f>H177*dt</f>
        <v>-3.1274227701475747E-2</v>
      </c>
      <c r="J177">
        <f t="shared" si="12"/>
        <v>-1.2638115904605574</v>
      </c>
      <c r="K177">
        <f>L*SIN(J177)</f>
        <v>-0.95324907149722871</v>
      </c>
      <c r="L177">
        <f>L+K177</f>
        <v>4.6750928502771294E-2</v>
      </c>
      <c r="M177">
        <f>ABS(m*g*L177)</f>
        <v>0.46750928502771294</v>
      </c>
      <c r="N177">
        <f>m*(L*C177)^2/2</f>
        <v>2.4615495062003006</v>
      </c>
      <c r="O177">
        <f t="shared" si="13"/>
        <v>2.9290587912280133</v>
      </c>
      <c r="P177">
        <v>1.68</v>
      </c>
    </row>
    <row r="178" spans="2:16" x14ac:dyDescent="0.3">
      <c r="B178">
        <f t="shared" si="14"/>
        <v>0.3290217011023025</v>
      </c>
      <c r="C178">
        <f t="shared" si="15"/>
        <v>2.1875315349556796</v>
      </c>
      <c r="D178">
        <f>g/L*SIN(B178)</f>
        <v>-3.2311736129493616</v>
      </c>
      <c r="E178">
        <f>F178*dt</f>
        <v>2.1713756668909331E-2</v>
      </c>
      <c r="F178">
        <f>C178+D178*dt/2</f>
        <v>2.171375666890933</v>
      </c>
      <c r="G178">
        <f>B178+C178*dt/2</f>
        <v>0.33995935877708089</v>
      </c>
      <c r="H178">
        <f>g/L*SIN(G178)</f>
        <v>-3.3344877716289334</v>
      </c>
      <c r="I178">
        <f>H178*dt</f>
        <v>-3.3344877716289335E-2</v>
      </c>
      <c r="J178">
        <f t="shared" si="12"/>
        <v>-1.2417746256925941</v>
      </c>
      <c r="K178">
        <f>L*SIN(J178)</f>
        <v>-0.94635890170156778</v>
      </c>
      <c r="L178">
        <f>L+K178</f>
        <v>5.3641098298432222E-2</v>
      </c>
      <c r="M178">
        <f>ABS(m*g*L178)</f>
        <v>0.53641098298432222</v>
      </c>
      <c r="N178">
        <f>m*(L*C178)^2/2</f>
        <v>2.3926471082127758</v>
      </c>
      <c r="O178">
        <f t="shared" si="13"/>
        <v>2.9290580911970983</v>
      </c>
      <c r="P178">
        <v>1.69</v>
      </c>
    </row>
    <row r="179" spans="2:16" x14ac:dyDescent="0.3">
      <c r="B179">
        <f t="shared" si="14"/>
        <v>0.35073545777121184</v>
      </c>
      <c r="C179">
        <f t="shared" si="15"/>
        <v>2.1541866572393902</v>
      </c>
      <c r="D179">
        <f>g/L*SIN(B179)</f>
        <v>-3.4358858361850992</v>
      </c>
      <c r="E179">
        <f>F179*dt</f>
        <v>2.1370072280584646E-2</v>
      </c>
      <c r="F179">
        <f>C179+D179*dt/2</f>
        <v>2.1370072280584647</v>
      </c>
      <c r="G179">
        <f>B179+C179*dt/2</f>
        <v>0.36150639105740878</v>
      </c>
      <c r="H179">
        <f>g/L*SIN(G179)</f>
        <v>-3.5368365965499748</v>
      </c>
      <c r="I179">
        <f>H179*dt</f>
        <v>-3.5368365965499748E-2</v>
      </c>
      <c r="J179">
        <f t="shared" si="12"/>
        <v>-1.2200608690236847</v>
      </c>
      <c r="K179">
        <f>L*SIN(J179)</f>
        <v>-0.93912027196042691</v>
      </c>
      <c r="L179">
        <f>L+K179</f>
        <v>6.0879728039573089E-2</v>
      </c>
      <c r="M179">
        <f>ABS(m*g*L179)</f>
        <v>0.60879728039573089</v>
      </c>
      <c r="N179">
        <f>m*(L*C179)^2/2</f>
        <v>2.3202600771141091</v>
      </c>
      <c r="O179">
        <f t="shared" si="13"/>
        <v>2.9290573575098398</v>
      </c>
      <c r="P179">
        <v>1.7</v>
      </c>
    </row>
    <row r="180" spans="2:16" x14ac:dyDescent="0.3">
      <c r="B180">
        <f t="shared" si="14"/>
        <v>0.37210553005179647</v>
      </c>
      <c r="C180">
        <f t="shared" si="15"/>
        <v>2.1188182912738904</v>
      </c>
      <c r="D180">
        <f>g/L*SIN(B180)</f>
        <v>-3.6357767219206156</v>
      </c>
      <c r="E180">
        <f>F180*dt</f>
        <v>2.1006394076642874E-2</v>
      </c>
      <c r="F180">
        <f>C180+D180*dt/2</f>
        <v>2.1006394076642874</v>
      </c>
      <c r="G180">
        <f>B180+C180*dt/2</f>
        <v>0.38269962150816594</v>
      </c>
      <c r="H180">
        <f>g/L*SIN(G180)</f>
        <v>-3.734261577665932</v>
      </c>
      <c r="I180">
        <f>H180*dt</f>
        <v>-3.7342615776659323E-2</v>
      </c>
      <c r="J180">
        <f t="shared" si="12"/>
        <v>-1.1986907967431</v>
      </c>
      <c r="K180">
        <f>L*SIN(J180)</f>
        <v>-0.93156388738690477</v>
      </c>
      <c r="L180">
        <f>L+K180</f>
        <v>6.8436112613095235E-2</v>
      </c>
      <c r="M180">
        <f>ABS(m*g*L180)</f>
        <v>0.68436112613095235</v>
      </c>
      <c r="N180">
        <f>m*(L*C180)^2/2</f>
        <v>2.2446954757184043</v>
      </c>
      <c r="O180">
        <f t="shared" si="13"/>
        <v>2.9290566018493567</v>
      </c>
      <c r="P180">
        <v>1.71</v>
      </c>
    </row>
    <row r="181" spans="2:16" x14ac:dyDescent="0.3">
      <c r="B181">
        <f t="shared" si="14"/>
        <v>0.39311192412843937</v>
      </c>
      <c r="C181">
        <f t="shared" si="15"/>
        <v>2.0814756754972312</v>
      </c>
      <c r="D181">
        <f>g/L*SIN(B181)</f>
        <v>-3.8306481641315542</v>
      </c>
      <c r="E181">
        <f>F181*dt</f>
        <v>2.0623224346765733E-2</v>
      </c>
      <c r="F181">
        <f>C181+D181*dt/2</f>
        <v>2.0623224346765734</v>
      </c>
      <c r="G181">
        <f>B181+C181*dt/2</f>
        <v>0.40351930250592555</v>
      </c>
      <c r="H181">
        <f>g/L*SIN(G181)</f>
        <v>-3.92657416315686</v>
      </c>
      <c r="I181">
        <f>H181*dt</f>
        <v>-3.9265741631568603E-2</v>
      </c>
      <c r="J181">
        <f t="shared" si="12"/>
        <v>-1.1776844026664572</v>
      </c>
      <c r="K181">
        <f>L*SIN(J181)</f>
        <v>-0.92372146582525383</v>
      </c>
      <c r="L181">
        <f>L+K181</f>
        <v>7.6278534174746171E-2</v>
      </c>
      <c r="M181">
        <f>ABS(m*g*L181)</f>
        <v>0.76278534174746171</v>
      </c>
      <c r="N181">
        <f>m*(L*C181)^2/2</f>
        <v>2.1662704938433275</v>
      </c>
      <c r="O181">
        <f t="shared" si="13"/>
        <v>2.9290558355907894</v>
      </c>
      <c r="P181">
        <v>1.72</v>
      </c>
    </row>
    <row r="182" spans="2:16" x14ac:dyDescent="0.3">
      <c r="B182">
        <f t="shared" si="14"/>
        <v>0.41373514847520509</v>
      </c>
      <c r="C182">
        <f t="shared" si="15"/>
        <v>2.0422099338656627</v>
      </c>
      <c r="D182">
        <f>g/L*SIN(B182)</f>
        <v>-4.0203212189938125</v>
      </c>
      <c r="E182">
        <f>F182*dt</f>
        <v>2.0221083277706935E-2</v>
      </c>
      <c r="F182">
        <f>C182+D182*dt/2</f>
        <v>2.0221083277706935</v>
      </c>
      <c r="G182">
        <f>B182+C182*dt/2</f>
        <v>0.42394619814453338</v>
      </c>
      <c r="H182">
        <f>g/L*SIN(G182)</f>
        <v>-4.1136049867317279</v>
      </c>
      <c r="I182">
        <f>H182*dt</f>
        <v>-4.1136049867317281E-2</v>
      </c>
      <c r="J182">
        <f t="shared" si="12"/>
        <v>-1.1570611783196916</v>
      </c>
      <c r="K182">
        <f>L*SIN(J182)</f>
        <v>-0.9156255637328401</v>
      </c>
      <c r="L182">
        <f>L+K182</f>
        <v>8.4374436267159902E-2</v>
      </c>
      <c r="M182">
        <f>ABS(m*g*L182)</f>
        <v>0.84374436267159902</v>
      </c>
      <c r="N182">
        <f>m*(L*C182)^2/2</f>
        <v>2.0853107069897971</v>
      </c>
      <c r="O182">
        <f t="shared" si="13"/>
        <v>2.9290550696613962</v>
      </c>
      <c r="P182">
        <v>1.73</v>
      </c>
    </row>
    <row r="183" spans="2:16" x14ac:dyDescent="0.3">
      <c r="B183">
        <f t="shared" si="14"/>
        <v>0.43395623175291204</v>
      </c>
      <c r="C183">
        <f t="shared" si="15"/>
        <v>2.0010738839983455</v>
      </c>
      <c r="D183">
        <f>g/L*SIN(B183)</f>
        <v>-4.2046360983091917</v>
      </c>
      <c r="E183">
        <f>F183*dt</f>
        <v>1.9800507035067996E-2</v>
      </c>
      <c r="F183">
        <f>C183+D183*dt/2</f>
        <v>1.9800507035067996</v>
      </c>
      <c r="G183">
        <f>B183+C183*dt/2</f>
        <v>0.44396160117290379</v>
      </c>
      <c r="H183">
        <f>g/L*SIN(G183)</f>
        <v>-4.2952037853773</v>
      </c>
      <c r="I183">
        <f>H183*dt</f>
        <v>-4.2952037853773002E-2</v>
      </c>
      <c r="J183">
        <f t="shared" si="12"/>
        <v>-1.1368400950419846</v>
      </c>
      <c r="K183">
        <f>L*SIN(J183)</f>
        <v>-0.90730940301969343</v>
      </c>
      <c r="L183">
        <f>L+K183</f>
        <v>9.2690596980306572E-2</v>
      </c>
      <c r="M183">
        <f>ABS(m*g*L183)</f>
        <v>0.92690596980306572</v>
      </c>
      <c r="N183">
        <f>m*(L*C183)^2/2</f>
        <v>2.002148344610112</v>
      </c>
      <c r="O183">
        <f t="shared" si="13"/>
        <v>2.929054314413178</v>
      </c>
      <c r="P183">
        <v>1.74</v>
      </c>
    </row>
    <row r="184" spans="2:16" x14ac:dyDescent="0.3">
      <c r="B184">
        <f t="shared" si="14"/>
        <v>0.45375673878798001</v>
      </c>
      <c r="C184">
        <f t="shared" si="15"/>
        <v>1.9581218461445724</v>
      </c>
      <c r="D184">
        <f>g/L*SIN(B184)</f>
        <v>-4.3834520136088573</v>
      </c>
      <c r="E184">
        <f>F184*dt</f>
        <v>1.9362045860765283E-2</v>
      </c>
      <c r="F184">
        <f>C184+D184*dt/2</f>
        <v>1.9362045860765282</v>
      </c>
      <c r="G184">
        <f>B184+C184*dt/2</f>
        <v>0.46354734801870284</v>
      </c>
      <c r="H184">
        <f>g/L*SIN(G184)</f>
        <v>-4.4712391710376398</v>
      </c>
      <c r="I184">
        <f>H184*dt</f>
        <v>-4.4712391710376401E-2</v>
      </c>
      <c r="J184">
        <f t="shared" si="12"/>
        <v>-1.1170395880069166</v>
      </c>
      <c r="K184">
        <f>L*SIN(J184)</f>
        <v>-0.89880670026646137</v>
      </c>
      <c r="L184">
        <f>L+K184</f>
        <v>0.10119329973353863</v>
      </c>
      <c r="M184">
        <f>ABS(m*g*L184)</f>
        <v>1.0119329973353863</v>
      </c>
      <c r="N184">
        <f>m*(L*C184)^2/2</f>
        <v>1.9171205821743142</v>
      </c>
      <c r="O184">
        <f t="shared" si="13"/>
        <v>2.9290535795097004</v>
      </c>
      <c r="P184">
        <v>1.75</v>
      </c>
    </row>
    <row r="185" spans="2:16" x14ac:dyDescent="0.3">
      <c r="B185">
        <f t="shared" si="14"/>
        <v>0.47311878464874529</v>
      </c>
      <c r="C185">
        <f t="shared" si="15"/>
        <v>1.913409454434196</v>
      </c>
      <c r="D185">
        <f>g/L*SIN(B185)</f>
        <v>-4.5566468779247558</v>
      </c>
      <c r="E185">
        <f>F185*dt</f>
        <v>1.8906262200445723E-2</v>
      </c>
      <c r="F185">
        <f>C185+D185*dt/2</f>
        <v>1.8906262200445723</v>
      </c>
      <c r="G185">
        <f>B185+C185*dt/2</f>
        <v>0.4826858319209163</v>
      </c>
      <c r="H185">
        <f>g/L*SIN(G185)</f>
        <v>-4.6415982638892856</v>
      </c>
      <c r="I185">
        <f>H185*dt</f>
        <v>-4.6415982638892857E-2</v>
      </c>
      <c r="J185">
        <f t="shared" si="12"/>
        <v>-1.0976775421461513</v>
      </c>
      <c r="K185">
        <f>L*SIN(J185)</f>
        <v>-0.89015149963306006</v>
      </c>
      <c r="L185">
        <f>L+K185</f>
        <v>0.10984850036693994</v>
      </c>
      <c r="M185">
        <f>ABS(m*g*L185)</f>
        <v>1.0984850036693994</v>
      </c>
      <c r="N185">
        <f>m*(L*C185)^2/2</f>
        <v>1.8305678701590837</v>
      </c>
      <c r="O185">
        <f t="shared" si="13"/>
        <v>2.9290528738284829</v>
      </c>
      <c r="P185">
        <v>1.76</v>
      </c>
    </row>
    <row r="186" spans="2:16" x14ac:dyDescent="0.3">
      <c r="B186">
        <f t="shared" si="14"/>
        <v>0.49202504684919102</v>
      </c>
      <c r="C186">
        <f t="shared" si="15"/>
        <v>1.8669934717953032</v>
      </c>
      <c r="D186">
        <f>g/L*SIN(B186)</f>
        <v>-4.7241168735076524</v>
      </c>
      <c r="E186">
        <f>F186*dt</f>
        <v>1.843372887427765E-2</v>
      </c>
      <c r="F186">
        <f>C186+D186*dt/2</f>
        <v>1.8433728874277648</v>
      </c>
      <c r="G186">
        <f>B186+C186*dt/2</f>
        <v>0.50136001420816756</v>
      </c>
      <c r="H186">
        <f>g/L*SIN(G186)</f>
        <v>-4.8061861960734866</v>
      </c>
      <c r="I186">
        <f>H186*dt</f>
        <v>-4.8061861960734864E-2</v>
      </c>
      <c r="J186">
        <f t="shared" si="12"/>
        <v>-1.0787712799457054</v>
      </c>
      <c r="K186">
        <f>L*SIN(J186)</f>
        <v>-0.8813780106483271</v>
      </c>
      <c r="L186">
        <f>L+K186</f>
        <v>0.1186219893516729</v>
      </c>
      <c r="M186">
        <f>ABS(m*g*L186)</f>
        <v>1.186219893516729</v>
      </c>
      <c r="N186">
        <f>m*(L*C186)^2/2</f>
        <v>1.7428323118631397</v>
      </c>
      <c r="O186">
        <f t="shared" si="13"/>
        <v>2.9290522053798687</v>
      </c>
      <c r="P186">
        <v>1.77</v>
      </c>
    </row>
    <row r="187" spans="2:16" x14ac:dyDescent="0.3">
      <c r="B187">
        <f t="shared" si="14"/>
        <v>0.51045877572346865</v>
      </c>
      <c r="C187">
        <f t="shared" si="15"/>
        <v>1.8189316098345683</v>
      </c>
      <c r="D187">
        <f>g/L*SIN(B187)</f>
        <v>-4.8857758948716823</v>
      </c>
      <c r="E187">
        <f>F187*dt</f>
        <v>1.7945027303602101E-2</v>
      </c>
      <c r="F187">
        <f>C187+D187*dt/2</f>
        <v>1.7945027303602099</v>
      </c>
      <c r="G187">
        <f>B187+C187*dt/2</f>
        <v>0.51955343377264152</v>
      </c>
      <c r="H187">
        <f>g/L*SIN(G187)</f>
        <v>-4.9649254957525493</v>
      </c>
      <c r="I187">
        <f>H187*dt</f>
        <v>-4.9649254957525493E-2</v>
      </c>
      <c r="J187">
        <f t="shared" si="12"/>
        <v>-1.0603375510714279</v>
      </c>
      <c r="K187">
        <f>L*SIN(J187)</f>
        <v>-0.87252045193846783</v>
      </c>
      <c r="L187">
        <f>L+K187</f>
        <v>0.12747954806153217</v>
      </c>
      <c r="M187">
        <f>ABS(m*g*L187)</f>
        <v>1.2747954806153217</v>
      </c>
      <c r="N187">
        <f>m*(L*C187)^2/2</f>
        <v>1.654256100627687</v>
      </c>
      <c r="O187">
        <f t="shared" si="13"/>
        <v>2.9290515812430087</v>
      </c>
      <c r="P187">
        <v>1.78</v>
      </c>
    </row>
    <row r="188" spans="2:16" x14ac:dyDescent="0.3">
      <c r="B188">
        <f t="shared" si="14"/>
        <v>0.5284038030270708</v>
      </c>
      <c r="C188">
        <f t="shared" si="15"/>
        <v>1.7692823548770427</v>
      </c>
      <c r="D188">
        <f>g/L*SIN(B188)</f>
        <v>-5.0415548774538435</v>
      </c>
      <c r="E188">
        <f>F188*dt</f>
        <v>1.7440745804897736E-2</v>
      </c>
      <c r="F188">
        <f>C188+D188*dt/2</f>
        <v>1.7440745804897735</v>
      </c>
      <c r="G188">
        <f>B188+C188*dt/2</f>
        <v>0.53725021480145596</v>
      </c>
      <c r="H188">
        <f>g/L*SIN(G188)</f>
        <v>-5.1177553621687846</v>
      </c>
      <c r="I188">
        <f>H188*dt</f>
        <v>-5.1177553621687848E-2</v>
      </c>
      <c r="J188">
        <f t="shared" si="12"/>
        <v>-1.0423925237678258</v>
      </c>
      <c r="K188">
        <f>L*SIN(J188)</f>
        <v>-0.86361290181204076</v>
      </c>
      <c r="L188">
        <f>L+K188</f>
        <v>0.13638709818795924</v>
      </c>
      <c r="M188">
        <f>ABS(m*g*L188)</f>
        <v>1.3638709818795924</v>
      </c>
      <c r="N188">
        <f>m*(L*C188)^2/2</f>
        <v>1.5651800256396267</v>
      </c>
      <c r="O188">
        <f t="shared" si="13"/>
        <v>2.9290510075192193</v>
      </c>
      <c r="P188">
        <v>1.79</v>
      </c>
    </row>
    <row r="189" spans="2:16" x14ac:dyDescent="0.3">
      <c r="B189">
        <f t="shared" si="14"/>
        <v>0.54584454883196853</v>
      </c>
      <c r="C189">
        <f t="shared" si="15"/>
        <v>1.7181048012553548</v>
      </c>
      <c r="D189">
        <f>g/L*SIN(B189)</f>
        <v>-5.1914010228913732</v>
      </c>
      <c r="E189">
        <f>F189*dt</f>
        <v>1.6921477961408981E-2</v>
      </c>
      <c r="F189">
        <f>C189+D189*dt/2</f>
        <v>1.6921477961408979</v>
      </c>
      <c r="G189">
        <f>B189+C189*dt/2</f>
        <v>0.55443507283824534</v>
      </c>
      <c r="H189">
        <f>g/L*SIN(G189)</f>
        <v>-5.2646308430029309</v>
      </c>
      <c r="I189">
        <f>H189*dt</f>
        <v>-5.2646308430029314E-2</v>
      </c>
      <c r="J189">
        <f t="shared" si="12"/>
        <v>-1.024951777962928</v>
      </c>
      <c r="K189">
        <f>L*SIN(J189)</f>
        <v>-0.85468915647457699</v>
      </c>
      <c r="L189">
        <f>L+K189</f>
        <v>0.14531084352542301</v>
      </c>
      <c r="M189">
        <f>ABS(m*g*L189)</f>
        <v>1.4531084352542301</v>
      </c>
      <c r="N189">
        <f>m*(L*C189)^2/2</f>
        <v>1.4759420540483512</v>
      </c>
      <c r="O189">
        <f t="shared" si="13"/>
        <v>2.9290504893025813</v>
      </c>
      <c r="P189">
        <v>1.8</v>
      </c>
    </row>
    <row r="190" spans="2:16" x14ac:dyDescent="0.3">
      <c r="B190">
        <f t="shared" si="14"/>
        <v>0.56276602679337751</v>
      </c>
      <c r="C190">
        <f t="shared" si="15"/>
        <v>1.6654584928253255</v>
      </c>
      <c r="D190">
        <f>g/L*SIN(B190)</f>
        <v>-5.3352769324435281</v>
      </c>
      <c r="E190">
        <f>F190*dt</f>
        <v>1.6387821081631081E-2</v>
      </c>
      <c r="F190">
        <f>C190+D190*dt/2</f>
        <v>1.638782108163108</v>
      </c>
      <c r="G190">
        <f>B190+C190*dt/2</f>
        <v>0.57109331925750417</v>
      </c>
      <c r="H190">
        <f>g/L*SIN(G190)</f>
        <v>-5.4055219257590341</v>
      </c>
      <c r="I190">
        <f>H190*dt</f>
        <v>-5.405521925759034E-2</v>
      </c>
      <c r="J190">
        <f t="shared" si="12"/>
        <v>-1.0080303000015189</v>
      </c>
      <c r="K190">
        <f>L*SIN(J190)</f>
        <v>-0.84578259649945486</v>
      </c>
      <c r="L190">
        <f>L+K190</f>
        <v>0.15421740350054514</v>
      </c>
      <c r="M190">
        <f>ABS(m*g*L190)</f>
        <v>1.5421740350054514</v>
      </c>
      <c r="N190">
        <f>m*(L*C190)^2/2</f>
        <v>1.3868759956620025</v>
      </c>
      <c r="O190">
        <f t="shared" si="13"/>
        <v>2.9290500306674536</v>
      </c>
      <c r="P190">
        <v>1.81</v>
      </c>
    </row>
    <row r="191" spans="2:16" x14ac:dyDescent="0.3">
      <c r="B191">
        <f t="shared" si="14"/>
        <v>0.57915384787500857</v>
      </c>
      <c r="C191">
        <f t="shared" si="15"/>
        <v>1.6114032735677353</v>
      </c>
      <c r="D191">
        <f>g/L*SIN(B191)</f>
        <v>-5.4731596604235575</v>
      </c>
      <c r="E191">
        <f>F191*dt</f>
        <v>1.5840374752656174E-2</v>
      </c>
      <c r="F191">
        <f>C191+D191*dt/2</f>
        <v>1.5840374752656174</v>
      </c>
      <c r="G191">
        <f>B191+C191*dt/2</f>
        <v>0.5872108642428473</v>
      </c>
      <c r="H191">
        <f>g/L*SIN(G191)</f>
        <v>-5.540412555153102</v>
      </c>
      <c r="I191">
        <f>H191*dt</f>
        <v>-5.5404125551531021E-2</v>
      </c>
      <c r="J191">
        <f t="shared" si="12"/>
        <v>-0.99164247891988799</v>
      </c>
      <c r="K191">
        <f>L*SIN(J191)</f>
        <v>-0.83692606203602171</v>
      </c>
      <c r="L191">
        <f>L+K191</f>
        <v>0.16307393796397829</v>
      </c>
      <c r="M191">
        <f>ABS(m*g*L191)</f>
        <v>1.6307393796397829</v>
      </c>
      <c r="N191">
        <f>m*(L*C191)^2/2</f>
        <v>1.2983102550324068</v>
      </c>
      <c r="O191">
        <f t="shared" si="13"/>
        <v>2.9290496346721895</v>
      </c>
      <c r="P191">
        <v>1.82</v>
      </c>
    </row>
    <row r="192" spans="2:16" x14ac:dyDescent="0.3">
      <c r="B192">
        <f t="shared" si="14"/>
        <v>0.59499422262766477</v>
      </c>
      <c r="C192">
        <f t="shared" si="15"/>
        <v>1.5559991480162043</v>
      </c>
      <c r="D192">
        <f>g/L*SIN(B192)</f>
        <v>-5.6050396996716323</v>
      </c>
      <c r="E192">
        <f>F192*dt</f>
        <v>1.5279739495178461E-2</v>
      </c>
      <c r="F192">
        <f>C192+D192*dt/2</f>
        <v>1.5279739495178462</v>
      </c>
      <c r="G192">
        <f>B192+C192*dt/2</f>
        <v>0.60277421836774581</v>
      </c>
      <c r="H192">
        <f>g/L*SIN(G192)</f>
        <v>-5.669299588564658</v>
      </c>
      <c r="I192">
        <f>H192*dt</f>
        <v>-5.669299588564658E-2</v>
      </c>
      <c r="J192">
        <f t="shared" si="12"/>
        <v>-0.97580210416723179</v>
      </c>
      <c r="K192">
        <f>L*SIN(J192)</f>
        <v>-0.82815173709354095</v>
      </c>
      <c r="L192">
        <f>L+K192</f>
        <v>0.17184826290645905</v>
      </c>
      <c r="M192">
        <f>ABS(m*g*L192)</f>
        <v>1.7184826290645905</v>
      </c>
      <c r="N192">
        <f>m*(L*C192)^2/2</f>
        <v>1.2105666743135768</v>
      </c>
      <c r="O192">
        <f t="shared" si="13"/>
        <v>2.929049303378167</v>
      </c>
      <c r="P192">
        <v>1.83</v>
      </c>
    </row>
    <row r="193" spans="2:16" x14ac:dyDescent="0.3">
      <c r="B193">
        <f t="shared" si="14"/>
        <v>0.61027396212284324</v>
      </c>
      <c r="C193">
        <f t="shared" si="15"/>
        <v>1.4993061521305577</v>
      </c>
      <c r="D193">
        <f>g/L*SIN(B193)</f>
        <v>-5.7309199111027187</v>
      </c>
      <c r="E193">
        <f>F193*dt</f>
        <v>1.4706515525750441E-2</v>
      </c>
      <c r="F193">
        <f>C193+D193*dt/2</f>
        <v>1.4706515525750441</v>
      </c>
      <c r="G193">
        <f>B193+C193*dt/2</f>
        <v>0.61777049288349606</v>
      </c>
      <c r="H193">
        <f>g/L*SIN(G193)</f>
        <v>-5.7921917015375506</v>
      </c>
      <c r="I193">
        <f>H193*dt</f>
        <v>-5.792191701537551E-2</v>
      </c>
      <c r="J193">
        <f t="shared" si="12"/>
        <v>-0.96052236467205332</v>
      </c>
      <c r="K193">
        <f>L*SIN(J193)</f>
        <v>-0.81949104310252463</v>
      </c>
      <c r="L193">
        <f>L+K193</f>
        <v>0.18050895689747537</v>
      </c>
      <c r="M193">
        <f>ABS(m*g*L193)</f>
        <v>1.8050895689747537</v>
      </c>
      <c r="N193">
        <f>m*(L*C193)^2/2</f>
        <v>1.1239594689082695</v>
      </c>
      <c r="O193">
        <f t="shared" si="13"/>
        <v>2.929049037883023</v>
      </c>
      <c r="P193">
        <v>1.84</v>
      </c>
    </row>
    <row r="194" spans="2:16" x14ac:dyDescent="0.3">
      <c r="B194">
        <f t="shared" si="14"/>
        <v>0.62498047764859366</v>
      </c>
      <c r="C194">
        <f t="shared" si="15"/>
        <v>1.4413842351151822</v>
      </c>
      <c r="D194">
        <f>g/L*SIN(B194)</f>
        <v>-5.8508144092196979</v>
      </c>
      <c r="E194">
        <f>F194*dt</f>
        <v>1.4121301630690837E-2</v>
      </c>
      <c r="F194">
        <f>C194+D194*dt/2</f>
        <v>1.4121301630690837</v>
      </c>
      <c r="G194">
        <f>B194+C194*dt/2</f>
        <v>0.63218739882416952</v>
      </c>
      <c r="H194">
        <f>g/L*SIN(G194)</f>
        <v>-5.9091082551045826</v>
      </c>
      <c r="I194">
        <f>H194*dt</f>
        <v>-5.909108255104583E-2</v>
      </c>
      <c r="J194">
        <f t="shared" si="12"/>
        <v>-0.9458158491463029</v>
      </c>
      <c r="K194">
        <f>L*SIN(J194)</f>
        <v>-0.81097454182524831</v>
      </c>
      <c r="L194">
        <f>L+K194</f>
        <v>0.18902545817475169</v>
      </c>
      <c r="M194">
        <f>ABS(m*g*L194)</f>
        <v>1.8902545817475169</v>
      </c>
      <c r="N194">
        <f>m*(L*C194)^2/2</f>
        <v>1.0387942566192894</v>
      </c>
      <c r="O194">
        <f t="shared" si="13"/>
        <v>2.9290488383668061</v>
      </c>
      <c r="P194">
        <v>1.85</v>
      </c>
    </row>
    <row r="195" spans="2:16" x14ac:dyDescent="0.3">
      <c r="B195">
        <f t="shared" si="14"/>
        <v>0.63910177927928447</v>
      </c>
      <c r="C195">
        <f t="shared" si="15"/>
        <v>1.3822931525641364</v>
      </c>
      <c r="D195">
        <f>g/L*SIN(B195)</f>
        <v>-5.9647474152077695</v>
      </c>
      <c r="E195">
        <f>F195*dt</f>
        <v>1.3524694154880976E-2</v>
      </c>
      <c r="F195">
        <f>C195+D195*dt/2</f>
        <v>1.3524694154880976</v>
      </c>
      <c r="G195">
        <f>B195+C195*dt/2</f>
        <v>0.64601324504210511</v>
      </c>
      <c r="H195">
        <f>g/L*SIN(G195)</f>
        <v>-6.020078136376716</v>
      </c>
      <c r="I195">
        <f>H195*dt</f>
        <v>-6.0200781363767164E-2</v>
      </c>
      <c r="J195">
        <f t="shared" si="12"/>
        <v>-0.93169454751561209</v>
      </c>
      <c r="K195">
        <f>L*SIN(J195)</f>
        <v>-0.80263184756631867</v>
      </c>
      <c r="L195">
        <f>L+K195</f>
        <v>0.19736815243368133</v>
      </c>
      <c r="M195">
        <f>ABS(m*g*L195)</f>
        <v>1.9736815243368133</v>
      </c>
      <c r="N195">
        <f>m*(L*C195)^2/2</f>
        <v>0.95536717981284947</v>
      </c>
      <c r="O195">
        <f t="shared" si="13"/>
        <v>2.9290487041496629</v>
      </c>
      <c r="P195">
        <v>1.86</v>
      </c>
    </row>
    <row r="196" spans="2:16" x14ac:dyDescent="0.3">
      <c r="B196">
        <f t="shared" si="14"/>
        <v>0.65262647343416547</v>
      </c>
      <c r="C196">
        <f t="shared" si="15"/>
        <v>1.3220923712003692</v>
      </c>
      <c r="D196">
        <f>g/L*SIN(B196)</f>
        <v>-6.0727520888387865</v>
      </c>
      <c r="E196">
        <f>F196*dt</f>
        <v>1.2917286107561751E-2</v>
      </c>
      <c r="F196">
        <f>C196+D196*dt/2</f>
        <v>1.2917286107561752</v>
      </c>
      <c r="G196">
        <f>B196+C196*dt/2</f>
        <v>0.65923693529016736</v>
      </c>
      <c r="H196">
        <f>g/L*SIN(G196)</f>
        <v>-6.125138583399595</v>
      </c>
      <c r="I196">
        <f>H196*dt</f>
        <v>-6.1251385833995954E-2</v>
      </c>
      <c r="J196">
        <f t="shared" si="12"/>
        <v>-0.91816985336073109</v>
      </c>
      <c r="K196">
        <f>L*SIN(J196)</f>
        <v>-0.79449154852335691</v>
      </c>
      <c r="L196">
        <f>L+K196</f>
        <v>0.20550845147664309</v>
      </c>
      <c r="M196">
        <f>ABS(m*g*L196)</f>
        <v>2.0550845147664312</v>
      </c>
      <c r="N196">
        <f>m*(L*C196)^2/2</f>
        <v>0.87396411899310733</v>
      </c>
      <c r="O196">
        <f t="shared" si="13"/>
        <v>2.9290486337595385</v>
      </c>
      <c r="P196">
        <v>1.87</v>
      </c>
    </row>
    <row r="197" spans="2:16" x14ac:dyDescent="0.3">
      <c r="B197">
        <f t="shared" si="14"/>
        <v>0.66554375954172718</v>
      </c>
      <c r="C197">
        <f t="shared" si="15"/>
        <v>1.2608409853663731</v>
      </c>
      <c r="D197">
        <f>g/L*SIN(B197)</f>
        <v>-6.1748693499315497</v>
      </c>
      <c r="E197">
        <f>F197*dt</f>
        <v>1.2299666386167155E-2</v>
      </c>
      <c r="F197">
        <f>C197+D197*dt/2</f>
        <v>1.2299666386167154</v>
      </c>
      <c r="G197">
        <f>B197+C197*dt/2</f>
        <v>0.67184796446855899</v>
      </c>
      <c r="H197">
        <f>g/L*SIN(G197)</f>
        <v>-6.2243340047558995</v>
      </c>
      <c r="I197">
        <f>H197*dt</f>
        <v>-6.2243340047559E-2</v>
      </c>
      <c r="J197">
        <f t="shared" si="12"/>
        <v>-0.90525256725316938</v>
      </c>
      <c r="K197">
        <f>L*SIN(J197)</f>
        <v>-0.7865811370181458</v>
      </c>
      <c r="L197">
        <f>L+K197</f>
        <v>0.2134188629818542</v>
      </c>
      <c r="M197">
        <f>ABS(m*g*L197)</f>
        <v>2.1341886298185422</v>
      </c>
      <c r="N197">
        <f>m*(L*C197)^2/2</f>
        <v>0.79485999518982331</v>
      </c>
      <c r="O197">
        <f t="shared" si="13"/>
        <v>2.9290486250083654</v>
      </c>
      <c r="P197">
        <v>1.88</v>
      </c>
    </row>
    <row r="198" spans="2:16" x14ac:dyDescent="0.3">
      <c r="B198">
        <f t="shared" si="14"/>
        <v>0.67784342592789437</v>
      </c>
      <c r="C198">
        <f t="shared" si="15"/>
        <v>1.1985976453188141</v>
      </c>
      <c r="D198">
        <f>g/L*SIN(B198)</f>
        <v>-6.2711466995543361</v>
      </c>
      <c r="E198">
        <f>F198*dt</f>
        <v>1.1672419118210424E-2</v>
      </c>
      <c r="F198">
        <f>C198+D198*dt/2</f>
        <v>1.1672419118210424</v>
      </c>
      <c r="G198">
        <f>B198+C198*dt/2</f>
        <v>0.68383641415448848</v>
      </c>
      <c r="H198">
        <f>g/L*SIN(G198)</f>
        <v>-6.3177148037995847</v>
      </c>
      <c r="I198">
        <f>H198*dt</f>
        <v>-6.3177148037995845E-2</v>
      </c>
      <c r="J198">
        <f t="shared" si="12"/>
        <v>-0.89295290086700219</v>
      </c>
      <c r="K198">
        <f>L*SIN(J198)</f>
        <v>-0.77892694826067455</v>
      </c>
      <c r="L198">
        <f>L+K198</f>
        <v>0.22107305173932545</v>
      </c>
      <c r="M198">
        <f>ABS(m*g*L198)</f>
        <v>2.2107305173932543</v>
      </c>
      <c r="N198">
        <f>m*(L*C198)^2/2</f>
        <v>0.71831815768190277</v>
      </c>
      <c r="O198">
        <f t="shared" si="13"/>
        <v>2.929048675075157</v>
      </c>
      <c r="P198">
        <v>1.89</v>
      </c>
    </row>
    <row r="199" spans="2:16" x14ac:dyDescent="0.3">
      <c r="B199">
        <f t="shared" si="14"/>
        <v>0.68951584504610475</v>
      </c>
      <c r="C199">
        <f t="shared" si="15"/>
        <v>1.1354204972808182</v>
      </c>
      <c r="D199">
        <f>g/L*SIN(B199)</f>
        <v>-6.3616370505365101</v>
      </c>
      <c r="E199">
        <f>F199*dt</f>
        <v>1.1036123120281356E-2</v>
      </c>
      <c r="F199">
        <f>C199+D199*dt/2</f>
        <v>1.1036123120281356</v>
      </c>
      <c r="G199">
        <f>B199+C199*dt/2</f>
        <v>0.69519294753250882</v>
      </c>
      <c r="H199">
        <f>g/L*SIN(G199)</f>
        <v>-6.4053362167644767</v>
      </c>
      <c r="I199">
        <f>H199*dt</f>
        <v>-6.4053362167644762E-2</v>
      </c>
      <c r="J199">
        <f t="shared" si="12"/>
        <v>-0.88128048174879181</v>
      </c>
      <c r="K199">
        <f>L*SIN(J199)</f>
        <v>-0.77155410722282547</v>
      </c>
      <c r="L199">
        <f>L+K199</f>
        <v>0.22844589277717453</v>
      </c>
      <c r="M199">
        <f>ABS(m*g*L199)</f>
        <v>2.2844589277717455</v>
      </c>
      <c r="N199">
        <f>m*(L*C199)^2/2</f>
        <v>0.6445898528227102</v>
      </c>
      <c r="O199">
        <f t="shared" si="13"/>
        <v>2.9290487805944556</v>
      </c>
      <c r="P199">
        <v>1.9</v>
      </c>
    </row>
    <row r="200" spans="2:16" x14ac:dyDescent="0.3">
      <c r="B200">
        <f t="shared" si="14"/>
        <v>0.7005519681663861</v>
      </c>
      <c r="C200">
        <f t="shared" si="15"/>
        <v>1.0713671351131735</v>
      </c>
      <c r="D200">
        <f>g/L*SIN(B200)</f>
        <v>-6.4463975761941361</v>
      </c>
      <c r="E200">
        <f>F200*dt</f>
        <v>1.0391351472322029E-2</v>
      </c>
      <c r="F200">
        <f>C200+D200*dt/2</f>
        <v>1.0391351472322028</v>
      </c>
      <c r="G200">
        <f>B200+C200*dt/2</f>
        <v>0.70590880384195198</v>
      </c>
      <c r="H200">
        <f>g/L*SIN(G200)</f>
        <v>-6.4872571733118054</v>
      </c>
      <c r="I200">
        <f>H200*dt</f>
        <v>-6.4872571733118056E-2</v>
      </c>
      <c r="J200">
        <f t="shared" si="12"/>
        <v>-0.87024435862851046</v>
      </c>
      <c r="K200">
        <f>L*SIN(J200)</f>
        <v>-0.76448648313517198</v>
      </c>
      <c r="L200">
        <f>L+K200</f>
        <v>0.23551351686482802</v>
      </c>
      <c r="M200">
        <f>ABS(m*g*L200)</f>
        <v>2.35513516864828</v>
      </c>
      <c r="N200">
        <f>m*(L*C200)^2/2</f>
        <v>0.57391376910030445</v>
      </c>
      <c r="O200">
        <f t="shared" si="13"/>
        <v>2.9290489377485844</v>
      </c>
      <c r="P200">
        <v>1.91</v>
      </c>
    </row>
    <row r="201" spans="2:16" x14ac:dyDescent="0.3">
      <c r="B201">
        <f t="shared" si="14"/>
        <v>0.71094331963870816</v>
      </c>
      <c r="C201">
        <f t="shared" si="15"/>
        <v>1.0064945633800555</v>
      </c>
      <c r="D201">
        <f>g/L*SIN(B201)</f>
        <v>-6.5254885854855784</v>
      </c>
      <c r="E201">
        <f>F201*dt</f>
        <v>9.7386712045262752E-3</v>
      </c>
      <c r="F201">
        <f>C201+D201*dt/2</f>
        <v>0.97386712045262758</v>
      </c>
      <c r="G201">
        <f>B201+C201*dt/2</f>
        <v>0.71597579245560838</v>
      </c>
      <c r="H201">
        <f>g/L*SIN(G201)</f>
        <v>-6.5635391873837312</v>
      </c>
      <c r="I201">
        <f>H201*dt</f>
        <v>-6.5635391873837309E-2</v>
      </c>
      <c r="J201">
        <f t="shared" si="12"/>
        <v>-0.8598530071561884</v>
      </c>
      <c r="K201">
        <f>L*SIN(J201)</f>
        <v>-0.75774665106945494</v>
      </c>
      <c r="L201">
        <f>L+K201</f>
        <v>0.24225334893054506</v>
      </c>
      <c r="M201">
        <f>ABS(m*g*L201)</f>
        <v>2.4225334893054509</v>
      </c>
      <c r="N201">
        <f>m*(L*C201)^2/2</f>
        <v>0.50651565305680424</v>
      </c>
      <c r="O201">
        <f t="shared" si="13"/>
        <v>2.9290491423622553</v>
      </c>
      <c r="P201">
        <v>1.92</v>
      </c>
    </row>
    <row r="202" spans="2:16" x14ac:dyDescent="0.3">
      <c r="B202">
        <f t="shared" si="14"/>
        <v>0.72068199084323448</v>
      </c>
      <c r="C202">
        <f t="shared" si="15"/>
        <v>0.94085917150621823</v>
      </c>
      <c r="D202">
        <f>g/L*SIN(B202)</f>
        <v>-6.5989724321119834</v>
      </c>
      <c r="E202">
        <f>F202*dt</f>
        <v>9.0786430934565836E-3</v>
      </c>
      <c r="F202">
        <f>C202+D202*dt/2</f>
        <v>0.90786430934565832</v>
      </c>
      <c r="G202">
        <f>B202+C202*dt/2</f>
        <v>0.72538628670076555</v>
      </c>
      <c r="H202">
        <f>g/L*SIN(G202)</f>
        <v>-6.6342452855271752</v>
      </c>
      <c r="I202">
        <f>H202*dt</f>
        <v>-6.6342452855271752E-2</v>
      </c>
      <c r="J202">
        <f t="shared" ref="J202:J265" si="16">B202-RADIANS(90)</f>
        <v>-0.85011433595166208</v>
      </c>
      <c r="K202">
        <f>L*SIN(J202)</f>
        <v>-0.75135586003055865</v>
      </c>
      <c r="L202">
        <f>L+K202</f>
        <v>0.24864413996944135</v>
      </c>
      <c r="M202">
        <f>ABS(m*g*L202)</f>
        <v>2.4864413996944137</v>
      </c>
      <c r="N202">
        <f>m*(L*C202)^2/2</f>
        <v>0.4426079903036837</v>
      </c>
      <c r="O202">
        <f t="shared" ref="O202:O265" si="17">M202+N202</f>
        <v>2.9290493899980974</v>
      </c>
      <c r="P202">
        <v>1.93</v>
      </c>
    </row>
    <row r="203" spans="2:16" x14ac:dyDescent="0.3">
      <c r="B203">
        <f t="shared" si="14"/>
        <v>0.72976063393669111</v>
      </c>
      <c r="C203">
        <f t="shared" si="15"/>
        <v>0.87451671865094649</v>
      </c>
      <c r="D203">
        <f>g/L*SIN(B203)</f>
        <v>-6.6669124643771474</v>
      </c>
      <c r="E203">
        <f>F203*dt</f>
        <v>8.4118215632906085E-3</v>
      </c>
      <c r="F203">
        <f>C203+D203*dt/2</f>
        <v>0.84118215632906079</v>
      </c>
      <c r="G203">
        <f>B203+C203*dt/2</f>
        <v>0.73413321752994587</v>
      </c>
      <c r="H203">
        <f>g/L*SIN(G203)</f>
        <v>-6.6994389791560129</v>
      </c>
      <c r="I203">
        <f>H203*dt</f>
        <v>-6.6994389791560124E-2</v>
      </c>
      <c r="J203">
        <f t="shared" si="16"/>
        <v>-0.84103569285820545</v>
      </c>
      <c r="K203">
        <f>L*SIN(J203)</f>
        <v>-0.74533400695481911</v>
      </c>
      <c r="L203">
        <f>L+K203</f>
        <v>0.25466599304518089</v>
      </c>
      <c r="M203">
        <f>ABS(m*g*L203)</f>
        <v>2.5466599304518089</v>
      </c>
      <c r="N203">
        <f>m*(L*C203)^2/2</f>
        <v>0.38238974560000932</v>
      </c>
      <c r="O203">
        <f t="shared" si="17"/>
        <v>2.9290496760518181</v>
      </c>
      <c r="P203">
        <v>1.94</v>
      </c>
    </row>
    <row r="204" spans="2:16" x14ac:dyDescent="0.3">
      <c r="B204">
        <f t="shared" si="14"/>
        <v>0.73817245549998167</v>
      </c>
      <c r="C204">
        <f t="shared" si="15"/>
        <v>0.80752232885938635</v>
      </c>
      <c r="D204">
        <f>g/L*SIN(B204)</f>
        <v>-6.72937202193296</v>
      </c>
      <c r="E204">
        <f>F204*dt</f>
        <v>7.7387546874972159E-3</v>
      </c>
      <c r="F204">
        <f>C204+D204*dt/2</f>
        <v>0.77387546874972157</v>
      </c>
      <c r="G204">
        <f>B204+C204*dt/2</f>
        <v>0.74221006714427862</v>
      </c>
      <c r="H204">
        <f>g/L*SIN(G204)</f>
        <v>-6.7591832865408481</v>
      </c>
      <c r="I204">
        <f>H204*dt</f>
        <v>-6.7591832865408485E-2</v>
      </c>
      <c r="J204">
        <f t="shared" si="16"/>
        <v>-0.83262387129491489</v>
      </c>
      <c r="K204">
        <f>L*SIN(J204)</f>
        <v>-0.73969961599574929</v>
      </c>
      <c r="L204">
        <f>L+K204</f>
        <v>0.26030038400425071</v>
      </c>
      <c r="M204">
        <f>ABS(m*g*L204)</f>
        <v>2.6030038400425068</v>
      </c>
      <c r="N204">
        <f>m*(L*C204)^2/2</f>
        <v>0.32604615580324348</v>
      </c>
      <c r="O204">
        <f t="shared" si="17"/>
        <v>2.9290499958457503</v>
      </c>
      <c r="P204">
        <v>1.95</v>
      </c>
    </row>
    <row r="205" spans="2:16" x14ac:dyDescent="0.3">
      <c r="B205">
        <f t="shared" si="14"/>
        <v>0.74591121018747886</v>
      </c>
      <c r="C205">
        <f t="shared" si="15"/>
        <v>0.73993049599397787</v>
      </c>
      <c r="D205">
        <f>g/L*SIN(B205)</f>
        <v>-6.7864134848702928</v>
      </c>
      <c r="E205">
        <f>F205*dt</f>
        <v>7.0599842856962636E-3</v>
      </c>
      <c r="F205">
        <f>C205+D205*dt/2</f>
        <v>0.70599842856962636</v>
      </c>
      <c r="G205">
        <f>B205+C205*dt/2</f>
        <v>0.7496108626674487</v>
      </c>
      <c r="H205">
        <f>g/L*SIN(G205)</f>
        <v>-6.8135398096627924</v>
      </c>
      <c r="I205">
        <f>H205*dt</f>
        <v>-6.8135398096627928E-2</v>
      </c>
      <c r="J205">
        <f t="shared" si="16"/>
        <v>-0.8248851166074177</v>
      </c>
      <c r="K205">
        <f>L*SIN(J205)</f>
        <v>-0.73446982247312675</v>
      </c>
      <c r="L205">
        <f>L+K205</f>
        <v>0.26553017752687325</v>
      </c>
      <c r="M205">
        <f>ABS(m*g*L205)</f>
        <v>2.6553017752687325</v>
      </c>
      <c r="N205">
        <f>m*(L*C205)^2/2</f>
        <v>0.27374856945094705</v>
      </c>
      <c r="O205">
        <f t="shared" si="17"/>
        <v>2.9290503447196796</v>
      </c>
      <c r="P205">
        <v>1.96</v>
      </c>
    </row>
    <row r="206" spans="2:16" x14ac:dyDescent="0.3">
      <c r="B206">
        <f t="shared" si="14"/>
        <v>0.75297119447317518</v>
      </c>
      <c r="C206">
        <f t="shared" si="15"/>
        <v>0.67179509789734992</v>
      </c>
      <c r="D206">
        <f>g/L*SIN(B206)</f>
        <v>-6.8380973799784108</v>
      </c>
      <c r="E206">
        <f>F206*dt</f>
        <v>6.3760461099745796E-3</v>
      </c>
      <c r="F206">
        <f>C206+D206*dt/2</f>
        <v>0.63760461099745791</v>
      </c>
      <c r="G206">
        <f>B206+C206*dt/2</f>
        <v>0.75633016996266189</v>
      </c>
      <c r="H206">
        <f>g/L*SIN(G206)</f>
        <v>-6.8625678704479558</v>
      </c>
      <c r="I206">
        <f>H206*dt</f>
        <v>-6.8625678704479554E-2</v>
      </c>
      <c r="J206">
        <f t="shared" si="16"/>
        <v>-0.81782513232172138</v>
      </c>
      <c r="K206">
        <f>L*SIN(J206)</f>
        <v>-0.72966036086615249</v>
      </c>
      <c r="L206">
        <f>L+K206</f>
        <v>0.27033963913384751</v>
      </c>
      <c r="M206">
        <f>ABS(m*g*L206)</f>
        <v>2.7033963913384751</v>
      </c>
      <c r="N206">
        <f>m*(L*C206)^2/2</f>
        <v>0.22565432677945499</v>
      </c>
      <c r="O206">
        <f t="shared" si="17"/>
        <v>2.9290507181179302</v>
      </c>
      <c r="P206">
        <v>1.97</v>
      </c>
    </row>
    <row r="207" spans="2:16" x14ac:dyDescent="0.3">
      <c r="B207">
        <f t="shared" si="14"/>
        <v>0.75934724058314973</v>
      </c>
      <c r="C207">
        <f t="shared" si="15"/>
        <v>0.60316941919287037</v>
      </c>
      <c r="D207">
        <f>g/L*SIN(B207)</f>
        <v>-6.8844815483953177</v>
      </c>
      <c r="E207">
        <f>F207*dt</f>
        <v>5.6874701145089379E-3</v>
      </c>
      <c r="F207">
        <f>C207+D207*dt/2</f>
        <v>0.56874701145089379</v>
      </c>
      <c r="G207">
        <f>B207+C207*dt/2</f>
        <v>0.76236308767911409</v>
      </c>
      <c r="H207">
        <f>g/L*SIN(G207)</f>
        <v>-6.9063237103181949</v>
      </c>
      <c r="I207">
        <f>H207*dt</f>
        <v>-6.9063237103181949E-2</v>
      </c>
      <c r="J207">
        <f t="shared" si="16"/>
        <v>-0.81144908621174683</v>
      </c>
      <c r="K207">
        <f>L*SIN(J207)</f>
        <v>-0.7252855562452929</v>
      </c>
      <c r="L207">
        <f>L+K207</f>
        <v>0.2747144437547071</v>
      </c>
      <c r="M207">
        <f>ABS(m*g*L207)</f>
        <v>2.747144437547071</v>
      </c>
      <c r="N207">
        <f>m*(L*C207)^2/2</f>
        <v>0.1819066741247323</v>
      </c>
      <c r="O207">
        <f t="shared" si="17"/>
        <v>2.9290511116718032</v>
      </c>
      <c r="P207">
        <v>1.98</v>
      </c>
    </row>
    <row r="208" spans="2:16" x14ac:dyDescent="0.3">
      <c r="B208">
        <f t="shared" si="14"/>
        <v>0.76503471069765872</v>
      </c>
      <c r="C208">
        <f t="shared" si="15"/>
        <v>0.53410618208968841</v>
      </c>
      <c r="D208">
        <f>g/L*SIN(B208)</f>
        <v>-6.9256203783110601</v>
      </c>
      <c r="E208">
        <f>F208*dt</f>
        <v>4.9947808019813311E-3</v>
      </c>
      <c r="F208">
        <f>C208+D208*dt/2</f>
        <v>0.49947808019813311</v>
      </c>
      <c r="G208">
        <f>B208+C208*dt/2</f>
        <v>0.76770524160810716</v>
      </c>
      <c r="H208">
        <f>g/L*SIN(G208)</f>
        <v>-6.9448597564544183</v>
      </c>
      <c r="I208">
        <f>H208*dt</f>
        <v>-6.944859756454419E-2</v>
      </c>
      <c r="J208">
        <f t="shared" si="16"/>
        <v>-0.80576161609723784</v>
      </c>
      <c r="K208">
        <f>L*SIN(J208)</f>
        <v>-0.72135831855966392</v>
      </c>
      <c r="L208">
        <f>L+K208</f>
        <v>0.27864168144033608</v>
      </c>
      <c r="M208">
        <f>ABS(m*g*L208)</f>
        <v>2.7864168144033608</v>
      </c>
      <c r="N208">
        <f>m*(L*C208)^2/2</f>
        <v>0.1426347068732117</v>
      </c>
      <c r="O208">
        <f t="shared" si="17"/>
        <v>2.9290515212765724</v>
      </c>
      <c r="P208">
        <v>1.99</v>
      </c>
    </row>
    <row r="209" spans="2:16" x14ac:dyDescent="0.3">
      <c r="B209">
        <f t="shared" si="14"/>
        <v>0.77002949149964006</v>
      </c>
      <c r="C209">
        <f t="shared" si="15"/>
        <v>0.46465758452514422</v>
      </c>
      <c r="D209">
        <f>g/L*SIN(B209)</f>
        <v>-6.9615641058687681</v>
      </c>
      <c r="E209">
        <f>F209*dt</f>
        <v>4.2984976399580042E-3</v>
      </c>
      <c r="F209">
        <f>C209+D209*dt/2</f>
        <v>0.42984976399580038</v>
      </c>
      <c r="G209">
        <f>B209+C209*dt/2</f>
        <v>0.77235277942226577</v>
      </c>
      <c r="H209">
        <f>g/L*SIN(G209)</f>
        <v>-6.9782239576736664</v>
      </c>
      <c r="I209">
        <f>H209*dt</f>
        <v>-6.9782239576736668E-2</v>
      </c>
      <c r="J209">
        <f t="shared" si="16"/>
        <v>-0.8007668352952565</v>
      </c>
      <c r="K209">
        <f>L*SIN(J209)</f>
        <v>-0.71789013922660605</v>
      </c>
      <c r="L209">
        <f>L+K209</f>
        <v>0.28210986077339395</v>
      </c>
      <c r="M209">
        <f>ABS(m*g*L209)</f>
        <v>2.8210986077339397</v>
      </c>
      <c r="N209">
        <f>m*(L*C209)^2/2</f>
        <v>0.10795333542837077</v>
      </c>
      <c r="O209">
        <f t="shared" si="17"/>
        <v>2.9290519431623103</v>
      </c>
      <c r="P209">
        <v>2</v>
      </c>
    </row>
    <row r="210" spans="2:16" x14ac:dyDescent="0.3">
      <c r="B210">
        <f t="shared" si="14"/>
        <v>0.77432798913959811</v>
      </c>
      <c r="C210">
        <f t="shared" si="15"/>
        <v>0.39487534494840754</v>
      </c>
      <c r="D210">
        <f>g/L*SIN(B210)</f>
        <v>-6.9923581869356086</v>
      </c>
      <c r="E210">
        <f>F210*dt</f>
        <v>3.599135540137295E-3</v>
      </c>
      <c r="F210">
        <f>C210+D210*dt/2</f>
        <v>0.35991355401372949</v>
      </c>
      <c r="G210">
        <f>B210+C210*dt/2</f>
        <v>0.77630236586434009</v>
      </c>
      <c r="H210">
        <f>g/L*SIN(G210)</f>
        <v>-7.0064591923707518</v>
      </c>
      <c r="I210">
        <f>H210*dt</f>
        <v>-7.0064591923707523E-2</v>
      </c>
      <c r="J210">
        <f t="shared" si="16"/>
        <v>-0.79646833765529845</v>
      </c>
      <c r="K210">
        <f>L*SIN(J210)</f>
        <v>-0.7148910895066084</v>
      </c>
      <c r="L210">
        <f>L+K210</f>
        <v>0.2851089104933916</v>
      </c>
      <c r="M210">
        <f>ABS(m*g*L210)</f>
        <v>2.8510891049339158</v>
      </c>
      <c r="N210">
        <f>m*(L*C210)^2/2</f>
        <v>7.7963269024061921E-2</v>
      </c>
      <c r="O210">
        <f t="shared" si="17"/>
        <v>2.9290523739579779</v>
      </c>
      <c r="P210">
        <v>2.0099999999999998</v>
      </c>
    </row>
    <row r="211" spans="2:16" x14ac:dyDescent="0.3">
      <c r="B211">
        <f t="shared" si="14"/>
        <v>0.77792712467973535</v>
      </c>
      <c r="C211">
        <f t="shared" si="15"/>
        <v>0.32481075302470003</v>
      </c>
      <c r="D211">
        <f>g/L*SIN(B211)</f>
        <v>-7.0180427419872879</v>
      </c>
      <c r="E211">
        <f>F211*dt</f>
        <v>2.8972053931476359E-3</v>
      </c>
      <c r="F211">
        <f>C211+D211*dt/2</f>
        <v>0.2897205393147636</v>
      </c>
      <c r="G211">
        <f>B211+C211*dt/2</f>
        <v>0.77955117844485888</v>
      </c>
      <c r="H211">
        <f>g/L*SIN(G211)</f>
        <v>-7.0296027505684187</v>
      </c>
      <c r="I211">
        <f>H211*dt</f>
        <v>-7.0296027505684186E-2</v>
      </c>
      <c r="J211">
        <f t="shared" si="16"/>
        <v>-0.79286920211516121</v>
      </c>
      <c r="K211">
        <f>L*SIN(J211)</f>
        <v>-0.71236982018920159</v>
      </c>
      <c r="L211">
        <f>L+K211</f>
        <v>0.28763017981079841</v>
      </c>
      <c r="M211">
        <f>ABS(m*g*L211)</f>
        <v>2.8763017981079839</v>
      </c>
      <c r="N211">
        <f>m*(L*C211)^2/2</f>
        <v>5.2751012640236336E-2</v>
      </c>
      <c r="O211">
        <f t="shared" si="17"/>
        <v>2.9290528107482201</v>
      </c>
      <c r="P211">
        <v>2.02</v>
      </c>
    </row>
    <row r="212" spans="2:16" x14ac:dyDescent="0.3">
      <c r="B212">
        <f t="shared" si="14"/>
        <v>0.78082433007288299</v>
      </c>
      <c r="C212">
        <f t="shared" si="15"/>
        <v>0.25451472551901583</v>
      </c>
      <c r="D212">
        <f>g/L*SIN(B212)</f>
        <v>-7.0386520759641762</v>
      </c>
      <c r="E212">
        <f>F212*dt</f>
        <v>2.1932146513919497E-3</v>
      </c>
      <c r="F212">
        <f>C212+D212*dt/2</f>
        <v>0.21932146513919495</v>
      </c>
      <c r="G212">
        <f>B212+C212*dt/2</f>
        <v>0.78209690370047802</v>
      </c>
      <c r="H212">
        <f>g/L*SIN(G212)</f>
        <v>-7.0476858917549956</v>
      </c>
      <c r="I212">
        <f>H212*dt</f>
        <v>-7.0476858917549956E-2</v>
      </c>
      <c r="J212">
        <f t="shared" si="16"/>
        <v>-0.78997199672201357</v>
      </c>
      <c r="K212">
        <f>L*SIN(J212)</f>
        <v>-0.71033356216305299</v>
      </c>
      <c r="L212">
        <f>L+K212</f>
        <v>0.28966643783694701</v>
      </c>
      <c r="M212">
        <f>ABS(m*g*L212)</f>
        <v>2.8966643783694703</v>
      </c>
      <c r="N212">
        <f>m*(L*C212)^2/2</f>
        <v>3.238887275300998E-2</v>
      </c>
      <c r="O212">
        <f t="shared" si="17"/>
        <v>2.9290532511224803</v>
      </c>
      <c r="P212">
        <v>2.0299999999999998</v>
      </c>
    </row>
    <row r="213" spans="2:16" x14ac:dyDescent="0.3">
      <c r="B213">
        <f t="shared" si="14"/>
        <v>0.78301754472427498</v>
      </c>
      <c r="C213">
        <f t="shared" si="15"/>
        <v>0.18403786660146587</v>
      </c>
      <c r="D213">
        <f>g/L*SIN(B213)</f>
        <v>-7.054214274611609</v>
      </c>
      <c r="E213">
        <f>F213*dt</f>
        <v>1.4876679522840782E-3</v>
      </c>
      <c r="F213">
        <f>C213+D213*dt/2</f>
        <v>0.14876679522840783</v>
      </c>
      <c r="G213">
        <f>B213+C213*dt/2</f>
        <v>0.78393773405728229</v>
      </c>
      <c r="H213">
        <f>g/L*SIN(G213)</f>
        <v>-7.0607334798618568</v>
      </c>
      <c r="I213">
        <f>H213*dt</f>
        <v>-7.0607334798618568E-2</v>
      </c>
      <c r="J213">
        <f t="shared" si="16"/>
        <v>-0.78777878207062157</v>
      </c>
      <c r="K213">
        <f>L*SIN(J213)</f>
        <v>-0.70878812749555709</v>
      </c>
      <c r="L213">
        <f>L+K213</f>
        <v>0.29121187250444291</v>
      </c>
      <c r="M213">
        <f>ABS(m*g*L213)</f>
        <v>2.9121187250444294</v>
      </c>
      <c r="N213">
        <f>m*(L*C213)^2/2</f>
        <v>1.6934968171609475E-2</v>
      </c>
      <c r="O213">
        <f t="shared" si="17"/>
        <v>2.9290536932160389</v>
      </c>
      <c r="P213">
        <v>2.04</v>
      </c>
    </row>
    <row r="214" spans="2:16" x14ac:dyDescent="0.3">
      <c r="B214">
        <f t="shared" si="14"/>
        <v>0.78450521267655904</v>
      </c>
      <c r="C214">
        <f t="shared" si="15"/>
        <v>0.1134305318028473</v>
      </c>
      <c r="D214">
        <f>g/L*SIN(B214)</f>
        <v>-7.0647508785078905</v>
      </c>
      <c r="E214">
        <f>F214*dt</f>
        <v>7.810677741030786E-4</v>
      </c>
      <c r="F214">
        <f>C214+D214*dt/2</f>
        <v>7.8106777410307859E-2</v>
      </c>
      <c r="G214">
        <f>B214+C214*dt/2</f>
        <v>0.78507236533557323</v>
      </c>
      <c r="H214">
        <f>g/L*SIN(G214)</f>
        <v>-7.0687636964406959</v>
      </c>
      <c r="I214">
        <f>H214*dt</f>
        <v>-7.0687636964406955E-2</v>
      </c>
      <c r="J214">
        <f t="shared" si="16"/>
        <v>-0.78629111411833752</v>
      </c>
      <c r="K214">
        <f>L*SIN(J214)</f>
        <v>-0.70773791070298042</v>
      </c>
      <c r="L214">
        <f>L+K214</f>
        <v>0.29226208929701958</v>
      </c>
      <c r="M214">
        <f>ABS(m*g*L214)</f>
        <v>2.9226208929701958</v>
      </c>
      <c r="N214">
        <f>m*(L*C214)^2/2</f>
        <v>6.4332427725383766E-3</v>
      </c>
      <c r="O214">
        <f t="shared" si="17"/>
        <v>2.9290541357427342</v>
      </c>
      <c r="P214">
        <v>2.0499999999999998</v>
      </c>
    </row>
    <row r="215" spans="2:16" x14ac:dyDescent="0.3">
      <c r="B215">
        <f t="shared" si="14"/>
        <v>0.78528628045066207</v>
      </c>
      <c r="C215">
        <f t="shared" si="15"/>
        <v>4.2742894838440348E-2</v>
      </c>
      <c r="D215">
        <f>g/L*SIN(B215)</f>
        <v>-7.0702766357063247</v>
      </c>
      <c r="E215">
        <f>F215*dt</f>
        <v>7.391511659908721E-5</v>
      </c>
      <c r="F215">
        <f>C215+D215*dt/2</f>
        <v>7.3915116599087213E-3</v>
      </c>
      <c r="G215">
        <f>B215+C215*dt/2</f>
        <v>0.78549999492485423</v>
      </c>
      <c r="H215">
        <f>g/L*SIN(G215)</f>
        <v>-7.0717878328376198</v>
      </c>
      <c r="I215">
        <f>H215*dt</f>
        <v>-7.0717878328376199E-2</v>
      </c>
      <c r="J215">
        <f t="shared" si="16"/>
        <v>-0.78551004634423449</v>
      </c>
      <c r="K215">
        <f>L*SIN(J215)</f>
        <v>-0.7071858899510457</v>
      </c>
      <c r="L215">
        <f>L+K215</f>
        <v>0.2928141100489543</v>
      </c>
      <c r="M215">
        <f>ABS(m*g*L215)</f>
        <v>2.928141100489543</v>
      </c>
      <c r="N215">
        <f>m*(L*C215)^2/2</f>
        <v>9.1347752958498524E-4</v>
      </c>
      <c r="O215">
        <f t="shared" si="17"/>
        <v>2.9290545780191279</v>
      </c>
      <c r="P215">
        <v>2.06</v>
      </c>
    </row>
    <row r="216" spans="2:16" x14ac:dyDescent="0.3">
      <c r="B216">
        <f t="shared" si="14"/>
        <v>0.78536019556726111</v>
      </c>
      <c r="C216">
        <f t="shared" si="15"/>
        <v>-2.7974983489935851E-2</v>
      </c>
      <c r="D216">
        <f>g/L*SIN(B216)</f>
        <v>-7.0707993336669457</v>
      </c>
      <c r="E216">
        <f>F216*dt</f>
        <v>-6.3328980158270569E-4</v>
      </c>
      <c r="F216">
        <f>C216+D216*dt/2</f>
        <v>-6.332898015827057E-2</v>
      </c>
      <c r="G216">
        <f>B216+C216*dt/2</f>
        <v>0.7852203206498114</v>
      </c>
      <c r="H216">
        <f>g/L*SIN(G216)</f>
        <v>-7.0698101619216969</v>
      </c>
      <c r="I216">
        <f>H216*dt</f>
        <v>-7.0698101619216969E-2</v>
      </c>
      <c r="J216">
        <f t="shared" si="16"/>
        <v>-0.78543613122763545</v>
      </c>
      <c r="K216">
        <f>L*SIN(J216)</f>
        <v>-0.70713362798706625</v>
      </c>
      <c r="L216">
        <f>L+K216</f>
        <v>0.29286637201293375</v>
      </c>
      <c r="M216">
        <f>ABS(m*g*L216)</f>
        <v>2.9286637201293377</v>
      </c>
      <c r="N216">
        <f>m*(L*C216)^2/2</f>
        <v>3.9129985063109172E-4</v>
      </c>
      <c r="O216">
        <f t="shared" si="17"/>
        <v>2.9290550199799688</v>
      </c>
      <c r="P216">
        <v>2.0699999999999998</v>
      </c>
    </row>
    <row r="217" spans="2:16" x14ac:dyDescent="0.3">
      <c r="B217">
        <f t="shared" si="14"/>
        <v>0.78472690576567838</v>
      </c>
      <c r="C217">
        <f t="shared" si="15"/>
        <v>-9.8673085109152819E-2</v>
      </c>
      <c r="D217">
        <f>g/L*SIN(B217)</f>
        <v>-7.0663197109235725</v>
      </c>
      <c r="E217">
        <f>F217*dt</f>
        <v>-1.3400468366377069E-3</v>
      </c>
      <c r="F217">
        <f>C217+D217*dt/2</f>
        <v>-0.13400468366377069</v>
      </c>
      <c r="G217">
        <f>B217+C217*dt/2</f>
        <v>0.7842335403401326</v>
      </c>
      <c r="H217">
        <f>g/L*SIN(G217)</f>
        <v>-7.0628278897037591</v>
      </c>
      <c r="I217">
        <f>H217*dt</f>
        <v>-7.0628278897037586E-2</v>
      </c>
      <c r="J217">
        <f t="shared" si="16"/>
        <v>-0.78606942102921817</v>
      </c>
      <c r="K217">
        <f>L*SIN(J217)</f>
        <v>-0.70758127266776216</v>
      </c>
      <c r="L217">
        <f>L+K217</f>
        <v>0.29241872733223784</v>
      </c>
      <c r="M217">
        <f>ABS(m*g*L217)</f>
        <v>2.9241872733223784</v>
      </c>
      <c r="N217">
        <f>m*(L*C217)^2/2</f>
        <v>4.8681888624790576E-3</v>
      </c>
      <c r="O217">
        <f t="shared" si="17"/>
        <v>2.9290554621848575</v>
      </c>
      <c r="P217">
        <v>2.08</v>
      </c>
    </row>
    <row r="218" spans="2:16" x14ac:dyDescent="0.3">
      <c r="B218">
        <f t="shared" si="14"/>
        <v>0.7833868589290407</v>
      </c>
      <c r="C218">
        <f t="shared" si="15"/>
        <v>-0.16930136400619039</v>
      </c>
      <c r="D218">
        <f>g/L*SIN(B218)</f>
        <v>-7.0568314487159833</v>
      </c>
      <c r="E218">
        <f>F218*dt</f>
        <v>-2.0458552124977031E-3</v>
      </c>
      <c r="F218">
        <f>C218+D218*dt/2</f>
        <v>-0.20458552124977031</v>
      </c>
      <c r="G218">
        <f>B218+C218*dt/2</f>
        <v>0.78254035210900974</v>
      </c>
      <c r="H218">
        <f>g/L*SIN(G218)</f>
        <v>-7.0508311869702887</v>
      </c>
      <c r="I218">
        <f>H218*dt</f>
        <v>-7.0508311869702883E-2</v>
      </c>
      <c r="J218">
        <f t="shared" si="16"/>
        <v>-0.78740946786585586</v>
      </c>
      <c r="K218">
        <f>L*SIN(J218)</f>
        <v>-0.70852755701110925</v>
      </c>
      <c r="L218">
        <f>L+K218</f>
        <v>0.29147244298889075</v>
      </c>
      <c r="M218">
        <f>ABS(m*g*L218)</f>
        <v>2.9147244298889072</v>
      </c>
      <c r="N218">
        <f>m*(L*C218)^2/2</f>
        <v>1.4331475927178291E-2</v>
      </c>
      <c r="O218">
        <f t="shared" si="17"/>
        <v>2.9290559058160857</v>
      </c>
      <c r="P218">
        <v>2.09</v>
      </c>
    </row>
    <row r="219" spans="2:16" x14ac:dyDescent="0.3">
      <c r="B219">
        <f t="shared" si="14"/>
        <v>0.78134100371654303</v>
      </c>
      <c r="C219">
        <f t="shared" si="15"/>
        <v>-0.23980967587589327</v>
      </c>
      <c r="D219">
        <f>g/L*SIN(B219)</f>
        <v>-7.042321242608768</v>
      </c>
      <c r="E219">
        <f>F219*dt</f>
        <v>-2.7502128208893714E-3</v>
      </c>
      <c r="F219">
        <f>C219+D219*dt/2</f>
        <v>-0.27502128208893711</v>
      </c>
      <c r="G219">
        <f>B219+C219*dt/2</f>
        <v>0.78014195533716357</v>
      </c>
      <c r="H219">
        <f>g/L*SIN(G219)</f>
        <v>-7.0338033008505043</v>
      </c>
      <c r="I219">
        <f>H219*dt</f>
        <v>-7.0338033008505038E-2</v>
      </c>
      <c r="J219">
        <f t="shared" si="16"/>
        <v>-0.78945532307835353</v>
      </c>
      <c r="K219">
        <f>L*SIN(J219)</f>
        <v>-0.70996979876542143</v>
      </c>
      <c r="L219">
        <f>L+K219</f>
        <v>0.29003020123457857</v>
      </c>
      <c r="M219">
        <f>ABS(m*g*L219)</f>
        <v>2.9003020123457857</v>
      </c>
      <c r="N219">
        <f>m*(L*C219)^2/2</f>
        <v>2.8754340321850494E-2</v>
      </c>
      <c r="O219">
        <f t="shared" si="17"/>
        <v>2.9290563526676361</v>
      </c>
      <c r="P219">
        <v>2.1</v>
      </c>
    </row>
    <row r="220" spans="2:16" x14ac:dyDescent="0.3">
      <c r="B220">
        <f t="shared" si="14"/>
        <v>0.77859079089565364</v>
      </c>
      <c r="C220">
        <f t="shared" si="15"/>
        <v>-0.3101477088843983</v>
      </c>
      <c r="D220">
        <f>g/L*SIN(B220)</f>
        <v>-7.0227689539108296</v>
      </c>
      <c r="E220">
        <f>F220*dt</f>
        <v>-3.4526155365395246E-3</v>
      </c>
      <c r="F220">
        <f>C220+D220*dt/2</f>
        <v>-0.34526155365395245</v>
      </c>
      <c r="G220">
        <f>B220+C220*dt/2</f>
        <v>0.77704005235123164</v>
      </c>
      <c r="H220">
        <f>g/L*SIN(G220)</f>
        <v>-7.0117207460252251</v>
      </c>
      <c r="I220">
        <f>H220*dt</f>
        <v>-7.0117207460252254E-2</v>
      </c>
      <c r="J220">
        <f t="shared" si="16"/>
        <v>-0.79220553589924292</v>
      </c>
      <c r="K220">
        <f>L*SIN(J220)</f>
        <v>-0.71190389955376843</v>
      </c>
      <c r="L220">
        <f>L+K220</f>
        <v>0.28809610044623157</v>
      </c>
      <c r="M220">
        <f>ABS(m*g*L220)</f>
        <v>2.880961004462316</v>
      </c>
      <c r="N220">
        <f>m*(L*C220)^2/2</f>
        <v>4.809580066312074E-2</v>
      </c>
      <c r="O220">
        <f t="shared" si="17"/>
        <v>2.9290568051254366</v>
      </c>
      <c r="P220">
        <v>2.11</v>
      </c>
    </row>
    <row r="221" spans="2:16" x14ac:dyDescent="0.3">
      <c r="B221">
        <f t="shared" si="14"/>
        <v>0.77513817535911411</v>
      </c>
      <c r="C221">
        <f t="shared" si="15"/>
        <v>-0.38026491634465054</v>
      </c>
      <c r="D221">
        <f>g/L*SIN(B221)</f>
        <v>-6.9981478404958875</v>
      </c>
      <c r="E221">
        <f>F221*dt</f>
        <v>-4.1525565554713E-3</v>
      </c>
      <c r="F221">
        <f>C221+D221*dt/2</f>
        <v>-0.41525565554712995</v>
      </c>
      <c r="G221">
        <f>B221+C221*dt/2</f>
        <v>0.7732368507773909</v>
      </c>
      <c r="H221">
        <f>g/L*SIN(G221)</f>
        <v>-6.9845535750671282</v>
      </c>
      <c r="I221">
        <f>H221*dt</f>
        <v>-6.9845535750671289E-2</v>
      </c>
      <c r="J221">
        <f t="shared" si="16"/>
        <v>-0.79565815143578245</v>
      </c>
      <c r="K221">
        <f>L*SIN(J221)</f>
        <v>-0.71432434371623332</v>
      </c>
      <c r="L221">
        <f>L+K221</f>
        <v>0.28567565628376668</v>
      </c>
      <c r="M221">
        <f>ABS(m*g*L221)</f>
        <v>2.856756562837667</v>
      </c>
      <c r="N221">
        <f>m*(L*C221)^2/2</f>
        <v>7.2300703301302033E-2</v>
      </c>
      <c r="O221">
        <f t="shared" si="17"/>
        <v>2.9290572661389689</v>
      </c>
      <c r="P221">
        <v>2.12</v>
      </c>
    </row>
    <row r="222" spans="2:16" x14ac:dyDescent="0.3">
      <c r="B222">
        <f t="shared" si="14"/>
        <v>0.7709856188036428</v>
      </c>
      <c r="C222">
        <f t="shared" si="15"/>
        <v>-0.45011045209532186</v>
      </c>
      <c r="D222">
        <f>g/L*SIN(B222)</f>
        <v>-6.968424866397763</v>
      </c>
      <c r="E222">
        <f>F222*dt</f>
        <v>-4.849525764273107E-3</v>
      </c>
      <c r="F222">
        <f>C222+D222*dt/2</f>
        <v>-0.48495257642731066</v>
      </c>
      <c r="G222">
        <f>B222+C222*dt/2</f>
        <v>0.76873506654316615</v>
      </c>
      <c r="H222">
        <f>g/L*SIN(G222)</f>
        <v>-6.9522657271668411</v>
      </c>
      <c r="I222">
        <f>H222*dt</f>
        <v>-6.9522657271668412E-2</v>
      </c>
      <c r="J222">
        <f t="shared" si="16"/>
        <v>-0.79981070799125376</v>
      </c>
      <c r="K222">
        <f>L*SIN(J222)</f>
        <v>-0.7172241970358314</v>
      </c>
      <c r="L222">
        <f>L+K222</f>
        <v>0.2827758029641686</v>
      </c>
      <c r="M222">
        <f>ABS(m*g*L222)</f>
        <v>2.8277580296416858</v>
      </c>
      <c r="N222">
        <f>m*(L*C222)^2/2</f>
        <v>0.10129970954272752</v>
      </c>
      <c r="O222">
        <f t="shared" si="17"/>
        <v>2.9290577391844135</v>
      </c>
      <c r="P222">
        <v>2.13</v>
      </c>
    </row>
    <row r="223" spans="2:16" x14ac:dyDescent="0.3">
      <c r="B223">
        <f t="shared" si="14"/>
        <v>0.76613609303936969</v>
      </c>
      <c r="C223">
        <f t="shared" si="15"/>
        <v>-0.51963310936699025</v>
      </c>
      <c r="D223">
        <f>g/L*SIN(B223)</f>
        <v>-6.9335610893084336</v>
      </c>
      <c r="E223">
        <f>F223*dt</f>
        <v>-5.5430091481353241E-3</v>
      </c>
      <c r="F223">
        <f>C223+D223*dt/2</f>
        <v>-0.55430091481353239</v>
      </c>
      <c r="G223">
        <f>B223+C223*dt/2</f>
        <v>0.7635379274925348</v>
      </c>
      <c r="H223">
        <f>g/L*SIN(G223)</f>
        <v>-6.9148154542418263</v>
      </c>
      <c r="I223">
        <f>H223*dt</f>
        <v>-6.9148154542418266E-2</v>
      </c>
      <c r="J223">
        <f t="shared" si="16"/>
        <v>-0.80466023375552687</v>
      </c>
      <c r="K223">
        <f>L*SIN(J223)</f>
        <v>-0.72059510559556295</v>
      </c>
      <c r="L223">
        <f>L+K223</f>
        <v>0.27940489440443705</v>
      </c>
      <c r="M223">
        <f>ABS(m*g*L223)</f>
        <v>2.7940489440443708</v>
      </c>
      <c r="N223">
        <f>m*(L*C223)^2/2</f>
        <v>0.13500928417520322</v>
      </c>
      <c r="O223">
        <f t="shared" si="17"/>
        <v>2.9290582282195738</v>
      </c>
      <c r="P223">
        <v>2.14</v>
      </c>
    </row>
    <row r="224" spans="2:16" x14ac:dyDescent="0.3">
      <c r="B224">
        <f t="shared" si="14"/>
        <v>0.76059308389123437</v>
      </c>
      <c r="C224">
        <f t="shared" si="15"/>
        <v>-0.58878126390940855</v>
      </c>
      <c r="D224">
        <f>g/L*SIN(B224)</f>
        <v>-6.8935121248356666</v>
      </c>
      <c r="E224">
        <f>F224*dt</f>
        <v>-6.2324882453358692E-3</v>
      </c>
      <c r="F224">
        <f>C224+D224*dt/2</f>
        <v>-0.62324882453358688</v>
      </c>
      <c r="G224">
        <f>B224+C224*dt/2</f>
        <v>0.75764917757168737</v>
      </c>
      <c r="H224">
        <f>g/L*SIN(G224)</f>
        <v>-6.8721558231392477</v>
      </c>
      <c r="I224">
        <f>H224*dt</f>
        <v>-6.8721558231392477E-2</v>
      </c>
      <c r="J224">
        <f t="shared" si="16"/>
        <v>-0.81020324290366219</v>
      </c>
      <c r="K224">
        <f>L*SIN(J224)</f>
        <v>-0.72442729507345083</v>
      </c>
      <c r="L224">
        <f>L+K224</f>
        <v>0.27557270492654917</v>
      </c>
      <c r="M224">
        <f>ABS(m*g*L224)</f>
        <v>2.7557270492654915</v>
      </c>
      <c r="N224">
        <f>m*(L*C224)^2/2</f>
        <v>0.17333168836538029</v>
      </c>
      <c r="O224">
        <f t="shared" si="17"/>
        <v>2.9290587376308719</v>
      </c>
      <c r="P224">
        <v>2.15</v>
      </c>
    </row>
    <row r="225" spans="2:16" x14ac:dyDescent="0.3">
      <c r="B225">
        <f t="shared" si="14"/>
        <v>0.75436059564589852</v>
      </c>
      <c r="C225">
        <f t="shared" si="15"/>
        <v>-0.65750282214080102</v>
      </c>
      <c r="D225">
        <f>g/L*SIN(B225)</f>
        <v>-6.8482286860751076</v>
      </c>
      <c r="E225">
        <f>F225*dt</f>
        <v>-6.9174396557117662E-3</v>
      </c>
      <c r="F225">
        <f>C225+D225*dt/2</f>
        <v>-0.69174396557117657</v>
      </c>
      <c r="G225">
        <f>B225+C225*dt/2</f>
        <v>0.75107308153519448</v>
      </c>
      <c r="H225">
        <f>g/L*SIN(G225)</f>
        <v>-6.8242352923250857</v>
      </c>
      <c r="I225">
        <f>H225*dt</f>
        <v>-6.8242352923250857E-2</v>
      </c>
      <c r="J225">
        <f t="shared" si="16"/>
        <v>-0.81643573114899803</v>
      </c>
      <c r="K225">
        <f>L*SIN(J225)</f>
        <v>-0.72870957083887689</v>
      </c>
      <c r="L225">
        <f>L+K225</f>
        <v>0.27129042916112311</v>
      </c>
      <c r="M225">
        <f>ABS(m*g*L225)</f>
        <v>2.7129042916112311</v>
      </c>
      <c r="N225">
        <f>m*(L*C225)^2/2</f>
        <v>0.21615498056155891</v>
      </c>
      <c r="O225">
        <f t="shared" si="17"/>
        <v>2.9290592721727902</v>
      </c>
      <c r="P225">
        <v>2.16</v>
      </c>
    </row>
    <row r="226" spans="2:16" x14ac:dyDescent="0.3">
      <c r="B226">
        <f t="shared" si="14"/>
        <v>0.74744315599018674</v>
      </c>
      <c r="C226">
        <f t="shared" si="15"/>
        <v>-0.7257451750640519</v>
      </c>
      <c r="D226">
        <f>g/L*SIN(B226)</f>
        <v>-6.7976571967141748</v>
      </c>
      <c r="E226">
        <f>F226*dt</f>
        <v>-7.5973346104762276E-3</v>
      </c>
      <c r="F226">
        <f>C226+D226*dt/2</f>
        <v>-0.75973346104762274</v>
      </c>
      <c r="G226">
        <f>B226+C226*dt/2</f>
        <v>0.74381443011486648</v>
      </c>
      <c r="H226">
        <f>g/L*SIN(G226)</f>
        <v>-6.7709983610950406</v>
      </c>
      <c r="I226">
        <f>H226*dt</f>
        <v>-6.7709983610950403E-2</v>
      </c>
      <c r="J226">
        <f t="shared" si="16"/>
        <v>-0.82335317080470982</v>
      </c>
      <c r="K226">
        <f>L*SIN(J226)</f>
        <v>-0.73342931926641697</v>
      </c>
      <c r="L226">
        <f>L+K226</f>
        <v>0.26657068073358303</v>
      </c>
      <c r="M226">
        <f>ABS(m*g*L226)</f>
        <v>2.6657068073358303</v>
      </c>
      <c r="N226">
        <f>m*(L*C226)^2/2</f>
        <v>0.26335302956437567</v>
      </c>
      <c r="O226">
        <f t="shared" si="17"/>
        <v>2.9290598369002061</v>
      </c>
      <c r="P226">
        <v>2.17</v>
      </c>
    </row>
    <row r="227" spans="2:16" x14ac:dyDescent="0.3">
      <c r="B227">
        <f t="shared" si="14"/>
        <v>0.73984582137971056</v>
      </c>
      <c r="C227">
        <f t="shared" si="15"/>
        <v>-0.79345515867500227</v>
      </c>
      <c r="D227">
        <f>g/L*SIN(B227)</f>
        <v>-6.7417404755081929</v>
      </c>
      <c r="E227">
        <f>F227*dt</f>
        <v>-8.2716386105254319E-3</v>
      </c>
      <c r="F227">
        <f>C227+D227*dt/2</f>
        <v>-0.82716386105254325</v>
      </c>
      <c r="G227">
        <f>B227+C227*dt/2</f>
        <v>0.73587854558633559</v>
      </c>
      <c r="H227">
        <f>g/L*SIN(G227)</f>
        <v>-6.7123862889450878</v>
      </c>
      <c r="I227">
        <f>H227*dt</f>
        <v>-6.712386288945088E-2</v>
      </c>
      <c r="J227">
        <f t="shared" si="16"/>
        <v>-0.830950505415186</v>
      </c>
      <c r="K227">
        <f>L*SIN(J227)</f>
        <v>-0.73857251073198327</v>
      </c>
      <c r="L227">
        <f>L+K227</f>
        <v>0.26142748926801673</v>
      </c>
      <c r="M227">
        <f>ABS(m*g*L227)</f>
        <v>2.6142748926801671</v>
      </c>
      <c r="N227">
        <f>m*(L*C227)^2/2</f>
        <v>0.31478554441398654</v>
      </c>
      <c r="O227">
        <f t="shared" si="17"/>
        <v>2.9290604370941535</v>
      </c>
      <c r="P227">
        <v>2.1800000000000002</v>
      </c>
    </row>
    <row r="228" spans="2:16" x14ac:dyDescent="0.3">
      <c r="B228">
        <f t="shared" si="14"/>
        <v>0.73157418276918518</v>
      </c>
      <c r="C228">
        <f t="shared" si="15"/>
        <v>-0.86057902156445309</v>
      </c>
      <c r="D228">
        <f>g/L*SIN(B228)</f>
        <v>-6.6804184895498864</v>
      </c>
      <c r="E228">
        <f>F228*dt</f>
        <v>-8.9398111401220257E-3</v>
      </c>
      <c r="F228">
        <f>C228+D228*dt/2</f>
        <v>-0.89398111401220248</v>
      </c>
      <c r="G228">
        <f>B228+C228*dt/2</f>
        <v>0.72727128766136295</v>
      </c>
      <c r="H228">
        <f>g/L*SIN(G228)</f>
        <v>-6.6483378822983958</v>
      </c>
      <c r="I228">
        <f>H228*dt</f>
        <v>-6.6483378822983955E-2</v>
      </c>
      <c r="J228">
        <f t="shared" si="16"/>
        <v>-0.83922214402571138</v>
      </c>
      <c r="K228">
        <f>L*SIN(J228)</f>
        <v>-0.74412370479967915</v>
      </c>
      <c r="L228">
        <f>L+K228</f>
        <v>0.25587629520032085</v>
      </c>
      <c r="M228">
        <f>ABS(m*g*L228)</f>
        <v>2.5587629520032085</v>
      </c>
      <c r="N228">
        <f>m*(L*C228)^2/2</f>
        <v>0.37029812617841573</v>
      </c>
      <c r="O228">
        <f t="shared" si="17"/>
        <v>2.9290610781816242</v>
      </c>
      <c r="P228">
        <v>2.19</v>
      </c>
    </row>
    <row r="229" spans="2:16" x14ac:dyDescent="0.3">
      <c r="B229">
        <f t="shared" si="14"/>
        <v>0.72263437162906319</v>
      </c>
      <c r="C229">
        <f t="shared" si="15"/>
        <v>-0.92706240038743704</v>
      </c>
      <c r="D229">
        <f>g/L*SIN(B229)</f>
        <v>-6.6136291732900334</v>
      </c>
      <c r="E229">
        <f>F229*dt</f>
        <v>-9.601305462538871E-3</v>
      </c>
      <c r="F229">
        <f>C229+D229*dt/2</f>
        <v>-0.96013054625388716</v>
      </c>
      <c r="G229">
        <f>B229+C229*dt/2</f>
        <v>0.71799905962712596</v>
      </c>
      <c r="H229">
        <f>g/L*SIN(G229)</f>
        <v>-6.5787903452996925</v>
      </c>
      <c r="I229">
        <f>H229*dt</f>
        <v>-6.5787903452996926E-2</v>
      </c>
      <c r="J229">
        <f t="shared" si="16"/>
        <v>-0.84816195516583337</v>
      </c>
      <c r="K229">
        <f>L*SIN(J229)</f>
        <v>-0.75006605814559424</v>
      </c>
      <c r="L229">
        <f>L+K229</f>
        <v>0.24993394185440576</v>
      </c>
      <c r="M229">
        <f>ABS(m*g*L229)</f>
        <v>2.4993394185440576</v>
      </c>
      <c r="N229">
        <f>m*(L*C229)^2/2</f>
        <v>0.42972234710605833</v>
      </c>
      <c r="O229">
        <f t="shared" si="17"/>
        <v>2.9290617656501161</v>
      </c>
      <c r="P229">
        <v>2.2000000000000002</v>
      </c>
    </row>
    <row r="230" spans="2:16" x14ac:dyDescent="0.3">
      <c r="B230">
        <f t="shared" si="14"/>
        <v>0.71303306616652429</v>
      </c>
      <c r="C230">
        <f t="shared" si="15"/>
        <v>-0.99285030384043393</v>
      </c>
      <c r="D230">
        <f>g/L*SIN(B230)</f>
        <v>-6.5413093097591632</v>
      </c>
      <c r="E230">
        <f>F230*dt</f>
        <v>-1.0255568503892299E-2</v>
      </c>
      <c r="F230">
        <f>C230+D230*dt/2</f>
        <v>-1.0255568503892298</v>
      </c>
      <c r="G230">
        <f>B230+C230*dt/2</f>
        <v>0.70806881464732208</v>
      </c>
      <c r="H230">
        <f>g/L*SIN(G230)</f>
        <v>-6.5036801908581356</v>
      </c>
      <c r="I230">
        <f>H230*dt</f>
        <v>-6.5036801908581354E-2</v>
      </c>
      <c r="J230">
        <f t="shared" si="16"/>
        <v>-0.85776326062837227</v>
      </c>
      <c r="K230">
        <f>L*SIN(J230)</f>
        <v>-0.75638133579602618</v>
      </c>
      <c r="L230">
        <f>L+K230</f>
        <v>0.24361866420397382</v>
      </c>
      <c r="M230">
        <f>ABS(m*g*L230)</f>
        <v>2.436186642039738</v>
      </c>
      <c r="N230">
        <f>m*(L*C230)^2/2</f>
        <v>0.49287586291802099</v>
      </c>
      <c r="O230">
        <f t="shared" si="17"/>
        <v>2.9290625049577592</v>
      </c>
      <c r="P230">
        <v>2.21</v>
      </c>
    </row>
    <row r="231" spans="2:16" x14ac:dyDescent="0.3">
      <c r="B231">
        <f t="shared" si="14"/>
        <v>0.70277749766263198</v>
      </c>
      <c r="C231">
        <f t="shared" si="15"/>
        <v>-1.0578871057490153</v>
      </c>
      <c r="D231">
        <f>g/L*SIN(B231)</f>
        <v>-6.4633954698887228</v>
      </c>
      <c r="E231">
        <f>F231*dt</f>
        <v>-1.090204083098459E-2</v>
      </c>
      <c r="F231">
        <f>C231+D231*dt/2</f>
        <v>-1.090204083098459</v>
      </c>
      <c r="G231">
        <f>B231+C231*dt/2</f>
        <v>0.69748806213388692</v>
      </c>
      <c r="H231">
        <f>g/L*SIN(G231)</f>
        <v>-6.4229442075472605</v>
      </c>
      <c r="I231">
        <f>H231*dt</f>
        <v>-6.4229442075472612E-2</v>
      </c>
      <c r="J231">
        <f t="shared" si="16"/>
        <v>-0.86801882913226458</v>
      </c>
      <c r="K231">
        <f>L*SIN(J231)</f>
        <v>-0.76304992628151092</v>
      </c>
      <c r="L231">
        <f>L+K231</f>
        <v>0.23695007371848908</v>
      </c>
      <c r="M231">
        <f>ABS(m*g*L231)</f>
        <v>2.3695007371848908</v>
      </c>
      <c r="N231">
        <f>m*(L*C231)^2/2</f>
        <v>0.55956256425501416</v>
      </c>
      <c r="O231">
        <f t="shared" si="17"/>
        <v>2.9290633014399052</v>
      </c>
      <c r="P231">
        <v>2.2200000000000002</v>
      </c>
    </row>
    <row r="232" spans="2:16" x14ac:dyDescent="0.3">
      <c r="B232">
        <f t="shared" si="14"/>
        <v>0.69187545683164742</v>
      </c>
      <c r="C232">
        <f t="shared" si="15"/>
        <v>-1.1221165478244879</v>
      </c>
      <c r="D232">
        <f>g/L*SIN(B232)</f>
        <v>-6.3798250052375387</v>
      </c>
      <c r="E232">
        <f>F232*dt</f>
        <v>-1.1540156728506756E-2</v>
      </c>
      <c r="F232">
        <f>C232+D232*dt/2</f>
        <v>-1.1540156728506756</v>
      </c>
      <c r="G232">
        <f>B232+C232*dt/2</f>
        <v>0.68626487409252501</v>
      </c>
      <c r="H232">
        <f>g/L*SIN(G232)</f>
        <v>-6.3365204773586008</v>
      </c>
      <c r="I232">
        <f>H232*dt</f>
        <v>-6.3365204773586009E-2</v>
      </c>
      <c r="J232">
        <f t="shared" si="16"/>
        <v>-0.87892086996324914</v>
      </c>
      <c r="K232">
        <f>L*SIN(J232)</f>
        <v>-0.770050861323756</v>
      </c>
      <c r="L232">
        <f>L+K232</f>
        <v>0.229949138676244</v>
      </c>
      <c r="M232">
        <f>ABS(m*g*L232)</f>
        <v>2.29949138676244</v>
      </c>
      <c r="N232">
        <f>m*(L*C232)^2/2</f>
        <v>0.62957277345077312</v>
      </c>
      <c r="O232">
        <f t="shared" si="17"/>
        <v>2.9290641602132133</v>
      </c>
      <c r="P232">
        <v>2.23</v>
      </c>
    </row>
    <row r="233" spans="2:16" x14ac:dyDescent="0.3">
      <c r="B233">
        <f t="shared" si="14"/>
        <v>0.68033530010314069</v>
      </c>
      <c r="C233">
        <f t="shared" si="15"/>
        <v>-1.1854817525980739</v>
      </c>
      <c r="D233">
        <f>g/L*SIN(B233)</f>
        <v>-6.2905370887998782</v>
      </c>
      <c r="E233">
        <f>F233*dt</f>
        <v>-1.2169344380420733E-2</v>
      </c>
      <c r="F233">
        <f>C233+D233*dt/2</f>
        <v>-1.2169344380420732</v>
      </c>
      <c r="G233">
        <f>B233+C233*dt/2</f>
        <v>0.67440789134015033</v>
      </c>
      <c r="H233">
        <f>g/L*SIN(G233)</f>
        <v>-6.2443494386593592</v>
      </c>
      <c r="I233">
        <f>H233*dt</f>
        <v>-6.2443494386593593E-2</v>
      </c>
      <c r="J233">
        <f t="shared" si="16"/>
        <v>-0.89046102669175586</v>
      </c>
      <c r="K233">
        <f>L*SIN(J233)</f>
        <v>-0.77736184067931424</v>
      </c>
      <c r="L233">
        <f>L+K233</f>
        <v>0.22263815932068576</v>
      </c>
      <c r="M233">
        <f>ABS(m*g*L233)</f>
        <v>2.2263815932068578</v>
      </c>
      <c r="N233">
        <f>m*(L*C233)^2/2</f>
        <v>0.70268349287150045</v>
      </c>
      <c r="O233">
        <f t="shared" si="17"/>
        <v>2.9290650860783582</v>
      </c>
      <c r="P233">
        <v>2.2400000000000002</v>
      </c>
    </row>
    <row r="234" spans="2:16" x14ac:dyDescent="0.3">
      <c r="B234">
        <f t="shared" ref="B234:B297" si="18">B233+E233</f>
        <v>0.66816595572271997</v>
      </c>
      <c r="C234">
        <f t="shared" ref="C234:C297" si="19">C233+I233</f>
        <v>-1.2479252469846676</v>
      </c>
      <c r="D234">
        <f>g/L*SIN(B234)</f>
        <v>-6.1954737979106325</v>
      </c>
      <c r="E234">
        <f>F234*dt</f>
        <v>-1.2789026159742208E-2</v>
      </c>
      <c r="F234">
        <f>C234+D234*dt/2</f>
        <v>-1.2789026159742207</v>
      </c>
      <c r="G234">
        <f>B234+C234*dt/2</f>
        <v>0.66192632948779662</v>
      </c>
      <c r="H234">
        <f>g/L*SIN(G234)</f>
        <v>-6.1463749880305274</v>
      </c>
      <c r="I234">
        <f>H234*dt</f>
        <v>-6.1463749880305278E-2</v>
      </c>
      <c r="J234">
        <f t="shared" si="16"/>
        <v>-0.90263037107217658</v>
      </c>
      <c r="K234">
        <f>L*SIN(J234)</f>
        <v>-0.7849592627608315</v>
      </c>
      <c r="L234">
        <f>L+K234</f>
        <v>0.2150407372391685</v>
      </c>
      <c r="M234">
        <f>ABS(m*g*L234)</f>
        <v>2.150407372391685</v>
      </c>
      <c r="N234">
        <f>m*(L*C234)^2/2</f>
        <v>0.77865871103087181</v>
      </c>
      <c r="O234">
        <f t="shared" si="17"/>
        <v>2.9290660834225566</v>
      </c>
      <c r="P234">
        <v>2.25</v>
      </c>
    </row>
    <row r="235" spans="2:16" x14ac:dyDescent="0.3">
      <c r="B235">
        <f t="shared" si="18"/>
        <v>0.65537692956297777</v>
      </c>
      <c r="C235">
        <f t="shared" si="19"/>
        <v>-1.3093889968649728</v>
      </c>
      <c r="D235">
        <f>g/L*SIN(B235)</f>
        <v>-6.0945812325787427</v>
      </c>
      <c r="E235">
        <f>F235*dt</f>
        <v>-1.3398619030278665E-2</v>
      </c>
      <c r="F235">
        <f>C235+D235*dt/2</f>
        <v>-1.3398619030278665</v>
      </c>
      <c r="G235">
        <f>B235+C235*dt/2</f>
        <v>0.64882998457865293</v>
      </c>
      <c r="H235">
        <f>g/L*SIN(G235)</f>
        <v>-6.0425456139685636</v>
      </c>
      <c r="I235">
        <f>H235*dt</f>
        <v>-6.042545613968564E-2</v>
      </c>
      <c r="J235">
        <f t="shared" si="16"/>
        <v>-0.91541939723191879</v>
      </c>
      <c r="K235">
        <f>L*SIN(J235)</f>
        <v>-0.79281826164322777</v>
      </c>
      <c r="L235">
        <f>L+K235</f>
        <v>0.20718173835677223</v>
      </c>
      <c r="M235">
        <f>ABS(m*g*L235)</f>
        <v>2.0718173835677223</v>
      </c>
      <c r="N235">
        <f>m*(L*C235)^2/2</f>
        <v>0.85724977255552981</v>
      </c>
      <c r="O235">
        <f t="shared" si="17"/>
        <v>2.929067156123252</v>
      </c>
      <c r="P235">
        <v>2.2599999999999998</v>
      </c>
    </row>
    <row r="236" spans="2:16" x14ac:dyDescent="0.3">
      <c r="B236">
        <f t="shared" si="18"/>
        <v>0.64197831053269916</v>
      </c>
      <c r="C236">
        <f t="shared" si="19"/>
        <v>-1.3698144530046585</v>
      </c>
      <c r="D236">
        <f>g/L*SIN(B236)</f>
        <v>-5.9878106618813529</v>
      </c>
      <c r="E236">
        <f>F236*dt</f>
        <v>-1.3997535063140654E-2</v>
      </c>
      <c r="F236">
        <f>C236+D236*dt/2</f>
        <v>-1.3997535063140654</v>
      </c>
      <c r="G236">
        <f>B236+C236*dt/2</f>
        <v>0.63512923826767587</v>
      </c>
      <c r="H236">
        <f>g/L*SIN(G236)</f>
        <v>-5.9328155547314783</v>
      </c>
      <c r="I236">
        <f>H236*dt</f>
        <v>-5.9328155547314784E-2</v>
      </c>
      <c r="J236">
        <f t="shared" si="16"/>
        <v>-0.9288180162621974</v>
      </c>
      <c r="K236">
        <f>L*SIN(J236)</f>
        <v>-0.80091275103758952</v>
      </c>
      <c r="L236">
        <f>L+K236</f>
        <v>0.19908724896241048</v>
      </c>
      <c r="M236">
        <f>ABS(m*g*L236)</f>
        <v>1.9908724896241048</v>
      </c>
      <c r="N236">
        <f>m*(L*C236)^2/2</f>
        <v>0.93819581783022599</v>
      </c>
      <c r="O236">
        <f t="shared" si="17"/>
        <v>2.9290683074543309</v>
      </c>
      <c r="P236">
        <v>2.27</v>
      </c>
    </row>
    <row r="237" spans="2:16" x14ac:dyDescent="0.3">
      <c r="B237">
        <f t="shared" si="18"/>
        <v>0.62798077546955855</v>
      </c>
      <c r="C237">
        <f t="shared" si="19"/>
        <v>-1.4291426085519734</v>
      </c>
      <c r="D237">
        <f>g/L*SIN(B237)</f>
        <v>-5.8751196903491207</v>
      </c>
      <c r="E237">
        <f>F237*dt</f>
        <v>-1.458518207003719E-2</v>
      </c>
      <c r="F237">
        <f>C237+D237*dt/2</f>
        <v>-1.458518207003719</v>
      </c>
      <c r="G237">
        <f>B237+C237*dt/2</f>
        <v>0.62083506242679865</v>
      </c>
      <c r="H237">
        <f>g/L*SIN(G237)</f>
        <v>-5.8171459719105956</v>
      </c>
      <c r="I237">
        <f>H237*dt</f>
        <v>-5.8171459719105957E-2</v>
      </c>
      <c r="J237">
        <f t="shared" si="16"/>
        <v>-0.94281555132533801</v>
      </c>
      <c r="K237">
        <f>L*SIN(J237)</f>
        <v>-0.80921547577930097</v>
      </c>
      <c r="L237">
        <f>L+K237</f>
        <v>0.19078452422069903</v>
      </c>
      <c r="M237">
        <f>ABS(m*g*L237)</f>
        <v>1.9078452422069903</v>
      </c>
      <c r="N237">
        <f>m*(L*C237)^2/2</f>
        <v>1.0212242977893695</v>
      </c>
      <c r="O237">
        <f t="shared" si="17"/>
        <v>2.9290695399963598</v>
      </c>
      <c r="P237">
        <v>2.2799999999999998</v>
      </c>
    </row>
    <row r="238" spans="2:16" x14ac:dyDescent="0.3">
      <c r="B238">
        <f t="shared" si="18"/>
        <v>0.61339559339952132</v>
      </c>
      <c r="C238">
        <f t="shared" si="19"/>
        <v>-1.4873140682710793</v>
      </c>
      <c r="D238">
        <f>g/L*SIN(B238)</f>
        <v>-5.7564734355806486</v>
      </c>
      <c r="E238">
        <f>F238*dt</f>
        <v>-1.5160964354489825E-2</v>
      </c>
      <c r="F238">
        <f>C238+D238*dt/2</f>
        <v>-1.5160964354489825</v>
      </c>
      <c r="G238">
        <f>B238+C238*dt/2</f>
        <v>0.60595902305816596</v>
      </c>
      <c r="H238">
        <f>g/L*SIN(G238)</f>
        <v>-5.6955061306261188</v>
      </c>
      <c r="I238">
        <f>H238*dt</f>
        <v>-5.6955061306261191E-2</v>
      </c>
      <c r="J238">
        <f t="shared" si="16"/>
        <v>-0.95740073339537524</v>
      </c>
      <c r="K238">
        <f>L*SIN(J238)</f>
        <v>-0.81769807132861894</v>
      </c>
      <c r="L238">
        <f>L+K238</f>
        <v>0.18230192867138106</v>
      </c>
      <c r="M238">
        <f>ABS(m*g*L238)</f>
        <v>1.8230192867138106</v>
      </c>
      <c r="N238">
        <f>m*(L*C238)^2/2</f>
        <v>1.1060515688385344</v>
      </c>
      <c r="O238">
        <f t="shared" si="17"/>
        <v>2.9290708555523448</v>
      </c>
      <c r="P238">
        <v>2.29</v>
      </c>
    </row>
    <row r="239" spans="2:16" x14ac:dyDescent="0.3">
      <c r="B239">
        <f t="shared" si="18"/>
        <v>0.59823462904503155</v>
      </c>
      <c r="C239">
        <f t="shared" si="19"/>
        <v>-1.5442691295773405</v>
      </c>
      <c r="D239">
        <f>g/L*SIN(B239)</f>
        <v>-5.6318457076550699</v>
      </c>
      <c r="E239">
        <f>F239*dt</f>
        <v>-1.5724283581156157E-2</v>
      </c>
      <c r="F239">
        <f>C239+D239*dt/2</f>
        <v>-1.5724283581156158</v>
      </c>
      <c r="G239">
        <f>B239+C239*dt/2</f>
        <v>0.59051328339714482</v>
      </c>
      <c r="H239">
        <f>g/L*SIN(G239)</f>
        <v>-5.5678745765925708</v>
      </c>
      <c r="I239">
        <f>H239*dt</f>
        <v>-5.5678745765925707E-2</v>
      </c>
      <c r="J239">
        <f t="shared" si="16"/>
        <v>-0.97256169774986501</v>
      </c>
      <c r="K239">
        <f>L*SIN(J239)</f>
        <v>-0.82633113172121964</v>
      </c>
      <c r="L239">
        <f>L+K239</f>
        <v>0.17366886827878036</v>
      </c>
      <c r="M239">
        <f>ABS(m*g*L239)</f>
        <v>1.7366886827878036</v>
      </c>
      <c r="N239">
        <f>m*(L*C239)^2/2</f>
        <v>1.1923835722827785</v>
      </c>
      <c r="O239">
        <f t="shared" si="17"/>
        <v>2.9290722550705821</v>
      </c>
      <c r="P239">
        <v>2.2999999999999998</v>
      </c>
    </row>
    <row r="240" spans="2:16" x14ac:dyDescent="0.3">
      <c r="B240">
        <f t="shared" si="18"/>
        <v>0.58251034546387537</v>
      </c>
      <c r="C240">
        <f t="shared" si="19"/>
        <v>-1.5999478753432663</v>
      </c>
      <c r="D240">
        <f>g/L*SIN(B240)</f>
        <v>-5.5012201802821989</v>
      </c>
      <c r="E240">
        <f>F240*dt</f>
        <v>-1.6274539762446773E-2</v>
      </c>
      <c r="F240">
        <f>C240+D240*dt/2</f>
        <v>-1.6274539762446774</v>
      </c>
      <c r="G240">
        <f>B240+C240*dt/2</f>
        <v>0.57451060608715898</v>
      </c>
      <c r="H240">
        <f>g/L*SIN(G240)</f>
        <v>-5.4342402996957331</v>
      </c>
      <c r="I240">
        <f>H240*dt</f>
        <v>-5.4342402996957334E-2</v>
      </c>
      <c r="J240">
        <f t="shared" si="16"/>
        <v>-0.98828598133102119</v>
      </c>
      <c r="K240">
        <f>L*SIN(J240)</f>
        <v>-0.83508428633315734</v>
      </c>
      <c r="L240">
        <f>L+K240</f>
        <v>0.16491571366684266</v>
      </c>
      <c r="M240">
        <f>ABS(m*g*L240)</f>
        <v>1.6491571366684266</v>
      </c>
      <c r="N240">
        <f>m*(L*C240)^2/2</f>
        <v>1.2799166019077159</v>
      </c>
      <c r="O240">
        <f t="shared" si="17"/>
        <v>2.9290737385761423</v>
      </c>
      <c r="P240">
        <v>2.31</v>
      </c>
    </row>
    <row r="241" spans="2:16" x14ac:dyDescent="0.3">
      <c r="B241">
        <f t="shared" si="18"/>
        <v>0.56623580570142862</v>
      </c>
      <c r="C241">
        <f t="shared" si="19"/>
        <v>-1.6542902783402236</v>
      </c>
      <c r="D241">
        <f>g/L*SIN(B241)</f>
        <v>-5.3645915430560027</v>
      </c>
      <c r="E241">
        <f>F241*dt</f>
        <v>-1.6811132360555037E-2</v>
      </c>
      <c r="F241">
        <f>C241+D241*dt/2</f>
        <v>-1.6811132360555037</v>
      </c>
      <c r="G241">
        <f>B241+C241*dt/2</f>
        <v>0.55796435430972746</v>
      </c>
      <c r="H241">
        <f>g/L*SIN(G241)</f>
        <v>-5.294603873182659</v>
      </c>
      <c r="I241">
        <f>H241*dt</f>
        <v>-5.2946038731826593E-2</v>
      </c>
      <c r="J241">
        <f t="shared" si="16"/>
        <v>-1.0045605210934681</v>
      </c>
      <c r="K241">
        <f>L*SIN(J241)</f>
        <v>-0.84392628573929374</v>
      </c>
      <c r="L241">
        <f>L+K241</f>
        <v>0.15607371426070626</v>
      </c>
      <c r="M241">
        <f>ABS(m*g*L241)</f>
        <v>1.5607371426070626</v>
      </c>
      <c r="N241">
        <f>m*(L*C241)^2/2</f>
        <v>1.3683381625054871</v>
      </c>
      <c r="O241">
        <f t="shared" si="17"/>
        <v>2.9290753051125495</v>
      </c>
      <c r="P241">
        <v>2.3199999999999998</v>
      </c>
    </row>
    <row r="242" spans="2:16" x14ac:dyDescent="0.3">
      <c r="B242">
        <f t="shared" si="18"/>
        <v>0.54942467334087364</v>
      </c>
      <c r="C242">
        <f t="shared" si="19"/>
        <v>-1.7072363170720501</v>
      </c>
      <c r="D242">
        <f>g/L*SIN(B242)</f>
        <v>-5.2219666236768365</v>
      </c>
      <c r="E242">
        <f>F242*dt</f>
        <v>-1.7333461501904342E-2</v>
      </c>
      <c r="F242">
        <f>C242+D242*dt/2</f>
        <v>-1.7333461501904344</v>
      </c>
      <c r="G242">
        <f>B242+C242*dt/2</f>
        <v>0.54088849175551335</v>
      </c>
      <c r="H242">
        <f>g/L*SIN(G242)</f>
        <v>-5.1489785571088547</v>
      </c>
      <c r="I242">
        <f>H242*dt</f>
        <v>-5.1489785571088548E-2</v>
      </c>
      <c r="J242">
        <f t="shared" si="16"/>
        <v>-1.0213716534540229</v>
      </c>
      <c r="K242">
        <f>L*SIN(J242)</f>
        <v>-0.85282509684697438</v>
      </c>
      <c r="L242">
        <f>L+K242</f>
        <v>0.14717490315302562</v>
      </c>
      <c r="M242">
        <f>ABS(m*g*L242)</f>
        <v>1.4717490315302562</v>
      </c>
      <c r="N242">
        <f>m*(L*C242)^2/2</f>
        <v>1.4573279211648689</v>
      </c>
      <c r="O242">
        <f t="shared" si="17"/>
        <v>2.9290769526951248</v>
      </c>
      <c r="P242">
        <v>2.33</v>
      </c>
    </row>
    <row r="243" spans="2:16" x14ac:dyDescent="0.3">
      <c r="B243">
        <f t="shared" si="18"/>
        <v>0.53209121183896935</v>
      </c>
      <c r="C243">
        <f t="shared" si="19"/>
        <v>-1.7587261026431387</v>
      </c>
      <c r="D243">
        <f>g/L*SIN(B243)</f>
        <v>-5.0733654685991247</v>
      </c>
      <c r="E243">
        <f>F243*dt</f>
        <v>-1.7840929299861343E-2</v>
      </c>
      <c r="F243">
        <f>C243+D243*dt/2</f>
        <v>-1.7840929299861343</v>
      </c>
      <c r="G243">
        <f>B243+C243*dt/2</f>
        <v>0.52329758132575366</v>
      </c>
      <c r="H243">
        <f>g/L*SIN(G243)</f>
        <v>-4.9973913543294799</v>
      </c>
      <c r="I243">
        <f>H243*dt</f>
        <v>-4.99739135432948E-2</v>
      </c>
      <c r="J243">
        <f t="shared" si="16"/>
        <v>-1.0387051149559272</v>
      </c>
      <c r="K243">
        <f>L*SIN(J243)</f>
        <v>-0.86174800737817769</v>
      </c>
      <c r="L243">
        <f>L+K243</f>
        <v>0.13825199262182231</v>
      </c>
      <c r="M243">
        <f>ABS(m*g*L243)</f>
        <v>1.3825199262182231</v>
      </c>
      <c r="N243">
        <f>m*(L*C243)^2/2</f>
        <v>1.5465587520591619</v>
      </c>
      <c r="O243">
        <f t="shared" si="17"/>
        <v>2.929078678277385</v>
      </c>
      <c r="P243">
        <v>2.34</v>
      </c>
    </row>
    <row r="244" spans="2:16" x14ac:dyDescent="0.3">
      <c r="B244">
        <f t="shared" si="18"/>
        <v>0.51425028253910798</v>
      </c>
      <c r="C244">
        <f t="shared" si="19"/>
        <v>-1.8087000161864335</v>
      </c>
      <c r="D244">
        <f>g/L*SIN(B244)</f>
        <v>-4.9188223702616867</v>
      </c>
      <c r="E244">
        <f>F244*dt</f>
        <v>-1.8332941280377421E-2</v>
      </c>
      <c r="F244">
        <f>C244+D244*dt/2</f>
        <v>-1.8332941280377419</v>
      </c>
      <c r="G244">
        <f>B244+C244*dt/2</f>
        <v>0.50520678245817585</v>
      </c>
      <c r="H244">
        <f>g/L*SIN(G244)</f>
        <v>-4.8398840070826763</v>
      </c>
      <c r="I244">
        <f>H244*dt</f>
        <v>-4.8398840070826767E-2</v>
      </c>
      <c r="J244">
        <f t="shared" si="16"/>
        <v>-1.0565460442557886</v>
      </c>
      <c r="K244">
        <f>L*SIN(J244)</f>
        <v>-0.8706617396544607</v>
      </c>
      <c r="L244">
        <f>L+K244</f>
        <v>0.1293382603455393</v>
      </c>
      <c r="M244">
        <f>ABS(m*g*L244)</f>
        <v>1.293382603455393</v>
      </c>
      <c r="N244">
        <f>m*(L*C244)^2/2</f>
        <v>1.6356978742764023</v>
      </c>
      <c r="O244">
        <f t="shared" si="17"/>
        <v>2.9290804777317954</v>
      </c>
      <c r="P244">
        <v>2.35</v>
      </c>
    </row>
    <row r="245" spans="2:16" x14ac:dyDescent="0.3">
      <c r="B245">
        <f t="shared" si="18"/>
        <v>0.49591734125873055</v>
      </c>
      <c r="C245">
        <f t="shared" si="19"/>
        <v>-1.8570988562572603</v>
      </c>
      <c r="D245">
        <f>g/L*SIN(B245)</f>
        <v>-4.7583868288854676</v>
      </c>
      <c r="E245">
        <f>F245*dt</f>
        <v>-1.8808907904016875E-2</v>
      </c>
      <c r="F245">
        <f>C245+D245*dt/2</f>
        <v>-1.8808907904016876</v>
      </c>
      <c r="G245">
        <f>B245+C245*dt/2</f>
        <v>0.48663184697744427</v>
      </c>
      <c r="H245">
        <f>g/L*SIN(G245)</f>
        <v>-4.6765139221096561</v>
      </c>
      <c r="I245">
        <f>H245*dt</f>
        <v>-4.6765139221096562E-2</v>
      </c>
      <c r="J245">
        <f t="shared" si="16"/>
        <v>-1.074878985536166</v>
      </c>
      <c r="K245">
        <f>L*SIN(J245)</f>
        <v>-0.87953257351100589</v>
      </c>
      <c r="L245">
        <f>L+K245</f>
        <v>0.12046742648899411</v>
      </c>
      <c r="M245">
        <f>ABS(m*g*L245)</f>
        <v>1.2046742648899411</v>
      </c>
      <c r="N245">
        <f>m*(L*C245)^2/2</f>
        <v>1.7244080809560123</v>
      </c>
      <c r="O245">
        <f t="shared" si="17"/>
        <v>2.9290823458459534</v>
      </c>
      <c r="P245">
        <v>2.36</v>
      </c>
    </row>
    <row r="246" spans="2:16" x14ac:dyDescent="0.3">
      <c r="B246">
        <f t="shared" si="18"/>
        <v>0.47710843335471365</v>
      </c>
      <c r="C246">
        <f t="shared" si="19"/>
        <v>-1.9038639954783569</v>
      </c>
      <c r="D246">
        <f>g/L*SIN(B246)</f>
        <v>-4.5921244367945633</v>
      </c>
      <c r="E246">
        <f>F246*dt</f>
        <v>-1.9268246176623299E-2</v>
      </c>
      <c r="F246">
        <f>C246+D246*dt/2</f>
        <v>-1.9268246176623298</v>
      </c>
      <c r="G246">
        <f>B246+C246*dt/2</f>
        <v>0.46758911337732184</v>
      </c>
      <c r="H246">
        <f>g/L*SIN(G246)</f>
        <v>-4.5073550123044042</v>
      </c>
      <c r="I246">
        <f>H246*dt</f>
        <v>-4.5073550123044044E-2</v>
      </c>
      <c r="J246">
        <f t="shared" si="16"/>
        <v>-1.0936878934401828</v>
      </c>
      <c r="K246">
        <f>L*SIN(J246)</f>
        <v>-0.88832647803042664</v>
      </c>
      <c r="L246">
        <f>L+K246</f>
        <v>0.11167352196957336</v>
      </c>
      <c r="M246">
        <f>ABS(m*g*L246)</f>
        <v>1.1167352196957336</v>
      </c>
      <c r="N246">
        <f>m*(L*C246)^2/2</f>
        <v>1.8123490566394065</v>
      </c>
      <c r="O246">
        <f t="shared" si="17"/>
        <v>2.9290842763351401</v>
      </c>
      <c r="P246">
        <v>2.37</v>
      </c>
    </row>
    <row r="247" spans="2:16" x14ac:dyDescent="0.3">
      <c r="B247">
        <f t="shared" si="18"/>
        <v>0.45784018717809033</v>
      </c>
      <c r="C247">
        <f t="shared" si="19"/>
        <v>-1.9489375456014011</v>
      </c>
      <c r="D247">
        <f>g/L*SIN(B247)</f>
        <v>-4.4201176733463363</v>
      </c>
      <c r="E247">
        <f>F247*dt</f>
        <v>-1.9710381339681331E-2</v>
      </c>
      <c r="F247">
        <f>C247+D247*dt/2</f>
        <v>-1.9710381339681329</v>
      </c>
      <c r="G247">
        <f>B247+C247*dt/2</f>
        <v>0.44809549945008331</v>
      </c>
      <c r="H247">
        <f>g/L*SIN(G247)</f>
        <v>-4.3324984430995617</v>
      </c>
      <c r="I247">
        <f>H247*dt</f>
        <v>-4.3324984430995618E-2</v>
      </c>
      <c r="J247">
        <f t="shared" si="16"/>
        <v>-1.1129561396168062</v>
      </c>
      <c r="K247">
        <f>L*SIN(J247)</f>
        <v>-0.89700925164555223</v>
      </c>
      <c r="L247">
        <f>L+K247</f>
        <v>0.10299074835444777</v>
      </c>
      <c r="M247">
        <f>ABS(m*g*L247)</f>
        <v>1.0299074835444777</v>
      </c>
      <c r="N247">
        <f>m*(L*C247)^2/2</f>
        <v>1.8991787783274068</v>
      </c>
      <c r="O247">
        <f t="shared" si="17"/>
        <v>2.9290862618718845</v>
      </c>
      <c r="P247">
        <v>2.38</v>
      </c>
    </row>
    <row r="248" spans="2:16" x14ac:dyDescent="0.3">
      <c r="B248">
        <f t="shared" si="18"/>
        <v>0.43812980583840899</v>
      </c>
      <c r="C248">
        <f t="shared" si="19"/>
        <v>-1.9922625300323966</v>
      </c>
      <c r="D248">
        <f>g/L*SIN(B248)</f>
        <v>-4.2424665988582237</v>
      </c>
      <c r="E248">
        <f>F248*dt</f>
        <v>-2.0134748630266878E-2</v>
      </c>
      <c r="F248">
        <f>C248+D248*dt/2</f>
        <v>-2.0134748630266879</v>
      </c>
      <c r="G248">
        <f>B248+C248*dt/2</f>
        <v>0.42816849318824701</v>
      </c>
      <c r="H248">
        <f>g/L*SIN(G248)</f>
        <v>-4.1520532721865715</v>
      </c>
      <c r="I248">
        <f>H248*dt</f>
        <v>-4.1520532721865719E-2</v>
      </c>
      <c r="J248">
        <f t="shared" si="16"/>
        <v>-1.1326665209564877</v>
      </c>
      <c r="K248">
        <f>L*SIN(J248)</f>
        <v>-0.90554667001525846</v>
      </c>
      <c r="L248">
        <f>L+K248</f>
        <v>9.4453329984741541E-2</v>
      </c>
      <c r="M248">
        <f>ABS(m*g*L248)</f>
        <v>0.94453329984741541</v>
      </c>
      <c r="N248">
        <f>m*(L*C248)^2/2</f>
        <v>1.9845549942855429</v>
      </c>
      <c r="O248">
        <f t="shared" si="17"/>
        <v>2.9290882941329581</v>
      </c>
      <c r="P248">
        <v>2.39</v>
      </c>
    </row>
    <row r="249" spans="2:16" x14ac:dyDescent="0.3">
      <c r="B249">
        <f t="shared" si="18"/>
        <v>0.41799505720814212</v>
      </c>
      <c r="C249">
        <f t="shared" si="19"/>
        <v>-2.0337830627542623</v>
      </c>
      <c r="D249">
        <f>g/L*SIN(B249)</f>
        <v>-4.0592894364030361</v>
      </c>
      <c r="E249">
        <f>F249*dt</f>
        <v>-2.0540795099362776E-2</v>
      </c>
      <c r="F249">
        <f>C249+D249*dt/2</f>
        <v>-2.0540795099362774</v>
      </c>
      <c r="G249">
        <f>B249+C249*dt/2</f>
        <v>0.40782614189437083</v>
      </c>
      <c r="H249">
        <f>g/L*SIN(G249)</f>
        <v>-3.9661469717463076</v>
      </c>
      <c r="I249">
        <f>H249*dt</f>
        <v>-3.966146971746308E-2</v>
      </c>
      <c r="J249">
        <f t="shared" si="16"/>
        <v>-1.1528012695867544</v>
      </c>
      <c r="K249">
        <f>L*SIN(J249)</f>
        <v>-0.91390464093091639</v>
      </c>
      <c r="L249">
        <f>L+K249</f>
        <v>8.609535906908361E-2</v>
      </c>
      <c r="M249">
        <f>ABS(m*g*L249)</f>
        <v>0.8609535906908361</v>
      </c>
      <c r="N249">
        <f>m*(L*C249)^2/2</f>
        <v>2.068136773173054</v>
      </c>
      <c r="O249">
        <f t="shared" si="17"/>
        <v>2.9290903638638901</v>
      </c>
      <c r="P249">
        <v>2.4</v>
      </c>
    </row>
    <row r="250" spans="2:16" x14ac:dyDescent="0.3">
      <c r="B250">
        <f t="shared" si="18"/>
        <v>0.39745426210877932</v>
      </c>
      <c r="C250">
        <f t="shared" si="19"/>
        <v>-2.0734445324717252</v>
      </c>
      <c r="D250">
        <f>g/L*SIN(B250)</f>
        <v>-3.8707230310186338</v>
      </c>
      <c r="E250">
        <f>F250*dt</f>
        <v>-2.0927981476268186E-2</v>
      </c>
      <c r="F250">
        <f>C250+D250*dt/2</f>
        <v>-2.0927981476268185</v>
      </c>
      <c r="G250">
        <f>B250+C250*dt/2</f>
        <v>0.3870870394464207</v>
      </c>
      <c r="H250">
        <f>g/L*SIN(G250)</f>
        <v>-3.7749258231369289</v>
      </c>
      <c r="I250">
        <f>H250*dt</f>
        <v>-3.7749258231369293E-2</v>
      </c>
      <c r="J250">
        <f t="shared" si="16"/>
        <v>-1.1733420646861172</v>
      </c>
      <c r="K250">
        <f>L*SIN(J250)</f>
        <v>-0.92204936536576998</v>
      </c>
      <c r="L250">
        <f>L+K250</f>
        <v>7.795063463423002E-2</v>
      </c>
      <c r="M250">
        <f>ABS(m*g*L250)</f>
        <v>0.7795063463423002</v>
      </c>
      <c r="N250">
        <f>m*(L*C250)^2/2</f>
        <v>2.1495861146184456</v>
      </c>
      <c r="O250">
        <f t="shared" si="17"/>
        <v>2.9290924609607458</v>
      </c>
      <c r="P250">
        <v>2.41</v>
      </c>
    </row>
    <row r="251" spans="2:16" x14ac:dyDescent="0.3">
      <c r="B251">
        <f t="shared" si="18"/>
        <v>0.37652628063251115</v>
      </c>
      <c r="C251">
        <f t="shared" si="19"/>
        <v>-2.1111937907030947</v>
      </c>
      <c r="D251">
        <f>g/L*SIN(B251)</f>
        <v>-3.676923176745599</v>
      </c>
      <c r="E251">
        <f>F251*dt</f>
        <v>-2.1295784065868229E-2</v>
      </c>
      <c r="F251">
        <f>C251+D251*dt/2</f>
        <v>-2.1295784065868228</v>
      </c>
      <c r="G251">
        <f>B251+C251*dt/2</f>
        <v>0.36597031167899569</v>
      </c>
      <c r="H251">
        <f>g/L*SIN(G251)</f>
        <v>-3.5785551749505249</v>
      </c>
      <c r="I251">
        <f>H251*dt</f>
        <v>-3.5785551749505248E-2</v>
      </c>
      <c r="J251">
        <f t="shared" si="16"/>
        <v>-1.1942700461623854</v>
      </c>
      <c r="K251">
        <f>L*SIN(J251)</f>
        <v>-0.92994750363830248</v>
      </c>
      <c r="L251">
        <f>L+K251</f>
        <v>7.0052496361697525E-2</v>
      </c>
      <c r="M251">
        <f>ABS(m*g*L251)</f>
        <v>0.70052496361697525</v>
      </c>
      <c r="N251">
        <f>m*(L*C251)^2/2</f>
        <v>2.2285696109516513</v>
      </c>
      <c r="O251">
        <f t="shared" si="17"/>
        <v>2.9290945745686265</v>
      </c>
      <c r="P251">
        <v>2.42</v>
      </c>
    </row>
    <row r="252" spans="2:16" x14ac:dyDescent="0.3">
      <c r="B252">
        <f t="shared" si="18"/>
        <v>0.35523049656664291</v>
      </c>
      <c r="C252">
        <f t="shared" si="19"/>
        <v>-2.1469793424526</v>
      </c>
      <c r="D252">
        <f>g/L*SIN(B252)</f>
        <v>-3.478064802967618</v>
      </c>
      <c r="E252">
        <f>F252*dt</f>
        <v>-2.1643696664674385E-2</v>
      </c>
      <c r="F252">
        <f>C252+D252*dt/2</f>
        <v>-2.1643696664674383</v>
      </c>
      <c r="G252">
        <f>B252+C252*dt/2</f>
        <v>0.34449559985437989</v>
      </c>
      <c r="H252">
        <f>g/L*SIN(G252)</f>
        <v>-3.3772195565066991</v>
      </c>
      <c r="I252">
        <f>H252*dt</f>
        <v>-3.3772195565066991E-2</v>
      </c>
      <c r="J252">
        <f t="shared" si="16"/>
        <v>-1.2155658302282537</v>
      </c>
      <c r="K252">
        <f>L*SIN(J252)</f>
        <v>-0.93756634552631968</v>
      </c>
      <c r="L252">
        <f>L+K252</f>
        <v>6.2433654473680322E-2</v>
      </c>
      <c r="M252">
        <f>ABS(m*g*L252)</f>
        <v>0.62433654473680322</v>
      </c>
      <c r="N252">
        <f>m*(L*C252)^2/2</f>
        <v>2.3047601484590996</v>
      </c>
      <c r="O252">
        <f t="shared" si="17"/>
        <v>2.9290966931959028</v>
      </c>
      <c r="P252">
        <v>2.4300000000000002</v>
      </c>
    </row>
    <row r="253" spans="2:16" x14ac:dyDescent="0.3">
      <c r="B253">
        <f t="shared" si="18"/>
        <v>0.33358679990196854</v>
      </c>
      <c r="C253">
        <f t="shared" si="19"/>
        <v>-2.1807515380176672</v>
      </c>
      <c r="D253">
        <f>g/L*SIN(B253)</f>
        <v>-3.2743420127791714</v>
      </c>
      <c r="E253">
        <f>F253*dt</f>
        <v>-2.1971232480815634E-2</v>
      </c>
      <c r="F253">
        <f>C253+D253*dt/2</f>
        <v>-2.1971232480815632</v>
      </c>
      <c r="G253">
        <f>B253+C253*dt/2</f>
        <v>0.32268304221188021</v>
      </c>
      <c r="H253">
        <f>g/L*SIN(G253)</f>
        <v>-3.1711226401927428</v>
      </c>
      <c r="I253">
        <f>H253*dt</f>
        <v>-3.1711226401927431E-2</v>
      </c>
      <c r="J253">
        <f t="shared" si="16"/>
        <v>-1.237209526892928</v>
      </c>
      <c r="K253">
        <f>L*SIN(J253)</f>
        <v>-0.94487398304403136</v>
      </c>
      <c r="L253">
        <f>L+K253</f>
        <v>5.5126016955968637E-2</v>
      </c>
      <c r="M253">
        <f>ABS(m*g*L253)</f>
        <v>0.55126016955968637</v>
      </c>
      <c r="N253">
        <f>m*(L*C253)^2/2</f>
        <v>2.3778386352832106</v>
      </c>
      <c r="O253">
        <f t="shared" si="17"/>
        <v>2.929098804842897</v>
      </c>
      <c r="P253">
        <v>2.44</v>
      </c>
    </row>
    <row r="254" spans="2:16" x14ac:dyDescent="0.3">
      <c r="B254">
        <f t="shared" si="18"/>
        <v>0.31161556742115293</v>
      </c>
      <c r="C254">
        <f t="shared" si="19"/>
        <v>-2.2124627644195947</v>
      </c>
      <c r="D254">
        <f>g/L*SIN(B254)</f>
        <v>-3.0659679675343838</v>
      </c>
      <c r="E254">
        <f>F254*dt</f>
        <v>-2.2277926042572664E-2</v>
      </c>
      <c r="F254">
        <f>C254+D254*dt/2</f>
        <v>-2.2277926042572664</v>
      </c>
      <c r="G254">
        <f>B254+C254*dt/2</f>
        <v>0.30055325359905494</v>
      </c>
      <c r="H254">
        <f>g/L*SIN(G254)</f>
        <v>-2.9604870475747158</v>
      </c>
      <c r="I254">
        <f>H254*dt</f>
        <v>-2.9604870475747159E-2</v>
      </c>
      <c r="J254">
        <f t="shared" si="16"/>
        <v>-1.2591807593737436</v>
      </c>
      <c r="K254">
        <f>L*SIN(J254)</f>
        <v>-0.9518394844828254</v>
      </c>
      <c r="L254">
        <f>L+K254</f>
        <v>4.8160515517174596E-2</v>
      </c>
      <c r="M254">
        <f>ABS(m*g*L254)</f>
        <v>0.48160515517174596</v>
      </c>
      <c r="N254">
        <f>m*(L*C254)^2/2</f>
        <v>2.4474957419715975</v>
      </c>
      <c r="O254">
        <f t="shared" si="17"/>
        <v>2.9291008971433437</v>
      </c>
      <c r="P254">
        <v>2.4500000000000002</v>
      </c>
    </row>
    <row r="255" spans="2:16" x14ac:dyDescent="0.3">
      <c r="B255">
        <f t="shared" si="18"/>
        <v>0.28933764137858026</v>
      </c>
      <c r="C255">
        <f t="shared" si="19"/>
        <v>-2.2420676348953417</v>
      </c>
      <c r="D255">
        <f>g/L*SIN(B255)</f>
        <v>-2.8531746133254954</v>
      </c>
      <c r="E255">
        <f>F255*dt</f>
        <v>-2.256333507961969E-2</v>
      </c>
      <c r="F255">
        <f>C255+D255*dt/2</f>
        <v>-2.2563335079619691</v>
      </c>
      <c r="G255">
        <f>B255+C255*dt/2</f>
        <v>0.27812730320410356</v>
      </c>
      <c r="H255">
        <f>g/L*SIN(G255)</f>
        <v>-2.7455539958751012</v>
      </c>
      <c r="I255">
        <f>H255*dt</f>
        <v>-2.7455539958751014E-2</v>
      </c>
      <c r="J255">
        <f t="shared" si="16"/>
        <v>-1.2814586854163164</v>
      </c>
      <c r="K255">
        <f>L*SIN(J255)</f>
        <v>-0.95843306822059782</v>
      </c>
      <c r="L255">
        <f>L+K255</f>
        <v>4.1566931779402183E-2</v>
      </c>
      <c r="M255">
        <f>ABS(m*g*L255)</f>
        <v>0.41566931779402183</v>
      </c>
      <c r="N255">
        <f>m*(L*C255)^2/2</f>
        <v>2.5134336397225954</v>
      </c>
      <c r="O255">
        <f t="shared" si="17"/>
        <v>2.9291029575166174</v>
      </c>
      <c r="P255">
        <v>2.46</v>
      </c>
    </row>
    <row r="256" spans="2:16" x14ac:dyDescent="0.3">
      <c r="B256">
        <f t="shared" si="18"/>
        <v>0.2667743062989606</v>
      </c>
      <c r="C256">
        <f t="shared" si="19"/>
        <v>-2.2695231748540925</v>
      </c>
      <c r="D256">
        <f>g/L*SIN(B256)</f>
        <v>-2.636212246880433</v>
      </c>
      <c r="E256">
        <f>F256*dt</f>
        <v>-2.2827042360884949E-2</v>
      </c>
      <c r="F256">
        <f>C256+D256*dt/2</f>
        <v>-2.2827042360884948</v>
      </c>
      <c r="G256">
        <f>B256+C256*dt/2</f>
        <v>0.25542669042469013</v>
      </c>
      <c r="H256">
        <f>g/L*SIN(G256)</f>
        <v>-2.5265827832194931</v>
      </c>
      <c r="I256">
        <f>H256*dt</f>
        <v>-2.5265827832194932E-2</v>
      </c>
      <c r="J256">
        <f t="shared" si="16"/>
        <v>-1.3040220204959359</v>
      </c>
      <c r="K256">
        <f>L*SIN(J256)</f>
        <v>-0.96462627472714846</v>
      </c>
      <c r="L256">
        <f>L+K256</f>
        <v>3.5373725272851542E-2</v>
      </c>
      <c r="M256">
        <f>ABS(m*g*L256)</f>
        <v>0.35373725272851542</v>
      </c>
      <c r="N256">
        <f>m*(L*C256)^2/2</f>
        <v>2.5753677205998997</v>
      </c>
      <c r="O256">
        <f t="shared" si="17"/>
        <v>2.9291049733284149</v>
      </c>
      <c r="P256">
        <v>2.4700000000000002</v>
      </c>
    </row>
    <row r="257" spans="2:16" x14ac:dyDescent="0.3">
      <c r="B257">
        <f t="shared" si="18"/>
        <v>0.24394726393807564</v>
      </c>
      <c r="C257">
        <f t="shared" si="19"/>
        <v>-2.2947890026862874</v>
      </c>
      <c r="D257">
        <f>g/L*SIN(B257)</f>
        <v>-2.415348920232963</v>
      </c>
      <c r="E257">
        <f>F257*dt</f>
        <v>-2.306865747287452E-2</v>
      </c>
      <c r="F257">
        <f>C257+D257*dt/2</f>
        <v>-2.3068657472874521</v>
      </c>
      <c r="G257">
        <f>B257+C257*dt/2</f>
        <v>0.23247331892464421</v>
      </c>
      <c r="H257">
        <f>g/L*SIN(G257)</f>
        <v>-2.3038501129713769</v>
      </c>
      <c r="I257">
        <f>H257*dt</f>
        <v>-2.303850112971377E-2</v>
      </c>
      <c r="J257">
        <f t="shared" si="16"/>
        <v>-1.3268490628568208</v>
      </c>
      <c r="K257">
        <f>L*SIN(J257)</f>
        <v>-0.97039213513676759</v>
      </c>
      <c r="L257">
        <f>L+K257</f>
        <v>2.9607864863232414E-2</v>
      </c>
      <c r="M257">
        <f>ABS(m*g*L257)</f>
        <v>0.29607864863232414</v>
      </c>
      <c r="N257">
        <f>m*(L*C257)^2/2</f>
        <v>2.6330282834249625</v>
      </c>
      <c r="O257">
        <f t="shared" si="17"/>
        <v>2.9291069320572864</v>
      </c>
      <c r="P257">
        <v>2.48</v>
      </c>
    </row>
    <row r="258" spans="2:16" x14ac:dyDescent="0.3">
      <c r="B258">
        <f t="shared" si="18"/>
        <v>0.22087860646520113</v>
      </c>
      <c r="C258">
        <f t="shared" si="19"/>
        <v>-2.3178275038160012</v>
      </c>
      <c r="D258">
        <f>g/L*SIN(B258)</f>
        <v>-2.1908696854780989</v>
      </c>
      <c r="E258">
        <f>F258*dt</f>
        <v>-2.3287818522433917E-2</v>
      </c>
      <c r="F258">
        <f>C258+D258*dt/2</f>
        <v>-2.3287818522433916</v>
      </c>
      <c r="G258">
        <f>B258+C258*dt/2</f>
        <v>0.20928946894612113</v>
      </c>
      <c r="H258">
        <f>g/L*SIN(G258)</f>
        <v>-2.0776492594706246</v>
      </c>
      <c r="I258">
        <f>H258*dt</f>
        <v>-2.0776492594706247E-2</v>
      </c>
      <c r="J258">
        <f t="shared" si="16"/>
        <v>-1.3499177203296955</v>
      </c>
      <c r="K258">
        <f>L*SIN(J258)</f>
        <v>-0.97570533472587462</v>
      </c>
      <c r="L258">
        <f>L+K258</f>
        <v>2.4294665274125382E-2</v>
      </c>
      <c r="M258">
        <f>ABS(m*g*L258)</f>
        <v>0.24294665274125382</v>
      </c>
      <c r="N258">
        <f>m*(L*C258)^2/2</f>
        <v>2.6861621687229578</v>
      </c>
      <c r="O258">
        <f t="shared" si="17"/>
        <v>2.9291088214642116</v>
      </c>
      <c r="P258">
        <v>2.4900000000000002</v>
      </c>
    </row>
    <row r="259" spans="2:16" x14ac:dyDescent="0.3">
      <c r="B259">
        <f t="shared" si="18"/>
        <v>0.19759078794276722</v>
      </c>
      <c r="C259">
        <f t="shared" si="19"/>
        <v>-2.3386039964107073</v>
      </c>
      <c r="D259">
        <f>g/L*SIN(B259)</f>
        <v>-1.9630756829481844</v>
      </c>
      <c r="E259">
        <f>F259*dt</f>
        <v>-2.3484193748254483E-2</v>
      </c>
      <c r="F259">
        <f>C259+D259*dt/2</f>
        <v>-2.3484193748254483</v>
      </c>
      <c r="G259">
        <f>B259+C259*dt/2</f>
        <v>0.18589776796071367</v>
      </c>
      <c r="H259">
        <f>g/L*SIN(G259)</f>
        <v>-1.8482890795345963</v>
      </c>
      <c r="I259">
        <f>H259*dt</f>
        <v>-1.8482890795345965E-2</v>
      </c>
      <c r="J259">
        <f t="shared" si="16"/>
        <v>-1.3732055388521294</v>
      </c>
      <c r="K259">
        <f>L*SIN(J259)</f>
        <v>-0.98054236962518615</v>
      </c>
      <c r="L259">
        <f>L+K259</f>
        <v>1.945763037481385E-2</v>
      </c>
      <c r="M259">
        <f>ABS(m*g*L259)</f>
        <v>0.1945763037481385</v>
      </c>
      <c r="N259">
        <f>m*(L*C259)^2/2</f>
        <v>2.7345343260140655</v>
      </c>
      <c r="O259">
        <f t="shared" si="17"/>
        <v>2.9291106297622038</v>
      </c>
      <c r="P259">
        <v>2.5</v>
      </c>
    </row>
    <row r="260" spans="2:16" x14ac:dyDescent="0.3">
      <c r="B260">
        <f t="shared" si="18"/>
        <v>0.17410659419451274</v>
      </c>
      <c r="C260">
        <f t="shared" si="19"/>
        <v>-2.3570868872060533</v>
      </c>
      <c r="D260">
        <f>g/L*SIN(B260)</f>
        <v>-1.7322830781967067</v>
      </c>
      <c r="E260">
        <f>F260*dt</f>
        <v>-2.3657483025970368E-2</v>
      </c>
      <c r="F260">
        <f>C260+D260*dt/2</f>
        <v>-2.3657483025970367</v>
      </c>
      <c r="G260">
        <f>B260+C260*dt/2</f>
        <v>0.16232115975848246</v>
      </c>
      <c r="H260">
        <f>g/L*SIN(G260)</f>
        <v>-1.6160928761345903</v>
      </c>
      <c r="I260">
        <f>H260*dt</f>
        <v>-1.6160928761345904E-2</v>
      </c>
      <c r="J260">
        <f t="shared" si="16"/>
        <v>-1.3966897326003838</v>
      </c>
      <c r="K260">
        <f>L*SIN(J260)</f>
        <v>-0.98488169511364831</v>
      </c>
      <c r="L260">
        <f>L+K260</f>
        <v>1.5118304886351686E-2</v>
      </c>
      <c r="M260">
        <f>ABS(m*g*L260)</f>
        <v>0.15118304886351686</v>
      </c>
      <c r="N260">
        <f>m*(L*C260)^2/2</f>
        <v>2.777929296919361</v>
      </c>
      <c r="O260">
        <f t="shared" si="17"/>
        <v>2.9291123457828778</v>
      </c>
      <c r="P260">
        <v>2.5099999999999998</v>
      </c>
    </row>
    <row r="261" spans="2:16" x14ac:dyDescent="0.3">
      <c r="B261">
        <f t="shared" si="18"/>
        <v>0.15044911116854237</v>
      </c>
      <c r="C261">
        <f t="shared" si="19"/>
        <v>-2.3732478159673991</v>
      </c>
      <c r="D261">
        <f>g/L*SIN(B261)</f>
        <v>-1.4988218552200552</v>
      </c>
      <c r="E261">
        <f>F261*dt</f>
        <v>-2.3807419252434993E-2</v>
      </c>
      <c r="F261">
        <f>C261+D261*dt/2</f>
        <v>-2.3807419252434991</v>
      </c>
      <c r="G261">
        <f>B261+C261*dt/2</f>
        <v>0.13858287208870537</v>
      </c>
      <c r="H261">
        <f>g/L*SIN(G261)</f>
        <v>-1.3813971226866477</v>
      </c>
      <c r="I261">
        <f>H261*dt</f>
        <v>-1.3813971226866478E-2</v>
      </c>
      <c r="J261">
        <f t="shared" si="16"/>
        <v>-1.4203472156263541</v>
      </c>
      <c r="K261">
        <f>L*SIN(J261)</f>
        <v>-0.98870386388602072</v>
      </c>
      <c r="L261">
        <f>L+K261</f>
        <v>1.1296136113979283E-2</v>
      </c>
      <c r="M261">
        <f>ABS(m*g*L261)</f>
        <v>0.11296136113979283</v>
      </c>
      <c r="N261">
        <f>m*(L*C261)^2/2</f>
        <v>2.8161525979970148</v>
      </c>
      <c r="O261">
        <f t="shared" si="17"/>
        <v>2.9291139591368074</v>
      </c>
      <c r="P261">
        <v>2.52</v>
      </c>
    </row>
    <row r="262" spans="2:16" x14ac:dyDescent="0.3">
      <c r="B262">
        <f t="shared" si="18"/>
        <v>0.12664169191610739</v>
      </c>
      <c r="C262">
        <f t="shared" si="19"/>
        <v>-2.3870617871942654</v>
      </c>
      <c r="D262">
        <f>g/L*SIN(B262)</f>
        <v>-1.2630344753435507</v>
      </c>
      <c r="E262">
        <f>F262*dt</f>
        <v>-2.3933769595709833E-2</v>
      </c>
      <c r="F262">
        <f>C262+D262*dt/2</f>
        <v>-2.3933769595709831</v>
      </c>
      <c r="G262">
        <f>B262+C262*dt/2</f>
        <v>0.11470638298013605</v>
      </c>
      <c r="H262">
        <f>g/L*SIN(G262)</f>
        <v>-1.1445500583552533</v>
      </c>
      <c r="I262">
        <f>H262*dt</f>
        <v>-1.1445500583552533E-2</v>
      </c>
      <c r="J262">
        <f t="shared" si="16"/>
        <v>-1.4441546348787893</v>
      </c>
      <c r="K262">
        <f>L*SIN(J262)</f>
        <v>-0.99199165275769152</v>
      </c>
      <c r="L262">
        <f>L+K262</f>
        <v>8.0083472423084778E-3</v>
      </c>
      <c r="M262">
        <f>ABS(m*g*L262)</f>
        <v>8.0083472423084778E-2</v>
      </c>
      <c r="N262">
        <f>m*(L*C262)^2/2</f>
        <v>2.8490319879415402</v>
      </c>
      <c r="O262">
        <f t="shared" si="17"/>
        <v>2.929115460364625</v>
      </c>
      <c r="P262">
        <v>2.5299999999999998</v>
      </c>
    </row>
    <row r="263" spans="2:16" x14ac:dyDescent="0.3">
      <c r="B263">
        <f t="shared" si="18"/>
        <v>0.10270792232039755</v>
      </c>
      <c r="C263">
        <f t="shared" si="19"/>
        <v>-2.398507287777818</v>
      </c>
      <c r="D263">
        <f>g/L*SIN(B263)</f>
        <v>-1.0252744131076992</v>
      </c>
      <c r="E263">
        <f>F263*dt</f>
        <v>-2.4036336598433565E-2</v>
      </c>
      <c r="F263">
        <f>C263+D263*dt/2</f>
        <v>-2.4036336598433565</v>
      </c>
      <c r="G263">
        <f>B263+C263*dt/2</f>
        <v>9.0715385881508459E-2</v>
      </c>
      <c r="H263">
        <f>g/L*SIN(G263)</f>
        <v>-0.90591016662200552</v>
      </c>
      <c r="I263">
        <f>H263*dt</f>
        <v>-9.0591016662200548E-3</v>
      </c>
      <c r="J263">
        <f t="shared" si="16"/>
        <v>-1.4680884044744991</v>
      </c>
      <c r="K263">
        <f>L*SIN(J263)</f>
        <v>-0.99473017636858019</v>
      </c>
      <c r="L263">
        <f>L+K263</f>
        <v>5.2698236314198121E-3</v>
      </c>
      <c r="M263">
        <f>ABS(m*g*L263)</f>
        <v>5.2698236314198121E-2</v>
      </c>
      <c r="N263">
        <f>m*(L*C263)^2/2</f>
        <v>2.8764186047616525</v>
      </c>
      <c r="O263">
        <f t="shared" si="17"/>
        <v>2.9291168410758504</v>
      </c>
      <c r="P263">
        <v>2.54</v>
      </c>
    </row>
    <row r="264" spans="2:16" x14ac:dyDescent="0.3">
      <c r="B264">
        <f t="shared" si="18"/>
        <v>7.8671585721963977E-2</v>
      </c>
      <c r="C264">
        <f t="shared" si="19"/>
        <v>-2.407566389444038</v>
      </c>
      <c r="D264">
        <f>g/L*SIN(B264)</f>
        <v>-0.78590458227505056</v>
      </c>
      <c r="E264">
        <f>F264*dt</f>
        <v>-2.4114959123554134E-2</v>
      </c>
      <c r="F264">
        <f>C264+D264*dt/2</f>
        <v>-2.4114959123554134</v>
      </c>
      <c r="G264">
        <f>B264+C264*dt/2</f>
        <v>6.6633753774743787E-2</v>
      </c>
      <c r="H264">
        <f>g/L*SIN(G264)</f>
        <v>-0.66584455108069207</v>
      </c>
      <c r="I264">
        <f>H264*dt</f>
        <v>-6.6584455108069209E-3</v>
      </c>
      <c r="J264">
        <f t="shared" si="16"/>
        <v>-1.4921247410729326</v>
      </c>
      <c r="K264">
        <f>L*SIN(J264)</f>
        <v>-0.9969069865717618</v>
      </c>
      <c r="L264">
        <f>L+K264</f>
        <v>3.0930134282382005E-3</v>
      </c>
      <c r="M264">
        <f>ABS(m*g*L264)</f>
        <v>3.0930134282382005E-2</v>
      </c>
      <c r="N264">
        <f>m*(L*C264)^2/2</f>
        <v>2.8981879597903006</v>
      </c>
      <c r="O264">
        <f t="shared" si="17"/>
        <v>2.9291180940726829</v>
      </c>
      <c r="P264">
        <v>2.5499999999999998</v>
      </c>
    </row>
    <row r="265" spans="2:16" x14ac:dyDescent="0.3">
      <c r="B265">
        <f t="shared" si="18"/>
        <v>5.4556626598409846E-2</v>
      </c>
      <c r="C265">
        <f t="shared" si="19"/>
        <v>-2.4142248349548447</v>
      </c>
      <c r="D265">
        <f>g/L*SIN(B265)</f>
        <v>-0.54529566669997209</v>
      </c>
      <c r="E265">
        <f>F265*dt</f>
        <v>-2.4169513132883447E-2</v>
      </c>
      <c r="F265">
        <f>C265+D265*dt/2</f>
        <v>-2.4169513132883447</v>
      </c>
      <c r="G265">
        <f>B265+C265*dt/2</f>
        <v>4.2485502423635621E-2</v>
      </c>
      <c r="H265">
        <f>g/L*SIN(G265)</f>
        <v>-0.42472722394923695</v>
      </c>
      <c r="I265">
        <f>H265*dt</f>
        <v>-4.2472722394923694E-3</v>
      </c>
      <c r="J265">
        <f t="shared" si="16"/>
        <v>-1.5162397001964867</v>
      </c>
      <c r="K265">
        <f>L*SIN(J265)</f>
        <v>-0.99851215634001289</v>
      </c>
      <c r="L265">
        <f>L+K265</f>
        <v>1.4878436599871092E-3</v>
      </c>
      <c r="M265">
        <f>ABS(m*g*L265)</f>
        <v>1.4878436599871092E-2</v>
      </c>
      <c r="N265">
        <f>m*(L*C265)^2/2</f>
        <v>2.9142407768563738</v>
      </c>
      <c r="O265">
        <f t="shared" si="17"/>
        <v>2.9291192134562447</v>
      </c>
      <c r="P265">
        <v>2.56</v>
      </c>
    </row>
    <row r="266" spans="2:16" x14ac:dyDescent="0.3">
      <c r="B266">
        <f t="shared" si="18"/>
        <v>3.0387113465526399E-2</v>
      </c>
      <c r="C266">
        <f t="shared" si="19"/>
        <v>-2.4184721071943369</v>
      </c>
      <c r="D266">
        <f>g/L*SIN(B266)</f>
        <v>-0.30382437222847675</v>
      </c>
      <c r="E266">
        <f>F266*dt</f>
        <v>-2.4199912290554796E-2</v>
      </c>
      <c r="F266">
        <f>C266+D266*dt/2</f>
        <v>-2.4199912290554795</v>
      </c>
      <c r="G266">
        <f>B266+C266*dt/2</f>
        <v>1.8294752929554715E-2</v>
      </c>
      <c r="H266">
        <f>g/L*SIN(G266)</f>
        <v>-0.18293732410476968</v>
      </c>
      <c r="I266">
        <f>H266*dt</f>
        <v>-1.8293732410476968E-3</v>
      </c>
      <c r="J266">
        <f t="shared" ref="J266:J329" si="20">B266-RADIANS(90)</f>
        <v>-1.5404092133293701</v>
      </c>
      <c r="K266">
        <f>L*SIN(J266)</f>
        <v>-0.99953834719254253</v>
      </c>
      <c r="L266">
        <f>L+K266</f>
        <v>4.6165280745746884E-4</v>
      </c>
      <c r="M266">
        <f>ABS(m*g*L266)</f>
        <v>4.6165280745746884E-3</v>
      </c>
      <c r="N266">
        <f>m*(L*C266)^2/2</f>
        <v>2.924503666638508</v>
      </c>
      <c r="O266">
        <f t="shared" ref="O266:O329" si="21">M266+N266</f>
        <v>2.9291201947130827</v>
      </c>
      <c r="P266">
        <v>2.57</v>
      </c>
    </row>
    <row r="267" spans="2:16" x14ac:dyDescent="0.3">
      <c r="B267">
        <f t="shared" si="18"/>
        <v>6.187201174971603E-3</v>
      </c>
      <c r="C267">
        <f t="shared" si="19"/>
        <v>-2.4203014804353846</v>
      </c>
      <c r="D267">
        <f>g/L*SIN(B267)</f>
        <v>-6.1871616991997849E-2</v>
      </c>
      <c r="E267">
        <f>F267*dt</f>
        <v>-2.4206108385203446E-2</v>
      </c>
      <c r="F267">
        <f>C267+D267*dt/2</f>
        <v>-2.4206108385203446</v>
      </c>
      <c r="G267">
        <f>B267+C267*dt/2</f>
        <v>-5.9143062272053199E-3</v>
      </c>
      <c r="H267">
        <f>g/L*SIN(G267)</f>
        <v>5.914271747828146E-2</v>
      </c>
      <c r="I267">
        <f>H267*dt</f>
        <v>5.9142717478281458E-4</v>
      </c>
      <c r="J267">
        <f t="shared" si="20"/>
        <v>-1.564609125619925</v>
      </c>
      <c r="K267">
        <f>L*SIN(J267)</f>
        <v>-0.99998085933187142</v>
      </c>
      <c r="L267">
        <f>L+K267</f>
        <v>1.9140668128581062E-5</v>
      </c>
      <c r="M267">
        <f>ABS(m*g*L267)</f>
        <v>1.9140668128581062E-4</v>
      </c>
      <c r="N267">
        <f>m*(L*C267)^2/2</f>
        <v>2.928929628098857</v>
      </c>
      <c r="O267">
        <f t="shared" si="21"/>
        <v>2.9291210347801426</v>
      </c>
      <c r="P267">
        <v>2.58</v>
      </c>
    </row>
    <row r="268" spans="2:16" x14ac:dyDescent="0.3">
      <c r="B268">
        <f t="shared" si="18"/>
        <v>-1.8018907210231843E-2</v>
      </c>
      <c r="C268">
        <f t="shared" si="19"/>
        <v>-2.419710053260602</v>
      </c>
      <c r="D268">
        <f>g/L*SIN(B268)</f>
        <v>0.18017932159874467</v>
      </c>
      <c r="E268">
        <f>F268*dt</f>
        <v>-2.4188091566526081E-2</v>
      </c>
      <c r="F268">
        <f>C268+D268*dt/2</f>
        <v>-2.4188091566526082</v>
      </c>
      <c r="G268">
        <f>B268+C268*dt/2</f>
        <v>-3.0117457476534853E-2</v>
      </c>
      <c r="H268">
        <f>g/L*SIN(G268)</f>
        <v>0.30112904619947345</v>
      </c>
      <c r="I268">
        <f>H268*dt</f>
        <v>3.0112904619947344E-3</v>
      </c>
      <c r="J268">
        <f t="shared" si="20"/>
        <v>-1.5888152340051285</v>
      </c>
      <c r="K268">
        <f>L*SIN(J268)</f>
        <v>-0.99983766388383377</v>
      </c>
      <c r="L268">
        <f>L+K268</f>
        <v>1.6233611616622845E-4</v>
      </c>
      <c r="M268">
        <f>ABS(m*g*L268)</f>
        <v>1.6233611616622845E-3</v>
      </c>
      <c r="N268">
        <f>m*(L*C268)^2/2</f>
        <v>2.9274983709252127</v>
      </c>
      <c r="O268">
        <f t="shared" si="21"/>
        <v>2.929121732086875</v>
      </c>
      <c r="P268">
        <v>2.59</v>
      </c>
    </row>
    <row r="269" spans="2:16" x14ac:dyDescent="0.3">
      <c r="B269">
        <f t="shared" si="18"/>
        <v>-4.2206998776757924E-2</v>
      </c>
      <c r="C269">
        <f t="shared" si="19"/>
        <v>-2.4166987627986072</v>
      </c>
      <c r="D269">
        <f>g/L*SIN(B269)</f>
        <v>0.42194468418690523</v>
      </c>
      <c r="E269">
        <f>F269*dt</f>
        <v>-2.4145890393776726E-2</v>
      </c>
      <c r="F269">
        <f>C269+D269*dt/2</f>
        <v>-2.4145890393776726</v>
      </c>
      <c r="G269">
        <f>B269+C269*dt/2</f>
        <v>-5.4290492590750958E-2</v>
      </c>
      <c r="H269">
        <f>g/L*SIN(G269)</f>
        <v>0.54263826700179996</v>
      </c>
      <c r="I269">
        <f>H269*dt</f>
        <v>5.4263826700179998E-3</v>
      </c>
      <c r="J269">
        <f t="shared" si="20"/>
        <v>-1.6130033255716545</v>
      </c>
      <c r="K269">
        <f>L*SIN(J269)</f>
        <v>-0.99910941684825694</v>
      </c>
      <c r="L269">
        <f>L+K269</f>
        <v>8.9058315174306291E-4</v>
      </c>
      <c r="M269">
        <f>ABS(m*g*L269)</f>
        <v>8.9058315174306291E-3</v>
      </c>
      <c r="N269">
        <f>m*(L*C269)^2/2</f>
        <v>2.9202164550561593</v>
      </c>
      <c r="O269">
        <f t="shared" si="21"/>
        <v>2.9291222865735902</v>
      </c>
      <c r="P269">
        <v>2.6</v>
      </c>
    </row>
    <row r="270" spans="2:16" x14ac:dyDescent="0.3">
      <c r="B270">
        <f t="shared" si="18"/>
        <v>-6.6352889170534654E-2</v>
      </c>
      <c r="C270">
        <f t="shared" si="19"/>
        <v>-2.4112723801285894</v>
      </c>
      <c r="D270">
        <f>g/L*SIN(B270)</f>
        <v>0.66304211178061623</v>
      </c>
      <c r="E270">
        <f>F270*dt</f>
        <v>-2.4079571695696866E-2</v>
      </c>
      <c r="F270">
        <f>C270+D270*dt/2</f>
        <v>-2.4079571695696864</v>
      </c>
      <c r="G270">
        <f>B270+C270*dt/2</f>
        <v>-7.8409251071177605E-2</v>
      </c>
      <c r="H270">
        <f>g/L*SIN(G270)</f>
        <v>0.78328932280039121</v>
      </c>
      <c r="I270">
        <f>H270*dt</f>
        <v>7.8328932280039114E-3</v>
      </c>
      <c r="J270">
        <f t="shared" si="20"/>
        <v>-1.6371492159654313</v>
      </c>
      <c r="K270">
        <f>L*SIN(J270)</f>
        <v>-0.99779945458997676</v>
      </c>
      <c r="L270">
        <f>L+K270</f>
        <v>2.2005454100232358E-3</v>
      </c>
      <c r="M270">
        <f>ABS(m*g*L270)</f>
        <v>2.2005454100232358E-2</v>
      </c>
      <c r="N270">
        <f>m*(L*C270)^2/2</f>
        <v>2.9071172455854963</v>
      </c>
      <c r="O270">
        <f t="shared" si="21"/>
        <v>2.9291226996857285</v>
      </c>
      <c r="P270">
        <v>2.61</v>
      </c>
    </row>
    <row r="271" spans="2:16" x14ac:dyDescent="0.3">
      <c r="B271">
        <f t="shared" si="18"/>
        <v>-9.0432460866231523E-2</v>
      </c>
      <c r="C271">
        <f t="shared" si="19"/>
        <v>-2.4034394869005853</v>
      </c>
      <c r="D271">
        <f>g/L*SIN(B271)</f>
        <v>0.90309251361578746</v>
      </c>
      <c r="E271">
        <f>F271*dt</f>
        <v>-2.3989240243325063E-2</v>
      </c>
      <c r="F271">
        <f>C271+D271*dt/2</f>
        <v>-2.3989240243325063</v>
      </c>
      <c r="G271">
        <f>B271+C271*dt/2</f>
        <v>-0.10244965830073445</v>
      </c>
      <c r="H271">
        <f>g/L*SIN(G271)</f>
        <v>1.0227053488049098</v>
      </c>
      <c r="I271">
        <f>H271*dt</f>
        <v>1.0227053488049099E-2</v>
      </c>
      <c r="J271">
        <f t="shared" si="20"/>
        <v>-1.661228787661128</v>
      </c>
      <c r="K271">
        <f>L*SIN(J271)</f>
        <v>-0.99591377092522981</v>
      </c>
      <c r="L271">
        <f>L+K271</f>
        <v>4.0862290747701868E-3</v>
      </c>
      <c r="M271">
        <f>ABS(m*g*L271)</f>
        <v>4.0862290747701868E-2</v>
      </c>
      <c r="N271">
        <f>m*(L*C271)^2/2</f>
        <v>2.8882606835964744</v>
      </c>
      <c r="O271">
        <f t="shared" si="21"/>
        <v>2.9291229743441765</v>
      </c>
      <c r="P271">
        <v>2.62</v>
      </c>
    </row>
    <row r="272" spans="2:16" x14ac:dyDescent="0.3">
      <c r="B272">
        <f t="shared" si="18"/>
        <v>-0.11442170110955659</v>
      </c>
      <c r="C272">
        <f t="shared" si="19"/>
        <v>-2.3932124334125362</v>
      </c>
      <c r="D272">
        <f>g/L*SIN(B272)</f>
        <v>1.1417219013679871</v>
      </c>
      <c r="E272">
        <f>F272*dt</f>
        <v>-2.3875038239056963E-2</v>
      </c>
      <c r="F272">
        <f>C272+D272*dt/2</f>
        <v>-2.3875038239056963</v>
      </c>
      <c r="G272">
        <f>B272+C272*dt/2</f>
        <v>-0.12638776327661927</v>
      </c>
      <c r="H272">
        <f>g/L*SIN(G272)</f>
        <v>1.260515483742862</v>
      </c>
      <c r="I272">
        <f>H272*dt</f>
        <v>1.260515483742862E-2</v>
      </c>
      <c r="J272">
        <f t="shared" si="20"/>
        <v>-1.6852180279044531</v>
      </c>
      <c r="K272">
        <f>L*SIN(J272)</f>
        <v>-0.99346097608278838</v>
      </c>
      <c r="L272">
        <f>L+K272</f>
        <v>6.5390239172116171E-3</v>
      </c>
      <c r="M272">
        <f>ABS(m*g*L272)</f>
        <v>6.5390239172116171E-2</v>
      </c>
      <c r="N272">
        <f>m*(L*C272)^2/2</f>
        <v>2.8637328757201765</v>
      </c>
      <c r="O272">
        <f t="shared" si="21"/>
        <v>2.9291231148922927</v>
      </c>
      <c r="P272">
        <v>2.63</v>
      </c>
    </row>
    <row r="273" spans="2:16" x14ac:dyDescent="0.3">
      <c r="B273">
        <f t="shared" si="18"/>
        <v>-0.13829673934861356</v>
      </c>
      <c r="C273">
        <f t="shared" si="19"/>
        <v>-2.3806072785751078</v>
      </c>
      <c r="D273">
        <f>g/L*SIN(B273)</f>
        <v>1.3785631710301431</v>
      </c>
      <c r="E273">
        <f>F273*dt</f>
        <v>-2.3737144627199572E-2</v>
      </c>
      <c r="F273">
        <f>C273+D273*dt/2</f>
        <v>-2.3737144627199571</v>
      </c>
      <c r="G273">
        <f>B273+C273*dt/2</f>
        <v>-0.1501997757414891</v>
      </c>
      <c r="H273">
        <f>g/L*SIN(G273)</f>
        <v>1.4963566196547908</v>
      </c>
      <c r="I273">
        <f>H273*dt</f>
        <v>1.4963566196547909E-2</v>
      </c>
      <c r="J273">
        <f t="shared" si="20"/>
        <v>-1.7090930661435102</v>
      </c>
      <c r="K273">
        <f>L*SIN(J273)</f>
        <v>-0.99045223803815652</v>
      </c>
      <c r="L273">
        <f>L+K273</f>
        <v>9.5477619618434817E-3</v>
      </c>
      <c r="M273">
        <f>ABS(m*g*L273)</f>
        <v>9.5477619618434817E-2</v>
      </c>
      <c r="N273">
        <f>m*(L*C273)^2/2</f>
        <v>2.8336455074023905</v>
      </c>
      <c r="O273">
        <f t="shared" si="21"/>
        <v>2.9291231270208256</v>
      </c>
      <c r="P273">
        <v>2.64</v>
      </c>
    </row>
    <row r="274" spans="2:16" x14ac:dyDescent="0.3">
      <c r="B274">
        <f t="shared" si="18"/>
        <v>-0.16203388397581314</v>
      </c>
      <c r="C274">
        <f t="shared" si="19"/>
        <v>-2.3656437123785601</v>
      </c>
      <c r="D274">
        <f>g/L*SIN(B274)</f>
        <v>1.6132578145761753</v>
      </c>
      <c r="E274">
        <f>F274*dt</f>
        <v>-2.357577423305679E-2</v>
      </c>
      <c r="F274">
        <f>C274+D274*dt/2</f>
        <v>-2.357577423305679</v>
      </c>
      <c r="G274">
        <f>B274+C274*dt/2</f>
        <v>-0.17386210253770595</v>
      </c>
      <c r="H274">
        <f>g/L*SIN(G274)</f>
        <v>1.7298750728721024</v>
      </c>
      <c r="I274">
        <f>H274*dt</f>
        <v>1.7298750728721026E-2</v>
      </c>
      <c r="J274">
        <f t="shared" si="20"/>
        <v>-1.7328302107707096</v>
      </c>
      <c r="K274">
        <f>L*SIN(J274)</f>
        <v>-0.98690120692858063</v>
      </c>
      <c r="L274">
        <f>L+K274</f>
        <v>1.3098793071419368E-2</v>
      </c>
      <c r="M274">
        <f>ABS(m*g*L274)</f>
        <v>0.13098793071419368</v>
      </c>
      <c r="N274">
        <f>m*(L*C274)^2/2</f>
        <v>2.7981350869581076</v>
      </c>
      <c r="O274">
        <f t="shared" si="21"/>
        <v>2.9291230176723015</v>
      </c>
      <c r="P274">
        <v>2.65</v>
      </c>
    </row>
    <row r="275" spans="2:16" x14ac:dyDescent="0.3">
      <c r="B275">
        <f t="shared" si="18"/>
        <v>-0.18560965820886993</v>
      </c>
      <c r="C275">
        <f t="shared" si="19"/>
        <v>-2.3483449616498389</v>
      </c>
      <c r="D275">
        <f>g/L*SIN(B275)</f>
        <v>1.8454575446000083</v>
      </c>
      <c r="E275">
        <f>F275*dt</f>
        <v>-2.3391176739268386E-2</v>
      </c>
      <c r="F275">
        <f>C275+D275*dt/2</f>
        <v>-2.3391176739268387</v>
      </c>
      <c r="G275">
        <f>B275+C275*dt/2</f>
        <v>-0.19735138301711913</v>
      </c>
      <c r="H275">
        <f>g/L*SIN(G275)</f>
        <v>1.9607281599830944</v>
      </c>
      <c r="I275">
        <f>H275*dt</f>
        <v>1.9607281599830943E-2</v>
      </c>
      <c r="J275">
        <f t="shared" si="20"/>
        <v>-1.7564059850037665</v>
      </c>
      <c r="K275">
        <f>L*SIN(J275)</f>
        <v>-0.98282392345261371</v>
      </c>
      <c r="L275">
        <f>L+K275</f>
        <v>1.7176076547386288E-2</v>
      </c>
      <c r="M275">
        <f>ABS(m*g*L275)</f>
        <v>0.17176076547386288</v>
      </c>
      <c r="N275">
        <f>m*(L*C275)^2/2</f>
        <v>2.7573620294530916</v>
      </c>
      <c r="O275">
        <f t="shared" si="21"/>
        <v>2.9291227949269545</v>
      </c>
      <c r="P275">
        <v>2.66</v>
      </c>
    </row>
    <row r="276" spans="2:16" x14ac:dyDescent="0.3">
      <c r="B276">
        <f t="shared" si="18"/>
        <v>-0.20900083494813831</v>
      </c>
      <c r="C276">
        <f t="shared" si="19"/>
        <v>-2.3287376800500077</v>
      </c>
      <c r="D276">
        <f>g/L*SIN(B276)</f>
        <v>2.0748258164310336</v>
      </c>
      <c r="E276">
        <f>F276*dt</f>
        <v>-2.3183635509678526E-2</v>
      </c>
      <c r="F276">
        <f>C276+D276*dt/2</f>
        <v>-2.3183635509678524</v>
      </c>
      <c r="G276">
        <f>B276+C276*dt/2</f>
        <v>-0.22064452334838836</v>
      </c>
      <c r="H276">
        <f>g/L*SIN(G276)</f>
        <v>2.1885856640162733</v>
      </c>
      <c r="I276">
        <f>H276*dt</f>
        <v>2.1885856640162734E-2</v>
      </c>
      <c r="J276">
        <f t="shared" si="20"/>
        <v>-1.7797971617430348</v>
      </c>
      <c r="K276">
        <f>L*SIN(J276)</f>
        <v>-0.97823871233698012</v>
      </c>
      <c r="L276">
        <f>L+K276</f>
        <v>2.1761287663019879E-2</v>
      </c>
      <c r="M276">
        <f>ABS(m*g*L276)</f>
        <v>0.21761287663019879</v>
      </c>
      <c r="N276">
        <f>m*(L*C276)^2/2</f>
        <v>2.7115095912423461</v>
      </c>
      <c r="O276">
        <f t="shared" si="21"/>
        <v>2.9291224678725447</v>
      </c>
      <c r="P276">
        <v>2.67</v>
      </c>
    </row>
    <row r="277" spans="2:16" x14ac:dyDescent="0.3">
      <c r="B277">
        <f t="shared" si="18"/>
        <v>-0.23218447045781684</v>
      </c>
      <c r="C277">
        <f t="shared" si="19"/>
        <v>-2.3068518234098452</v>
      </c>
      <c r="D277">
        <f>g/L*SIN(B277)</f>
        <v>2.3010392337521743</v>
      </c>
      <c r="E277">
        <f>F277*dt</f>
        <v>-2.2953466272410843E-2</v>
      </c>
      <c r="F277">
        <f>C277+D277*dt/2</f>
        <v>-2.2953466272410843</v>
      </c>
      <c r="G277">
        <f>B277+C277*dt/2</f>
        <v>-0.24371872957486607</v>
      </c>
      <c r="H277">
        <f>g/L*SIN(G277)</f>
        <v>2.4131311776912296</v>
      </c>
      <c r="I277">
        <f>H277*dt</f>
        <v>2.4131311776912297E-2</v>
      </c>
      <c r="J277">
        <f t="shared" si="20"/>
        <v>-1.8029807972527134</v>
      </c>
      <c r="K277">
        <f>L*SIN(J277)</f>
        <v>-0.97316606211238788</v>
      </c>
      <c r="L277">
        <f>L+K277</f>
        <v>2.6833937887612125E-2</v>
      </c>
      <c r="M277">
        <f>ABS(m*g*L277)</f>
        <v>0.26833937887612125</v>
      </c>
      <c r="N277">
        <f>m*(L*C277)^2/2</f>
        <v>2.6607826675846638</v>
      </c>
      <c r="O277">
        <f t="shared" si="21"/>
        <v>2.929122046460785</v>
      </c>
      <c r="P277">
        <v>2.68</v>
      </c>
    </row>
    <row r="278" spans="2:16" x14ac:dyDescent="0.3">
      <c r="B278">
        <f t="shared" si="18"/>
        <v>-0.25513793673022767</v>
      </c>
      <c r="C278">
        <f t="shared" si="19"/>
        <v>-2.2827205116329328</v>
      </c>
      <c r="D278">
        <f>g/L*SIN(B278)</f>
        <v>2.5237888254524456</v>
      </c>
      <c r="E278">
        <f>F278*dt</f>
        <v>-2.2701015675056703E-2</v>
      </c>
      <c r="F278">
        <f>C278+D278*dt/2</f>
        <v>-2.2701015675056704</v>
      </c>
      <c r="G278">
        <f>B278+C278*dt/2</f>
        <v>-0.26655153928839231</v>
      </c>
      <c r="H278">
        <f>g/L*SIN(G278)</f>
        <v>2.6340633123716377</v>
      </c>
      <c r="I278">
        <f>H278*dt</f>
        <v>2.6340633123716376E-2</v>
      </c>
      <c r="J278">
        <f t="shared" si="20"/>
        <v>-1.8259342635251241</v>
      </c>
      <c r="K278">
        <f>L*SIN(J278)</f>
        <v>-0.96762849257616101</v>
      </c>
      <c r="L278">
        <f>L+K278</f>
        <v>3.2371507423838985E-2</v>
      </c>
      <c r="M278">
        <f>ABS(m*g*L278)</f>
        <v>0.32371507423838985</v>
      </c>
      <c r="N278">
        <f>m*(L*C278)^2/2</f>
        <v>2.6054064671148591</v>
      </c>
      <c r="O278">
        <f t="shared" si="21"/>
        <v>2.9291215413532488</v>
      </c>
      <c r="P278">
        <v>2.69</v>
      </c>
    </row>
    <row r="279" spans="2:16" x14ac:dyDescent="0.3">
      <c r="B279">
        <f t="shared" si="18"/>
        <v>-0.27783895240528439</v>
      </c>
      <c r="C279">
        <f t="shared" si="19"/>
        <v>-2.2563798785092164</v>
      </c>
      <c r="D279">
        <f>g/L*SIN(B279)</f>
        <v>2.7427811832962106</v>
      </c>
      <c r="E279">
        <f>F279*dt</f>
        <v>-2.2426659725927355E-2</v>
      </c>
      <c r="F279">
        <f>C279+D279*dt/2</f>
        <v>-2.2426659725927354</v>
      </c>
      <c r="G279">
        <f>B279+C279*dt/2</f>
        <v>-0.28912085179783048</v>
      </c>
      <c r="H279">
        <f>g/L*SIN(G279)</f>
        <v>2.8510967632650539</v>
      </c>
      <c r="I279">
        <f>H279*dt</f>
        <v>2.8510967632650541E-2</v>
      </c>
      <c r="J279">
        <f t="shared" si="20"/>
        <v>-1.848635279200181</v>
      </c>
      <c r="K279">
        <f>L*SIN(J279)</f>
        <v>-0.96165041143107843</v>
      </c>
      <c r="L279">
        <f>L+K279</f>
        <v>3.8349588568921567E-2</v>
      </c>
      <c r="M279">
        <f>ABS(m*g*L279)</f>
        <v>0.38349588568921567</v>
      </c>
      <c r="N279">
        <f>m*(L*C279)^2/2</f>
        <v>2.5456250780706329</v>
      </c>
      <c r="O279">
        <f t="shared" si="21"/>
        <v>2.9291209637598485</v>
      </c>
      <c r="P279">
        <v>2.7</v>
      </c>
    </row>
    <row r="280" spans="2:16" x14ac:dyDescent="0.3">
      <c r="B280">
        <f t="shared" si="18"/>
        <v>-0.30026561213121172</v>
      </c>
      <c r="C280">
        <f t="shared" si="19"/>
        <v>-2.2278689108765657</v>
      </c>
      <c r="D280">
        <f>g/L*SIN(B280)</f>
        <v>2.9577394519481057</v>
      </c>
      <c r="E280">
        <f>F280*dt</f>
        <v>-2.2130802136168252E-2</v>
      </c>
      <c r="F280">
        <f>C280+D280*dt/2</f>
        <v>-2.2130802136168253</v>
      </c>
      <c r="G280">
        <f>B280+C280*dt/2</f>
        <v>-0.31140495668559454</v>
      </c>
      <c r="H280">
        <f>g/L*SIN(G280)</f>
        <v>3.0639632234112102</v>
      </c>
      <c r="I280">
        <f>H280*dt</f>
        <v>3.0639632234112101E-2</v>
      </c>
      <c r="J280">
        <f t="shared" si="20"/>
        <v>-1.8710619389261083</v>
      </c>
      <c r="K280">
        <f>L*SIN(J280)</f>
        <v>-0.95525796167522059</v>
      </c>
      <c r="L280">
        <f>L+K280</f>
        <v>4.474203832477941E-2</v>
      </c>
      <c r="M280">
        <f>ABS(m*g*L280)</f>
        <v>0.4474203832477941</v>
      </c>
      <c r="N280">
        <f>m*(L*C280)^2/2</f>
        <v>2.4816999420251675</v>
      </c>
      <c r="O280">
        <f t="shared" si="21"/>
        <v>2.9291203252729616</v>
      </c>
      <c r="P280">
        <v>2.71</v>
      </c>
    </row>
    <row r="281" spans="2:16" x14ac:dyDescent="0.3">
      <c r="B281">
        <f t="shared" si="18"/>
        <v>-0.32239641426737997</v>
      </c>
      <c r="C281">
        <f t="shared" si="19"/>
        <v>-2.1972292786424537</v>
      </c>
      <c r="D281">
        <f>g/L*SIN(B281)</f>
        <v>3.1684041649166241</v>
      </c>
      <c r="E281">
        <f>F281*dt</f>
        <v>-2.1813872578178708E-2</v>
      </c>
      <c r="F281">
        <f>C281+D281*dt/2</f>
        <v>-2.1813872578178706</v>
      </c>
      <c r="G281">
        <f>B281+C281*dt/2</f>
        <v>-0.33338256066059224</v>
      </c>
      <c r="H281">
        <f>g/L*SIN(G281)</f>
        <v>3.2724121410452494</v>
      </c>
      <c r="I281">
        <f>H281*dt</f>
        <v>3.2724121410452493E-2</v>
      </c>
      <c r="J281">
        <f t="shared" si="20"/>
        <v>-1.8931927410622764</v>
      </c>
      <c r="K281">
        <f>L*SIN(J281)</f>
        <v>-0.94847886137614579</v>
      </c>
      <c r="L281">
        <f>L+K281</f>
        <v>5.1521138623854212E-2</v>
      </c>
      <c r="M281">
        <f>ABS(m*g*L281)</f>
        <v>0.51521138623854212</v>
      </c>
      <c r="N281">
        <f>m*(L*C281)^2/2</f>
        <v>2.4139082514618186</v>
      </c>
      <c r="O281">
        <f t="shared" si="21"/>
        <v>2.929119637700361</v>
      </c>
      <c r="P281">
        <v>2.72</v>
      </c>
    </row>
    <row r="282" spans="2:16" x14ac:dyDescent="0.3">
      <c r="B282">
        <f t="shared" si="18"/>
        <v>-0.34421028684555866</v>
      </c>
      <c r="C282">
        <f t="shared" si="19"/>
        <v>-2.1645051572320013</v>
      </c>
      <c r="D282">
        <f>g/L*SIN(B282)</f>
        <v>3.3745339220314952</v>
      </c>
      <c r="E282">
        <f>F282*dt</f>
        <v>-2.147632487621844E-2</v>
      </c>
      <c r="F282">
        <f>C282+D282*dt/2</f>
        <v>-2.147632487621844</v>
      </c>
      <c r="G282">
        <f>B282+C282*dt/2</f>
        <v>-0.35503281263171865</v>
      </c>
      <c r="H282">
        <f>g/L*SIN(G282)</f>
        <v>3.4762113169757884</v>
      </c>
      <c r="I282">
        <f>H282*dt</f>
        <v>3.4762113169757886E-2</v>
      </c>
      <c r="J282">
        <f t="shared" si="20"/>
        <v>-1.9150066136404553</v>
      </c>
      <c r="K282">
        <f>L*SIN(J282)</f>
        <v>-0.94134223749420021</v>
      </c>
      <c r="L282">
        <f>L+K282</f>
        <v>5.8657762505799793E-2</v>
      </c>
      <c r="M282">
        <f>ABS(m*g*L282)</f>
        <v>0.58657762505799793</v>
      </c>
      <c r="N282">
        <f>m*(L*C282)^2/2</f>
        <v>2.3425412878419656</v>
      </c>
      <c r="O282">
        <f t="shared" si="21"/>
        <v>2.9291189128999635</v>
      </c>
      <c r="P282">
        <v>2.73</v>
      </c>
    </row>
    <row r="283" spans="2:16" x14ac:dyDescent="0.3">
      <c r="B283">
        <f t="shared" si="18"/>
        <v>-0.36568661172177708</v>
      </c>
      <c r="C283">
        <f t="shared" si="19"/>
        <v>-2.1297430440622436</v>
      </c>
      <c r="D283">
        <f>g/L*SIN(B283)</f>
        <v>3.5759059061121343</v>
      </c>
      <c r="E283">
        <f>F283*dt</f>
        <v>-2.1118635145316832E-2</v>
      </c>
      <c r="F283">
        <f>C283+D283*dt/2</f>
        <v>-2.1118635145316831</v>
      </c>
      <c r="G283">
        <f>B283+C283*dt/2</f>
        <v>-0.37633532694208832</v>
      </c>
      <c r="H283">
        <f>g/L*SIN(G283)</f>
        <v>3.6751473406428001</v>
      </c>
      <c r="I283">
        <f>H283*dt</f>
        <v>3.6751473406428002E-2</v>
      </c>
      <c r="J283">
        <f t="shared" si="20"/>
        <v>-1.9364829385166735</v>
      </c>
      <c r="K283">
        <f>L*SIN(J283)</f>
        <v>-0.93387845542464665</v>
      </c>
      <c r="L283">
        <f>L+K283</f>
        <v>6.6121544575353353E-2</v>
      </c>
      <c r="M283">
        <f>ABS(m*g*L283)</f>
        <v>0.66121544575353353</v>
      </c>
      <c r="N283">
        <f>m*(L*C283)^2/2</f>
        <v>2.267902716865756</v>
      </c>
      <c r="O283">
        <f t="shared" si="21"/>
        <v>2.9291181626192895</v>
      </c>
      <c r="P283">
        <v>2.74</v>
      </c>
    </row>
    <row r="284" spans="2:16" x14ac:dyDescent="0.3">
      <c r="B284">
        <f t="shared" si="18"/>
        <v>-0.38680524686709389</v>
      </c>
      <c r="C284">
        <f t="shared" si="19"/>
        <v>-2.0929915706558155</v>
      </c>
      <c r="D284">
        <f>g/L*SIN(B284)</f>
        <v>3.7723162384804256</v>
      </c>
      <c r="E284">
        <f>F284*dt</f>
        <v>-2.0741299894634135E-2</v>
      </c>
      <c r="F284">
        <f>C284+D284*dt/2</f>
        <v>-2.0741299894634135</v>
      </c>
      <c r="G284">
        <f>B284+C284*dt/2</f>
        <v>-0.39727020472037294</v>
      </c>
      <c r="H284">
        <f>g/L*SIN(G284)</f>
        <v>3.8690258654820275</v>
      </c>
      <c r="I284">
        <f>H284*dt</f>
        <v>3.869025865482028E-2</v>
      </c>
      <c r="J284">
        <f t="shared" si="20"/>
        <v>-1.9576015736619905</v>
      </c>
      <c r="K284">
        <f>L*SIN(J284)</f>
        <v>-0.92611894590758104</v>
      </c>
      <c r="L284">
        <f>L+K284</f>
        <v>7.3881054092418963E-2</v>
      </c>
      <c r="M284">
        <f>ABS(m*g*L284)</f>
        <v>0.73881054092418963</v>
      </c>
      <c r="N284">
        <f>m*(L*C284)^2/2</f>
        <v>2.190306857418149</v>
      </c>
      <c r="O284">
        <f t="shared" si="21"/>
        <v>2.9291173983423384</v>
      </c>
      <c r="P284">
        <v>2.75</v>
      </c>
    </row>
    <row r="285" spans="2:16" x14ac:dyDescent="0.3">
      <c r="B285">
        <f t="shared" si="18"/>
        <v>-0.40754654676172802</v>
      </c>
      <c r="C285">
        <f t="shared" si="19"/>
        <v>-2.0543013120009954</v>
      </c>
      <c r="D285">
        <f>g/L*SIN(B285)</f>
        <v>3.9635801748876851</v>
      </c>
      <c r="E285">
        <f>F285*dt</f>
        <v>-2.0344834111265572E-2</v>
      </c>
      <c r="F285">
        <f>C285+D285*dt/2</f>
        <v>-2.0344834111265571</v>
      </c>
      <c r="G285">
        <f>B285+C285*dt/2</f>
        <v>-0.417818053321733</v>
      </c>
      <c r="H285">
        <f>g/L*SIN(G285)</f>
        <v>4.0576717260894304</v>
      </c>
      <c r="I285">
        <f>H285*dt</f>
        <v>4.0576717260894304E-2</v>
      </c>
      <c r="J285">
        <f t="shared" si="20"/>
        <v>-1.9783428735566246</v>
      </c>
      <c r="K285">
        <f>L*SIN(J285)</f>
        <v>-0.91809603090982428</v>
      </c>
      <c r="L285">
        <f>L+K285</f>
        <v>8.1903969090175721E-2</v>
      </c>
      <c r="M285">
        <f>ABS(m*g*L285)</f>
        <v>0.81903969090175721</v>
      </c>
      <c r="N285">
        <f>m*(L*C285)^2/2</f>
        <v>2.1100769402445056</v>
      </c>
      <c r="O285">
        <f t="shared" si="21"/>
        <v>2.9291166311462629</v>
      </c>
      <c r="P285">
        <v>2.76</v>
      </c>
    </row>
    <row r="286" spans="2:16" x14ac:dyDescent="0.3">
      <c r="B286">
        <f t="shared" si="18"/>
        <v>-0.42789138087299361</v>
      </c>
      <c r="C286">
        <f t="shared" si="19"/>
        <v>-2.013724594740101</v>
      </c>
      <c r="D286">
        <f>g/L*SIN(B286)</f>
        <v>4.1495321452329552</v>
      </c>
      <c r="E286">
        <f>F286*dt</f>
        <v>-1.9929769340139365E-2</v>
      </c>
      <c r="F286">
        <f>C286+D286*dt/2</f>
        <v>-1.9929769340139363</v>
      </c>
      <c r="G286">
        <f>B286+C286*dt/2</f>
        <v>-0.43796000384669409</v>
      </c>
      <c r="H286">
        <f>g/L*SIN(G286)</f>
        <v>4.2409289014231009</v>
      </c>
      <c r="I286">
        <f>H286*dt</f>
        <v>4.2409289014231008E-2</v>
      </c>
      <c r="J286">
        <f t="shared" si="20"/>
        <v>-1.9986877076678902</v>
      </c>
      <c r="K286">
        <f>L*SIN(J286)</f>
        <v>-0.90984275001605852</v>
      </c>
      <c r="L286">
        <f>L+K286</f>
        <v>9.0157249983941479E-2</v>
      </c>
      <c r="M286">
        <f>ABS(m*g*L286)</f>
        <v>0.90157249983941479</v>
      </c>
      <c r="N286">
        <f>m*(L*C286)^2/2</f>
        <v>2.0275433717305922</v>
      </c>
      <c r="O286">
        <f t="shared" si="21"/>
        <v>2.9291158715700067</v>
      </c>
      <c r="P286">
        <v>2.77</v>
      </c>
    </row>
    <row r="287" spans="2:16" x14ac:dyDescent="0.3">
      <c r="B287">
        <f t="shared" si="18"/>
        <v>-0.44782115021313296</v>
      </c>
      <c r="C287">
        <f t="shared" si="19"/>
        <v>-1.9713153057258701</v>
      </c>
      <c r="D287">
        <f>g/L*SIN(B287)</f>
        <v>4.3300256421221004</v>
      </c>
      <c r="E287">
        <f>F287*dt</f>
        <v>-1.9496651775152595E-2</v>
      </c>
      <c r="F287">
        <f>C287+D287*dt/2</f>
        <v>-1.9496651775152596</v>
      </c>
      <c r="G287">
        <f>B287+C287*dt/2</f>
        <v>-0.45767772674176233</v>
      </c>
      <c r="H287">
        <f>g/L*SIN(G287)</f>
        <v>4.4186603298776683</v>
      </c>
      <c r="I287">
        <f>H287*dt</f>
        <v>4.4186603298776682E-2</v>
      </c>
      <c r="J287">
        <f t="shared" si="20"/>
        <v>-2.0186174770080294</v>
      </c>
      <c r="K287">
        <f>L*SIN(J287)</f>
        <v>-0.9013926887797854</v>
      </c>
      <c r="L287">
        <f>L+K287</f>
        <v>9.86073112202146E-2</v>
      </c>
      <c r="M287">
        <f>ABS(m*g*L287)</f>
        <v>0.986073112202146</v>
      </c>
      <c r="N287">
        <f>m*(L*C287)^2/2</f>
        <v>1.9430420172945404</v>
      </c>
      <c r="O287">
        <f t="shared" si="21"/>
        <v>2.9291151294966866</v>
      </c>
      <c r="P287">
        <v>2.78</v>
      </c>
    </row>
    <row r="288" spans="2:16" x14ac:dyDescent="0.3">
      <c r="B288">
        <f t="shared" si="18"/>
        <v>-0.46731780198828554</v>
      </c>
      <c r="C288">
        <f t="shared" si="19"/>
        <v>-1.9271287024270933</v>
      </c>
      <c r="D288">
        <f>g/L*SIN(B288)</f>
        <v>4.504932964833305</v>
      </c>
      <c r="E288">
        <f>F288*dt</f>
        <v>-1.9046040376029267E-2</v>
      </c>
      <c r="F288">
        <f>C288+D288*dt/2</f>
        <v>-1.9046040376029267</v>
      </c>
      <c r="G288">
        <f>B288+C288*dt/2</f>
        <v>-0.47695344550042101</v>
      </c>
      <c r="H288">
        <f>g/L*SIN(G288)</f>
        <v>4.5907475834984126</v>
      </c>
      <c r="I288">
        <f>H288*dt</f>
        <v>4.5907475834984127E-2</v>
      </c>
      <c r="J288">
        <f t="shared" si="20"/>
        <v>-2.0381141287831821</v>
      </c>
      <c r="K288">
        <f>L*SIN(J288)</f>
        <v>-0.89277981038080279</v>
      </c>
      <c r="L288">
        <f>L+K288</f>
        <v>0.10722018961919721</v>
      </c>
      <c r="M288">
        <f>ABS(m*g*L288)</f>
        <v>1.0722018961919721</v>
      </c>
      <c r="N288">
        <f>m*(L*C288)^2/2</f>
        <v>1.8569125178591661</v>
      </c>
      <c r="O288">
        <f t="shared" si="21"/>
        <v>2.9291144140511385</v>
      </c>
      <c r="P288">
        <v>2.79</v>
      </c>
    </row>
    <row r="289" spans="2:16" x14ac:dyDescent="0.3">
      <c r="B289">
        <f t="shared" si="18"/>
        <v>-0.48636384236431479</v>
      </c>
      <c r="C289">
        <f t="shared" si="19"/>
        <v>-1.8812212265921091</v>
      </c>
      <c r="D289">
        <f>g/L*SIN(B289)</f>
        <v>4.6741448265977832</v>
      </c>
      <c r="E289">
        <f>F289*dt</f>
        <v>-1.8578505024591203E-2</v>
      </c>
      <c r="F289">
        <f>C289+D289*dt/2</f>
        <v>-1.8578505024591201</v>
      </c>
      <c r="G289">
        <f>B289+C289*dt/2</f>
        <v>-0.49576994849727535</v>
      </c>
      <c r="H289">
        <f>g/L*SIN(G289)</f>
        <v>4.7570904098550777</v>
      </c>
      <c r="I289">
        <f>H289*dt</f>
        <v>4.7570904098550776E-2</v>
      </c>
      <c r="J289">
        <f t="shared" si="20"/>
        <v>-2.0571601691592112</v>
      </c>
      <c r="K289">
        <f>L*SIN(J289)</f>
        <v>-0.88403829181766325</v>
      </c>
      <c r="L289">
        <f>L+K289</f>
        <v>0.11596170818233675</v>
      </c>
      <c r="M289">
        <f>ABS(m*g*L289)</f>
        <v>1.1596170818233675</v>
      </c>
      <c r="N289">
        <f>m*(L*C289)^2/2</f>
        <v>1.7694966516903599</v>
      </c>
      <c r="O289">
        <f t="shared" si="21"/>
        <v>2.9291137335137272</v>
      </c>
      <c r="P289">
        <v>2.8</v>
      </c>
    </row>
    <row r="290" spans="2:16" x14ac:dyDescent="0.3">
      <c r="B290">
        <f t="shared" si="18"/>
        <v>-0.50494234738890598</v>
      </c>
      <c r="C290">
        <f t="shared" si="19"/>
        <v>-1.8336503224935583</v>
      </c>
      <c r="D290">
        <f>g/L*SIN(B290)</f>
        <v>4.8375698342632933</v>
      </c>
      <c r="E290">
        <f>F290*dt</f>
        <v>-1.8094624733222417E-2</v>
      </c>
      <c r="F290">
        <f>C290+D290*dt/2</f>
        <v>-1.8094624733222417</v>
      </c>
      <c r="G290">
        <f>B290+C290*dt/2</f>
        <v>-0.51411059900137379</v>
      </c>
      <c r="H290">
        <f>g/L*SIN(G290)</f>
        <v>4.917606151159216</v>
      </c>
      <c r="I290">
        <f>H290*dt</f>
        <v>4.9176061511592158E-2</v>
      </c>
      <c r="J290">
        <f t="shared" si="20"/>
        <v>-2.0757386741838024</v>
      </c>
      <c r="K290">
        <f>L*SIN(J290)</f>
        <v>-0.87520236573392463</v>
      </c>
      <c r="L290">
        <f>L+K290</f>
        <v>0.12479763426607537</v>
      </c>
      <c r="M290">
        <f>ABS(m*g*L290)</f>
        <v>1.2479763426607537</v>
      </c>
      <c r="N290">
        <f>m*(L*C290)^2/2</f>
        <v>1.6811367525903651</v>
      </c>
      <c r="O290">
        <f t="shared" si="21"/>
        <v>2.9291130952511191</v>
      </c>
      <c r="P290">
        <v>2.81</v>
      </c>
    </row>
    <row r="291" spans="2:16" x14ac:dyDescent="0.3">
      <c r="B291">
        <f t="shared" si="18"/>
        <v>-0.52303697212212841</v>
      </c>
      <c r="C291">
        <f t="shared" si="19"/>
        <v>-1.7844742609819662</v>
      </c>
      <c r="D291">
        <f>g/L*SIN(B291)</f>
        <v>4.9951338503751126</v>
      </c>
      <c r="E291">
        <f>F291*dt</f>
        <v>-1.7594985917300906E-2</v>
      </c>
      <c r="F291">
        <f>C291+D291*dt/2</f>
        <v>-1.7594985917300905</v>
      </c>
      <c r="G291">
        <f>B291+C291*dt/2</f>
        <v>-0.53195934342703821</v>
      </c>
      <c r="H291">
        <f>g/L*SIN(G291)</f>
        <v>5.0722290510791588</v>
      </c>
      <c r="I291">
        <f>H291*dt</f>
        <v>5.0722290510791586E-2</v>
      </c>
      <c r="J291">
        <f t="shared" si="20"/>
        <v>-2.093833298917025</v>
      </c>
      <c r="K291">
        <f>L*SIN(J291)</f>
        <v>-0.86630616883891987</v>
      </c>
      <c r="L291">
        <f>L+K291</f>
        <v>0.13369383116108013</v>
      </c>
      <c r="M291">
        <f>ABS(m*g*L291)</f>
        <v>1.3369383116108013</v>
      </c>
      <c r="N291">
        <f>m*(L*C291)^2/2</f>
        <v>1.5921741940535672</v>
      </c>
      <c r="O291">
        <f t="shared" si="21"/>
        <v>2.9291125056643685</v>
      </c>
      <c r="P291">
        <v>2.82</v>
      </c>
    </row>
    <row r="292" spans="2:16" x14ac:dyDescent="0.3">
      <c r="B292">
        <f t="shared" si="18"/>
        <v>-0.54063195803942932</v>
      </c>
      <c r="C292">
        <f t="shared" si="19"/>
        <v>-1.7337519704711746</v>
      </c>
      <c r="D292">
        <f>g/L*SIN(B292)</f>
        <v>5.1467792484822059</v>
      </c>
      <c r="E292">
        <f>F292*dt</f>
        <v>-1.7080180742287638E-2</v>
      </c>
      <c r="F292">
        <f>C292+D292*dt/2</f>
        <v>-1.7080180742287636</v>
      </c>
      <c r="G292">
        <f>B292+C292*dt/2</f>
        <v>-0.54930071789178514</v>
      </c>
      <c r="H292">
        <f>g/L*SIN(G292)</f>
        <v>5.2209094603831723</v>
      </c>
      <c r="I292">
        <f>H292*dt</f>
        <v>5.2209094603831725E-2</v>
      </c>
      <c r="J292">
        <f t="shared" si="20"/>
        <v>-2.111428284834326</v>
      </c>
      <c r="K292">
        <f>L*SIN(J292)</f>
        <v>-0.85738359774020012</v>
      </c>
      <c r="L292">
        <f>L+K292</f>
        <v>0.14261640225979988</v>
      </c>
      <c r="M292">
        <f>ABS(m*g*L292)</f>
        <v>1.4261640225979988</v>
      </c>
      <c r="N292">
        <f>m*(L*C292)^2/2</f>
        <v>1.5029479475563403</v>
      </c>
      <c r="O292">
        <f t="shared" si="21"/>
        <v>2.9291119701543389</v>
      </c>
      <c r="P292">
        <v>2.83</v>
      </c>
    </row>
    <row r="293" spans="2:16" x14ac:dyDescent="0.3">
      <c r="B293">
        <f t="shared" si="18"/>
        <v>-0.55771213878171699</v>
      </c>
      <c r="C293">
        <f t="shared" si="19"/>
        <v>-1.6815428758673427</v>
      </c>
      <c r="D293">
        <f>g/L*SIN(B293)</f>
        <v>5.2924640730570625</v>
      </c>
      <c r="E293">
        <f>F293*dt</f>
        <v>-1.6550805555020573E-2</v>
      </c>
      <c r="F293">
        <f>C293+D293*dt/2</f>
        <v>-1.6550805555020573</v>
      </c>
      <c r="G293">
        <f>B293+C293*dt/2</f>
        <v>-0.56611985316105373</v>
      </c>
      <c r="H293">
        <f>g/L*SIN(G293)</f>
        <v>5.3636129530275456</v>
      </c>
      <c r="I293">
        <f>H293*dt</f>
        <v>5.363612953027546E-2</v>
      </c>
      <c r="J293">
        <f t="shared" si="20"/>
        <v>-2.1285084655766138</v>
      </c>
      <c r="K293">
        <f>L*SIN(J293)</f>
        <v>-0.84846817285859477</v>
      </c>
      <c r="L293">
        <f>L+K293</f>
        <v>0.15153182714140523</v>
      </c>
      <c r="M293">
        <f>ABS(m*g*L293)</f>
        <v>1.5153182714140523</v>
      </c>
      <c r="N293">
        <f>m*(L*C293)^2/2</f>
        <v>1.4137932216901068</v>
      </c>
      <c r="O293">
        <f t="shared" si="21"/>
        <v>2.9291114931041591</v>
      </c>
      <c r="P293">
        <v>2.84</v>
      </c>
    </row>
    <row r="294" spans="2:16" x14ac:dyDescent="0.3">
      <c r="B294">
        <f t="shared" si="18"/>
        <v>-0.57426294433673752</v>
      </c>
      <c r="C294">
        <f t="shared" si="19"/>
        <v>-1.6279067463370673</v>
      </c>
      <c r="D294">
        <f>g/L*SIN(B294)</f>
        <v>5.4321611158117609</v>
      </c>
      <c r="E294">
        <f>F294*dt</f>
        <v>-1.6007459407580086E-2</v>
      </c>
      <c r="F294">
        <f>C294+D294*dt/2</f>
        <v>-1.6007459407580085</v>
      </c>
      <c r="G294">
        <f>B294+C294*dt/2</f>
        <v>-0.58240247806842282</v>
      </c>
      <c r="H294">
        <f>g/L*SIN(G294)</f>
        <v>5.5003193646100659</v>
      </c>
      <c r="I294">
        <f>H294*dt</f>
        <v>5.5003193646100658E-2</v>
      </c>
      <c r="J294">
        <f t="shared" si="20"/>
        <v>-2.1450592711316343</v>
      </c>
      <c r="K294">
        <f>L*SIN(J294)</f>
        <v>-0.83959291095067445</v>
      </c>
      <c r="L294">
        <f>L+K294</f>
        <v>0.16040708904932555</v>
      </c>
      <c r="M294">
        <f>ABS(m*g*L294)</f>
        <v>1.6040708904932555</v>
      </c>
      <c r="N294">
        <f>m*(L*C294)^2/2</f>
        <v>1.3250401873848685</v>
      </c>
      <c r="O294">
        <f t="shared" si="21"/>
        <v>2.9291110778781242</v>
      </c>
      <c r="P294">
        <v>2.85</v>
      </c>
    </row>
    <row r="295" spans="2:16" x14ac:dyDescent="0.3">
      <c r="B295">
        <f t="shared" si="18"/>
        <v>-0.59027040374431761</v>
      </c>
      <c r="C295">
        <f t="shared" si="19"/>
        <v>-1.5729035526909667</v>
      </c>
      <c r="D295">
        <f>g/L*SIN(B295)</f>
        <v>5.5658569204092609</v>
      </c>
      <c r="E295">
        <f>F295*dt</f>
        <v>-1.5450742680889204E-2</v>
      </c>
      <c r="F295">
        <f>C295+D295*dt/2</f>
        <v>-1.5450742680889205</v>
      </c>
      <c r="G295">
        <f>B295+C295*dt/2</f>
        <v>-0.59813492150777248</v>
      </c>
      <c r="H295">
        <f>g/L*SIN(G295)</f>
        <v>5.6310217652406314</v>
      </c>
      <c r="I295">
        <f>H295*dt</f>
        <v>5.6310217652406312E-2</v>
      </c>
      <c r="J295">
        <f t="shared" si="20"/>
        <v>-2.1610667305392139</v>
      </c>
      <c r="K295">
        <f>L*SIN(J295)</f>
        <v>-0.8307902066197721</v>
      </c>
      <c r="L295">
        <f>L+K295</f>
        <v>0.1692097933802279</v>
      </c>
      <c r="M295">
        <f>ABS(m*g*L295)</f>
        <v>1.692097933802279</v>
      </c>
      <c r="N295">
        <f>m*(L*C295)^2/2</f>
        <v>1.2370127930339323</v>
      </c>
      <c r="O295">
        <f t="shared" si="21"/>
        <v>2.9291107268362113</v>
      </c>
      <c r="P295">
        <v>2.86</v>
      </c>
    </row>
    <row r="296" spans="2:16" x14ac:dyDescent="0.3">
      <c r="B296">
        <f t="shared" si="18"/>
        <v>-0.6057211464252068</v>
      </c>
      <c r="C296">
        <f t="shared" si="19"/>
        <v>-1.5165933350385603</v>
      </c>
      <c r="D296">
        <f>g/L*SIN(B296)</f>
        <v>5.693550727619531</v>
      </c>
      <c r="E296">
        <f>F296*dt</f>
        <v>-1.4881255814004625E-2</v>
      </c>
      <c r="F296">
        <f>C296+D296*dt/2</f>
        <v>-1.4881255814004626</v>
      </c>
      <c r="G296">
        <f>B296+C296*dt/2</f>
        <v>-0.61330411310039956</v>
      </c>
      <c r="H296">
        <f>g/L*SIN(G296)</f>
        <v>5.7557253788531861</v>
      </c>
      <c r="I296">
        <f>H296*dt</f>
        <v>5.7557253788531861E-2</v>
      </c>
      <c r="J296">
        <f t="shared" si="20"/>
        <v>-2.1765174732201036</v>
      </c>
      <c r="K296">
        <f>L*SIN(J296)</f>
        <v>-0.82209172305785372</v>
      </c>
      <c r="L296">
        <f>L+K296</f>
        <v>0.17790827694214628</v>
      </c>
      <c r="M296">
        <f>ABS(m*g*L296)</f>
        <v>1.7790827694214628</v>
      </c>
      <c r="N296">
        <f>m*(L*C296)^2/2</f>
        <v>1.1500276719416913</v>
      </c>
      <c r="O296">
        <f t="shared" si="21"/>
        <v>2.9291104413631541</v>
      </c>
      <c r="P296">
        <v>2.87</v>
      </c>
    </row>
    <row r="297" spans="2:16" x14ac:dyDescent="0.3">
      <c r="B297">
        <f t="shared" si="18"/>
        <v>-0.62060240223921148</v>
      </c>
      <c r="C297">
        <f t="shared" si="19"/>
        <v>-1.4590360812500285</v>
      </c>
      <c r="D297">
        <f>g/L*SIN(B297)</f>
        <v>5.8152533728691811</v>
      </c>
      <c r="E297">
        <f>F297*dt</f>
        <v>-1.4299598143856826E-2</v>
      </c>
      <c r="F297">
        <f>C297+D297*dt/2</f>
        <v>-1.4299598143856826</v>
      </c>
      <c r="G297">
        <f>B297+C297*dt/2</f>
        <v>-0.62789758264546158</v>
      </c>
      <c r="H297">
        <f>g/L*SIN(G297)</f>
        <v>5.8744464608115807</v>
      </c>
      <c r="I297">
        <f>H297*dt</f>
        <v>5.8744464608115811E-2</v>
      </c>
      <c r="J297">
        <f t="shared" si="20"/>
        <v>-2.1913987290341082</v>
      </c>
      <c r="K297">
        <f>L*SIN(J297)</f>
        <v>-0.81352829212839062</v>
      </c>
      <c r="L297">
        <f>L+K297</f>
        <v>0.18647170787160938</v>
      </c>
      <c r="M297">
        <f>ABS(m*g*L297)</f>
        <v>1.8647170787160938</v>
      </c>
      <c r="N297">
        <f>m*(L*C297)^2/2</f>
        <v>1.0643931431947198</v>
      </c>
      <c r="O297">
        <f t="shared" si="21"/>
        <v>2.9291102219108138</v>
      </c>
      <c r="P297">
        <v>2.88</v>
      </c>
    </row>
    <row r="298" spans="2:16" x14ac:dyDescent="0.3">
      <c r="B298">
        <f t="shared" ref="B298:B361" si="22">B297+E297</f>
        <v>-0.63490200038306832</v>
      </c>
      <c r="C298">
        <f t="shared" ref="C298:C361" si="23">C297+I297</f>
        <v>-1.4002916166419126</v>
      </c>
      <c r="D298">
        <f>g/L*SIN(B298)</f>
        <v>5.930986147896661</v>
      </c>
      <c r="E298">
        <f>F298*dt</f>
        <v>-1.3706366859024294E-2</v>
      </c>
      <c r="F298">
        <f>C298+D298*dt/2</f>
        <v>-1.3706366859024293</v>
      </c>
      <c r="G298">
        <f>B298+C298*dt/2</f>
        <v>-0.64190345846627783</v>
      </c>
      <c r="H298">
        <f>g/L*SIN(G298)</f>
        <v>5.9872111453631813</v>
      </c>
      <c r="I298">
        <f>H298*dt</f>
        <v>5.9872111453631811E-2</v>
      </c>
      <c r="J298">
        <f t="shared" si="20"/>
        <v>-2.2056983271779647</v>
      </c>
      <c r="K298">
        <f>L*SIN(J298)</f>
        <v>-0.80512982377662523</v>
      </c>
      <c r="L298">
        <f>L+K298</f>
        <v>0.19487017622337477</v>
      </c>
      <c r="M298">
        <f>ABS(m*g*L298)</f>
        <v>1.9487017622337477</v>
      </c>
      <c r="N298">
        <f>m*(L*C298)^2/2</f>
        <v>0.98040830581881055</v>
      </c>
      <c r="O298">
        <f t="shared" si="21"/>
        <v>2.9291100680525584</v>
      </c>
      <c r="P298">
        <v>2.89</v>
      </c>
    </row>
    <row r="299" spans="2:16" x14ac:dyDescent="0.3">
      <c r="B299">
        <f t="shared" si="22"/>
        <v>-0.64860836724209259</v>
      </c>
      <c r="C299">
        <f t="shared" si="23"/>
        <v>-1.3404195051882808</v>
      </c>
      <c r="D299">
        <f>g/L*SIN(B299)</f>
        <v>6.0407796378699583</v>
      </c>
      <c r="E299">
        <f>F299*dt</f>
        <v>-1.310215606998931E-2</v>
      </c>
      <c r="F299">
        <f>C299+D299*dt/2</f>
        <v>-1.310215606998931</v>
      </c>
      <c r="G299">
        <f>B299+C299*dt/2</f>
        <v>-0.65531046476803401</v>
      </c>
      <c r="H299">
        <f>g/L*SIN(G299)</f>
        <v>6.0940542740856358</v>
      </c>
      <c r="I299">
        <f>H299*dt</f>
        <v>6.0940542740856363E-2</v>
      </c>
      <c r="J299">
        <f t="shared" si="20"/>
        <v>-2.2194046940369891</v>
      </c>
      <c r="K299">
        <f>L*SIN(J299)</f>
        <v>-0.79692522463965021</v>
      </c>
      <c r="L299">
        <f>L+K299</f>
        <v>0.20307477536034979</v>
      </c>
      <c r="M299">
        <f>ABS(m*g*L299)</f>
        <v>2.0307477536034977</v>
      </c>
      <c r="N299">
        <f>m*(L*C299)^2/2</f>
        <v>0.89836222494459772</v>
      </c>
      <c r="O299">
        <f t="shared" si="21"/>
        <v>2.9291099785480954</v>
      </c>
      <c r="P299">
        <v>2.9</v>
      </c>
    </row>
    <row r="300" spans="2:16" x14ac:dyDescent="0.3">
      <c r="B300">
        <f t="shared" si="22"/>
        <v>-0.66171052331208191</v>
      </c>
      <c r="C300">
        <f t="shared" si="23"/>
        <v>-1.2794789624474245</v>
      </c>
      <c r="D300">
        <f>g/L*SIN(B300)</f>
        <v>6.1446725448679986</v>
      </c>
      <c r="E300">
        <f>F300*dt</f>
        <v>-1.2487555997230846E-2</v>
      </c>
      <c r="F300">
        <f>C300+D300*dt/2</f>
        <v>-1.2487555997230846</v>
      </c>
      <c r="G300">
        <f>B300+C300*dt/2</f>
        <v>-0.66810791812431902</v>
      </c>
      <c r="H300">
        <f>g/L*SIN(G300)</f>
        <v>6.1950182159720537</v>
      </c>
      <c r="I300">
        <f>H300*dt</f>
        <v>6.1950182159720542E-2</v>
      </c>
      <c r="J300">
        <f t="shared" si="20"/>
        <v>-2.2325068501069785</v>
      </c>
      <c r="K300">
        <f>L*SIN(J300)</f>
        <v>-0.788942325625552</v>
      </c>
      <c r="L300">
        <f>L+K300</f>
        <v>0.211057674374448</v>
      </c>
      <c r="M300">
        <f>ABS(m*g*L300)</f>
        <v>2.1105767437444802</v>
      </c>
      <c r="N300">
        <f>m*(L*C300)^2/2</f>
        <v>0.81853320767276905</v>
      </c>
      <c r="O300">
        <f t="shared" si="21"/>
        <v>2.9291099514172494</v>
      </c>
      <c r="P300">
        <v>2.91</v>
      </c>
    </row>
    <row r="301" spans="2:16" x14ac:dyDescent="0.3">
      <c r="B301">
        <f t="shared" si="22"/>
        <v>-0.67419807930931275</v>
      </c>
      <c r="C301">
        <f t="shared" si="23"/>
        <v>-1.2175287802877039</v>
      </c>
      <c r="D301">
        <f>g/L*SIN(B301)</f>
        <v>6.242710508088539</v>
      </c>
      <c r="E301">
        <f>F301*dt</f>
        <v>-1.1863152277472613E-2</v>
      </c>
      <c r="F301">
        <f>C301+D301*dt/2</f>
        <v>-1.1863152277472613</v>
      </c>
      <c r="G301">
        <f>B301+C301*dt/2</f>
        <v>-0.68028572321075131</v>
      </c>
      <c r="H301">
        <f>g/L*SIN(G301)</f>
        <v>6.2901516892261515</v>
      </c>
      <c r="I301">
        <f>H301*dt</f>
        <v>6.2901516892261519E-2</v>
      </c>
      <c r="J301">
        <f t="shared" si="20"/>
        <v>-2.2449944061042091</v>
      </c>
      <c r="K301">
        <f>L*SIN(J301)</f>
        <v>-0.78120781813932816</v>
      </c>
      <c r="L301">
        <f>L+K301</f>
        <v>0.21879218186067184</v>
      </c>
      <c r="M301">
        <f>ABS(m*g*L301)</f>
        <v>2.1879218186067186</v>
      </c>
      <c r="N301">
        <f>m*(L*C301)^2/2</f>
        <v>0.741188165414432</v>
      </c>
      <c r="O301">
        <f t="shared" si="21"/>
        <v>2.9291099840211507</v>
      </c>
      <c r="P301">
        <v>2.92</v>
      </c>
    </row>
    <row r="302" spans="2:16" x14ac:dyDescent="0.3">
      <c r="B302">
        <f t="shared" si="22"/>
        <v>-0.68606123158678534</v>
      </c>
      <c r="C302">
        <f t="shared" si="23"/>
        <v>-1.1546272633954424</v>
      </c>
      <c r="D302">
        <f>g/L*SIN(B302)</f>
        <v>6.3349449305422034</v>
      </c>
      <c r="E302">
        <f>F302*dt</f>
        <v>-1.1229525387427315E-2</v>
      </c>
      <c r="F302">
        <f>C302+D302*dt/2</f>
        <v>-1.1229525387427315</v>
      </c>
      <c r="G302">
        <f>B302+C302*dt/2</f>
        <v>-0.69183436790376251</v>
      </c>
      <c r="H302">
        <f>g/L*SIN(G302)</f>
        <v>6.3795085942090113</v>
      </c>
      <c r="I302">
        <f>H302*dt</f>
        <v>6.3795085942090116E-2</v>
      </c>
      <c r="J302">
        <f t="shared" si="20"/>
        <v>-2.2568575583816819</v>
      </c>
      <c r="K302">
        <f>L*SIN(J302)</f>
        <v>-0.77374719855387941</v>
      </c>
      <c r="L302">
        <f>L+K302</f>
        <v>0.22625280144612059</v>
      </c>
      <c r="M302">
        <f>ABS(m*g*L302)</f>
        <v>2.2625280144612061</v>
      </c>
      <c r="N302">
        <f>m*(L*C302)^2/2</f>
        <v>0.66658205868802423</v>
      </c>
      <c r="O302">
        <f t="shared" si="21"/>
        <v>2.9291100731492303</v>
      </c>
      <c r="P302">
        <v>2.93</v>
      </c>
    </row>
    <row r="303" spans="2:16" x14ac:dyDescent="0.3">
      <c r="B303">
        <f t="shared" si="22"/>
        <v>-0.69729075697421261</v>
      </c>
      <c r="C303">
        <f t="shared" si="23"/>
        <v>-1.0908321774533523</v>
      </c>
      <c r="D303">
        <f>g/L*SIN(B303)</f>
        <v>6.4214318213413435</v>
      </c>
      <c r="E303">
        <f>F303*dt</f>
        <v>-1.0587250183466455E-2</v>
      </c>
      <c r="F303">
        <f>C303+D303*dt/2</f>
        <v>-1.0587250183466455</v>
      </c>
      <c r="G303">
        <f>B303+C303*dt/2</f>
        <v>-0.70274491786147941</v>
      </c>
      <c r="H303">
        <f>g/L*SIN(G303)</f>
        <v>6.4631468663098257</v>
      </c>
      <c r="I303">
        <f>H303*dt</f>
        <v>6.4631468663098254E-2</v>
      </c>
      <c r="J303">
        <f t="shared" si="20"/>
        <v>-2.2680870837691094</v>
      </c>
      <c r="K303">
        <f>L*SIN(J303)</f>
        <v>-0.76658472045733328</v>
      </c>
      <c r="L303">
        <f>L+K303</f>
        <v>0.23341527954266672</v>
      </c>
      <c r="M303">
        <f>ABS(m*g*L303)</f>
        <v>2.3341527954266672</v>
      </c>
      <c r="N303">
        <f>m*(L*C303)^2/2</f>
        <v>0.59495741968381088</v>
      </c>
      <c r="O303">
        <f t="shared" si="21"/>
        <v>2.929110215110478</v>
      </c>
      <c r="P303">
        <v>2.94</v>
      </c>
    </row>
    <row r="304" spans="2:16" x14ac:dyDescent="0.3">
      <c r="B304">
        <f t="shared" si="22"/>
        <v>-0.70787800715767901</v>
      </c>
      <c r="C304">
        <f t="shared" si="23"/>
        <v>-1.026200708790254</v>
      </c>
      <c r="D304">
        <f>g/L*SIN(B304)</f>
        <v>6.5022306620101169</v>
      </c>
      <c r="E304">
        <f>F304*dt</f>
        <v>-9.9368955548020353E-3</v>
      </c>
      <c r="F304">
        <f>C304+D304*dt/2</f>
        <v>-0.99368955548020343</v>
      </c>
      <c r="G304">
        <f>B304+C304*dt/2</f>
        <v>-0.71300901070163025</v>
      </c>
      <c r="H304">
        <f>g/L*SIN(G304)</f>
        <v>6.5411273568198691</v>
      </c>
      <c r="I304">
        <f>H304*dt</f>
        <v>6.5411273568198688E-2</v>
      </c>
      <c r="J304">
        <f t="shared" si="20"/>
        <v>-2.2786743339525755</v>
      </c>
      <c r="K304">
        <f>L*SIN(J304)</f>
        <v>-0.75974335415333183</v>
      </c>
      <c r="L304">
        <f>L+K304</f>
        <v>0.24025664584666817</v>
      </c>
      <c r="M304">
        <f>ABS(m*g*L304)</f>
        <v>2.4025664584666817</v>
      </c>
      <c r="N304">
        <f>m*(L*C304)^2/2</f>
        <v>0.52654394736080989</v>
      </c>
      <c r="O304">
        <f t="shared" si="21"/>
        <v>2.9291104058274917</v>
      </c>
      <c r="P304">
        <v>2.95</v>
      </c>
    </row>
    <row r="305" spans="2:16" x14ac:dyDescent="0.3">
      <c r="B305">
        <f t="shared" si="22"/>
        <v>-0.71781490271248105</v>
      </c>
      <c r="C305">
        <f t="shared" si="23"/>
        <v>-0.9607894352220554</v>
      </c>
      <c r="D305">
        <f>g/L*SIN(B305)</f>
        <v>6.5774033045432301</v>
      </c>
      <c r="E305">
        <f>F305*dt</f>
        <v>-9.2790241869933916E-3</v>
      </c>
      <c r="F305">
        <f>C305+D305*dt/2</f>
        <v>-0.9279024186993392</v>
      </c>
      <c r="G305">
        <f>B305+C305*dt/2</f>
        <v>-0.72261884988859137</v>
      </c>
      <c r="H305">
        <f>g/L*SIN(G305)</f>
        <v>6.6135127491864329</v>
      </c>
      <c r="I305">
        <f>H305*dt</f>
        <v>6.6135127491864329E-2</v>
      </c>
      <c r="J305">
        <f t="shared" si="20"/>
        <v>-2.2886112295073775</v>
      </c>
      <c r="K305">
        <f>L*SIN(J305)</f>
        <v>-0.75324475284852666</v>
      </c>
      <c r="L305">
        <f>L+K305</f>
        <v>0.24675524715147334</v>
      </c>
      <c r="M305">
        <f>ABS(m*g*L305)</f>
        <v>2.4675524715147334</v>
      </c>
      <c r="N305">
        <f>m*(L*C305)^2/2</f>
        <v>0.4615581694171581</v>
      </c>
      <c r="O305">
        <f t="shared" si="21"/>
        <v>2.9291106409318917</v>
      </c>
      <c r="P305">
        <v>2.96</v>
      </c>
    </row>
    <row r="306" spans="2:16" x14ac:dyDescent="0.3">
      <c r="B306">
        <f t="shared" si="22"/>
        <v>-0.7270939268994745</v>
      </c>
      <c r="C306">
        <f t="shared" si="23"/>
        <v>-0.89465430773019106</v>
      </c>
      <c r="D306">
        <f>g/L*SIN(B306)</f>
        <v>6.6470129082388771</v>
      </c>
      <c r="E306">
        <f>F306*dt</f>
        <v>-8.6141924318899662E-3</v>
      </c>
      <c r="F306">
        <f>C306+D306*dt/2</f>
        <v>-0.86141924318899665</v>
      </c>
      <c r="G306">
        <f>B306+C306*dt/2</f>
        <v>-0.73156719843812545</v>
      </c>
      <c r="H306">
        <f>g/L*SIN(G306)</f>
        <v>6.6803665173239111</v>
      </c>
      <c r="I306">
        <f>H306*dt</f>
        <v>6.6803665173239116E-2</v>
      </c>
      <c r="J306">
        <f t="shared" si="20"/>
        <v>-2.2978902536943711</v>
      </c>
      <c r="K306">
        <f>L*SIN(J306)</f>
        <v>-0.74710922493103882</v>
      </c>
      <c r="L306">
        <f>L+K306</f>
        <v>0.25289077506896118</v>
      </c>
      <c r="M306">
        <f>ABS(m*g*L306)</f>
        <v>2.528907750689612</v>
      </c>
      <c r="N306">
        <f>m*(L*C306)^2/2</f>
        <v>0.40020316517009369</v>
      </c>
      <c r="O306">
        <f t="shared" si="21"/>
        <v>2.929110915859706</v>
      </c>
      <c r="P306">
        <v>2.97</v>
      </c>
    </row>
    <row r="307" spans="2:16" x14ac:dyDescent="0.3">
      <c r="B307">
        <f t="shared" si="22"/>
        <v>-0.73570811933136449</v>
      </c>
      <c r="C307">
        <f t="shared" si="23"/>
        <v>-0.82785064255695195</v>
      </c>
      <c r="D307">
        <f>g/L*SIN(B307)</f>
        <v>6.7111229216383439</v>
      </c>
      <c r="E307">
        <f>F307*dt</f>
        <v>-7.9429502794876022E-3</v>
      </c>
      <c r="F307">
        <f>C307+D307*dt/2</f>
        <v>-0.79429502794876028</v>
      </c>
      <c r="G307">
        <f>B307+C307*dt/2</f>
        <v>-0.73984737254414923</v>
      </c>
      <c r="H307">
        <f>g/L*SIN(G307)</f>
        <v>6.741751931974223</v>
      </c>
      <c r="I307">
        <f>H307*dt</f>
        <v>6.7417519319742228E-2</v>
      </c>
      <c r="J307">
        <f t="shared" si="20"/>
        <v>-2.3065044461262612</v>
      </c>
      <c r="K307">
        <f>L*SIN(J307)</f>
        <v>-0.74135571172454329</v>
      </c>
      <c r="L307">
        <f>L+K307</f>
        <v>0.25864428827545671</v>
      </c>
      <c r="M307">
        <f>ABS(m*g*L307)</f>
        <v>2.5864428827545671</v>
      </c>
      <c r="N307">
        <f>m*(L*C307)^2/2</f>
        <v>0.34266834319097911</v>
      </c>
      <c r="O307">
        <f t="shared" si="21"/>
        <v>2.9291112259455461</v>
      </c>
      <c r="P307">
        <v>2.98</v>
      </c>
    </row>
    <row r="308" spans="2:16" x14ac:dyDescent="0.3">
      <c r="B308">
        <f t="shared" si="22"/>
        <v>-0.74365106961085203</v>
      </c>
      <c r="C308">
        <f t="shared" si="23"/>
        <v>-0.76043312323720968</v>
      </c>
      <c r="D308">
        <f>g/L*SIN(B308)</f>
        <v>6.7697961152308119</v>
      </c>
      <c r="E308">
        <f>F308*dt</f>
        <v>-7.2658414266105562E-3</v>
      </c>
      <c r="F308">
        <f>C308+D308*dt/2</f>
        <v>-0.72658414266105564</v>
      </c>
      <c r="G308">
        <f>B308+C308*dt/2</f>
        <v>-0.7474532352270381</v>
      </c>
      <c r="H308">
        <f>g/L*SIN(G308)</f>
        <v>6.7977311204471089</v>
      </c>
      <c r="I308">
        <f>H308*dt</f>
        <v>6.7977311204471091E-2</v>
      </c>
      <c r="J308">
        <f t="shared" si="20"/>
        <v>-2.3144473964057486</v>
      </c>
      <c r="K308">
        <f>L*SIN(J308)</f>
        <v>-0.73600177009437839</v>
      </c>
      <c r="L308">
        <f>L+K308</f>
        <v>0.26399822990562161</v>
      </c>
      <c r="M308">
        <f>ABS(m*g*L308)</f>
        <v>2.6399822990562161</v>
      </c>
      <c r="N308">
        <f>m*(L*C308)^2/2</f>
        <v>0.28912926745814865</v>
      </c>
      <c r="O308">
        <f t="shared" si="21"/>
        <v>2.9291115665143646</v>
      </c>
      <c r="P308">
        <v>2.99</v>
      </c>
    </row>
    <row r="309" spans="2:16" x14ac:dyDescent="0.3">
      <c r="B309">
        <f t="shared" si="22"/>
        <v>-0.75091691103746261</v>
      </c>
      <c r="C309">
        <f t="shared" si="23"/>
        <v>-0.69245581203273865</v>
      </c>
      <c r="D309">
        <f>g/L*SIN(B309)</f>
        <v>6.823093669935437</v>
      </c>
      <c r="E309">
        <f>F309*dt</f>
        <v>-6.5834034368306149E-3</v>
      </c>
      <c r="F309">
        <f>C309+D309*dt/2</f>
        <v>-0.65834034368306149</v>
      </c>
      <c r="G309">
        <f>B309+C309*dt/2</f>
        <v>-0.75437919009762633</v>
      </c>
      <c r="H309">
        <f>g/L*SIN(G309)</f>
        <v>6.8483641844405856</v>
      </c>
      <c r="I309">
        <f>H309*dt</f>
        <v>6.8483641844405863E-2</v>
      </c>
      <c r="J309">
        <f t="shared" si="20"/>
        <v>-2.3217132378323591</v>
      </c>
      <c r="K309">
        <f>L*SIN(J309)</f>
        <v>-0.73106355928391742</v>
      </c>
      <c r="L309">
        <f>L+K309</f>
        <v>0.26893644071608258</v>
      </c>
      <c r="M309">
        <f>ABS(m*g*L309)</f>
        <v>2.6893644071608258</v>
      </c>
      <c r="N309">
        <f>m*(L*C309)^2/2</f>
        <v>0.23974752580895975</v>
      </c>
      <c r="O309">
        <f t="shared" si="21"/>
        <v>2.9291119329697857</v>
      </c>
      <c r="P309">
        <v>3</v>
      </c>
    </row>
    <row r="310" spans="2:16" x14ac:dyDescent="0.3">
      <c r="B310">
        <f t="shared" si="22"/>
        <v>-0.75750031447429322</v>
      </c>
      <c r="C310">
        <f t="shared" si="23"/>
        <v>-0.62397217018833273</v>
      </c>
      <c r="D310">
        <f>g/L*SIN(B310)</f>
        <v>6.871074325760631</v>
      </c>
      <c r="E310">
        <f>F310*dt</f>
        <v>-5.8961679855952954E-3</v>
      </c>
      <c r="F310">
        <f>C310+D310*dt/2</f>
        <v>-0.58961679855952953</v>
      </c>
      <c r="G310">
        <f>B310+C310*dt/2</f>
        <v>-0.76062017532523485</v>
      </c>
      <c r="H310">
        <f>g/L*SIN(G310)</f>
        <v>6.8937083800484364</v>
      </c>
      <c r="I310">
        <f>H310*dt</f>
        <v>6.8937083800484369E-2</v>
      </c>
      <c r="J310">
        <f t="shared" si="20"/>
        <v>-2.3282966412691897</v>
      </c>
      <c r="K310">
        <f>L*SIN(J310)</f>
        <v>-0.72655583137067381</v>
      </c>
      <c r="L310">
        <f>L+K310</f>
        <v>0.27344416862932619</v>
      </c>
      <c r="M310">
        <f>ABS(m*g*L310)</f>
        <v>2.7344416862932617</v>
      </c>
      <c r="N310">
        <f>m*(L*C310)^2/2</f>
        <v>0.19467063458476883</v>
      </c>
      <c r="O310">
        <f t="shared" si="21"/>
        <v>2.9291123208780303</v>
      </c>
      <c r="P310">
        <v>3.01</v>
      </c>
    </row>
    <row r="311" spans="2:16" x14ac:dyDescent="0.3">
      <c r="B311">
        <f t="shared" si="22"/>
        <v>-0.76339648245988856</v>
      </c>
      <c r="C311">
        <f t="shared" si="23"/>
        <v>-0.55503508638784838</v>
      </c>
      <c r="D311">
        <f>g/L*SIN(B311)</f>
        <v>6.9137935944674904</v>
      </c>
      <c r="E311">
        <f>F311*dt</f>
        <v>-5.2046611841551097E-3</v>
      </c>
      <c r="F311">
        <f>C311+D311*dt/2</f>
        <v>-0.52046611841551094</v>
      </c>
      <c r="G311">
        <f>B311+C311*dt/2</f>
        <v>-0.76617165789182784</v>
      </c>
      <c r="H311">
        <f>g/L*SIN(G311)</f>
        <v>6.9338173635095179</v>
      </c>
      <c r="I311">
        <f>H311*dt</f>
        <v>6.9338173635095188E-2</v>
      </c>
      <c r="J311">
        <f t="shared" si="20"/>
        <v>-2.3341928092547852</v>
      </c>
      <c r="K311">
        <f>L*SIN(J311)</f>
        <v>-0.72249192475141411</v>
      </c>
      <c r="L311">
        <f>L+K311</f>
        <v>0.27750807524858589</v>
      </c>
      <c r="M311">
        <f>ABS(m*g*L311)</f>
        <v>2.7750807524858589</v>
      </c>
      <c r="N311">
        <f>m*(L*C311)^2/2</f>
        <v>0.15403197356078316</v>
      </c>
      <c r="O311">
        <f t="shared" si="21"/>
        <v>2.9291127260466423</v>
      </c>
      <c r="P311">
        <v>3.02</v>
      </c>
    </row>
    <row r="312" spans="2:16" x14ac:dyDescent="0.3">
      <c r="B312">
        <f t="shared" si="22"/>
        <v>-0.76860114364404364</v>
      </c>
      <c r="C312">
        <f t="shared" si="23"/>
        <v>-0.48569691275275317</v>
      </c>
      <c r="D312">
        <f>g/L*SIN(B312)</f>
        <v>6.951303039533884</v>
      </c>
      <c r="E312">
        <f>F312*dt</f>
        <v>-4.5094039755508375E-3</v>
      </c>
      <c r="F312">
        <f>C312+D312*dt/2</f>
        <v>-0.45094039755508375</v>
      </c>
      <c r="G312">
        <f>B312+C312*dt/2</f>
        <v>-0.7710296282078074</v>
      </c>
      <c r="H312">
        <f>g/L*SIN(G312)</f>
        <v>6.9687405057449823</v>
      </c>
      <c r="I312">
        <f>H312*dt</f>
        <v>6.968740505744983E-2</v>
      </c>
      <c r="J312">
        <f t="shared" si="20"/>
        <v>-2.3393974704389402</v>
      </c>
      <c r="K312">
        <f>L*SIN(J312)</f>
        <v>-0.71888376009315302</v>
      </c>
      <c r="L312">
        <f>L+K312</f>
        <v>0.28111623990684698</v>
      </c>
      <c r="M312">
        <f>ABS(m*g*L312)</f>
        <v>2.8111623990684698</v>
      </c>
      <c r="N312">
        <f>m*(L*C312)^2/2</f>
        <v>0.11795074552877777</v>
      </c>
      <c r="O312">
        <f t="shared" si="21"/>
        <v>2.9291131445972476</v>
      </c>
      <c r="P312">
        <v>3.03</v>
      </c>
    </row>
    <row r="313" spans="2:16" x14ac:dyDescent="0.3">
      <c r="B313">
        <f t="shared" si="22"/>
        <v>-0.77311054761959452</v>
      </c>
      <c r="C313">
        <f t="shared" si="23"/>
        <v>-0.41600950769530332</v>
      </c>
      <c r="D313">
        <f>g/L*SIN(B313)</f>
        <v>6.9836496262294805</v>
      </c>
      <c r="E313">
        <f>F313*dt</f>
        <v>-3.8109125956415591E-3</v>
      </c>
      <c r="F313">
        <f>C313+D313*dt/2</f>
        <v>-0.3810912595641559</v>
      </c>
      <c r="G313">
        <f>B313+C313*dt/2</f>
        <v>-0.77519059515807109</v>
      </c>
      <c r="H313">
        <f>g/L*SIN(G313)</f>
        <v>6.9985222782657139</v>
      </c>
      <c r="I313">
        <f>H313*dt</f>
        <v>6.9985222782657147E-2</v>
      </c>
      <c r="J313">
        <f t="shared" si="20"/>
        <v>-2.3439068744144911</v>
      </c>
      <c r="K313">
        <f>L*SIN(J313)</f>
        <v>-0.71574183822146964</v>
      </c>
      <c r="L313">
        <f>L+K313</f>
        <v>0.28425816177853036</v>
      </c>
      <c r="M313">
        <f>ABS(m*g*L313)</f>
        <v>2.8425816177853038</v>
      </c>
      <c r="N313">
        <f>m*(L*C313)^2/2</f>
        <v>8.6531955246444317E-2</v>
      </c>
      <c r="O313">
        <f t="shared" si="21"/>
        <v>2.9291135730317484</v>
      </c>
      <c r="P313">
        <v>3.04</v>
      </c>
    </row>
    <row r="314" spans="2:16" x14ac:dyDescent="0.3">
      <c r="B314">
        <f t="shared" si="22"/>
        <v>-0.77692146021523611</v>
      </c>
      <c r="C314">
        <f t="shared" si="23"/>
        <v>-0.34602428491264614</v>
      </c>
      <c r="D314">
        <f>g/L*SIN(B314)</f>
        <v>7.0108751441702841</v>
      </c>
      <c r="E314">
        <f>F314*dt</f>
        <v>-3.1096990919179473E-3</v>
      </c>
      <c r="F314">
        <f>C314+D314*dt/2</f>
        <v>-0.31096990919179474</v>
      </c>
      <c r="G314">
        <f>B314+C314*dt/2</f>
        <v>-0.77865158163979931</v>
      </c>
      <c r="H314">
        <f>g/L*SIN(G314)</f>
        <v>7.0232017126123303</v>
      </c>
      <c r="I314">
        <f>H314*dt</f>
        <v>7.02320171261233E-2</v>
      </c>
      <c r="J314">
        <f t="shared" si="20"/>
        <v>-2.3477177870101329</v>
      </c>
      <c r="K314">
        <f>L*SIN(J314)</f>
        <v>-0.71307523945832862</v>
      </c>
      <c r="L314">
        <f>L+K314</f>
        <v>0.28692476054167138</v>
      </c>
      <c r="M314">
        <f>ABS(m*g*L314)</f>
        <v>2.8692476054167138</v>
      </c>
      <c r="N314">
        <f>m*(L*C314)^2/2</f>
        <v>5.9866402874654057E-2</v>
      </c>
      <c r="O314">
        <f t="shared" si="21"/>
        <v>2.9291140082913678</v>
      </c>
      <c r="P314">
        <v>3.05</v>
      </c>
    </row>
    <row r="315" spans="2:16" x14ac:dyDescent="0.3">
      <c r="B315">
        <f t="shared" si="22"/>
        <v>-0.78003115930715405</v>
      </c>
      <c r="C315">
        <f t="shared" si="23"/>
        <v>-0.27579226778652283</v>
      </c>
      <c r="D315">
        <f>g/L*SIN(B315)</f>
        <v>7.0330157043228967</v>
      </c>
      <c r="E315">
        <f>F315*dt</f>
        <v>-2.4062718926490833E-3</v>
      </c>
      <c r="F315">
        <f>C315+D315*dt/2</f>
        <v>-0.24062718926490834</v>
      </c>
      <c r="G315">
        <f>B315+C315*dt/2</f>
        <v>-0.78141012064608661</v>
      </c>
      <c r="H315">
        <f>g/L*SIN(G315)</f>
        <v>7.0428119351128586</v>
      </c>
      <c r="I315">
        <f>H315*dt</f>
        <v>7.0428119351128582E-2</v>
      </c>
      <c r="J315">
        <f t="shared" si="20"/>
        <v>-2.3508274861020508</v>
      </c>
      <c r="K315">
        <f>L*SIN(J315)</f>
        <v>-0.71089162396772898</v>
      </c>
      <c r="L315">
        <f>L+K315</f>
        <v>0.28910837603227102</v>
      </c>
      <c r="M315">
        <f>ABS(m*g*L315)</f>
        <v>2.8910837603227102</v>
      </c>
      <c r="N315">
        <f>m*(L*C315)^2/2</f>
        <v>3.8030687485416562E-2</v>
      </c>
      <c r="O315">
        <f t="shared" si="21"/>
        <v>2.9291144478081268</v>
      </c>
      <c r="P315">
        <v>3.06</v>
      </c>
    </row>
    <row r="316" spans="2:16" x14ac:dyDescent="0.3">
      <c r="B316">
        <f t="shared" si="22"/>
        <v>-0.78243743119980314</v>
      </c>
      <c r="C316">
        <f t="shared" si="23"/>
        <v>-0.20536414843539424</v>
      </c>
      <c r="D316">
        <f>g/L*SIN(B316)</f>
        <v>7.0501013120714475</v>
      </c>
      <c r="E316">
        <f>F316*dt</f>
        <v>-1.7011364187503701E-3</v>
      </c>
      <c r="F316">
        <f>C316+D316*dt/2</f>
        <v>-0.170113641875037</v>
      </c>
      <c r="G316">
        <f>B316+C316*dt/2</f>
        <v>-0.78346425194198011</v>
      </c>
      <c r="H316">
        <f>g/L*SIN(G316)</f>
        <v>7.0573797784052372</v>
      </c>
      <c r="I316">
        <f>H316*dt</f>
        <v>7.0573797784052372E-2</v>
      </c>
      <c r="J316">
        <f t="shared" si="20"/>
        <v>-2.3532337579946998</v>
      </c>
      <c r="K316">
        <f>L*SIN(J316)</f>
        <v>-0.70919723271829294</v>
      </c>
      <c r="L316">
        <f>L+K316</f>
        <v>0.29080276728170706</v>
      </c>
      <c r="M316">
        <f>ABS(m*g*L316)</f>
        <v>2.9080276728170706</v>
      </c>
      <c r="N316">
        <f>m*(L*C316)^2/2</f>
        <v>2.108721673129732E-2</v>
      </c>
      <c r="O316">
        <f t="shared" si="21"/>
        <v>2.9291148895483681</v>
      </c>
      <c r="P316">
        <v>3.07</v>
      </c>
    </row>
    <row r="317" spans="2:16" x14ac:dyDescent="0.3">
      <c r="B317">
        <f t="shared" si="22"/>
        <v>-0.78413856761855349</v>
      </c>
      <c r="C317">
        <f t="shared" si="23"/>
        <v>-0.13479035065134187</v>
      </c>
      <c r="D317">
        <f>g/L*SIN(B317)</f>
        <v>7.0621555176405293</v>
      </c>
      <c r="E317">
        <f>F317*dt</f>
        <v>-9.9479573063139233E-4</v>
      </c>
      <c r="F317">
        <f>C317+D317*dt/2</f>
        <v>-9.9479573063139232E-2</v>
      </c>
      <c r="G317">
        <f>B317+C317*dt/2</f>
        <v>-0.78481251937181018</v>
      </c>
      <c r="H317">
        <f>g/L*SIN(G317)</f>
        <v>7.0669254708697116</v>
      </c>
      <c r="I317">
        <f>H317*dt</f>
        <v>7.0669254708697116E-2</v>
      </c>
      <c r="J317">
        <f t="shared" si="20"/>
        <v>-2.3549348944134501</v>
      </c>
      <c r="K317">
        <f>L*SIN(J317)</f>
        <v>-0.70799688872663447</v>
      </c>
      <c r="L317">
        <f>L+K317</f>
        <v>0.29200311127336553</v>
      </c>
      <c r="M317">
        <f>ABS(m*g*L317)</f>
        <v>2.9200311127336551</v>
      </c>
      <c r="N317">
        <f>m*(L*C317)^2/2</f>
        <v>9.0842193143558497E-3</v>
      </c>
      <c r="O317">
        <f t="shared" si="21"/>
        <v>2.9291153320480108</v>
      </c>
      <c r="P317">
        <v>3.08</v>
      </c>
    </row>
    <row r="318" spans="2:16" x14ac:dyDescent="0.3">
      <c r="B318">
        <f t="shared" si="22"/>
        <v>-0.78513336334918493</v>
      </c>
      <c r="C318">
        <f t="shared" si="23"/>
        <v>-6.4121095942644757E-2</v>
      </c>
      <c r="D318">
        <f>g/L*SIN(B318)</f>
        <v>7.0691951448811698</v>
      </c>
      <c r="E318">
        <f>F318*dt</f>
        <v>-2.8775120218238909E-4</v>
      </c>
      <c r="F318">
        <f>C318+D318*dt/2</f>
        <v>-2.8775120218238907E-2</v>
      </c>
      <c r="G318">
        <f>B318+C318*dt/2</f>
        <v>-0.78545396882889817</v>
      </c>
      <c r="H318">
        <f>g/L*SIN(G318)</f>
        <v>7.0714624048447998</v>
      </c>
      <c r="I318">
        <f>H318*dt</f>
        <v>7.0714624048447999E-2</v>
      </c>
      <c r="J318">
        <f t="shared" si="20"/>
        <v>-2.3559296901440816</v>
      </c>
      <c r="K318">
        <f>L*SIN(J318)</f>
        <v>-0.70729399830331163</v>
      </c>
      <c r="L318">
        <f>L+K318</f>
        <v>0.29270600169668837</v>
      </c>
      <c r="M318">
        <f>ABS(m*g*L318)</f>
        <v>2.9270600169668839</v>
      </c>
      <c r="N318">
        <f>m*(L*C318)^2/2</f>
        <v>2.0557574724429269E-3</v>
      </c>
      <c r="O318">
        <f t="shared" si="21"/>
        <v>2.9291157744393268</v>
      </c>
      <c r="P318">
        <v>3.09</v>
      </c>
    </row>
    <row r="319" spans="2:16" x14ac:dyDescent="0.3">
      <c r="B319">
        <f t="shared" si="22"/>
        <v>-0.78542111455136732</v>
      </c>
      <c r="C319">
        <f t="shared" si="23"/>
        <v>6.5935281058032424E-3</v>
      </c>
      <c r="D319">
        <f>g/L*SIN(B319)</f>
        <v>7.0712300991688215</v>
      </c>
      <c r="E319">
        <f>F319*dt</f>
        <v>4.1949678601647353E-4</v>
      </c>
      <c r="F319">
        <f>C319+D319*dt/2</f>
        <v>4.1949678601647354E-2</v>
      </c>
      <c r="G319">
        <f>B319+C319*dt/2</f>
        <v>-0.78538814691083825</v>
      </c>
      <c r="H319">
        <f>g/L*SIN(G319)</f>
        <v>7.0709969842546991</v>
      </c>
      <c r="I319">
        <f>H319*dt</f>
        <v>7.0709969842546988E-2</v>
      </c>
      <c r="J319">
        <f t="shared" si="20"/>
        <v>-2.356217441346264</v>
      </c>
      <c r="K319">
        <f>L*SIN(J319)</f>
        <v>-0.7070905520837405</v>
      </c>
      <c r="L319">
        <f>L+K319</f>
        <v>0.2929094479162595</v>
      </c>
      <c r="M319">
        <f>ABS(m*g*L319)</f>
        <v>2.929094479162595</v>
      </c>
      <c r="N319">
        <f>m*(L*C319)^2/2</f>
        <v>2.1737306441008648E-5</v>
      </c>
      <c r="O319">
        <f t="shared" si="21"/>
        <v>2.9291162164690361</v>
      </c>
      <c r="P319">
        <v>3.1</v>
      </c>
    </row>
    <row r="320" spans="2:16" x14ac:dyDescent="0.3">
      <c r="B320">
        <f t="shared" si="22"/>
        <v>-0.78500161776535082</v>
      </c>
      <c r="C320">
        <f t="shared" si="23"/>
        <v>7.730349794835023E-2</v>
      </c>
      <c r="D320">
        <f>g/L*SIN(B320)</f>
        <v>7.0682632549267241</v>
      </c>
      <c r="E320">
        <f>F320*dt</f>
        <v>1.1264481422298385E-3</v>
      </c>
      <c r="F320">
        <f>C320+D320*dt/2</f>
        <v>0.11264481422298385</v>
      </c>
      <c r="G320">
        <f>B320+C320*dt/2</f>
        <v>-0.7846151002756091</v>
      </c>
      <c r="H320">
        <f>g/L*SIN(G320)</f>
        <v>7.0655285520495248</v>
      </c>
      <c r="I320">
        <f>H320*dt</f>
        <v>7.0655285520495256E-2</v>
      </c>
      <c r="J320">
        <f t="shared" si="20"/>
        <v>-2.3557979445602473</v>
      </c>
      <c r="K320">
        <f>L*SIN(J320)</f>
        <v>-0.7073871256889871</v>
      </c>
      <c r="L320">
        <f>L+K320</f>
        <v>0.2926128743110129</v>
      </c>
      <c r="M320">
        <f>ABS(m*g*L320)</f>
        <v>2.9261287431101293</v>
      </c>
      <c r="N320">
        <f>m*(L*C320)^2/2</f>
        <v>2.9879153975252942E-3</v>
      </c>
      <c r="O320">
        <f t="shared" si="21"/>
        <v>2.9291166585076547</v>
      </c>
      <c r="P320">
        <v>3.11</v>
      </c>
    </row>
    <row r="321" spans="2:16" x14ac:dyDescent="0.3">
      <c r="B321">
        <f t="shared" si="22"/>
        <v>-0.78387516962312098</v>
      </c>
      <c r="C321">
        <f t="shared" si="23"/>
        <v>0.1479587834688455</v>
      </c>
      <c r="D321">
        <f>g/L*SIN(B321)</f>
        <v>7.0602904230685715</v>
      </c>
      <c r="E321">
        <f>F321*dt</f>
        <v>1.8326023558418835E-3</v>
      </c>
      <c r="F321">
        <f>C321+D321*dt/2</f>
        <v>0.18326023558418836</v>
      </c>
      <c r="G321">
        <f>B321+C321*dt/2</f>
        <v>-0.78313537570577674</v>
      </c>
      <c r="H321">
        <f>g/L*SIN(G321)</f>
        <v>7.0550493976462212</v>
      </c>
      <c r="I321">
        <f>H321*dt</f>
        <v>7.0550493976462209E-2</v>
      </c>
      <c r="J321">
        <f t="shared" si="20"/>
        <v>-2.3546714964180175</v>
      </c>
      <c r="K321">
        <f>L*SIN(J321)</f>
        <v>-0.70818287992527906</v>
      </c>
      <c r="L321">
        <f>L+K321</f>
        <v>0.29181712007472094</v>
      </c>
      <c r="M321">
        <f>ABS(m*g*L321)</f>
        <v>2.9181712007472091</v>
      </c>
      <c r="N321">
        <f>m*(L*C321)^2/2</f>
        <v>1.0945900802790355E-2</v>
      </c>
      <c r="O321">
        <f t="shared" si="21"/>
        <v>2.9291171015499997</v>
      </c>
      <c r="P321">
        <v>3.12</v>
      </c>
    </row>
    <row r="322" spans="2:16" x14ac:dyDescent="0.3">
      <c r="B322">
        <f t="shared" si="22"/>
        <v>-0.78204256726727905</v>
      </c>
      <c r="C322">
        <f t="shared" si="23"/>
        <v>0.21850927744530771</v>
      </c>
      <c r="D322">
        <f>g/L*SIN(B322)</f>
        <v>7.0473003984445883</v>
      </c>
      <c r="E322">
        <f>F322*dt</f>
        <v>2.5374577943753063E-3</v>
      </c>
      <c r="F322">
        <f>C322+D322*dt/2</f>
        <v>0.25374577943753063</v>
      </c>
      <c r="G322">
        <f>B322+C322*dt/2</f>
        <v>-0.7809500208800525</v>
      </c>
      <c r="H322">
        <f>g/L*SIN(G322)</f>
        <v>7.0395448443507611</v>
      </c>
      <c r="I322">
        <f>H322*dt</f>
        <v>7.0395448443507619E-2</v>
      </c>
      <c r="J322">
        <f t="shared" si="20"/>
        <v>-2.3528388940621756</v>
      </c>
      <c r="K322">
        <f>L*SIN(J322)</f>
        <v>-0.70947556049579863</v>
      </c>
      <c r="L322">
        <f>L+K322</f>
        <v>0.29052443950420137</v>
      </c>
      <c r="M322">
        <f>ABS(m*g*L322)</f>
        <v>2.9052443950420139</v>
      </c>
      <c r="N322">
        <f>m*(L*C322)^2/2</f>
        <v>2.387315216483523E-2</v>
      </c>
      <c r="O322">
        <f t="shared" si="21"/>
        <v>2.9291175472068494</v>
      </c>
      <c r="P322">
        <v>3.13</v>
      </c>
    </row>
    <row r="323" spans="2:16" x14ac:dyDescent="0.3">
      <c r="B323">
        <f t="shared" si="22"/>
        <v>-0.77950510947290375</v>
      </c>
      <c r="C323">
        <f t="shared" si="23"/>
        <v>0.28890472588881533</v>
      </c>
      <c r="D323">
        <f>g/L*SIN(B323)</f>
        <v>7.0292750871681244</v>
      </c>
      <c r="E323">
        <f>F323*dt</f>
        <v>3.2405110132465598E-3</v>
      </c>
      <c r="F323">
        <f>C323+D323*dt/2</f>
        <v>0.32405110132465598</v>
      </c>
      <c r="G323">
        <f>B323+C323*dt/2</f>
        <v>-0.77806058584345972</v>
      </c>
      <c r="H323">
        <f>g/L*SIN(G323)</f>
        <v>7.0189934165342365</v>
      </c>
      <c r="I323">
        <f>H323*dt</f>
        <v>7.018993416534236E-2</v>
      </c>
      <c r="J323">
        <f t="shared" si="20"/>
        <v>-2.3503014362678005</v>
      </c>
      <c r="K323">
        <f>L*SIN(J323)</f>
        <v>-0.71126149726326071</v>
      </c>
      <c r="L323">
        <f>L+K323</f>
        <v>0.28873850273673929</v>
      </c>
      <c r="M323">
        <f>ABS(m*g*L323)</f>
        <v>2.8873850273673929</v>
      </c>
      <c r="N323">
        <f>m*(L*C323)^2/2</f>
        <v>4.1732970320445761E-2</v>
      </c>
      <c r="O323">
        <f t="shared" si="21"/>
        <v>2.9291179976878388</v>
      </c>
      <c r="P323">
        <v>3.14</v>
      </c>
    </row>
    <row r="324" spans="2:16" x14ac:dyDescent="0.3">
      <c r="B324">
        <f t="shared" si="22"/>
        <v>-0.77626459845965723</v>
      </c>
      <c r="C324">
        <f t="shared" si="23"/>
        <v>0.35909466005415769</v>
      </c>
      <c r="D324">
        <f>g/L*SIN(B324)</f>
        <v>7.0061897134887454</v>
      </c>
      <c r="E324">
        <f>F324*dt</f>
        <v>3.9412560862160141E-3</v>
      </c>
      <c r="F324">
        <f>C324+D324*dt/2</f>
        <v>0.3941256086216014</v>
      </c>
      <c r="G324">
        <f>B324+C324*dt/2</f>
        <v>-0.77446912515938648</v>
      </c>
      <c r="H324">
        <f>g/L*SIN(G324)</f>
        <v>6.9933670861201049</v>
      </c>
      <c r="I324">
        <f>H324*dt</f>
        <v>6.9933670861201044E-2</v>
      </c>
      <c r="J324">
        <f t="shared" si="20"/>
        <v>-2.3470609252545538</v>
      </c>
      <c r="K324">
        <f>L*SIN(J324)</f>
        <v>-0.71353560316640474</v>
      </c>
      <c r="L324">
        <f>L+K324</f>
        <v>0.28646439683359526</v>
      </c>
      <c r="M324">
        <f>ABS(m*g*L324)</f>
        <v>2.8646439683359528</v>
      </c>
      <c r="N324">
        <f>m*(L*C324)^2/2</f>
        <v>6.4474487439705533E-2</v>
      </c>
      <c r="O324">
        <f t="shared" si="21"/>
        <v>2.9291184557756584</v>
      </c>
      <c r="P324">
        <v>3.15</v>
      </c>
    </row>
    <row r="325" spans="2:16" x14ac:dyDescent="0.3">
      <c r="B325">
        <f t="shared" si="22"/>
        <v>-0.77232334237344125</v>
      </c>
      <c r="C325">
        <f t="shared" si="23"/>
        <v>0.42902833091535875</v>
      </c>
      <c r="D325">
        <f>g/L*SIN(B325)</f>
        <v>6.9780131056558767</v>
      </c>
      <c r="E325">
        <f>F325*dt</f>
        <v>4.6391839644363813E-3</v>
      </c>
      <c r="F325">
        <f>C325+D325*dt/2</f>
        <v>0.46391839644363814</v>
      </c>
      <c r="G325">
        <f>B325+C325*dt/2</f>
        <v>-0.77017820071886445</v>
      </c>
      <c r="H325">
        <f>g/L*SIN(G325)</f>
        <v>6.9626315977102484</v>
      </c>
      <c r="I325">
        <f>H325*dt</f>
        <v>6.962631597710249E-2</v>
      </c>
      <c r="J325">
        <f t="shared" si="20"/>
        <v>-2.3431196691683378</v>
      </c>
      <c r="K325">
        <f>L*SIN(J325)</f>
        <v>-0.71629137295722634</v>
      </c>
      <c r="L325">
        <f>L+K325</f>
        <v>0.28370862704277366</v>
      </c>
      <c r="M325">
        <f>ABS(m*g*L325)</f>
        <v>2.8370862704277364</v>
      </c>
      <c r="N325">
        <f>m*(L*C325)^2/2</f>
        <v>9.2032654364009286E-2</v>
      </c>
      <c r="O325">
        <f t="shared" si="21"/>
        <v>2.9291189247917457</v>
      </c>
      <c r="P325">
        <v>3.16</v>
      </c>
    </row>
    <row r="326" spans="2:16" x14ac:dyDescent="0.3">
      <c r="B326">
        <f t="shared" si="22"/>
        <v>-0.76768415840900484</v>
      </c>
      <c r="C326">
        <f t="shared" si="23"/>
        <v>0.49865464689246125</v>
      </c>
      <c r="D326">
        <f>g/L*SIN(B326)</f>
        <v>6.9447080599777617</v>
      </c>
      <c r="E326">
        <f>F326*dt</f>
        <v>5.3337818719235005E-3</v>
      </c>
      <c r="F326">
        <f>C326+D326*dt/2</f>
        <v>0.53337818719235008</v>
      </c>
      <c r="G326">
        <f>B326+C326*dt/2</f>
        <v>-0.76519088517454248</v>
      </c>
      <c r="H326">
        <f>g/L*SIN(G326)</f>
        <v>6.9267468714273903</v>
      </c>
      <c r="I326">
        <f>H326*dt</f>
        <v>6.9267468714273903E-2</v>
      </c>
      <c r="J326">
        <f t="shared" si="20"/>
        <v>-2.3384804852039016</v>
      </c>
      <c r="K326">
        <f>L*SIN(J326)</f>
        <v>-0.71952088198800657</v>
      </c>
      <c r="L326">
        <f>L+K326</f>
        <v>0.28047911801199343</v>
      </c>
      <c r="M326">
        <f>ABS(m*g*L326)</f>
        <v>2.8047911801199343</v>
      </c>
      <c r="N326">
        <f>m*(L*C326)^2/2</f>
        <v>0.12432822843372261</v>
      </c>
      <c r="O326">
        <f t="shared" si="21"/>
        <v>2.9291194085536572</v>
      </c>
      <c r="P326">
        <v>3.17</v>
      </c>
    </row>
    <row r="327" spans="2:16" x14ac:dyDescent="0.3">
      <c r="B327">
        <f t="shared" si="22"/>
        <v>-0.76235037653708138</v>
      </c>
      <c r="C327">
        <f t="shared" si="23"/>
        <v>0.56792211560673511</v>
      </c>
      <c r="D327">
        <f>g/L*SIN(B327)</f>
        <v>6.9062317820175618</v>
      </c>
      <c r="E327">
        <f>F327*dt</f>
        <v>6.02453274516823E-3</v>
      </c>
      <c r="F327">
        <f>C327+D327*dt/2</f>
        <v>0.60245327451682296</v>
      </c>
      <c r="G327">
        <f>B327+C327*dt/2</f>
        <v>-0.75951076595904765</v>
      </c>
      <c r="H327">
        <f>g/L*SIN(G327)</f>
        <v>6.8856674822748101</v>
      </c>
      <c r="I327">
        <f>H327*dt</f>
        <v>6.8856674822748098E-2</v>
      </c>
      <c r="J327">
        <f t="shared" si="20"/>
        <v>-2.3331467033319777</v>
      </c>
      <c r="K327">
        <f>L*SIN(J327)</f>
        <v>-0.72321478533731975</v>
      </c>
      <c r="L327">
        <f>L+K327</f>
        <v>0.27678521466268025</v>
      </c>
      <c r="M327">
        <f>ABS(m*g*L327)</f>
        <v>2.7678521466268027</v>
      </c>
      <c r="N327">
        <f>m*(L*C327)^2/2</f>
        <v>0.16126776469761489</v>
      </c>
      <c r="O327">
        <f t="shared" si="21"/>
        <v>2.9291199113244177</v>
      </c>
      <c r="P327">
        <v>3.18</v>
      </c>
    </row>
    <row r="328" spans="2:16" x14ac:dyDescent="0.3">
      <c r="B328">
        <f t="shared" si="22"/>
        <v>-0.75632584379191314</v>
      </c>
      <c r="C328">
        <f t="shared" si="23"/>
        <v>0.63677879042948327</v>
      </c>
      <c r="D328">
        <f>g/L*SIN(B328)</f>
        <v>6.8625364035763514</v>
      </c>
      <c r="E328">
        <f>F328*dt</f>
        <v>6.7109147244736505E-3</v>
      </c>
      <c r="F328">
        <f>C328+D328*dt/2</f>
        <v>0.671091472447365</v>
      </c>
      <c r="G328">
        <f>B328+C328*dt/2</f>
        <v>-0.75314194983976568</v>
      </c>
      <c r="H328">
        <f>g/L*SIN(G328)</f>
        <v>6.8393432145058641</v>
      </c>
      <c r="I328">
        <f>H328*dt</f>
        <v>6.839343214505865E-2</v>
      </c>
      <c r="J328">
        <f t="shared" si="20"/>
        <v>-2.3271221705868097</v>
      </c>
      <c r="K328">
        <f>L*SIN(J328)</f>
        <v>-0.7273623176216194</v>
      </c>
      <c r="L328">
        <f>L+K328</f>
        <v>0.2726376823783806</v>
      </c>
      <c r="M328">
        <f>ABS(m*g*L328)</f>
        <v>2.7263768237838057</v>
      </c>
      <c r="N328">
        <f>m*(L*C328)^2/2</f>
        <v>0.20274361397041787</v>
      </c>
      <c r="O328">
        <f t="shared" si="21"/>
        <v>2.9291204377542237</v>
      </c>
      <c r="P328">
        <v>3.19</v>
      </c>
    </row>
    <row r="329" spans="2:16" x14ac:dyDescent="0.3">
      <c r="B329">
        <f t="shared" si="22"/>
        <v>-0.74961492906743954</v>
      </c>
      <c r="C329">
        <f t="shared" si="23"/>
        <v>0.70517222257454193</v>
      </c>
      <c r="D329">
        <f>g/L*SIN(B329)</f>
        <v>6.8135695737864719</v>
      </c>
      <c r="E329">
        <f>F329*dt</f>
        <v>7.3924007044347427E-3</v>
      </c>
      <c r="F329">
        <f>C329+D329*dt/2</f>
        <v>0.73924007044347428</v>
      </c>
      <c r="G329">
        <f>B329+C329*dt/2</f>
        <v>-0.74608906795456686</v>
      </c>
      <c r="H329">
        <f>g/L*SIN(G329)</f>
        <v>6.7877196891509763</v>
      </c>
      <c r="I329">
        <f>H329*dt</f>
        <v>6.787719689150977E-2</v>
      </c>
      <c r="J329">
        <f t="shared" si="20"/>
        <v>-2.3204112558623362</v>
      </c>
      <c r="K329">
        <f>L*SIN(J329)</f>
        <v>-0.73195129389305147</v>
      </c>
      <c r="L329">
        <f>L+K329</f>
        <v>0.26804870610694853</v>
      </c>
      <c r="M329">
        <f>ABS(m*g*L329)</f>
        <v>2.6804870610694853</v>
      </c>
      <c r="N329">
        <f>m*(L*C329)^2/2</f>
        <v>0.24863393174535964</v>
      </c>
      <c r="O329">
        <f t="shared" si="21"/>
        <v>2.9291209928148447</v>
      </c>
      <c r="P329">
        <v>3.2</v>
      </c>
    </row>
    <row r="330" spans="2:16" x14ac:dyDescent="0.3">
      <c r="B330">
        <f t="shared" si="22"/>
        <v>-0.74222252836300484</v>
      </c>
      <c r="C330">
        <f t="shared" si="23"/>
        <v>0.77304941946605166</v>
      </c>
      <c r="D330">
        <f>g/L*SIN(B330)</f>
        <v>6.7592751222740315</v>
      </c>
      <c r="E330">
        <f>F330*dt</f>
        <v>8.0684579507742191E-3</v>
      </c>
      <c r="F330">
        <f>C330+D330*dt/2</f>
        <v>0.80684579507742182</v>
      </c>
      <c r="G330">
        <f>B330+C330*dt/2</f>
        <v>-0.73835728126567457</v>
      </c>
      <c r="H330">
        <f>g/L*SIN(G330)</f>
        <v>6.7307390624646981</v>
      </c>
      <c r="I330">
        <f>H330*dt</f>
        <v>6.7307390624646982E-2</v>
      </c>
      <c r="J330">
        <f t="shared" ref="J330:J391" si="24">B330-RADIANS(90)</f>
        <v>-2.3130188551579014</v>
      </c>
      <c r="K330">
        <f>L*SIN(J330)</f>
        <v>-0.73696811207410717</v>
      </c>
      <c r="L330">
        <f>L+K330</f>
        <v>0.26303188792589283</v>
      </c>
      <c r="M330">
        <f>ABS(m*g*L330)</f>
        <v>2.6303188792589283</v>
      </c>
      <c r="N330">
        <f>m*(L*C330)^2/2</f>
        <v>0.29880270246839974</v>
      </c>
      <c r="O330">
        <f t="shared" ref="O330:O391" si="25">M330+N330</f>
        <v>2.9291215817273279</v>
      </c>
      <c r="P330">
        <v>3.21</v>
      </c>
    </row>
    <row r="331" spans="2:16" x14ac:dyDescent="0.3">
      <c r="B331">
        <f t="shared" si="22"/>
        <v>-0.73415407041223057</v>
      </c>
      <c r="C331">
        <f t="shared" si="23"/>
        <v>0.84035681009069862</v>
      </c>
      <c r="D331">
        <f>g/L*SIN(B331)</f>
        <v>6.6995937919430757</v>
      </c>
      <c r="E331">
        <f>F331*dt</f>
        <v>8.7385477905041406E-3</v>
      </c>
      <c r="F331">
        <f>C331+D331*dt/2</f>
        <v>0.87385477905041398</v>
      </c>
      <c r="G331">
        <f>B331+C331*dt/2</f>
        <v>-0.72995228636177711</v>
      </c>
      <c r="H331">
        <f>g/L*SIN(G331)</f>
        <v>6.6683407926277019</v>
      </c>
      <c r="I331">
        <f>H331*dt</f>
        <v>6.6683407926277014E-2</v>
      </c>
      <c r="J331">
        <f t="shared" si="24"/>
        <v>-2.304950397207127</v>
      </c>
      <c r="K331">
        <f>L*SIN(J331)</f>
        <v>-0.74239775742493863</v>
      </c>
      <c r="L331">
        <f>L+K331</f>
        <v>0.25760224257506137</v>
      </c>
      <c r="M331">
        <f>ABS(m*g*L331)</f>
        <v>2.5760224257506135</v>
      </c>
      <c r="N331">
        <f>m*(L*C331)^2/2</f>
        <v>0.35309978413290727</v>
      </c>
      <c r="O331">
        <f t="shared" si="25"/>
        <v>2.9291222098835208</v>
      </c>
      <c r="P331">
        <v>3.22</v>
      </c>
    </row>
    <row r="332" spans="2:16" x14ac:dyDescent="0.3">
      <c r="B332">
        <f t="shared" si="22"/>
        <v>-0.72541552262172648</v>
      </c>
      <c r="C332">
        <f t="shared" si="23"/>
        <v>0.90704021801697565</v>
      </c>
      <c r="D332">
        <f>g/L*SIN(B332)</f>
        <v>6.6344640384840918</v>
      </c>
      <c r="E332">
        <f>F332*dt</f>
        <v>9.4021253820939614E-3</v>
      </c>
      <c r="F332">
        <f>C332+D332*dt/2</f>
        <v>0.9402125382093961</v>
      </c>
      <c r="G332">
        <f>B332+C332*dt/2</f>
        <v>-0.72088032153164161</v>
      </c>
      <c r="H332">
        <f>g/L*SIN(G332)</f>
        <v>6.6004624715663063</v>
      </c>
      <c r="I332">
        <f>H332*dt</f>
        <v>6.6004624715663068E-2</v>
      </c>
      <c r="J332">
        <f t="shared" si="24"/>
        <v>-2.2962118494166228</v>
      </c>
      <c r="K332">
        <f>L*SIN(J332)</f>
        <v>-0.74822380957880108</v>
      </c>
      <c r="L332">
        <f>L+K332</f>
        <v>0.25177619042119892</v>
      </c>
      <c r="M332">
        <f>ABS(m*g*L332)</f>
        <v>2.517761904211989</v>
      </c>
      <c r="N332">
        <f>m*(L*C332)^2/2</f>
        <v>0.41136097855014137</v>
      </c>
      <c r="O332">
        <f t="shared" si="25"/>
        <v>2.9291228827621305</v>
      </c>
      <c r="P332">
        <v>3.23</v>
      </c>
    </row>
    <row r="333" spans="2:16" x14ac:dyDescent="0.3">
      <c r="B333">
        <f t="shared" si="22"/>
        <v>-0.71601339723963253</v>
      </c>
      <c r="C333">
        <f t="shared" si="23"/>
        <v>0.97304484273263869</v>
      </c>
      <c r="D333">
        <f>g/L*SIN(B333)</f>
        <v>6.5638228932149403</v>
      </c>
      <c r="E333">
        <f>F333*dt</f>
        <v>1.0058639571987134E-2</v>
      </c>
      <c r="F333">
        <f>C333+D333*dt/2</f>
        <v>1.0058639571987134</v>
      </c>
      <c r="G333">
        <f>B333+C333*dt/2</f>
        <v>-0.71114817302596933</v>
      </c>
      <c r="H333">
        <f>g/L*SIN(G333)</f>
        <v>6.5270407182355239</v>
      </c>
      <c r="I333">
        <f>H333*dt</f>
        <v>6.5270407182355245E-2</v>
      </c>
      <c r="J333">
        <f t="shared" si="24"/>
        <v>-2.2868097240345291</v>
      </c>
      <c r="K333">
        <f>L*SIN(J333)</f>
        <v>-0.75442845271442049</v>
      </c>
      <c r="L333">
        <f>L+K333</f>
        <v>0.24557154728557951</v>
      </c>
      <c r="M333">
        <f>ABS(m*g*L333)</f>
        <v>2.4557154728557951</v>
      </c>
      <c r="N333">
        <f>m*(L*C333)^2/2</f>
        <v>0.4734081329842928</v>
      </c>
      <c r="O333">
        <f t="shared" si="25"/>
        <v>2.929123605840088</v>
      </c>
      <c r="P333">
        <v>3.24</v>
      </c>
    </row>
    <row r="334" spans="2:16" x14ac:dyDescent="0.3">
      <c r="B334">
        <f t="shared" si="22"/>
        <v>-0.70595475766764537</v>
      </c>
      <c r="C334">
        <f t="shared" si="23"/>
        <v>1.0383152499149939</v>
      </c>
      <c r="D334">
        <f>g/L*SIN(B334)</f>
        <v>6.4876068853239444</v>
      </c>
      <c r="E334">
        <f>F334*dt</f>
        <v>1.0707532843416136E-2</v>
      </c>
      <c r="F334">
        <f>C334+D334*dt/2</f>
        <v>1.0707532843416137</v>
      </c>
      <c r="G334">
        <f>B334+C334*dt/2</f>
        <v>-0.70076318141807037</v>
      </c>
      <c r="H334">
        <f>g/L*SIN(G334)</f>
        <v>6.4480121291516053</v>
      </c>
      <c r="I334">
        <f>H334*dt</f>
        <v>6.4480121291516049E-2</v>
      </c>
      <c r="J334">
        <f t="shared" si="24"/>
        <v>-2.2767510844625418</v>
      </c>
      <c r="K334">
        <f>L*SIN(J334)</f>
        <v>-0.76099248946029274</v>
      </c>
      <c r="L334">
        <f>L+K334</f>
        <v>0.23900751053970726</v>
      </c>
      <c r="M334">
        <f>ABS(m*g*L334)</f>
        <v>2.3900751053970728</v>
      </c>
      <c r="N334">
        <f>m*(L*C334)^2/2</f>
        <v>0.53904927910301814</v>
      </c>
      <c r="O334">
        <f t="shared" si="25"/>
        <v>2.9291243845000912</v>
      </c>
      <c r="P334">
        <v>3.25</v>
      </c>
    </row>
    <row r="335" spans="2:16" x14ac:dyDescent="0.3">
      <c r="B335">
        <f t="shared" si="22"/>
        <v>-0.69524722482422918</v>
      </c>
      <c r="C335">
        <f t="shared" si="23"/>
        <v>1.1027953712065099</v>
      </c>
      <c r="D335">
        <f>g/L*SIN(B335)</f>
        <v>6.405753019004214</v>
      </c>
      <c r="E335">
        <f>F335*dt</f>
        <v>1.1348241363015311E-2</v>
      </c>
      <c r="F335">
        <f>C335+D335*dt/2</f>
        <v>1.134824136301531</v>
      </c>
      <c r="G335">
        <f>B335+C335*dt/2</f>
        <v>-0.68973324796819668</v>
      </c>
      <c r="H335">
        <f>g/L*SIN(G335)</f>
        <v>6.3633142813596164</v>
      </c>
      <c r="I335">
        <f>H335*dt</f>
        <v>6.3633142813596166E-2</v>
      </c>
      <c r="J335">
        <f t="shared" si="24"/>
        <v>-2.2660435516191257</v>
      </c>
      <c r="K335">
        <f>L*SIN(J335)</f>
        <v>-0.7678953591441896</v>
      </c>
      <c r="L335">
        <f>L+K335</f>
        <v>0.2321046408558104</v>
      </c>
      <c r="M335">
        <f>ABS(m*g*L335)</f>
        <v>2.3210464085581037</v>
      </c>
      <c r="N335">
        <f>m*(L*C335)^2/2</f>
        <v>0.60807881537725206</v>
      </c>
      <c r="O335">
        <f t="shared" si="25"/>
        <v>2.9291252239353556</v>
      </c>
      <c r="P335">
        <v>3.26</v>
      </c>
    </row>
    <row r="336" spans="2:16" x14ac:dyDescent="0.3">
      <c r="B336">
        <f t="shared" si="22"/>
        <v>-0.68389898346121392</v>
      </c>
      <c r="C336">
        <f t="shared" si="23"/>
        <v>1.1664285140201061</v>
      </c>
      <c r="D336">
        <f>g/L*SIN(B336)</f>
        <v>6.3181998003494533</v>
      </c>
      <c r="E336">
        <f>F336*dt</f>
        <v>1.1980195130218535E-2</v>
      </c>
      <c r="F336">
        <f>C336+D336*dt/2</f>
        <v>1.1980195130218534</v>
      </c>
      <c r="G336">
        <f>B336+C336*dt/2</f>
        <v>-0.67806684089111335</v>
      </c>
      <c r="H336">
        <f>g/L*SIN(G336)</f>
        <v>6.27288678238504</v>
      </c>
      <c r="I336">
        <f>H336*dt</f>
        <v>6.2728867823850398E-2</v>
      </c>
      <c r="J336">
        <f t="shared" si="24"/>
        <v>-2.2546953102561105</v>
      </c>
      <c r="K336">
        <f>L*SIN(J336)</f>
        <v>-0.77511516101069866</v>
      </c>
      <c r="L336">
        <f>L+K336</f>
        <v>0.22488483898930134</v>
      </c>
      <c r="M336">
        <f>ABS(m*g*L336)</f>
        <v>2.2488483898930136</v>
      </c>
      <c r="N336">
        <f>m*(L*C336)^2/2</f>
        <v>0.68027773915957634</v>
      </c>
      <c r="O336">
        <f t="shared" si="25"/>
        <v>2.9291261290525901</v>
      </c>
      <c r="P336">
        <v>3.27</v>
      </c>
    </row>
    <row r="337" spans="2:16" x14ac:dyDescent="0.3">
      <c r="B337">
        <f t="shared" si="22"/>
        <v>-0.67191878833099539</v>
      </c>
      <c r="C337">
        <f t="shared" si="23"/>
        <v>1.2291573818439565</v>
      </c>
      <c r="D337">
        <f>g/L*SIN(B337)</f>
        <v>6.2248883082293736</v>
      </c>
      <c r="E337">
        <f>F337*dt</f>
        <v>1.2602818233851034E-2</v>
      </c>
      <c r="F337">
        <f>C337+D337*dt/2</f>
        <v>1.2602818233851034</v>
      </c>
      <c r="G337">
        <f>B337+C337*dt/2</f>
        <v>-0.66577300142177565</v>
      </c>
      <c r="H337">
        <f>g/L*SIN(G337)</f>
        <v>6.1766723610519927</v>
      </c>
      <c r="I337">
        <f>H337*dt</f>
        <v>6.1766723610519929E-2</v>
      </c>
      <c r="J337">
        <f t="shared" si="24"/>
        <v>-2.2427151151258919</v>
      </c>
      <c r="K337">
        <f>L*SIN(J337)</f>
        <v>-0.78262868302962962</v>
      </c>
      <c r="L337">
        <f>L+K337</f>
        <v>0.21737131697037038</v>
      </c>
      <c r="M337">
        <f>ABS(m*g*L337)</f>
        <v>2.1737131697037038</v>
      </c>
      <c r="N337">
        <f>m*(L*C337)^2/2</f>
        <v>0.75541393467074491</v>
      </c>
      <c r="O337">
        <f t="shared" si="25"/>
        <v>2.9291271043744489</v>
      </c>
      <c r="P337">
        <v>3.28</v>
      </c>
    </row>
    <row r="338" spans="2:16" x14ac:dyDescent="0.3">
      <c r="B338">
        <f t="shared" si="22"/>
        <v>-0.65931597009714438</v>
      </c>
      <c r="C338">
        <f t="shared" si="23"/>
        <v>1.2909241054544764</v>
      </c>
      <c r="D338">
        <f>g/L*SIN(B338)</f>
        <v>6.1257633026847209</v>
      </c>
      <c r="E338">
        <f>F338*dt</f>
        <v>1.3215529219679001E-2</v>
      </c>
      <c r="F338">
        <f>C338+D338*dt/2</f>
        <v>1.3215529219679001</v>
      </c>
      <c r="G338">
        <f>B338+C338*dt/2</f>
        <v>-0.65286134956987196</v>
      </c>
      <c r="H338">
        <f>g/L*SIN(G338)</f>
        <v>6.0746179923621675</v>
      </c>
      <c r="I338">
        <f>H338*dt</f>
        <v>6.0746179923621677E-2</v>
      </c>
      <c r="J338">
        <f t="shared" si="24"/>
        <v>-2.2301122968920408</v>
      </c>
      <c r="K338">
        <f>L*SIN(J338)</f>
        <v>-0.7904114369079005</v>
      </c>
      <c r="L338">
        <f>L+K338</f>
        <v>0.2095885630920995</v>
      </c>
      <c r="M338">
        <f>ABS(m*g*L338)</f>
        <v>2.095885630920995</v>
      </c>
      <c r="N338">
        <f>m*(L*C338)^2/2</f>
        <v>0.83324252302172008</v>
      </c>
      <c r="O338">
        <f t="shared" si="25"/>
        <v>2.929128153942715</v>
      </c>
      <c r="P338">
        <v>3.29</v>
      </c>
    </row>
    <row r="339" spans="2:16" x14ac:dyDescent="0.3">
      <c r="B339">
        <f t="shared" si="22"/>
        <v>-0.64610044087746532</v>
      </c>
      <c r="C339">
        <f t="shared" si="23"/>
        <v>1.3516702853780982</v>
      </c>
      <c r="D339">
        <f>g/L*SIN(B339)</f>
        <v>6.0207743636864048</v>
      </c>
      <c r="E339">
        <f>F339*dt</f>
        <v>1.3817741571965303E-2</v>
      </c>
      <c r="F339">
        <f>C339+D339*dt/2</f>
        <v>1.3817741571965303</v>
      </c>
      <c r="G339">
        <f>B339+C339*dt/2</f>
        <v>-0.6393420894505748</v>
      </c>
      <c r="H339">
        <f>g/L*SIN(G339)</f>
        <v>5.9666760489278889</v>
      </c>
      <c r="I339">
        <f>H339*dt</f>
        <v>5.9666760489278887E-2</v>
      </c>
      <c r="J339">
        <f t="shared" si="24"/>
        <v>-2.2168967676723619</v>
      </c>
      <c r="K339">
        <f>L*SIN(J339)</f>
        <v>-0.79843769989634483</v>
      </c>
      <c r="L339">
        <f>L+K339</f>
        <v>0.20156230010365517</v>
      </c>
      <c r="M339">
        <f>ABS(m*g*L339)</f>
        <v>2.0156230010365519</v>
      </c>
      <c r="N339">
        <f>m*(L*C339)^2/2</f>
        <v>0.91350628018705471</v>
      </c>
      <c r="O339">
        <f t="shared" si="25"/>
        <v>2.9291292812236067</v>
      </c>
      <c r="P339">
        <v>3.3</v>
      </c>
    </row>
    <row r="340" spans="2:16" x14ac:dyDescent="0.3">
      <c r="B340">
        <f t="shared" si="22"/>
        <v>-0.63228269930549996</v>
      </c>
      <c r="C340">
        <f t="shared" si="23"/>
        <v>1.4113370458673771</v>
      </c>
      <c r="D340">
        <f>g/L*SIN(B340)</f>
        <v>5.909877052400951</v>
      </c>
      <c r="E340">
        <f>F340*dt</f>
        <v>1.4408864311293819E-2</v>
      </c>
      <c r="F340">
        <f>C340+D340*dt/2</f>
        <v>1.4408864311293819</v>
      </c>
      <c r="G340">
        <f>B340+C340*dt/2</f>
        <v>-0.62522601407616307</v>
      </c>
      <c r="H340">
        <f>g/L*SIN(G340)</f>
        <v>5.8528054707508348</v>
      </c>
      <c r="I340">
        <f>H340*dt</f>
        <v>5.8528054707508347E-2</v>
      </c>
      <c r="J340">
        <f t="shared" si="24"/>
        <v>-2.2030790261003963</v>
      </c>
      <c r="K340">
        <f>L*SIN(J340)</f>
        <v>-0.80668056395022114</v>
      </c>
      <c r="L340">
        <f>L+K340</f>
        <v>0.19331943604977886</v>
      </c>
      <c r="M340">
        <f>ABS(m*g*L340)</f>
        <v>1.9331943604977886</v>
      </c>
      <c r="N340">
        <f>m*(L*C340)^2/2</f>
        <v>0.9959361285188274</v>
      </c>
      <c r="O340">
        <f t="shared" si="25"/>
        <v>2.9291304890166159</v>
      </c>
      <c r="P340">
        <v>3.31</v>
      </c>
    </row>
    <row r="341" spans="2:16" x14ac:dyDescent="0.3">
      <c r="B341">
        <f t="shared" si="22"/>
        <v>-0.61787383499420612</v>
      </c>
      <c r="C341">
        <f t="shared" si="23"/>
        <v>1.4698651005748855</v>
      </c>
      <c r="D341">
        <f>g/L*SIN(B341)</f>
        <v>5.7930340864076371</v>
      </c>
      <c r="E341">
        <f>F341*dt</f>
        <v>1.4988302710069236E-2</v>
      </c>
      <c r="F341">
        <f>C341+D341*dt/2</f>
        <v>1.4988302710069237</v>
      </c>
      <c r="G341">
        <f>B341+C341*dt/2</f>
        <v>-0.61052450949133164</v>
      </c>
      <c r="H341">
        <f>g/L*SIN(G341)</f>
        <v>5.7329729444483934</v>
      </c>
      <c r="I341">
        <f>H341*dt</f>
        <v>5.7329729444483939E-2</v>
      </c>
      <c r="J341">
        <f t="shared" si="24"/>
        <v>-2.1886701617891027</v>
      </c>
      <c r="K341">
        <f>L*SIN(J341)</f>
        <v>-0.81511199275755497</v>
      </c>
      <c r="L341">
        <f>L+K341</f>
        <v>0.18488800724244503</v>
      </c>
      <c r="M341">
        <f>ABS(m*g*L341)</f>
        <v>1.8488800724244503</v>
      </c>
      <c r="N341">
        <f>m*(L*C341)^2/2</f>
        <v>1.0802517069440092</v>
      </c>
      <c r="O341">
        <f t="shared" si="25"/>
        <v>2.9291317793684595</v>
      </c>
      <c r="P341">
        <v>3.32</v>
      </c>
    </row>
    <row r="342" spans="2:16" x14ac:dyDescent="0.3">
      <c r="B342">
        <f t="shared" si="22"/>
        <v>-0.60288553228413688</v>
      </c>
      <c r="C342">
        <f t="shared" si="23"/>
        <v>1.5271948300193694</v>
      </c>
      <c r="D342">
        <f>g/L*SIN(B342)</f>
        <v>5.6702165196350389</v>
      </c>
      <c r="E342">
        <f>F342*dt</f>
        <v>1.5555459126175446E-2</v>
      </c>
      <c r="F342">
        <f>C342+D342*dt/2</f>
        <v>1.5555459126175446</v>
      </c>
      <c r="G342">
        <f>B342+C342*dt/2</f>
        <v>-0.59524955813404001</v>
      </c>
      <c r="H342">
        <f>g/L*SIN(G342)</f>
        <v>5.6071540823664172</v>
      </c>
      <c r="I342">
        <f>H342*dt</f>
        <v>5.6071540823664175E-2</v>
      </c>
      <c r="J342">
        <f t="shared" si="24"/>
        <v>-2.1736818590790334</v>
      </c>
      <c r="K342">
        <f>L*SIN(J342)</f>
        <v>-0.82370288709253603</v>
      </c>
      <c r="L342">
        <f>L+K342</f>
        <v>0.17629711290746397</v>
      </c>
      <c r="M342">
        <f>ABS(m*g*L342)</f>
        <v>1.7629711290746397</v>
      </c>
      <c r="N342">
        <f>m*(L*C342)^2/2</f>
        <v>1.1661620244189452</v>
      </c>
      <c r="O342">
        <f t="shared" si="25"/>
        <v>2.9291331534935852</v>
      </c>
      <c r="P342">
        <v>3.33</v>
      </c>
    </row>
    <row r="343" spans="2:16" x14ac:dyDescent="0.3">
      <c r="B343">
        <f t="shared" si="22"/>
        <v>-0.58733007315796149</v>
      </c>
      <c r="C343">
        <f t="shared" si="23"/>
        <v>1.5832663708430337</v>
      </c>
      <c r="D343">
        <f>g/L*SIN(B343)</f>
        <v>5.541404917141417</v>
      </c>
      <c r="E343">
        <f>F343*dt</f>
        <v>1.6109733954287407E-2</v>
      </c>
      <c r="F343">
        <f>C343+D343*dt/2</f>
        <v>1.6109733954287409</v>
      </c>
      <c r="G343">
        <f>B343+C343*dt/2</f>
        <v>-0.57941374130374634</v>
      </c>
      <c r="H343">
        <f>g/L*SIN(G343)</f>
        <v>5.475334591396523</v>
      </c>
      <c r="I343">
        <f>H343*dt</f>
        <v>5.4753345913965232E-2</v>
      </c>
      <c r="J343">
        <f t="shared" si="24"/>
        <v>-2.1581263999528582</v>
      </c>
      <c r="K343">
        <f>L*SIN(J343)</f>
        <v>-0.83242315888183294</v>
      </c>
      <c r="L343">
        <f>L+K343</f>
        <v>0.16757684111816706</v>
      </c>
      <c r="M343">
        <f>ABS(m*g*L343)</f>
        <v>1.6757684111816706</v>
      </c>
      <c r="N343">
        <f>m*(L*C343)^2/2</f>
        <v>1.2533662005212354</v>
      </c>
      <c r="O343">
        <f t="shared" si="25"/>
        <v>2.929134611702906</v>
      </c>
      <c r="P343">
        <v>3.34</v>
      </c>
    </row>
    <row r="344" spans="2:16" x14ac:dyDescent="0.3">
      <c r="B344">
        <f t="shared" si="22"/>
        <v>-0.5712203392036741</v>
      </c>
      <c r="C344">
        <f t="shared" si="23"/>
        <v>1.638019716756999</v>
      </c>
      <c r="D344">
        <f>g/L*SIN(B344)</f>
        <v>5.4065905142709774</v>
      </c>
      <c r="E344">
        <f>F344*dt</f>
        <v>1.6650526693283537E-2</v>
      </c>
      <c r="F344">
        <f>C344+D344*dt/2</f>
        <v>1.6650526693283538</v>
      </c>
      <c r="G344">
        <f>B344+C344*dt/2</f>
        <v>-0.56303024061988916</v>
      </c>
      <c r="H344">
        <f>g/L*SIN(G344)</f>
        <v>5.3375114207546801</v>
      </c>
      <c r="I344">
        <f>H344*dt</f>
        <v>5.33751142075468E-2</v>
      </c>
      <c r="J344">
        <f t="shared" si="24"/>
        <v>-2.1420166659985709</v>
      </c>
      <c r="K344">
        <f>L*SIN(J344)</f>
        <v>-0.84124181429001188</v>
      </c>
      <c r="L344">
        <f>L+K344</f>
        <v>0.15875818570998812</v>
      </c>
      <c r="M344">
        <f>ABS(m*g*L344)</f>
        <v>1.5875818570998812</v>
      </c>
      <c r="N344">
        <f>m*(L*C344)^2/2</f>
        <v>1.3415542962423397</v>
      </c>
      <c r="O344">
        <f t="shared" si="25"/>
        <v>2.9291361533422209</v>
      </c>
      <c r="P344">
        <v>3.35</v>
      </c>
    </row>
    <row r="345" spans="2:16" x14ac:dyDescent="0.3">
      <c r="B345">
        <f t="shared" si="22"/>
        <v>-0.55456981251039061</v>
      </c>
      <c r="C345">
        <f t="shared" si="23"/>
        <v>1.6913948309645457</v>
      </c>
      <c r="D345">
        <f>g/L*SIN(B345)</f>
        <v>5.265776349193616</v>
      </c>
      <c r="E345">
        <f>F345*dt</f>
        <v>1.717723712710514E-2</v>
      </c>
      <c r="F345">
        <f>C345+D345*dt/2</f>
        <v>1.7177237127105138</v>
      </c>
      <c r="G345">
        <f>B345+C345*dt/2</f>
        <v>-0.5461128383555679</v>
      </c>
      <c r="H345">
        <f>g/L*SIN(G345)</f>
        <v>5.1936938774934029</v>
      </c>
      <c r="I345">
        <f>H345*dt</f>
        <v>5.1936938774934029E-2</v>
      </c>
      <c r="J345">
        <f t="shared" si="24"/>
        <v>-2.1253661393052869</v>
      </c>
      <c r="K345">
        <f>L*SIN(J345)</f>
        <v>-0.85012704603649203</v>
      </c>
      <c r="L345">
        <f>L+K345</f>
        <v>0.14987295396350797</v>
      </c>
      <c r="M345">
        <f>ABS(m*g*L345)</f>
        <v>1.4987295396350797</v>
      </c>
      <c r="N345">
        <f>m*(L*C345)^2/2</f>
        <v>1.4304082371067921</v>
      </c>
      <c r="O345">
        <f t="shared" si="25"/>
        <v>2.9291377767418716</v>
      </c>
      <c r="P345">
        <v>3.36</v>
      </c>
    </row>
    <row r="346" spans="2:16" x14ac:dyDescent="0.3">
      <c r="B346">
        <f t="shared" si="22"/>
        <v>-0.53739257538328544</v>
      </c>
      <c r="C346">
        <f t="shared" si="23"/>
        <v>1.7433317697394797</v>
      </c>
      <c r="D346">
        <f>g/L*SIN(B346)</f>
        <v>5.1189783573973955</v>
      </c>
      <c r="E346">
        <f>F346*dt</f>
        <v>1.7689266615264668E-2</v>
      </c>
      <c r="F346">
        <f>C346+D346*dt/2</f>
        <v>1.7689266615264667</v>
      </c>
      <c r="G346">
        <f>B346+C346*dt/2</f>
        <v>-0.52867591653458801</v>
      </c>
      <c r="H346">
        <f>g/L*SIN(G346)</f>
        <v>5.0439046981304507</v>
      </c>
      <c r="I346">
        <f>H346*dt</f>
        <v>5.0439046981304511E-2</v>
      </c>
      <c r="J346">
        <f t="shared" si="24"/>
        <v>-2.1081889021781821</v>
      </c>
      <c r="K346">
        <f>L*SIN(J346)</f>
        <v>-0.85904633505124195</v>
      </c>
      <c r="L346">
        <f>L+K346</f>
        <v>0.14095366494875805</v>
      </c>
      <c r="M346">
        <f>ABS(m*g*L346)</f>
        <v>1.4095366494875805</v>
      </c>
      <c r="N346">
        <f>m*(L*C346)^2/2</f>
        <v>1.5196028296914932</v>
      </c>
      <c r="O346">
        <f t="shared" si="25"/>
        <v>2.9291394791790735</v>
      </c>
      <c r="P346">
        <v>3.37</v>
      </c>
    </row>
    <row r="347" spans="2:16" x14ac:dyDescent="0.3">
      <c r="B347">
        <f t="shared" si="22"/>
        <v>-0.51970330876802073</v>
      </c>
      <c r="C347">
        <f t="shared" si="23"/>
        <v>1.7937708167207842</v>
      </c>
      <c r="D347">
        <f>g/L*SIN(B347)</f>
        <v>4.966226416368527</v>
      </c>
      <c r="E347">
        <f>F347*dt</f>
        <v>1.818601948802627E-2</v>
      </c>
      <c r="F347">
        <f>C347+D347*dt/2</f>
        <v>1.8186019488026268</v>
      </c>
      <c r="G347">
        <f>B347+C347*dt/2</f>
        <v>-0.51073445468441681</v>
      </c>
      <c r="H347">
        <f>g/L*SIN(G347)</f>
        <v>4.8881810645004089</v>
      </c>
      <c r="I347">
        <f>H347*dt</f>
        <v>4.888181064500409E-2</v>
      </c>
      <c r="J347">
        <f t="shared" si="24"/>
        <v>-2.0904996355629173</v>
      </c>
      <c r="K347">
        <f>L*SIN(J347)</f>
        <v>-0.86796656146054052</v>
      </c>
      <c r="L347">
        <f>L+K347</f>
        <v>0.13203343853945948</v>
      </c>
      <c r="M347">
        <f>ABS(m*g*L347)</f>
        <v>1.3203343853945948</v>
      </c>
      <c r="N347">
        <f>m*(L*C347)^2/2</f>
        <v>1.6088068714595747</v>
      </c>
      <c r="O347">
        <f t="shared" si="25"/>
        <v>2.9291412568541695</v>
      </c>
      <c r="P347">
        <v>3.38</v>
      </c>
    </row>
    <row r="348" spans="2:16" x14ac:dyDescent="0.3">
      <c r="B348">
        <f t="shared" si="22"/>
        <v>-0.5015172892799945</v>
      </c>
      <c r="C348">
        <f t="shared" si="23"/>
        <v>1.8426526273657884</v>
      </c>
      <c r="D348">
        <f>g/L*SIN(B348)</f>
        <v>4.8075653284809903</v>
      </c>
      <c r="E348">
        <f>F348*dt</f>
        <v>1.8666904540081936E-2</v>
      </c>
      <c r="F348">
        <f>C348+D348*dt/2</f>
        <v>1.8666904540081934</v>
      </c>
      <c r="G348">
        <f>B348+C348*dt/2</f>
        <v>-0.49230402614316554</v>
      </c>
      <c r="H348">
        <f>g/L*SIN(G348)</f>
        <v>4.726575551789411</v>
      </c>
      <c r="I348">
        <f>H348*dt</f>
        <v>4.7265755517894109E-2</v>
      </c>
      <c r="J348">
        <f t="shared" si="24"/>
        <v>-2.072313616074891</v>
      </c>
      <c r="K348">
        <f>L*SIN(J348)</f>
        <v>-0.8768541247686954</v>
      </c>
      <c r="L348">
        <f>L+K348</f>
        <v>0.1231458752313046</v>
      </c>
      <c r="M348">
        <f>ABS(m*g*L348)</f>
        <v>1.231458752313046</v>
      </c>
      <c r="N348">
        <f>m*(L*C348)^2/2</f>
        <v>1.6976843525690215</v>
      </c>
      <c r="O348">
        <f t="shared" si="25"/>
        <v>2.9291431048820673</v>
      </c>
      <c r="P348">
        <v>3.39</v>
      </c>
    </row>
    <row r="349" spans="2:16" x14ac:dyDescent="0.3">
      <c r="B349">
        <f t="shared" si="22"/>
        <v>-0.4828503847399126</v>
      </c>
      <c r="C349">
        <f t="shared" si="23"/>
        <v>1.8899183828836825</v>
      </c>
      <c r="D349">
        <f>g/L*SIN(B349)</f>
        <v>4.6430557300438977</v>
      </c>
      <c r="E349">
        <f>F349*dt</f>
        <v>1.9131336615339022E-2</v>
      </c>
      <c r="F349">
        <f>C349+D349*dt/2</f>
        <v>1.9131336615339021</v>
      </c>
      <c r="G349">
        <f>B349+C349*dt/2</f>
        <v>-0.47340079282549419</v>
      </c>
      <c r="H349">
        <f>g/L*SIN(G349)</f>
        <v>4.5591569967140018</v>
      </c>
      <c r="I349">
        <f>H349*dt</f>
        <v>4.5591569967140019E-2</v>
      </c>
      <c r="J349">
        <f t="shared" si="24"/>
        <v>-2.0536467115348094</v>
      </c>
      <c r="K349">
        <f>L*SIN(J349)</f>
        <v>-0.88567507296810899</v>
      </c>
      <c r="L349">
        <f>L+K349</f>
        <v>0.11432492703189101</v>
      </c>
      <c r="M349">
        <f>ABS(m*g*L349)</f>
        <v>1.1432492703189101</v>
      </c>
      <c r="N349">
        <f>m*(L*C349)^2/2</f>
        <v>1.7858957469808368</v>
      </c>
      <c r="O349">
        <f t="shared" si="25"/>
        <v>2.9291450172997466</v>
      </c>
      <c r="P349">
        <v>3.4</v>
      </c>
    </row>
    <row r="350" spans="2:16" x14ac:dyDescent="0.3">
      <c r="B350">
        <f t="shared" si="22"/>
        <v>-0.4637190481245736</v>
      </c>
      <c r="C350">
        <f t="shared" si="23"/>
        <v>1.9355099528508226</v>
      </c>
      <c r="D350">
        <f>g/L*SIN(B350)</f>
        <v>4.472774914535143</v>
      </c>
      <c r="E350">
        <f>F350*dt</f>
        <v>1.9578738274234984E-2</v>
      </c>
      <c r="F350">
        <f>C350+D350*dt/2</f>
        <v>1.9578738274234984</v>
      </c>
      <c r="G350">
        <f>B350+C350*dt/2</f>
        <v>-0.45404149836031948</v>
      </c>
      <c r="H350">
        <f>g/L*SIN(G350)</f>
        <v>4.3860112739673962</v>
      </c>
      <c r="I350">
        <f>H350*dt</f>
        <v>4.3860112739673961E-2</v>
      </c>
      <c r="J350">
        <f t="shared" si="24"/>
        <v>-2.03451537491947</v>
      </c>
      <c r="K350">
        <f>L*SIN(J350)</f>
        <v>-0.89439524017016747</v>
      </c>
      <c r="L350">
        <f>L+K350</f>
        <v>0.10560475982983253</v>
      </c>
      <c r="M350">
        <f>ABS(m*g*L350)</f>
        <v>1.0560475982983253</v>
      </c>
      <c r="N350">
        <f>m*(L*C350)^2/2</f>
        <v>1.8730993887922969</v>
      </c>
      <c r="O350">
        <f t="shared" si="25"/>
        <v>2.9291469870906219</v>
      </c>
      <c r="P350">
        <v>3.41</v>
      </c>
    </row>
    <row r="351" spans="2:16" x14ac:dyDescent="0.3">
      <c r="B351">
        <f t="shared" si="22"/>
        <v>-0.44414030985033859</v>
      </c>
      <c r="C351">
        <f t="shared" si="23"/>
        <v>1.9793700655904967</v>
      </c>
      <c r="D351">
        <f>g/L*SIN(B351)</f>
        <v>4.2968175582983985</v>
      </c>
      <c r="E351">
        <f>F351*dt</f>
        <v>2.0008541533819889E-2</v>
      </c>
      <c r="F351">
        <f>C351+D351*dt/2</f>
        <v>2.0008541533819888</v>
      </c>
      <c r="G351">
        <f>B351+C351*dt/2</f>
        <v>-0.43424345952238608</v>
      </c>
      <c r="H351">
        <f>g/L*SIN(G351)</f>
        <v>4.2072419693930811</v>
      </c>
      <c r="I351">
        <f>H351*dt</f>
        <v>4.2072419693930815E-2</v>
      </c>
      <c r="J351">
        <f t="shared" si="24"/>
        <v>-2.0149366366452353</v>
      </c>
      <c r="K351">
        <f>L*SIN(J351)</f>
        <v>-0.90298039220516069</v>
      </c>
      <c r="L351">
        <f>L+K351</f>
        <v>9.7019607794839313E-2</v>
      </c>
      <c r="M351">
        <f>ABS(m*g*L351)</f>
        <v>0.97019607794839313</v>
      </c>
      <c r="N351">
        <f>m*(L*C351)^2/2</f>
        <v>1.9589529282778635</v>
      </c>
      <c r="O351">
        <f t="shared" si="25"/>
        <v>2.9291490062262566</v>
      </c>
      <c r="P351">
        <v>3.42</v>
      </c>
    </row>
    <row r="352" spans="2:16" x14ac:dyDescent="0.3">
      <c r="B352">
        <f t="shared" si="22"/>
        <v>-0.42413176831651872</v>
      </c>
      <c r="C352">
        <f t="shared" si="23"/>
        <v>2.0214424852844273</v>
      </c>
      <c r="D352">
        <f>g/L*SIN(B352)</f>
        <v>4.1152963374086804</v>
      </c>
      <c r="E352">
        <f>F352*dt</f>
        <v>2.0420189669714706E-2</v>
      </c>
      <c r="F352">
        <f>C352+D352*dt/2</f>
        <v>2.0420189669714706</v>
      </c>
      <c r="G352">
        <f>B352+C352*dt/2</f>
        <v>-0.41402455589009657</v>
      </c>
      <c r="H352">
        <f>g/L*SIN(G352)</f>
        <v>4.0229709388665844</v>
      </c>
      <c r="I352">
        <f>H352*dt</f>
        <v>4.0229709388665845E-2</v>
      </c>
      <c r="J352">
        <f t="shared" si="24"/>
        <v>-1.9949280951114152</v>
      </c>
      <c r="K352">
        <f>L*SIN(J352)</f>
        <v>-0.91139637949308705</v>
      </c>
      <c r="L352">
        <f>L+K352</f>
        <v>8.860362050691295E-2</v>
      </c>
      <c r="M352">
        <f>ABS(m*g*L352)</f>
        <v>0.8860362050691295</v>
      </c>
      <c r="N352">
        <f>m*(L*C352)^2/2</f>
        <v>2.0431148606564409</v>
      </c>
      <c r="O352">
        <f t="shared" si="25"/>
        <v>2.9291510657255704</v>
      </c>
      <c r="P352">
        <v>3.43</v>
      </c>
    </row>
    <row r="353" spans="2:16" x14ac:dyDescent="0.3">
      <c r="B353">
        <f t="shared" si="22"/>
        <v>-0.40371157864680401</v>
      </c>
      <c r="C353">
        <f t="shared" si="23"/>
        <v>2.0616721946730929</v>
      </c>
      <c r="D353">
        <f>g/L*SIN(B353)</f>
        <v>3.9283424250277639</v>
      </c>
      <c r="E353">
        <f>F353*dt</f>
        <v>2.0813139067982319E-2</v>
      </c>
      <c r="F353">
        <f>C353+D353*dt/2</f>
        <v>2.0813139067982318</v>
      </c>
      <c r="G353">
        <f>B353+C353*dt/2</f>
        <v>-0.39340321767343855</v>
      </c>
      <c r="H353">
        <f>g/L*SIN(G353)</f>
        <v>3.8333387425782801</v>
      </c>
      <c r="I353">
        <f>H353*dt</f>
        <v>3.8333387425782801E-2</v>
      </c>
      <c r="J353">
        <f t="shared" si="24"/>
        <v>-1.9745079054417005</v>
      </c>
      <c r="K353">
        <f>L*SIN(J353)</f>
        <v>-0.91960929634126143</v>
      </c>
      <c r="L353">
        <f>L+K353</f>
        <v>8.0390703658738571E-2</v>
      </c>
      <c r="M353">
        <f>ABS(m*g*L353)</f>
        <v>0.80390703658738571</v>
      </c>
      <c r="N353">
        <f>m*(L*C353)^2/2</f>
        <v>2.1252461191440837</v>
      </c>
      <c r="O353">
        <f t="shared" si="25"/>
        <v>2.9291531557314694</v>
      </c>
      <c r="P353">
        <v>3.44</v>
      </c>
    </row>
    <row r="354" spans="2:16" x14ac:dyDescent="0.3">
      <c r="B354">
        <f t="shared" si="22"/>
        <v>-0.38289843957882169</v>
      </c>
      <c r="C354">
        <f t="shared" si="23"/>
        <v>2.1000055820988757</v>
      </c>
      <c r="D354">
        <f>g/L*SIN(B354)</f>
        <v>3.7361058593797702</v>
      </c>
      <c r="E354">
        <f>F354*dt</f>
        <v>2.1186861113957747E-2</v>
      </c>
      <c r="F354">
        <f>C354+D354*dt/2</f>
        <v>2.1186861113957747</v>
      </c>
      <c r="G354">
        <f>B354+C354*dt/2</f>
        <v>-0.37239841166832732</v>
      </c>
      <c r="H354">
        <f>g/L*SIN(G354)</f>
        <v>3.6385049453161948</v>
      </c>
      <c r="I354">
        <f>H354*dt</f>
        <v>3.6385049453161948E-2</v>
      </c>
      <c r="J354">
        <f t="shared" si="24"/>
        <v>-1.9536947663737183</v>
      </c>
      <c r="K354">
        <f>L*SIN(J354)</f>
        <v>-0.92758564568188606</v>
      </c>
      <c r="L354">
        <f>L+K354</f>
        <v>7.2414354318113938E-2</v>
      </c>
      <c r="M354">
        <f>ABS(m*g*L354)</f>
        <v>0.72414354318113938</v>
      </c>
      <c r="N354">
        <f>m*(L*C354)^2/2</f>
        <v>2.2050117224232189</v>
      </c>
      <c r="O354">
        <f t="shared" si="25"/>
        <v>2.9291552656043582</v>
      </c>
      <c r="P354">
        <v>3.45</v>
      </c>
    </row>
    <row r="355" spans="2:16" x14ac:dyDescent="0.3">
      <c r="B355">
        <f t="shared" si="22"/>
        <v>-0.36171157846486396</v>
      </c>
      <c r="C355">
        <f t="shared" si="23"/>
        <v>2.1363906315520378</v>
      </c>
      <c r="D355">
        <f>g/L*SIN(B355)</f>
        <v>3.538755773480176</v>
      </c>
      <c r="E355">
        <f>F355*dt</f>
        <v>2.1540844104194386E-2</v>
      </c>
      <c r="F355">
        <f>C355+D355*dt/2</f>
        <v>2.1540844104194385</v>
      </c>
      <c r="G355">
        <f>B355+C355*dt/2</f>
        <v>-0.35102962530710374</v>
      </c>
      <c r="H355">
        <f>g/L*SIN(G355)</f>
        <v>3.4386482744469453</v>
      </c>
      <c r="I355">
        <f>H355*dt</f>
        <v>3.4386482744469454E-2</v>
      </c>
      <c r="J355">
        <f t="shared" si="24"/>
        <v>-1.9325079052597605</v>
      </c>
      <c r="K355">
        <f>L*SIN(J355)</f>
        <v>-0.93529250812599118</v>
      </c>
      <c r="L355">
        <f>L+K355</f>
        <v>6.4707491874008816E-2</v>
      </c>
      <c r="M355">
        <f>ABS(m*g*L355)</f>
        <v>0.64707491874008816</v>
      </c>
      <c r="N355">
        <f>m*(L*C355)^2/2</f>
        <v>2.2820824652916576</v>
      </c>
      <c r="O355">
        <f t="shared" si="25"/>
        <v>2.929157384031746</v>
      </c>
      <c r="P355">
        <v>3.46</v>
      </c>
    </row>
    <row r="356" spans="2:16" x14ac:dyDescent="0.3">
      <c r="B356">
        <f t="shared" si="22"/>
        <v>-0.34017073436066958</v>
      </c>
      <c r="C356">
        <f t="shared" si="23"/>
        <v>2.1707771142965071</v>
      </c>
      <c r="D356">
        <f>g/L*SIN(B356)</f>
        <v>3.336480478945083</v>
      </c>
      <c r="E356">
        <f>F356*dt</f>
        <v>2.1874595166912324E-2</v>
      </c>
      <c r="F356">
        <f>C356+D356*dt/2</f>
        <v>2.1874595166912325</v>
      </c>
      <c r="G356">
        <f>B356+C356*dt/2</f>
        <v>-0.32931684878918704</v>
      </c>
      <c r="H356">
        <f>g/L*SIN(G356)</f>
        <v>3.2339666285795565</v>
      </c>
      <c r="I356">
        <f>H356*dt</f>
        <v>3.2339666285795564E-2</v>
      </c>
      <c r="J356">
        <f t="shared" si="24"/>
        <v>-1.9109670611555662</v>
      </c>
      <c r="K356">
        <f>L*SIN(J356)</f>
        <v>-0.94269771408240077</v>
      </c>
      <c r="L356">
        <f>L+K356</f>
        <v>5.7302285917599227E-2</v>
      </c>
      <c r="M356">
        <f>ABS(m*g*L356)</f>
        <v>0.57302285917599227</v>
      </c>
      <c r="N356">
        <f>m*(L*C356)^2/2</f>
        <v>2.3561366399767354</v>
      </c>
      <c r="O356">
        <f t="shared" si="25"/>
        <v>2.9291594991527274</v>
      </c>
      <c r="P356">
        <v>3.47</v>
      </c>
    </row>
    <row r="357" spans="2:16" x14ac:dyDescent="0.3">
      <c r="B357">
        <f t="shared" si="22"/>
        <v>-0.31829613919375727</v>
      </c>
      <c r="C357">
        <f t="shared" si="23"/>
        <v>2.2031167805823029</v>
      </c>
      <c r="D357">
        <f>g/L*SIN(B357)</f>
        <v>3.1294873975839188</v>
      </c>
      <c r="E357">
        <f>F357*dt</f>
        <v>2.2187642175702224E-2</v>
      </c>
      <c r="F357">
        <f>C357+D357*dt/2</f>
        <v>2.2187642175702225</v>
      </c>
      <c r="G357">
        <f>B357+C357*dt/2</f>
        <v>-0.30728055529084575</v>
      </c>
      <c r="H357">
        <f>g/L*SIN(G357)</f>
        <v>3.0246769313607977</v>
      </c>
      <c r="I357">
        <f>H357*dt</f>
        <v>3.024676931360798E-2</v>
      </c>
      <c r="J357">
        <f t="shared" si="24"/>
        <v>-1.8890924659886539</v>
      </c>
      <c r="K357">
        <f>L*SIN(J357)</f>
        <v>-0.94977001757458857</v>
      </c>
      <c r="L357">
        <f>L+K357</f>
        <v>5.0229982425411435E-2</v>
      </c>
      <c r="M357">
        <f>ABS(m*g*L357)</f>
        <v>0.50229982425411435</v>
      </c>
      <c r="N357">
        <f>m*(L*C357)^2/2</f>
        <v>2.4268617744416656</v>
      </c>
      <c r="O357">
        <f t="shared" si="25"/>
        <v>2.9291615986957797</v>
      </c>
      <c r="P357">
        <v>3.48</v>
      </c>
    </row>
    <row r="358" spans="2:16" x14ac:dyDescent="0.3">
      <c r="B358">
        <f t="shared" si="22"/>
        <v>-0.29610849701805503</v>
      </c>
      <c r="C358">
        <f t="shared" si="23"/>
        <v>2.2333635498959108</v>
      </c>
      <c r="D358">
        <f>g/L*SIN(B358)</f>
        <v>2.9180028360251637</v>
      </c>
      <c r="E358">
        <f>F358*dt</f>
        <v>2.2479535640760363E-2</v>
      </c>
      <c r="F358">
        <f>C358+D358*dt/2</f>
        <v>2.2479535640760364</v>
      </c>
      <c r="G358">
        <f>B358+C358*dt/2</f>
        <v>-0.2849416792685755</v>
      </c>
      <c r="H358">
        <f>g/L*SIN(G358)</f>
        <v>2.8110148264767121</v>
      </c>
      <c r="I358">
        <f>H358*dt</f>
        <v>2.8110148264767123E-2</v>
      </c>
      <c r="J358">
        <f t="shared" si="24"/>
        <v>-1.8669048238129515</v>
      </c>
      <c r="K358">
        <f>L*SIN(J358)</f>
        <v>-0.95647927028738633</v>
      </c>
      <c r="L358">
        <f>L+K358</f>
        <v>4.3520729712613671E-2</v>
      </c>
      <c r="M358">
        <f>ABS(m*g*L358)</f>
        <v>0.43520729712613671</v>
      </c>
      <c r="N358">
        <f>m*(L*C358)^2/2</f>
        <v>2.4939563730018324</v>
      </c>
      <c r="O358">
        <f t="shared" si="25"/>
        <v>2.9291636701279691</v>
      </c>
      <c r="P358">
        <v>3.49</v>
      </c>
    </row>
    <row r="359" spans="2:16" x14ac:dyDescent="0.3">
      <c r="B359">
        <f t="shared" si="22"/>
        <v>-0.27362896137729464</v>
      </c>
      <c r="C359">
        <f t="shared" si="23"/>
        <v>2.2614736981606778</v>
      </c>
      <c r="D359">
        <f>g/L*SIN(B359)</f>
        <v>2.7022716003237712</v>
      </c>
      <c r="E359">
        <f>F359*dt</f>
        <v>2.2749850561622965E-2</v>
      </c>
      <c r="F359">
        <f>C359+D359*dt/2</f>
        <v>2.2749850561622966</v>
      </c>
      <c r="G359">
        <f>B359+C359*dt/2</f>
        <v>-0.26232159288649126</v>
      </c>
      <c r="H359">
        <f>g/L*SIN(G359)</f>
        <v>2.5932342117034142</v>
      </c>
      <c r="I359">
        <f>H359*dt</f>
        <v>2.5932342117034143E-2</v>
      </c>
      <c r="J359">
        <f t="shared" si="24"/>
        <v>-1.8444252881721912</v>
      </c>
      <c r="K359">
        <f>L*SIN(J359)</f>
        <v>-0.96279659429229192</v>
      </c>
      <c r="L359">
        <f>L+K359</f>
        <v>3.7203405707708082E-2</v>
      </c>
      <c r="M359">
        <f>ABS(m*g*L359)</f>
        <v>0.37203405707708082</v>
      </c>
      <c r="N359">
        <f>m*(L*C359)^2/2</f>
        <v>2.5571316437362661</v>
      </c>
      <c r="O359">
        <f t="shared" si="25"/>
        <v>2.9291657008133472</v>
      </c>
      <c r="P359">
        <v>3.5</v>
      </c>
    </row>
    <row r="360" spans="2:16" x14ac:dyDescent="0.3">
      <c r="B360">
        <f t="shared" si="22"/>
        <v>-0.25087911081567166</v>
      </c>
      <c r="C360">
        <f t="shared" si="23"/>
        <v>2.2874060402777121</v>
      </c>
      <c r="D360">
        <f>g/L*SIN(B360)</f>
        <v>2.4825564493285737</v>
      </c>
      <c r="E360">
        <f>F360*dt</f>
        <v>2.2998188225243549E-2</v>
      </c>
      <c r="F360">
        <f>C360+D360*dt/2</f>
        <v>2.299818822524355</v>
      </c>
      <c r="G360">
        <f>B360+C360*dt/2</f>
        <v>-0.2394420806142831</v>
      </c>
      <c r="H360">
        <f>g/L*SIN(G360)</f>
        <v>2.3716066117366879</v>
      </c>
      <c r="I360">
        <f>H360*dt</f>
        <v>2.3716066117366878E-2</v>
      </c>
      <c r="J360">
        <f t="shared" si="24"/>
        <v>-1.8216754376105682</v>
      </c>
      <c r="K360">
        <f>L*SIN(J360)</f>
        <v>-0.96869455183714703</v>
      </c>
      <c r="L360">
        <f>L+K360</f>
        <v>3.1305448162852967E-2</v>
      </c>
      <c r="M360">
        <f>ABS(m*g*L360)</f>
        <v>0.31305448162852967</v>
      </c>
      <c r="N360">
        <f>m*(L*C360)^2/2</f>
        <v>2.616113196549481</v>
      </c>
      <c r="O360">
        <f t="shared" si="25"/>
        <v>2.9291676781780107</v>
      </c>
      <c r="P360">
        <v>3.51</v>
      </c>
    </row>
    <row r="361" spans="2:16" x14ac:dyDescent="0.3">
      <c r="B361">
        <f t="shared" si="22"/>
        <v>-0.22788092259042811</v>
      </c>
      <c r="C361">
        <f t="shared" si="23"/>
        <v>2.3111221063950791</v>
      </c>
      <c r="D361">
        <f>g/L*SIN(B361)</f>
        <v>2.2591373875216108</v>
      </c>
      <c r="E361">
        <f>F361*dt</f>
        <v>2.3224177933326873E-2</v>
      </c>
      <c r="F361">
        <f>C361+D361*dt/2</f>
        <v>2.3224177933326873</v>
      </c>
      <c r="G361">
        <f>B361+C361*dt/2</f>
        <v>-0.21632531205845271</v>
      </c>
      <c r="H361">
        <f>g/L*SIN(G361)</f>
        <v>2.1464203915056963</v>
      </c>
      <c r="I361">
        <f>H361*dt</f>
        <v>2.1464203915056962E-2</v>
      </c>
      <c r="J361">
        <f t="shared" si="24"/>
        <v>-1.7986772493853247</v>
      </c>
      <c r="K361">
        <f>L*SIN(J361)</f>
        <v>-0.97414731054549464</v>
      </c>
      <c r="L361">
        <f>L+K361</f>
        <v>2.5852689454505362E-2</v>
      </c>
      <c r="M361">
        <f>ABS(m*g*L361)</f>
        <v>0.25852689454505362</v>
      </c>
      <c r="N361">
        <f>m*(L*C361)^2/2</f>
        <v>2.6706426953340134</v>
      </c>
      <c r="O361">
        <f t="shared" si="25"/>
        <v>2.9291695898790673</v>
      </c>
      <c r="P361">
        <v>3.52</v>
      </c>
    </row>
    <row r="362" spans="2:16" x14ac:dyDescent="0.3">
      <c r="B362">
        <f t="shared" ref="B362:B391" si="26">B361+E361</f>
        <v>-0.20465674465710124</v>
      </c>
      <c r="C362">
        <f t="shared" ref="C362:C391" si="27">C361+I361</f>
        <v>2.3325863103101359</v>
      </c>
      <c r="D362">
        <f>g/L*SIN(B362)</f>
        <v>2.0323108000484558</v>
      </c>
      <c r="E362">
        <f>F362*dt</f>
        <v>2.342747864310378E-2</v>
      </c>
      <c r="F362">
        <f>C362+D362*dt/2</f>
        <v>2.3427478643103781</v>
      </c>
      <c r="G362">
        <f>B362+C362*dt/2</f>
        <v>-0.19299381310555055</v>
      </c>
      <c r="H362">
        <f>g/L*SIN(G362)</f>
        <v>1.9179798137090776</v>
      </c>
      <c r="I362">
        <f>H362*dt</f>
        <v>1.9179798137090778E-2</v>
      </c>
      <c r="J362">
        <f t="shared" si="24"/>
        <v>-1.7754530714519978</v>
      </c>
      <c r="K362">
        <f>L*SIN(J362)</f>
        <v>-0.97913080235485594</v>
      </c>
      <c r="L362">
        <f>L+K362</f>
        <v>2.0869197645144055E-2</v>
      </c>
      <c r="M362">
        <f>ABS(m*g*L362)</f>
        <v>0.20869197645144055</v>
      </c>
      <c r="N362">
        <f>m*(L*C362)^2/2</f>
        <v>2.7204794475231266</v>
      </c>
      <c r="O362">
        <f t="shared" si="25"/>
        <v>2.9291714239745672</v>
      </c>
      <c r="P362">
        <v>3.53</v>
      </c>
    </row>
    <row r="363" spans="2:16" x14ac:dyDescent="0.3">
      <c r="B363">
        <f t="shared" si="26"/>
        <v>-0.18122926601399747</v>
      </c>
      <c r="C363">
        <f t="shared" si="27"/>
        <v>2.3517661084472268</v>
      </c>
      <c r="D363">
        <f>g/L*SIN(B363)</f>
        <v>1.80238843470543</v>
      </c>
      <c r="E363">
        <f>F363*dt</f>
        <v>2.3607780506207543E-2</v>
      </c>
      <c r="F363">
        <f>C363+D363*dt/2</f>
        <v>2.3607780506207541</v>
      </c>
      <c r="G363">
        <f>B363+C363*dt/2</f>
        <v>-0.16947043547176133</v>
      </c>
      <c r="H363">
        <f>g/L*SIN(G363)</f>
        <v>1.6866039463663411</v>
      </c>
      <c r="I363">
        <f>H363*dt</f>
        <v>1.6866039463663413E-2</v>
      </c>
      <c r="J363">
        <f t="shared" si="24"/>
        <v>-1.7520255928088941</v>
      </c>
      <c r="K363">
        <f>L*SIN(J363)</f>
        <v>-0.9836228745329183</v>
      </c>
      <c r="L363">
        <f>L+K363</f>
        <v>1.6377125467081699E-2</v>
      </c>
      <c r="M363">
        <f>ABS(m*g*L363)</f>
        <v>0.16377125467081699</v>
      </c>
      <c r="N363">
        <f>m*(L*C363)^2/2</f>
        <v>2.7654019144205066</v>
      </c>
      <c r="O363">
        <f t="shared" si="25"/>
        <v>2.9291731690913236</v>
      </c>
      <c r="P363">
        <v>3.54</v>
      </c>
    </row>
    <row r="364" spans="2:16" x14ac:dyDescent="0.3">
      <c r="B364">
        <f t="shared" si="26"/>
        <v>-0.15762148550778993</v>
      </c>
      <c r="C364">
        <f t="shared" si="27"/>
        <v>2.3686321479108901</v>
      </c>
      <c r="D364">
        <f>g/L*SIN(B364)</f>
        <v>1.5696962376994299</v>
      </c>
      <c r="E364">
        <f>F364*dt</f>
        <v>2.3764806290993871E-2</v>
      </c>
      <c r="F364">
        <f>C364+D364*dt/2</f>
        <v>2.3764806290993872</v>
      </c>
      <c r="G364">
        <f>B364+C364*dt/2</f>
        <v>-0.14577832476823549</v>
      </c>
      <c r="H364">
        <f>g/L*SIN(G364)</f>
        <v>1.452625428216312</v>
      </c>
      <c r="I364">
        <f>H364*dt</f>
        <v>1.452625428216312E-2</v>
      </c>
      <c r="J364">
        <f t="shared" si="24"/>
        <v>-1.7284178123026865</v>
      </c>
      <c r="K364">
        <f>L*SIN(J364)</f>
        <v>-0.98760343114709892</v>
      </c>
      <c r="L364">
        <f>L+K364</f>
        <v>1.239656885290108E-2</v>
      </c>
      <c r="M364">
        <f>ABS(m*g*L364)</f>
        <v>0.1239656885290108</v>
      </c>
      <c r="N364">
        <f>m*(L*C364)^2/2</f>
        <v>2.8052091260584784</v>
      </c>
      <c r="O364">
        <f t="shared" si="25"/>
        <v>2.9291748145874892</v>
      </c>
      <c r="P364">
        <v>3.55</v>
      </c>
    </row>
    <row r="365" spans="2:16" x14ac:dyDescent="0.3">
      <c r="B365">
        <f t="shared" si="26"/>
        <v>-0.13385667921679606</v>
      </c>
      <c r="C365">
        <f t="shared" si="27"/>
        <v>2.383158402193053</v>
      </c>
      <c r="D365">
        <f>g/L*SIN(B365)</f>
        <v>1.3345730520106525</v>
      </c>
      <c r="E365">
        <f>F365*dt</f>
        <v>2.3898312674531064E-2</v>
      </c>
      <c r="F365">
        <f>C365+D365*dt/2</f>
        <v>2.3898312674531064</v>
      </c>
      <c r="G365">
        <f>B365+C365*dt/2</f>
        <v>-0.12194088720583079</v>
      </c>
      <c r="H365">
        <f>g/L*SIN(G365)</f>
        <v>1.2163891017782802</v>
      </c>
      <c r="I365">
        <f>H365*dt</f>
        <v>1.2163891017782803E-2</v>
      </c>
      <c r="J365">
        <f t="shared" si="24"/>
        <v>-1.7046530060116927</v>
      </c>
      <c r="K365">
        <f>L*SIN(J365)</f>
        <v>-0.99105456342648957</v>
      </c>
      <c r="L365">
        <f>L+K365</f>
        <v>8.9454365735104346E-3</v>
      </c>
      <c r="M365">
        <f>ABS(m*g*L365)</f>
        <v>8.9454365735104346E-2</v>
      </c>
      <c r="N365">
        <f>m*(L*C365)^2/2</f>
        <v>2.8397219849716726</v>
      </c>
      <c r="O365">
        <f t="shared" si="25"/>
        <v>2.929176350706777</v>
      </c>
      <c r="P365">
        <v>3.56</v>
      </c>
    </row>
    <row r="366" spans="2:16" x14ac:dyDescent="0.3">
      <c r="B366">
        <f t="shared" si="26"/>
        <v>-0.109958366542265</v>
      </c>
      <c r="C366">
        <f t="shared" si="27"/>
        <v>2.3953222932108358</v>
      </c>
      <c r="D366">
        <f>g/L*SIN(B366)</f>
        <v>1.0973691891285022</v>
      </c>
      <c r="E366">
        <f>F366*dt</f>
        <v>2.4008091391564783E-2</v>
      </c>
      <c r="F366">
        <f>C366+D366*dt/2</f>
        <v>2.4008091391564781</v>
      </c>
      <c r="G366">
        <f>B366+C366*dt/2</f>
        <v>-9.7981755076210819E-2</v>
      </c>
      <c r="H366">
        <f>g/L*SIN(G366)</f>
        <v>0.97825052578131833</v>
      </c>
      <c r="I366">
        <f>H366*dt</f>
        <v>9.7825052578131826E-3</v>
      </c>
      <c r="J366">
        <f t="shared" si="24"/>
        <v>-1.6807546933371615</v>
      </c>
      <c r="K366">
        <f>L*SIN(J366)</f>
        <v>-0.99396066754550938</v>
      </c>
      <c r="L366">
        <f>L+K366</f>
        <v>6.0393324544906202E-3</v>
      </c>
      <c r="M366">
        <f>ABS(m*g*L366)</f>
        <v>6.0393324544906202E-2</v>
      </c>
      <c r="N366">
        <f>m*(L*C366)^2/2</f>
        <v>2.8687844441764088</v>
      </c>
      <c r="O366">
        <f t="shared" si="25"/>
        <v>2.9291777687213152</v>
      </c>
      <c r="P366">
        <v>3.57</v>
      </c>
    </row>
    <row r="367" spans="2:16" x14ac:dyDescent="0.3">
      <c r="B367">
        <f t="shared" si="26"/>
        <v>-8.5950275150700223E-2</v>
      </c>
      <c r="C367">
        <f t="shared" si="27"/>
        <v>2.4051047984686491</v>
      </c>
      <c r="D367">
        <f>g/L*SIN(B367)</f>
        <v>0.85844488675734787</v>
      </c>
      <c r="E367">
        <f>F367*dt</f>
        <v>2.4093970229024358E-2</v>
      </c>
      <c r="F367">
        <f>C367+D367*dt/2</f>
        <v>2.4093970229024357</v>
      </c>
      <c r="G367">
        <f>B367+C367*dt/2</f>
        <v>-7.3924751158356977E-2</v>
      </c>
      <c r="H367">
        <f>g/L*SIN(G367)</f>
        <v>0.73857438042414958</v>
      </c>
      <c r="I367">
        <f>H367*dt</f>
        <v>7.3857438042414956E-3</v>
      </c>
      <c r="J367">
        <f t="shared" si="24"/>
        <v>-1.6567466019455968</v>
      </c>
      <c r="K367">
        <f>L*SIN(J367)</f>
        <v>-0.99630854847481942</v>
      </c>
      <c r="L367">
        <f>L+K367</f>
        <v>3.691451525180578E-3</v>
      </c>
      <c r="M367">
        <f>ABS(m*g*L367)</f>
        <v>3.691451525180578E-2</v>
      </c>
      <c r="N367">
        <f>m*(L*C367)^2/2</f>
        <v>2.8922645458084606</v>
      </c>
      <c r="O367">
        <f t="shared" si="25"/>
        <v>2.9291790610602666</v>
      </c>
      <c r="P367">
        <v>3.58</v>
      </c>
    </row>
    <row r="368" spans="2:16" x14ac:dyDescent="0.3">
      <c r="B368">
        <f t="shared" si="26"/>
        <v>-6.1856304921675861E-2</v>
      </c>
      <c r="C368">
        <f t="shared" si="27"/>
        <v>2.4124905422728906</v>
      </c>
      <c r="D368">
        <f>g/L*SIN(B368)</f>
        <v>0.61816866676372717</v>
      </c>
      <c r="E368">
        <f>F368*dt</f>
        <v>2.4155813856067094E-2</v>
      </c>
      <c r="F368">
        <f>C368+D368*dt/2</f>
        <v>2.4155813856067092</v>
      </c>
      <c r="G368">
        <f>B368+C368*dt/2</f>
        <v>-4.9793852210311407E-2</v>
      </c>
      <c r="H368">
        <f>g/L*SIN(G368)</f>
        <v>0.49773278051525127</v>
      </c>
      <c r="I368">
        <f>H368*dt</f>
        <v>4.9773278051525125E-3</v>
      </c>
      <c r="J368">
        <f t="shared" si="24"/>
        <v>-1.6326526317165724</v>
      </c>
      <c r="K368">
        <f>L*SIN(J368)</f>
        <v>-0.998087508685644</v>
      </c>
      <c r="L368">
        <f>L+K368</f>
        <v>1.9124913143560018E-3</v>
      </c>
      <c r="M368">
        <f>ABS(m*g*L368)</f>
        <v>1.9124913143560018E-2</v>
      </c>
      <c r="N368">
        <f>m*(L*C368)^2/2</f>
        <v>2.9100553082780731</v>
      </c>
      <c r="O368">
        <f t="shared" si="25"/>
        <v>2.9291802214216331</v>
      </c>
      <c r="P368">
        <v>3.59</v>
      </c>
    </row>
    <row r="369" spans="2:16" x14ac:dyDescent="0.3">
      <c r="B369">
        <f t="shared" si="26"/>
        <v>-3.7700491065608771E-2</v>
      </c>
      <c r="C369">
        <f t="shared" si="27"/>
        <v>2.4174678700780432</v>
      </c>
      <c r="D369">
        <f>g/L*SIN(B369)</f>
        <v>0.37691560912454597</v>
      </c>
      <c r="E369">
        <f>F369*dt</f>
        <v>2.4193524481236663E-2</v>
      </c>
      <c r="F369">
        <f>C369+D369*dt/2</f>
        <v>2.4193524481236661</v>
      </c>
      <c r="G369">
        <f>B369+C369*dt/2</f>
        <v>-2.5613151715218555E-2</v>
      </c>
      <c r="H369">
        <f>g/L*SIN(G369)</f>
        <v>0.25610351292643618</v>
      </c>
      <c r="I369">
        <f>H369*dt</f>
        <v>2.5610351292643619E-3</v>
      </c>
      <c r="J369">
        <f t="shared" si="24"/>
        <v>-1.6084968178605052</v>
      </c>
      <c r="K369">
        <f>L*SIN(J369)</f>
        <v>-0.99928942065648962</v>
      </c>
      <c r="L369">
        <f>L+K369</f>
        <v>7.1057934351037577E-4</v>
      </c>
      <c r="M369">
        <f>ABS(m*g*L369)</f>
        <v>7.1057934351037577E-3</v>
      </c>
      <c r="N369">
        <f>m*(L*C369)^2/2</f>
        <v>2.9220754514298353</v>
      </c>
      <c r="O369">
        <f t="shared" si="25"/>
        <v>2.9291812448649388</v>
      </c>
      <c r="P369">
        <v>3.6</v>
      </c>
    </row>
    <row r="370" spans="2:16" x14ac:dyDescent="0.3">
      <c r="B370">
        <f t="shared" si="26"/>
        <v>-1.3506966584372108E-2</v>
      </c>
      <c r="C370">
        <f t="shared" si="27"/>
        <v>2.4200289052073076</v>
      </c>
      <c r="D370">
        <f>g/L*SIN(B370)</f>
        <v>0.13506555890460781</v>
      </c>
      <c r="E370">
        <f>F370*dt</f>
        <v>2.4207042330018306E-2</v>
      </c>
      <c r="F370">
        <f>C370+D370*dt/2</f>
        <v>2.4207042330018305</v>
      </c>
      <c r="G370">
        <f>B370+C370*dt/2</f>
        <v>-1.4068220583355693E-3</v>
      </c>
      <c r="H370">
        <f>g/L*SIN(G370)</f>
        <v>1.4068215942840334E-2</v>
      </c>
      <c r="I370">
        <f>H370*dt</f>
        <v>1.4068215942840333E-4</v>
      </c>
      <c r="J370">
        <f t="shared" si="24"/>
        <v>-1.5843032933792687</v>
      </c>
      <c r="K370">
        <f>L*SIN(J370)</f>
        <v>-0.99990878231365576</v>
      </c>
      <c r="L370">
        <f>L+K370</f>
        <v>9.1217686344235993E-5</v>
      </c>
      <c r="M370">
        <f>ABS(m*g*L370)</f>
        <v>9.1217686344235993E-4</v>
      </c>
      <c r="N370">
        <f>m*(L*C370)^2/2</f>
        <v>2.9282699510194399</v>
      </c>
      <c r="O370">
        <f t="shared" si="25"/>
        <v>2.929182127882882</v>
      </c>
      <c r="P370">
        <v>3.61</v>
      </c>
    </row>
    <row r="371" spans="2:16" x14ac:dyDescent="0.3">
      <c r="B371">
        <f t="shared" si="26"/>
        <v>1.0700075745646197E-2</v>
      </c>
      <c r="C371">
        <f t="shared" si="27"/>
        <v>2.4201695873667362</v>
      </c>
      <c r="D371">
        <f>g/L*SIN(B371)</f>
        <v>-0.10699871568645605</v>
      </c>
      <c r="E371">
        <f>F371*dt</f>
        <v>2.4196345937883036E-2</v>
      </c>
      <c r="F371">
        <f>C371+D371*dt/2</f>
        <v>2.4196345937883037</v>
      </c>
      <c r="G371">
        <f>B371+C371*dt/2</f>
        <v>2.2800923682479879E-2</v>
      </c>
      <c r="H371">
        <f>g/L*SIN(G371)</f>
        <v>-0.22798948101740757</v>
      </c>
      <c r="I371">
        <f>H371*dt</f>
        <v>-2.2798948101740756E-3</v>
      </c>
      <c r="J371">
        <f t="shared" si="24"/>
        <v>-1.5600962510492504</v>
      </c>
      <c r="K371">
        <f>L*SIN(J371)</f>
        <v>-0.99994275473569705</v>
      </c>
      <c r="L371">
        <f>L+K371</f>
        <v>5.7245264302951959E-5</v>
      </c>
      <c r="M371">
        <f>ABS(m*g*L371)</f>
        <v>5.7245264302951959E-4</v>
      </c>
      <c r="N371">
        <f>m*(L*C371)^2/2</f>
        <v>2.9286104158074391</v>
      </c>
      <c r="O371">
        <f t="shared" si="25"/>
        <v>2.9291828684504688</v>
      </c>
      <c r="P371">
        <v>3.62</v>
      </c>
    </row>
    <row r="372" spans="2:16" x14ac:dyDescent="0.3">
      <c r="B372">
        <f t="shared" si="26"/>
        <v>3.489642168352923E-2</v>
      </c>
      <c r="C372">
        <f t="shared" si="27"/>
        <v>2.4178896925565621</v>
      </c>
      <c r="D372">
        <f>g/L*SIN(B372)</f>
        <v>-0.34889339535583425</v>
      </c>
      <c r="E372">
        <f>F372*dt</f>
        <v>2.4161452255797831E-2</v>
      </c>
      <c r="F372">
        <f>C372+D372*dt/2</f>
        <v>2.4161452255797831</v>
      </c>
      <c r="G372">
        <f>B372+C372*dt/2</f>
        <v>4.6985870146312045E-2</v>
      </c>
      <c r="H372">
        <f>g/L*SIN(G372)</f>
        <v>-0.46968583822947668</v>
      </c>
      <c r="I372">
        <f>H372*dt</f>
        <v>-4.696858382294767E-3</v>
      </c>
      <c r="J372">
        <f t="shared" si="24"/>
        <v>-1.5358999051113673</v>
      </c>
      <c r="K372">
        <f>L*SIN(J372)</f>
        <v>-0.99939118166350194</v>
      </c>
      <c r="L372">
        <f>L+K372</f>
        <v>6.0881833649806261E-4</v>
      </c>
      <c r="M372">
        <f>ABS(m*g*L372)</f>
        <v>6.0881833649806261E-3</v>
      </c>
      <c r="N372">
        <f>m*(L*C372)^2/2</f>
        <v>2.9230952826856331</v>
      </c>
      <c r="O372">
        <f t="shared" si="25"/>
        <v>2.9291834660506137</v>
      </c>
      <c r="P372">
        <v>3.63</v>
      </c>
    </row>
    <row r="373" spans="2:16" x14ac:dyDescent="0.3">
      <c r="B373">
        <f t="shared" si="26"/>
        <v>5.9057873939327057E-2</v>
      </c>
      <c r="C373">
        <f t="shared" si="27"/>
        <v>2.4131928341742674</v>
      </c>
      <c r="D373">
        <f>g/L*SIN(B373)</f>
        <v>-0.59023549264045616</v>
      </c>
      <c r="E373">
        <f>F373*dt</f>
        <v>2.4102416567110652E-2</v>
      </c>
      <c r="F373">
        <f>C373+D373*dt/2</f>
        <v>2.4102416567110652</v>
      </c>
      <c r="G373">
        <f>B373+C373*dt/2</f>
        <v>7.1123838110198401E-2</v>
      </c>
      <c r="H373">
        <f>g/L*SIN(G373)</f>
        <v>-0.71063888763166594</v>
      </c>
      <c r="I373">
        <f>H373*dt</f>
        <v>-7.1063888763166598E-3</v>
      </c>
      <c r="J373">
        <f t="shared" si="24"/>
        <v>-1.5117384528555695</v>
      </c>
      <c r="K373">
        <f>L*SIN(J373)</f>
        <v>-0.99825659057793092</v>
      </c>
      <c r="L373">
        <f>L+K373</f>
        <v>1.7434094220690755E-3</v>
      </c>
      <c r="M373">
        <f>ABS(m*g*L373)</f>
        <v>1.7434094220690755E-2</v>
      </c>
      <c r="N373">
        <f>m*(L*C373)^2/2</f>
        <v>2.9117498274550169</v>
      </c>
      <c r="O373">
        <f t="shared" si="25"/>
        <v>2.9291839216757074</v>
      </c>
      <c r="P373">
        <v>3.64</v>
      </c>
    </row>
    <row r="374" spans="2:16" x14ac:dyDescent="0.3">
      <c r="B374">
        <f t="shared" si="26"/>
        <v>8.3160290506437709E-2</v>
      </c>
      <c r="C374">
        <f t="shared" si="27"/>
        <v>2.4060864452979507</v>
      </c>
      <c r="D374">
        <f>g/L*SIN(B374)</f>
        <v>-0.83064472623578878</v>
      </c>
      <c r="E374">
        <f>F374*dt</f>
        <v>2.4019332216667716E-2</v>
      </c>
      <c r="F374">
        <f>C374+D374*dt/2</f>
        <v>2.4019332216667717</v>
      </c>
      <c r="G374">
        <f>B374+C374*dt/2</f>
        <v>9.519072273292746E-2</v>
      </c>
      <c r="H374">
        <f>g/L*SIN(G374)</f>
        <v>-0.95047029651854542</v>
      </c>
      <c r="I374">
        <f>H374*dt</f>
        <v>-9.5047029651854544E-3</v>
      </c>
      <c r="J374">
        <f t="shared" si="24"/>
        <v>-1.4876360362884589</v>
      </c>
      <c r="K374">
        <f>L*SIN(J374)</f>
        <v>-0.99654417533181472</v>
      </c>
      <c r="L374">
        <f>L+K374</f>
        <v>3.4558246681852811E-3</v>
      </c>
      <c r="M374">
        <f>ABS(m*g*L374)</f>
        <v>3.4558246681852811E-2</v>
      </c>
      <c r="N374">
        <f>m*(L*C374)^2/2</f>
        <v>2.8946259911232639</v>
      </c>
      <c r="O374">
        <f t="shared" si="25"/>
        <v>2.9291842378051167</v>
      </c>
      <c r="P374">
        <v>3.65</v>
      </c>
    </row>
    <row r="375" spans="2:16" x14ac:dyDescent="0.3">
      <c r="B375">
        <f t="shared" si="26"/>
        <v>0.10717962272310542</v>
      </c>
      <c r="C375">
        <f t="shared" si="27"/>
        <v>2.3965817423327653</v>
      </c>
      <c r="D375">
        <f>g/L*SIN(B375)</f>
        <v>-1.0697453674380126</v>
      </c>
      <c r="E375">
        <f>F375*dt</f>
        <v>2.3912330154955752E-2</v>
      </c>
      <c r="F375">
        <f>C375+D375*dt/2</f>
        <v>2.3912330154955752</v>
      </c>
      <c r="G375">
        <f>B375+C375*dt/2</f>
        <v>0.11916253143476925</v>
      </c>
      <c r="H375">
        <f>g/L*SIN(G375)</f>
        <v>-1.1888071938200055</v>
      </c>
      <c r="I375">
        <f>H375*dt</f>
        <v>-1.1888071938200056E-2</v>
      </c>
      <c r="J375">
        <f t="shared" si="24"/>
        <v>-1.4636167040717911</v>
      </c>
      <c r="K375">
        <f>L*SIN(J375)</f>
        <v>-0.99426176054822157</v>
      </c>
      <c r="L375">
        <f>L+K375</f>
        <v>5.7382394517784263E-3</v>
      </c>
      <c r="M375">
        <f>ABS(m*g*L375)</f>
        <v>5.7382394517784263E-2</v>
      </c>
      <c r="N375">
        <f>m*(L*C375)^2/2</f>
        <v>2.8718020238413766</v>
      </c>
      <c r="O375">
        <f t="shared" si="25"/>
        <v>2.9291844183591609</v>
      </c>
      <c r="P375">
        <v>3.66</v>
      </c>
    </row>
    <row r="376" spans="2:16" x14ac:dyDescent="0.3">
      <c r="B376">
        <f t="shared" si="26"/>
        <v>0.13109195287806119</v>
      </c>
      <c r="C376">
        <f t="shared" si="27"/>
        <v>2.3846936703945651</v>
      </c>
      <c r="D376">
        <f>g/L*SIN(B376)</f>
        <v>-1.3071680398279728</v>
      </c>
      <c r="E376">
        <f>F376*dt</f>
        <v>2.3781578301954251E-2</v>
      </c>
      <c r="F376">
        <f>C376+D376*dt/2</f>
        <v>2.3781578301954251</v>
      </c>
      <c r="G376">
        <f>B376+C376*dt/2</f>
        <v>0.14301542123003402</v>
      </c>
      <c r="H376">
        <f>g/L*SIN(G376)</f>
        <v>-1.4252839404058775</v>
      </c>
      <c r="I376">
        <f>H376*dt</f>
        <v>-1.4252839404058776E-2</v>
      </c>
      <c r="J376">
        <f t="shared" si="24"/>
        <v>-1.4397043739168354</v>
      </c>
      <c r="K376">
        <f>L*SIN(J376)</f>
        <v>-0.99141974821793966</v>
      </c>
      <c r="L376">
        <f>L+K376</f>
        <v>8.5802517820603441E-3</v>
      </c>
      <c r="M376">
        <f>ABS(m*g*L376)</f>
        <v>8.5802517820603441E-2</v>
      </c>
      <c r="N376">
        <f>m*(L*C376)^2/2</f>
        <v>2.8433819508099516</v>
      </c>
      <c r="O376">
        <f t="shared" si="25"/>
        <v>2.929184468630555</v>
      </c>
      <c r="P376">
        <v>3.67</v>
      </c>
    </row>
    <row r="377" spans="2:16" x14ac:dyDescent="0.3">
      <c r="B377">
        <f t="shared" si="26"/>
        <v>0.15487353118001546</v>
      </c>
      <c r="C377">
        <f t="shared" si="27"/>
        <v>2.3704408309905065</v>
      </c>
      <c r="D377">
        <f>g/L*SIN(B377)</f>
        <v>-1.5425514540444274</v>
      </c>
      <c r="E377">
        <f>F377*dt</f>
        <v>2.3627280737202844E-2</v>
      </c>
      <c r="F377">
        <f>C377+D377*dt/2</f>
        <v>2.3627280737202843</v>
      </c>
      <c r="G377">
        <f>B377+C377*dt/2</f>
        <v>0.16672573533496798</v>
      </c>
      <c r="H377">
        <f>g/L*SIN(G377)</f>
        <v>-1.659543825714092</v>
      </c>
      <c r="I377">
        <f>H377*dt</f>
        <v>-1.659543825714092E-2</v>
      </c>
      <c r="J377">
        <f t="shared" si="24"/>
        <v>-1.4159227956148812</v>
      </c>
      <c r="K377">
        <f>L*SIN(J377)</f>
        <v>-0.98803104714186707</v>
      </c>
      <c r="L377">
        <f>L+K377</f>
        <v>1.1968952858132931E-2</v>
      </c>
      <c r="M377">
        <f>ABS(m*g*L377)</f>
        <v>0.11968952858132931</v>
      </c>
      <c r="N377">
        <f>m*(L*C377)^2/2</f>
        <v>2.8094948666134814</v>
      </c>
      <c r="O377">
        <f t="shared" si="25"/>
        <v>2.9291843951948104</v>
      </c>
      <c r="P377">
        <v>3.68</v>
      </c>
    </row>
    <row r="378" spans="2:16" x14ac:dyDescent="0.3">
      <c r="B378">
        <f t="shared" si="26"/>
        <v>0.17850081191721831</v>
      </c>
      <c r="C378">
        <f t="shared" si="27"/>
        <v>2.3538453927333656</v>
      </c>
      <c r="D378">
        <f>g/L*SIN(B378)</f>
        <v>-1.7755440604853452</v>
      </c>
      <c r="E378">
        <f>F378*dt</f>
        <v>2.3449676724309389E-2</v>
      </c>
      <c r="F378">
        <f>C378+D378*dt/2</f>
        <v>2.344967672430939</v>
      </c>
      <c r="G378">
        <f>B378+C378*dt/2</f>
        <v>0.19027003888088515</v>
      </c>
      <c r="H378">
        <f>g/L*SIN(G378)</f>
        <v>-1.8912406741206382</v>
      </c>
      <c r="I378">
        <f>H378*dt</f>
        <v>-1.8912406741206384E-2</v>
      </c>
      <c r="J378">
        <f t="shared" si="24"/>
        <v>-1.3922955148776783</v>
      </c>
      <c r="K378">
        <f>L*SIN(J378)</f>
        <v>-0.98411098606445413</v>
      </c>
      <c r="L378">
        <f>L+K378</f>
        <v>1.588901393554587E-2</v>
      </c>
      <c r="M378">
        <f>ABS(m*g*L378)</f>
        <v>0.1588901393554587</v>
      </c>
      <c r="N378">
        <f>m*(L*C378)^2/2</f>
        <v>2.7702940664460458</v>
      </c>
      <c r="O378">
        <f t="shared" si="25"/>
        <v>2.9291842058015045</v>
      </c>
      <c r="P378">
        <v>3.69</v>
      </c>
    </row>
    <row r="379" spans="2:16" x14ac:dyDescent="0.3">
      <c r="B379">
        <f t="shared" si="26"/>
        <v>0.2019504886415277</v>
      </c>
      <c r="C379">
        <f t="shared" si="27"/>
        <v>2.3349329859921593</v>
      </c>
      <c r="D379">
        <f>g/L*SIN(B379)</f>
        <v>-2.005805604017211</v>
      </c>
      <c r="E379">
        <f>F379*dt</f>
        <v>2.3249039579720732E-2</v>
      </c>
      <c r="F379">
        <f>C379+D379*dt/2</f>
        <v>2.3249039579720732</v>
      </c>
      <c r="G379">
        <f>B379+C379*dt/2</f>
        <v>0.21362515357148851</v>
      </c>
      <c r="H379">
        <f>g/L*SIN(G379)</f>
        <v>-2.1200403458270696</v>
      </c>
      <c r="I379">
        <f>H379*dt</f>
        <v>-2.1200403458270695E-2</v>
      </c>
      <c r="J379">
        <f t="shared" si="24"/>
        <v>-1.3688458381533688</v>
      </c>
      <c r="K379">
        <f>L*SIN(J379)</f>
        <v>-0.97967721152884402</v>
      </c>
      <c r="L379">
        <f>L+K379</f>
        <v>2.0322788471155984E-2</v>
      </c>
      <c r="M379">
        <f>ABS(m*g*L379)</f>
        <v>0.20322788471155984</v>
      </c>
      <c r="N379">
        <f>m*(L*C379)^2/2</f>
        <v>2.7259560245371306</v>
      </c>
      <c r="O379">
        <f t="shared" si="25"/>
        <v>2.9291839092486907</v>
      </c>
      <c r="P379">
        <v>3.7</v>
      </c>
    </row>
    <row r="380" spans="2:16" x14ac:dyDescent="0.3">
      <c r="B380">
        <f t="shared" si="26"/>
        <v>0.22519952822124845</v>
      </c>
      <c r="C380">
        <f t="shared" si="27"/>
        <v>2.3137325825338886</v>
      </c>
      <c r="D380">
        <f>g/L*SIN(B380)</f>
        <v>-2.2330085662362116</v>
      </c>
      <c r="E380">
        <f>F380*dt</f>
        <v>2.3025675397027077E-2</v>
      </c>
      <c r="F380">
        <f>C380+D380*dt/2</f>
        <v>2.3025675397027077</v>
      </c>
      <c r="G380">
        <f>B380+C380*dt/2</f>
        <v>0.23676819113391789</v>
      </c>
      <c r="H380">
        <f>g/L*SIN(G380)</f>
        <v>-2.3456221186063</v>
      </c>
      <c r="I380">
        <f>H380*dt</f>
        <v>-2.3456221186063001E-2</v>
      </c>
      <c r="J380">
        <f t="shared" si="24"/>
        <v>-1.3455967985736481</v>
      </c>
      <c r="K380">
        <f>L*SIN(J380)</f>
        <v>-0.97474957164964016</v>
      </c>
      <c r="L380">
        <f>L+K380</f>
        <v>2.5250428350359844E-2</v>
      </c>
      <c r="M380">
        <f>ABS(m*g*L380)</f>
        <v>0.25250428350359844</v>
      </c>
      <c r="N380">
        <f>m*(L*C380)^2/2</f>
        <v>2.676679231739469</v>
      </c>
      <c r="O380">
        <f t="shared" si="25"/>
        <v>2.9291835152430674</v>
      </c>
      <c r="P380">
        <v>3.71</v>
      </c>
    </row>
    <row r="381" spans="2:16" x14ac:dyDescent="0.3">
      <c r="B381">
        <f t="shared" si="26"/>
        <v>0.24822520361827552</v>
      </c>
      <c r="C381">
        <f t="shared" si="27"/>
        <v>2.2902763613478254</v>
      </c>
      <c r="D381">
        <f>g/L*SIN(B381)</f>
        <v>-2.4568394824800142</v>
      </c>
      <c r="E381">
        <f>F381*dt</f>
        <v>2.2779921639354255E-2</v>
      </c>
      <c r="F381">
        <f>C381+D381*dt/2</f>
        <v>2.2779921639354255</v>
      </c>
      <c r="G381">
        <f>B381+C381*dt/2</f>
        <v>0.25967658542501465</v>
      </c>
      <c r="H381">
        <f>g/L*SIN(G381)</f>
        <v>-2.5676799384862963</v>
      </c>
      <c r="I381">
        <f>H381*dt</f>
        <v>-2.5676799384862965E-2</v>
      </c>
      <c r="J381">
        <f t="shared" si="24"/>
        <v>-1.3225711231766211</v>
      </c>
      <c r="K381">
        <f>L*SIN(J381)</f>
        <v>-0.96934998714255594</v>
      </c>
      <c r="L381">
        <f>L+K381</f>
        <v>3.0650012857444064E-2</v>
      </c>
      <c r="M381">
        <f>ABS(m*g*L381)</f>
        <v>0.30650012857444064</v>
      </c>
      <c r="N381">
        <f>m*(L*C381)^2/2</f>
        <v>2.6226829056743175</v>
      </c>
      <c r="O381">
        <f t="shared" si="25"/>
        <v>2.9291830342487581</v>
      </c>
      <c r="P381">
        <v>3.72</v>
      </c>
    </row>
    <row r="382" spans="2:16" x14ac:dyDescent="0.3">
      <c r="B382">
        <f t="shared" si="26"/>
        <v>0.27100512525762976</v>
      </c>
      <c r="C382">
        <f t="shared" si="27"/>
        <v>2.2645995619629624</v>
      </c>
      <c r="D382">
        <f>g/L*SIN(B382)</f>
        <v>-2.6770001225994839</v>
      </c>
      <c r="E382">
        <f>F382*dt</f>
        <v>2.2512145613499648E-2</v>
      </c>
      <c r="F382">
        <f>C382+D382*dt/2</f>
        <v>2.2512145613499648</v>
      </c>
      <c r="G382">
        <f>B382+C382*dt/2</f>
        <v>0.28232812306744459</v>
      </c>
      <c r="H382">
        <f>g/L*SIN(G382)</f>
        <v>-2.7859235293274649</v>
      </c>
      <c r="I382">
        <f>H382*dt</f>
        <v>-2.7859235293274651E-2</v>
      </c>
      <c r="J382">
        <f t="shared" si="24"/>
        <v>-1.2997912015372668</v>
      </c>
      <c r="K382">
        <f>L*SIN(J382)</f>
        <v>-0.96350231106937334</v>
      </c>
      <c r="L382">
        <f>L+K382</f>
        <v>3.6497688930626659E-2</v>
      </c>
      <c r="M382">
        <f>ABS(m*g*L382)</f>
        <v>0.36497688930626659</v>
      </c>
      <c r="N382">
        <f>m*(L*C382)^2/2</f>
        <v>2.5642055880214207</v>
      </c>
      <c r="O382">
        <f t="shared" si="25"/>
        <v>2.9291824773276876</v>
      </c>
      <c r="P382">
        <v>3.73</v>
      </c>
    </row>
    <row r="383" spans="2:16" x14ac:dyDescent="0.3">
      <c r="B383">
        <f t="shared" si="26"/>
        <v>0.29351727087112939</v>
      </c>
      <c r="C383">
        <f t="shared" si="27"/>
        <v>2.2367403266696879</v>
      </c>
      <c r="D383">
        <f>g/L*SIN(B383)</f>
        <v>-2.8932085264284306</v>
      </c>
      <c r="E383">
        <f>F383*dt</f>
        <v>2.2222742840375457E-2</v>
      </c>
      <c r="F383">
        <f>C383+D383*dt/2</f>
        <v>2.2222742840375456</v>
      </c>
      <c r="G383">
        <f>B383+C383*dt/2</f>
        <v>0.30470097250447781</v>
      </c>
      <c r="H383">
        <f>g/L*SIN(G383)</f>
        <v>-3.0000793532245056</v>
      </c>
      <c r="I383">
        <f>H383*dt</f>
        <v>-3.0000793532245055E-2</v>
      </c>
      <c r="J383">
        <f t="shared" si="24"/>
        <v>-1.2772790559237672</v>
      </c>
      <c r="K383">
        <f>L*SIN(J383)</f>
        <v>-0.95723217885005218</v>
      </c>
      <c r="L383">
        <f>L+K383</f>
        <v>4.2767821149947816E-2</v>
      </c>
      <c r="M383">
        <f>ABS(m*g*L383)</f>
        <v>0.42767821149947816</v>
      </c>
      <c r="N383">
        <f>m*(L*C383)^2/2</f>
        <v>2.501503644475211</v>
      </c>
      <c r="O383">
        <f t="shared" si="25"/>
        <v>2.9291818559746892</v>
      </c>
      <c r="P383">
        <v>3.74</v>
      </c>
    </row>
    <row r="384" spans="2:16" x14ac:dyDescent="0.3">
      <c r="B384">
        <f t="shared" si="26"/>
        <v>0.31574001371150484</v>
      </c>
      <c r="C384">
        <f t="shared" si="27"/>
        <v>2.2067395331374429</v>
      </c>
      <c r="D384">
        <f>g/L*SIN(B384)</f>
        <v>-3.1051998868974104</v>
      </c>
      <c r="E384">
        <f>F384*dt</f>
        <v>2.191213533702956E-2</v>
      </c>
      <c r="F384">
        <f>C384+D384*dt/2</f>
        <v>2.1912135337029559</v>
      </c>
      <c r="G384">
        <f>B384+C384*dt/2</f>
        <v>0.32677371137719208</v>
      </c>
      <c r="H384">
        <f>g/L*SIN(G384)</f>
        <v>-3.2098914156980407</v>
      </c>
      <c r="I384">
        <f>H384*dt</f>
        <v>-3.2098914156980407E-2</v>
      </c>
      <c r="J384">
        <f t="shared" si="24"/>
        <v>-1.2550563130833918</v>
      </c>
      <c r="K384">
        <f>L*SIN(J384)</f>
        <v>-0.9505668501605361</v>
      </c>
      <c r="L384">
        <f>L+K384</f>
        <v>4.9433149839463897E-2</v>
      </c>
      <c r="M384">
        <f>ABS(m*g*L384)</f>
        <v>0.49433149839463897</v>
      </c>
      <c r="N384">
        <f>m*(L*C384)^2/2</f>
        <v>2.4348496835558295</v>
      </c>
      <c r="O384">
        <f t="shared" si="25"/>
        <v>2.9291811819504687</v>
      </c>
      <c r="P384">
        <v>3.75</v>
      </c>
    </row>
    <row r="385" spans="2:16" x14ac:dyDescent="0.3">
      <c r="B385">
        <f t="shared" si="26"/>
        <v>0.33765214904853441</v>
      </c>
      <c r="C385">
        <f t="shared" si="27"/>
        <v>2.1746406189804626</v>
      </c>
      <c r="D385">
        <f>g/L*SIN(B385)</f>
        <v>-3.3127272757854076</v>
      </c>
      <c r="E385">
        <f>F385*dt</f>
        <v>2.1580769826015356E-2</v>
      </c>
      <c r="F385">
        <f>C385+D385*dt/2</f>
        <v>2.1580769826015356</v>
      </c>
      <c r="G385">
        <f>B385+C385*dt/2</f>
        <v>0.34852535214343672</v>
      </c>
      <c r="H385">
        <f>g/L*SIN(G385)</f>
        <v>-3.4151219116962253</v>
      </c>
      <c r="I385">
        <f>H385*dt</f>
        <v>-3.4151219116962256E-2</v>
      </c>
      <c r="J385">
        <f t="shared" si="24"/>
        <v>-1.2331441777463621</v>
      </c>
      <c r="K385">
        <f>L*SIN(J385)</f>
        <v>-0.94353504437443858</v>
      </c>
      <c r="L385">
        <f>L+K385</f>
        <v>5.6464955625561419E-2</v>
      </c>
      <c r="M385">
        <f>ABS(m*g*L385)</f>
        <v>0.56464955625561419</v>
      </c>
      <c r="N385">
        <f>m*(L*C385)^2/2</f>
        <v>2.3645309108598647</v>
      </c>
      <c r="O385">
        <f t="shared" si="25"/>
        <v>2.9291804671154789</v>
      </c>
      <c r="P385">
        <v>3.76</v>
      </c>
    </row>
    <row r="386" spans="2:16" x14ac:dyDescent="0.3">
      <c r="B386">
        <f t="shared" si="26"/>
        <v>0.35923291887454978</v>
      </c>
      <c r="C386">
        <f t="shared" si="27"/>
        <v>2.1404893998635002</v>
      </c>
      <c r="D386">
        <f>g/L*SIN(B386)</f>
        <v>-3.5155622091523844</v>
      </c>
      <c r="E386">
        <f>F386*dt</f>
        <v>2.1229115888177382E-2</v>
      </c>
      <c r="F386">
        <f>C386+D386*dt/2</f>
        <v>2.1229115888177383</v>
      </c>
      <c r="G386">
        <f>B386+C386*dt/2</f>
        <v>0.36993536587386727</v>
      </c>
      <c r="H386">
        <f>g/L*SIN(G386)</f>
        <v>-3.6155517104641408</v>
      </c>
      <c r="I386">
        <f>H386*dt</f>
        <v>-3.6155517104641412E-2</v>
      </c>
      <c r="J386">
        <f t="shared" si="24"/>
        <v>-1.2115634079203468</v>
      </c>
      <c r="K386">
        <f>L*SIN(J386)</f>
        <v>-0.93616677121963476</v>
      </c>
      <c r="L386">
        <f>L+K386</f>
        <v>6.3833228780365237E-2</v>
      </c>
      <c r="M386">
        <f>ABS(m*g*L386)</f>
        <v>0.63833228780365237</v>
      </c>
      <c r="N386">
        <f>m*(L*C386)^2/2</f>
        <v>2.2908474354640034</v>
      </c>
      <c r="O386">
        <f t="shared" si="25"/>
        <v>2.929179723267656</v>
      </c>
      <c r="P386">
        <v>3.77</v>
      </c>
    </row>
    <row r="387" spans="2:16" x14ac:dyDescent="0.3">
      <c r="B387">
        <f t="shared" si="26"/>
        <v>0.38046203476272716</v>
      </c>
      <c r="C387">
        <f t="shared" si="27"/>
        <v>2.1043338827588589</v>
      </c>
      <c r="D387">
        <f>g/L*SIN(B387)</f>
        <v>-3.7134950515093719</v>
      </c>
      <c r="E387">
        <f>F387*dt</f>
        <v>2.0857664075013122E-2</v>
      </c>
      <c r="F387">
        <f>C387+D387*dt/2</f>
        <v>2.0857664075013123</v>
      </c>
      <c r="G387">
        <f>B387+C387*dt/2</f>
        <v>0.39098370417652145</v>
      </c>
      <c r="H387">
        <f>g/L*SIN(G387)</f>
        <v>-3.8109806793231837</v>
      </c>
      <c r="I387">
        <f>H387*dt</f>
        <v>-3.8109806793231837E-2</v>
      </c>
      <c r="J387">
        <f t="shared" si="24"/>
        <v>-1.1903342920321693</v>
      </c>
      <c r="K387">
        <f>L*SIN(J387)</f>
        <v>-0.9284931583076711</v>
      </c>
      <c r="L387">
        <f>L+K387</f>
        <v>7.1506841692328904E-2</v>
      </c>
      <c r="M387">
        <f>ABS(m*g*L387)</f>
        <v>0.71506841692328904</v>
      </c>
      <c r="N387">
        <f>m*(L*C387)^2/2</f>
        <v>2.2141105450634875</v>
      </c>
      <c r="O387">
        <f t="shared" si="25"/>
        <v>2.9291789619867767</v>
      </c>
      <c r="P387">
        <v>3.78</v>
      </c>
    </row>
    <row r="388" spans="2:16" x14ac:dyDescent="0.3">
      <c r="B388">
        <f t="shared" si="26"/>
        <v>0.40131969883774027</v>
      </c>
      <c r="C388">
        <f t="shared" si="27"/>
        <v>2.0662240759656272</v>
      </c>
      <c r="D388">
        <f>g/L*SIN(B388)</f>
        <v>-3.9063352597267595</v>
      </c>
      <c r="E388">
        <f>F388*dt</f>
        <v>2.0466923996669936E-2</v>
      </c>
      <c r="F388">
        <f>C388+D388*dt/2</f>
        <v>2.0466923996669935</v>
      </c>
      <c r="G388">
        <f>B388+C388*dt/2</f>
        <v>0.41165081921756841</v>
      </c>
      <c r="H388">
        <f>g/L*SIN(G388)</f>
        <v>-4.0012278483013866</v>
      </c>
      <c r="I388">
        <f>H388*dt</f>
        <v>-4.0012278483013863E-2</v>
      </c>
      <c r="J388">
        <f t="shared" si="24"/>
        <v>-1.1694766279571562</v>
      </c>
      <c r="K388">
        <f>L*SIN(J388)</f>
        <v>-0.92054627715620829</v>
      </c>
      <c r="L388">
        <f>L+K388</f>
        <v>7.9453722843791708E-2</v>
      </c>
      <c r="M388">
        <f>ABS(m*g*L388)</f>
        <v>0.79453722843791708</v>
      </c>
      <c r="N388">
        <f>m*(L*C388)^2/2</f>
        <v>2.134640966050005</v>
      </c>
      <c r="O388">
        <f t="shared" si="25"/>
        <v>2.929178194487922</v>
      </c>
      <c r="P388">
        <v>3.79</v>
      </c>
    </row>
    <row r="389" spans="2:16" x14ac:dyDescent="0.3">
      <c r="B389">
        <f t="shared" si="26"/>
        <v>0.42178662283441021</v>
      </c>
      <c r="C389">
        <f t="shared" si="27"/>
        <v>2.0262117974826133</v>
      </c>
      <c r="D389">
        <f>g/L*SIN(B389)</f>
        <v>-4.0939114695247554</v>
      </c>
      <c r="E389">
        <f>F389*dt</f>
        <v>2.0057422401349893E-2</v>
      </c>
      <c r="F389">
        <f>C389+D389*dt/2</f>
        <v>2.0057422401349894</v>
      </c>
      <c r="G389">
        <f>B389+C389*dt/2</f>
        <v>0.43191768182182327</v>
      </c>
      <c r="H389">
        <f>g/L*SIN(G389)</f>
        <v>-4.186131419339449</v>
      </c>
      <c r="I389">
        <f>H389*dt</f>
        <v>-4.1861314193394492E-2</v>
      </c>
      <c r="J389">
        <f t="shared" si="24"/>
        <v>-1.1490097039604863</v>
      </c>
      <c r="K389">
        <f>L*SIN(J389)</f>
        <v>-0.91235896926425641</v>
      </c>
      <c r="L389">
        <f>L+K389</f>
        <v>8.7641030735743586E-2</v>
      </c>
      <c r="M389">
        <f>ABS(m*g*L389)</f>
        <v>0.87641030735743586</v>
      </c>
      <c r="N389">
        <f>m*(L*C389)^2/2</f>
        <v>2.0527671241288612</v>
      </c>
      <c r="O389">
        <f t="shared" si="25"/>
        <v>2.9291774314862971</v>
      </c>
      <c r="P389">
        <v>3.8</v>
      </c>
    </row>
    <row r="390" spans="2:16" x14ac:dyDescent="0.3">
      <c r="B390">
        <f t="shared" si="26"/>
        <v>0.4418440452357601</v>
      </c>
      <c r="C390">
        <f t="shared" si="27"/>
        <v>1.9843504832892187</v>
      </c>
      <c r="D390">
        <f>g/L*SIN(B390)</f>
        <v>-4.2760714291056505</v>
      </c>
      <c r="E390">
        <f>F390*dt</f>
        <v>1.9629701261436906E-2</v>
      </c>
      <c r="F390">
        <f>C390+D390*dt/2</f>
        <v>1.9629701261436905</v>
      </c>
      <c r="G390">
        <f>B390+C390*dt/2</f>
        <v>0.4517657976522062</v>
      </c>
      <c r="H390">
        <f>g/L*SIN(G390)</f>
        <v>-4.3655486254413169</v>
      </c>
      <c r="I390">
        <f>H390*dt</f>
        <v>-4.3655486254413171E-2</v>
      </c>
      <c r="J390">
        <f t="shared" si="24"/>
        <v>-1.1289522815591364</v>
      </c>
      <c r="K390">
        <f>L*SIN(J390)</f>
        <v>-0.90396467371898082</v>
      </c>
      <c r="L390">
        <f>L+K390</f>
        <v>9.6035326281019184E-2</v>
      </c>
      <c r="M390">
        <f>ABS(m*g*L390)</f>
        <v>0.96035326281019184</v>
      </c>
      <c r="N390">
        <f>m*(L*C390)^2/2</f>
        <v>1.9688234202650778</v>
      </c>
      <c r="O390">
        <f t="shared" si="25"/>
        <v>2.9291766830752697</v>
      </c>
      <c r="P390">
        <v>3.81</v>
      </c>
    </row>
    <row r="391" spans="2:16" x14ac:dyDescent="0.3">
      <c r="B391">
        <f t="shared" si="26"/>
        <v>0.46147374649719702</v>
      </c>
      <c r="C391">
        <f t="shared" si="27"/>
        <v>1.9406949970348055</v>
      </c>
      <c r="D391">
        <f>g/L*SIN(B391)</f>
        <v>-4.4526817860528913</v>
      </c>
      <c r="E391">
        <f>F391*dt</f>
        <v>1.9184315881045411E-2</v>
      </c>
      <c r="F391">
        <f>C391+D391*dt/2</f>
        <v>1.9184315881045411</v>
      </c>
      <c r="G391">
        <f>B391+C391*dt/2</f>
        <v>0.47117722148237107</v>
      </c>
      <c r="H391">
        <f>g/L*SIN(G391)</f>
        <v>-4.5393554466221957</v>
      </c>
      <c r="I391">
        <f>H391*dt</f>
        <v>-4.5393554466221959E-2</v>
      </c>
      <c r="J391">
        <f t="shared" si="24"/>
        <v>-1.1093225802976996</v>
      </c>
      <c r="K391">
        <f>L*SIN(J391)</f>
        <v>-0.89539725771387546</v>
      </c>
      <c r="L391">
        <f>L+K391</f>
        <v>0.10460274228612454</v>
      </c>
      <c r="M391">
        <f>ABS(m*g*L391)</f>
        <v>1.0460274228612454</v>
      </c>
      <c r="N391">
        <f>m*(L*C391)^2/2</f>
        <v>1.8831485357579618</v>
      </c>
      <c r="O391">
        <f t="shared" si="25"/>
        <v>2.929175958619207</v>
      </c>
      <c r="P391">
        <v>3.82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FA60-89C4-44A4-8979-68FC506779E8}">
  <dimension ref="B1:V254"/>
  <sheetViews>
    <sheetView tabSelected="1" topLeftCell="I26" workbookViewId="0">
      <selection activeCell="W16" sqref="W16"/>
    </sheetView>
  </sheetViews>
  <sheetFormatPr defaultRowHeight="14.4" x14ac:dyDescent="0.3"/>
  <cols>
    <col min="5" max="5" width="11.44140625" customWidth="1"/>
    <col min="6" max="6" width="11.88671875" customWidth="1"/>
    <col min="7" max="7" width="7.6640625" customWidth="1"/>
    <col min="8" max="8" width="11.6640625" customWidth="1"/>
    <col min="10" max="10" width="8" customWidth="1"/>
    <col min="11" max="11" width="10.6640625" customWidth="1"/>
    <col min="12" max="12" width="10.109375" customWidth="1"/>
    <col min="13" max="13" width="16.88671875" customWidth="1"/>
  </cols>
  <sheetData>
    <row r="1" spans="2:22" x14ac:dyDescent="0.3">
      <c r="B1" t="s">
        <v>0</v>
      </c>
      <c r="C1">
        <f>RADIANS(45)</f>
        <v>0.78539816339744828</v>
      </c>
    </row>
    <row r="8" spans="2:22" x14ac:dyDescent="0.3">
      <c r="C8" t="s">
        <v>36</v>
      </c>
      <c r="D8" t="s">
        <v>37</v>
      </c>
      <c r="F8" t="s">
        <v>21</v>
      </c>
      <c r="G8" t="s">
        <v>22</v>
      </c>
      <c r="I8" t="s">
        <v>23</v>
      </c>
      <c r="J8" t="s">
        <v>24</v>
      </c>
      <c r="L8" t="s">
        <v>25</v>
      </c>
      <c r="M8" t="s">
        <v>26</v>
      </c>
    </row>
    <row r="9" spans="2:22" x14ac:dyDescent="0.3">
      <c r="B9" t="s">
        <v>5</v>
      </c>
      <c r="C9" t="s">
        <v>6</v>
      </c>
      <c r="D9" t="s">
        <v>7</v>
      </c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32</v>
      </c>
      <c r="K9" t="s">
        <v>33</v>
      </c>
      <c r="L9" t="s">
        <v>34</v>
      </c>
      <c r="M9" t="s">
        <v>35</v>
      </c>
      <c r="N9" t="s">
        <v>8</v>
      </c>
      <c r="O9" t="s">
        <v>9</v>
      </c>
      <c r="P9" t="s">
        <v>10</v>
      </c>
      <c r="Q9" t="s">
        <v>11</v>
      </c>
      <c r="R9" t="s">
        <v>12</v>
      </c>
      <c r="S9" t="s">
        <v>17</v>
      </c>
      <c r="T9" t="s">
        <v>18</v>
      </c>
      <c r="U9" t="s">
        <v>19</v>
      </c>
      <c r="V9" t="s">
        <v>20</v>
      </c>
    </row>
    <row r="10" spans="2:22" x14ac:dyDescent="0.3">
      <c r="B10">
        <f>C1</f>
        <v>0.78539816339744828</v>
      </c>
      <c r="C10">
        <v>0</v>
      </c>
      <c r="D10">
        <f>g/L*SIN(B10)</f>
        <v>-7.0710678118654746</v>
      </c>
      <c r="E10">
        <f>B10+C10*dt/2</f>
        <v>0.78539816339744828</v>
      </c>
      <c r="F10">
        <f>C10+D10*dt/2</f>
        <v>-3.5355339059327376E-2</v>
      </c>
      <c r="G10">
        <f>g/L*SIN(E10)</f>
        <v>-7.0710678118654746</v>
      </c>
      <c r="H10">
        <f>B10+F10*dt/2</f>
        <v>0.78522138670215169</v>
      </c>
      <c r="I10">
        <f>C10+G10*dt/2</f>
        <v>-3.5355339059327376E-2</v>
      </c>
      <c r="J10">
        <f>g/L*SIN(H10)</f>
        <v>-7.0698177013865511</v>
      </c>
      <c r="K10">
        <f>B10+I10*dt</f>
        <v>0.78504461000685499</v>
      </c>
      <c r="L10">
        <f>C10+J10*dt</f>
        <v>-7.0698177013865507E-2</v>
      </c>
      <c r="M10">
        <f>g/L*SIN(K10)</f>
        <v>-7.068567369975824</v>
      </c>
      <c r="N10">
        <f>((C10+2*F10+2*I10+L10)/6)*dt</f>
        <v>-3.5353255541862498E-4</v>
      </c>
      <c r="O10">
        <f>((D10+2*G10+2*J10+M10)/6)*dt</f>
        <v>-7.0702343680575583E-2</v>
      </c>
      <c r="P10">
        <f>B10-RADIANS(90)</f>
        <v>-0.78539816339744828</v>
      </c>
      <c r="Q10">
        <f>L*SIN(P10)</f>
        <v>-0.70710678118654746</v>
      </c>
      <c r="R10">
        <f>L+Q10</f>
        <v>0.29289321881345254</v>
      </c>
      <c r="S10">
        <f>ABS(m*g*R10)</f>
        <v>2.9289321881345254</v>
      </c>
      <c r="T10">
        <f>m*(L*C10)^2/2</f>
        <v>0</v>
      </c>
      <c r="U10">
        <f>S10+T10</f>
        <v>2.9289321881345254</v>
      </c>
      <c r="V10">
        <v>0</v>
      </c>
    </row>
    <row r="11" spans="2:22" x14ac:dyDescent="0.3">
      <c r="B11">
        <f>B10+N10</f>
        <v>0.78504463084202969</v>
      </c>
      <c r="C11">
        <f>C10+O10</f>
        <v>-7.0702343680575583E-2</v>
      </c>
      <c r="D11">
        <f>g/L*SIN(B11)</f>
        <v>-7.0685675173548344</v>
      </c>
      <c r="E11">
        <f>B11+C11*dt/2</f>
        <v>0.78469111912362677</v>
      </c>
      <c r="F11">
        <f>C11+D11*dt/2</f>
        <v>-0.10604518126734976</v>
      </c>
      <c r="G11">
        <f>g/L*SIN(E11)</f>
        <v>-7.0660664868214917</v>
      </c>
      <c r="H11">
        <f>B11+F11*dt/2</f>
        <v>0.78451440493569291</v>
      </c>
      <c r="I11">
        <f>C11+G11*dt/2</f>
        <v>-0.10603267611468303</v>
      </c>
      <c r="J11">
        <f>g/L*SIN(H11)</f>
        <v>-7.0648159353121525</v>
      </c>
      <c r="K11">
        <f>B11+I11*dt</f>
        <v>0.78398430408088282</v>
      </c>
      <c r="L11">
        <f>C11+J11*dt</f>
        <v>-0.14135050303369712</v>
      </c>
      <c r="M11">
        <f>g/L*SIN(K11)</f>
        <v>-7.0610632525678119</v>
      </c>
      <c r="N11">
        <f>((C11+2*F11+2*I11+L11)/6)*dt</f>
        <v>-1.060347602463897E-3</v>
      </c>
      <c r="O11">
        <f>((D11+2*G11+2*J11+M11)/6)*dt</f>
        <v>-7.0652326023649903E-2</v>
      </c>
      <c r="P11">
        <f t="shared" ref="P11:P74" si="0">B11-RADIANS(90)</f>
        <v>-0.78575169595286687</v>
      </c>
      <c r="Q11">
        <f>L*SIN(P11)</f>
        <v>-0.70735672225968205</v>
      </c>
      <c r="R11">
        <f>L+Q11</f>
        <v>0.29264327774031795</v>
      </c>
      <c r="S11">
        <f>ABS(m*g*R11)</f>
        <v>2.9264327774031793</v>
      </c>
      <c r="T11">
        <f>m*(L*C11)^2/2</f>
        <v>2.4994107009631132E-3</v>
      </c>
      <c r="U11">
        <f t="shared" ref="U11:U74" si="1">S11+T11</f>
        <v>2.9289321881041426</v>
      </c>
      <c r="V11">
        <v>0.01</v>
      </c>
    </row>
    <row r="12" spans="2:22" x14ac:dyDescent="0.3">
      <c r="B12">
        <f>B11+N11</f>
        <v>0.78398428323956582</v>
      </c>
      <c r="C12">
        <f>C11+O11</f>
        <v>-0.1413546697042255</v>
      </c>
      <c r="D12">
        <f>g/L*SIN(B12)</f>
        <v>-7.0610631049892305</v>
      </c>
      <c r="E12">
        <f>B12+C12*dt/2</f>
        <v>0.78327750989104472</v>
      </c>
      <c r="F12">
        <f>C12+D12*dt/2</f>
        <v>-0.17665998522917165</v>
      </c>
      <c r="G12">
        <f>g/L*SIN(E12)</f>
        <v>-7.0560566384599843</v>
      </c>
      <c r="H12">
        <f>B12+F12*dt/2</f>
        <v>0.78310098331341993</v>
      </c>
      <c r="I12">
        <f>C12+G12*dt/2</f>
        <v>-0.17663495289652542</v>
      </c>
      <c r="J12">
        <f>g/L*SIN(H12)</f>
        <v>-7.0548056528688177</v>
      </c>
      <c r="K12">
        <f>B12+I12*dt</f>
        <v>0.78221793371060055</v>
      </c>
      <c r="L12">
        <f>C12+J12*dt</f>
        <v>-0.21190272623291367</v>
      </c>
      <c r="M12">
        <f>g/L*SIN(K12)</f>
        <v>-7.0485444721307013</v>
      </c>
      <c r="N12">
        <f>((C12+2*F12+2*I12+L12)/6)*dt</f>
        <v>-1.7664121203142223E-3</v>
      </c>
      <c r="O12">
        <f>((D12+2*G12+2*J12+M12)/6)*dt</f>
        <v>-7.0552220266295901E-2</v>
      </c>
      <c r="P12">
        <f t="shared" si="0"/>
        <v>-0.78681204355533074</v>
      </c>
      <c r="Q12">
        <f>L*SIN(P12)</f>
        <v>-0.70810583832757545</v>
      </c>
      <c r="R12">
        <f>L+Q12</f>
        <v>0.29189416167242455</v>
      </c>
      <c r="S12">
        <f>ABS(m*g*R12)</f>
        <v>2.9189416167242452</v>
      </c>
      <c r="T12">
        <f>m*(L*C12)^2/2</f>
        <v>9.9905713235953434E-3</v>
      </c>
      <c r="U12">
        <f t="shared" si="1"/>
        <v>2.9289321880478405</v>
      </c>
      <c r="V12">
        <v>0.02</v>
      </c>
    </row>
    <row r="13" spans="2:22" x14ac:dyDescent="0.3">
      <c r="B13">
        <f>B12+N12</f>
        <v>0.78221787111925156</v>
      </c>
      <c r="C13">
        <f>C12+O12</f>
        <v>-0.2119068899705214</v>
      </c>
      <c r="D13">
        <f>g/L*SIN(B13)</f>
        <v>-7.0485440281377247</v>
      </c>
      <c r="E13">
        <f>B13+C13*dt/2</f>
        <v>0.78115833666939893</v>
      </c>
      <c r="F13">
        <f>C13+D13*dt/2</f>
        <v>-0.24714961011121003</v>
      </c>
      <c r="G13">
        <f>g/L*SIN(E13)</f>
        <v>-7.0410242442575131</v>
      </c>
      <c r="H13">
        <f>B13+F13*dt/2</f>
        <v>0.78098212306869552</v>
      </c>
      <c r="I13">
        <f>C13+G13*dt/2</f>
        <v>-0.24711201119180898</v>
      </c>
      <c r="J13">
        <f>g/L*SIN(H13)</f>
        <v>-7.0397728449411279</v>
      </c>
      <c r="K13">
        <f>B13+I13*dt</f>
        <v>0.77974675100733348</v>
      </c>
      <c r="L13">
        <f>C13+J13*dt</f>
        <v>-0.28230461841993271</v>
      </c>
      <c r="M13">
        <f>g/L*SIN(K13)</f>
        <v>-7.03099358512529</v>
      </c>
      <c r="N13">
        <f>((C13+2*F13+2*I13+L13)/6)*dt</f>
        <v>-2.4712245849941535E-3</v>
      </c>
      <c r="O13">
        <f>((D13+2*G13+2*J13+M13)/6)*dt</f>
        <v>-7.0401886319433823E-2</v>
      </c>
      <c r="P13">
        <f t="shared" si="0"/>
        <v>-0.788578455675645</v>
      </c>
      <c r="Q13">
        <f>L*SIN(P13)</f>
        <v>-0.70935200770424289</v>
      </c>
      <c r="R13">
        <f>L+Q13</f>
        <v>0.29064799229575711</v>
      </c>
      <c r="S13">
        <f>ABS(m*g*R13)</f>
        <v>2.9064799229575708</v>
      </c>
      <c r="T13">
        <f>m*(L*C13)^2/2</f>
        <v>2.2452265008489333E-2</v>
      </c>
      <c r="U13">
        <f t="shared" si="1"/>
        <v>2.9289321879660601</v>
      </c>
      <c r="V13">
        <v>0.03</v>
      </c>
    </row>
    <row r="14" spans="2:22" x14ac:dyDescent="0.3">
      <c r="B14">
        <f>B13+N13</f>
        <v>0.7797466465342574</v>
      </c>
      <c r="C14">
        <f>C13+O13</f>
        <v>-0.28230877628995521</v>
      </c>
      <c r="D14">
        <f>g/L*SIN(B14)</f>
        <v>-7.0309928422259631</v>
      </c>
      <c r="E14">
        <f>B14+C14*dt/2</f>
        <v>0.77833510265280759</v>
      </c>
      <c r="F14">
        <f>C14+D14*dt/2</f>
        <v>-0.31746374050108506</v>
      </c>
      <c r="G14">
        <f>g/L*SIN(E14)</f>
        <v>-7.0209484697971938</v>
      </c>
      <c r="H14">
        <f>B14+F14*dt/2</f>
        <v>0.77815932783175201</v>
      </c>
      <c r="I14">
        <f>C14+G14*dt/2</f>
        <v>-0.31741351863894118</v>
      </c>
      <c r="J14">
        <f>g/L*SIN(H14)</f>
        <v>-7.0196966979484383</v>
      </c>
      <c r="K14">
        <f>B14+I14*dt</f>
        <v>0.77657251134786798</v>
      </c>
      <c r="L14">
        <f>C14+J14*dt</f>
        <v>-0.35250574326943962</v>
      </c>
      <c r="M14">
        <f>g/L*SIN(K14)</f>
        <v>-7.0083864494085137</v>
      </c>
      <c r="N14">
        <f>((C14+2*F14+2*I14+L14)/6)*dt</f>
        <v>-3.1742817297324122E-3</v>
      </c>
      <c r="O14">
        <f>((D14+2*G14+2*J14+M14)/6)*dt</f>
        <v>-7.0201116045209566E-2</v>
      </c>
      <c r="P14">
        <f t="shared" si="0"/>
        <v>-0.79104968026063915</v>
      </c>
      <c r="Q14">
        <f>L*SIN(P14)</f>
        <v>-0.71109169347255963</v>
      </c>
      <c r="R14">
        <f>L+Q14</f>
        <v>0.28890830652744037</v>
      </c>
      <c r="S14">
        <f>ABS(m*g*R14)</f>
        <v>2.8890830652744039</v>
      </c>
      <c r="T14">
        <f>m*(L*C14)^2/2</f>
        <v>3.9849122585165986E-2</v>
      </c>
      <c r="U14">
        <f t="shared" si="1"/>
        <v>2.9289321878595698</v>
      </c>
      <c r="V14">
        <v>0.04</v>
      </c>
    </row>
    <row r="15" spans="2:22" x14ac:dyDescent="0.3">
      <c r="B15">
        <f>B14+N14</f>
        <v>0.77657236480452496</v>
      </c>
      <c r="C15">
        <f>C14+O14</f>
        <v>-0.35250989233516478</v>
      </c>
      <c r="D15">
        <f>g/L*SIN(B15)</f>
        <v>-7.0083854040856997</v>
      </c>
      <c r="E15">
        <f>B15+C15*dt/2</f>
        <v>0.7748098153428491</v>
      </c>
      <c r="F15">
        <f>C15+D15*dt/2</f>
        <v>-0.3875518193555933</v>
      </c>
      <c r="G15">
        <f>g/L*SIN(E15)</f>
        <v>-6.9958019077356282</v>
      </c>
      <c r="H15">
        <f>B15+F15*dt/2</f>
        <v>0.774634605707747</v>
      </c>
      <c r="I15">
        <f>C15+G15*dt/2</f>
        <v>-0.38748890187384294</v>
      </c>
      <c r="J15">
        <f>g/L*SIN(H15)</f>
        <v>-6.9945498327371114</v>
      </c>
      <c r="K15">
        <f>B15+I15*dt</f>
        <v>0.77269747578578651</v>
      </c>
      <c r="L15">
        <f>C15+J15*dt</f>
        <v>-0.4224553906625359</v>
      </c>
      <c r="M15">
        <f>g/L*SIN(K15)</f>
        <v>-6.9806925025728228</v>
      </c>
      <c r="N15">
        <f>((C15+2*F15+2*I15+L15)/6)*dt</f>
        <v>-3.8750778757609548E-3</v>
      </c>
      <c r="O15">
        <f>((D15+2*G15+2*J15+M15)/6)*dt</f>
        <v>-6.9949635646006675E-2</v>
      </c>
      <c r="P15">
        <f t="shared" si="0"/>
        <v>-0.7942239619903716</v>
      </c>
      <c r="Q15">
        <f>L*SIN(P15)</f>
        <v>-0.71331994243676189</v>
      </c>
      <c r="R15">
        <f>L+Q15</f>
        <v>0.28668005756323811</v>
      </c>
      <c r="S15">
        <f>ABS(m*g*R15)</f>
        <v>2.8668005756323813</v>
      </c>
      <c r="T15">
        <f>m*(L*C15)^2/2</f>
        <v>6.2131612097074733E-2</v>
      </c>
      <c r="U15">
        <f t="shared" si="1"/>
        <v>2.9289321877294561</v>
      </c>
      <c r="V15">
        <v>0.05</v>
      </c>
    </row>
    <row r="16" spans="2:22" x14ac:dyDescent="0.3">
      <c r="B16">
        <f>B15+N15</f>
        <v>0.77269728692876405</v>
      </c>
      <c r="C16">
        <f>C15+O15</f>
        <v>-0.42245952798117148</v>
      </c>
      <c r="D16">
        <f>g/L*SIN(B16)</f>
        <v>-6.9806911502992852</v>
      </c>
      <c r="E16">
        <f>B16+C16*dt/2</f>
        <v>0.77058498928885821</v>
      </c>
      <c r="F16">
        <f>C16+D16*dt/2</f>
        <v>-0.45736298373266793</v>
      </c>
      <c r="G16">
        <f>g/L*SIN(E16)</f>
        <v>-6.965550895424073</v>
      </c>
      <c r="H16">
        <f>B16+F16*dt/2</f>
        <v>0.77041047201010071</v>
      </c>
      <c r="I16">
        <f>C16+G16*dt/2</f>
        <v>-0.45728728245829187</v>
      </c>
      <c r="J16">
        <f>g/L*SIN(H16)</f>
        <v>-6.9642986220974716</v>
      </c>
      <c r="K16">
        <f>B16+I16*dt</f>
        <v>0.76812441410418109</v>
      </c>
      <c r="L16">
        <f>C16+J16*dt</f>
        <v>-0.49210251420214618</v>
      </c>
      <c r="M16">
        <f>g/L*SIN(K16)</f>
        <v>-6.9478751185070902</v>
      </c>
      <c r="N16">
        <f>((C16+2*F16+2*I16+L16)/6)*dt</f>
        <v>-4.5731042909420627E-3</v>
      </c>
      <c r="O16">
        <f>((D16+2*G16+2*J16+M16)/6)*dt</f>
        <v>-6.9647108839749103E-2</v>
      </c>
      <c r="P16">
        <f t="shared" si="0"/>
        <v>-0.79809903986613251</v>
      </c>
      <c r="Q16">
        <f>L*SIN(P16)</f>
        <v>-0.71603038388139117</v>
      </c>
      <c r="R16">
        <f>L+Q16</f>
        <v>0.28396961611860883</v>
      </c>
      <c r="S16">
        <f>ABS(m*g*R16)</f>
        <v>2.8396961611860885</v>
      </c>
      <c r="T16">
        <f>m*(L*C16)^2/2</f>
        <v>8.9236026391037102E-2</v>
      </c>
      <c r="U16">
        <f t="shared" si="1"/>
        <v>2.9289321875771255</v>
      </c>
      <c r="V16">
        <v>0.06</v>
      </c>
    </row>
    <row r="17" spans="2:22" x14ac:dyDescent="0.3">
      <c r="B17">
        <f>B16+N16</f>
        <v>0.76812418263782201</v>
      </c>
      <c r="C17">
        <f>C16+O16</f>
        <v>-0.4921066368209206</v>
      </c>
      <c r="D17">
        <f>g/L*SIN(B17)</f>
        <v>-6.9478734537659728</v>
      </c>
      <c r="E17">
        <f>B17+C17*dt/2</f>
        <v>0.76566364945371745</v>
      </c>
      <c r="F17">
        <f>C17+D17*dt/2</f>
        <v>-0.52684600408975046</v>
      </c>
      <c r="G17">
        <f>g/L*SIN(E17)</f>
        <v>-6.9301559102845678</v>
      </c>
      <c r="H17">
        <f>B17+F17*dt/2</f>
        <v>0.76548995261737329</v>
      </c>
      <c r="I17">
        <f>C17+G17*dt/2</f>
        <v>-0.52675741637234341</v>
      </c>
      <c r="J17">
        <f>g/L*SIN(H17)</f>
        <v>-6.9289035860042656</v>
      </c>
      <c r="K17">
        <f>B17+I17*dt</f>
        <v>0.76285660847409853</v>
      </c>
      <c r="L17">
        <f>C17+J17*dt</f>
        <v>-0.56139567268096324</v>
      </c>
      <c r="M17">
        <f>g/L*SIN(K17)</f>
        <v>-6.9098920411451328</v>
      </c>
      <c r="N17">
        <f>((C17+2*F17+2*I17+L17)/6)*dt</f>
        <v>-5.2678485840434519E-3</v>
      </c>
      <c r="O17">
        <f>((D17+2*G17+2*J17+M17)/6)*dt</f>
        <v>-6.9293140812481294E-2</v>
      </c>
      <c r="P17">
        <f t="shared" si="0"/>
        <v>-0.80267214415707455</v>
      </c>
      <c r="Q17">
        <f>L*SIN(P17)</f>
        <v>-0.71921522835973162</v>
      </c>
      <c r="R17">
        <f>L+Q17</f>
        <v>0.28078477164026838</v>
      </c>
      <c r="S17">
        <f>ABS(m*g*R17)</f>
        <v>2.8078477164026836</v>
      </c>
      <c r="T17">
        <f>m*(L*C17)^2/2</f>
        <v>0.12108447100159872</v>
      </c>
      <c r="U17">
        <f t="shared" si="1"/>
        <v>2.9289321874042824</v>
      </c>
      <c r="V17">
        <v>7.0000000000000007E-2</v>
      </c>
    </row>
    <row r="18" spans="2:22" x14ac:dyDescent="0.3">
      <c r="B18">
        <f>B17+N17</f>
        <v>0.76285633405377851</v>
      </c>
      <c r="C18">
        <f>C17+O17</f>
        <v>-0.56139977763340188</v>
      </c>
      <c r="D18">
        <f>g/L*SIN(B18)</f>
        <v>-6.9098900574562148</v>
      </c>
      <c r="E18">
        <f>B18+C18*dt/2</f>
        <v>0.76004933516561146</v>
      </c>
      <c r="F18">
        <f>C18+D18*dt/2</f>
        <v>-0.59594922792068294</v>
      </c>
      <c r="G18">
        <f>g/L*SIN(E18)</f>
        <v>-6.8895720417676474</v>
      </c>
      <c r="H18">
        <f>B18+F18*dt/2</f>
        <v>0.75987658791417512</v>
      </c>
      <c r="I18">
        <f>C18+G18*dt/2</f>
        <v>-0.59584763784224015</v>
      </c>
      <c r="J18">
        <f>g/L*SIN(H18)</f>
        <v>-6.8883198634048801</v>
      </c>
      <c r="K18">
        <f>B18+I18*dt</f>
        <v>0.75689785767535611</v>
      </c>
      <c r="L18">
        <f>C18+J18*dt</f>
        <v>-0.63028297626745067</v>
      </c>
      <c r="M18">
        <f>g/L*SIN(K18)</f>
        <v>-6.8666958940786653</v>
      </c>
      <c r="N18">
        <f>((C18+2*F18+2*I18+L18)/6)*dt</f>
        <v>-5.9587941423778316E-3</v>
      </c>
      <c r="O18">
        <f>((D18+2*G18+2*J18+M18)/6)*dt</f>
        <v>-6.8887282936466565E-2</v>
      </c>
      <c r="P18">
        <f t="shared" si="0"/>
        <v>-0.80793999274111805</v>
      </c>
      <c r="Q18">
        <f>L*SIN(P18)</f>
        <v>-0.72286526679504903</v>
      </c>
      <c r="R18">
        <f>L+Q18</f>
        <v>0.27713473320495097</v>
      </c>
      <c r="S18">
        <f>ABS(m*g*R18)</f>
        <v>2.7713473320495097</v>
      </c>
      <c r="T18">
        <f>m*(L*C18)^2/2</f>
        <v>0.15758485516341653</v>
      </c>
      <c r="U18">
        <f t="shared" si="1"/>
        <v>2.9289321872129261</v>
      </c>
      <c r="V18">
        <v>0.08</v>
      </c>
    </row>
    <row r="19" spans="2:22" x14ac:dyDescent="0.3">
      <c r="B19">
        <f>B18+N18</f>
        <v>0.75689753991140063</v>
      </c>
      <c r="C19">
        <f>C18+O18</f>
        <v>-0.6302870605698685</v>
      </c>
      <c r="D19">
        <f>g/L*SIN(B19)</f>
        <v>-6.8666935840307968</v>
      </c>
      <c r="E19">
        <f>B19+C19*dt/2</f>
        <v>0.75374610460855129</v>
      </c>
      <c r="F19">
        <f>C19+D19*dt/2</f>
        <v>-0.66462052849002251</v>
      </c>
      <c r="G19">
        <f>g/L*SIN(E19)</f>
        <v>-6.8437495384129008</v>
      </c>
      <c r="H19">
        <f>B19+F19*dt/2</f>
        <v>0.75357443726895057</v>
      </c>
      <c r="I19">
        <f>C19+G19*dt/2</f>
        <v>-0.66450580826193295</v>
      </c>
      <c r="J19">
        <f>g/L*SIN(H19)</f>
        <v>-6.8424977590738276</v>
      </c>
      <c r="K19">
        <f>B19+I19*dt</f>
        <v>0.75025248182878135</v>
      </c>
      <c r="L19">
        <f>C19+J19*dt</f>
        <v>-0.69871203816060679</v>
      </c>
      <c r="M19">
        <f>g/L*SIN(K19)</f>
        <v>-6.8182347643884551</v>
      </c>
      <c r="N19">
        <f>((C19+2*F19+2*I19+L19)/6)*dt</f>
        <v>-6.6454196203906439E-3</v>
      </c>
      <c r="O19">
        <f>((D19+2*G19+2*J19+M19)/6)*dt</f>
        <v>-6.8429038238987869E-2</v>
      </c>
      <c r="P19">
        <f t="shared" si="0"/>
        <v>-0.81389878688349593</v>
      </c>
      <c r="Q19">
        <f>L*SIN(P19)</f>
        <v>-0.72696987023555726</v>
      </c>
      <c r="R19">
        <f>L+Q19</f>
        <v>0.27303012976444274</v>
      </c>
      <c r="S19">
        <f>ABS(m*g*R19)</f>
        <v>2.7303012976444272</v>
      </c>
      <c r="T19">
        <f>m*(L*C19)^2/2</f>
        <v>0.19863088936090254</v>
      </c>
      <c r="U19">
        <f t="shared" si="1"/>
        <v>2.9289321870053295</v>
      </c>
      <c r="V19">
        <v>0.09</v>
      </c>
    </row>
    <row r="20" spans="2:22" x14ac:dyDescent="0.3">
      <c r="B20">
        <f>B19+N19</f>
        <v>0.75025212029100996</v>
      </c>
      <c r="C20">
        <f>C19+O19</f>
        <v>-0.69871609880885632</v>
      </c>
      <c r="D20">
        <f>g/L*SIN(B20)</f>
        <v>-6.8182321196786759</v>
      </c>
      <c r="E20">
        <f>B20+C20*dt/2</f>
        <v>0.74675853979696571</v>
      </c>
      <c r="F20">
        <f>C20+D20*dt/2</f>
        <v>-0.73280725940724967</v>
      </c>
      <c r="G20">
        <f>g/L*SIN(E20)</f>
        <v>-6.7926344281922511</v>
      </c>
      <c r="H20">
        <f>B20+F20*dt/2</f>
        <v>0.74658808399397369</v>
      </c>
      <c r="I20">
        <f>C20+G20*dt/2</f>
        <v>-0.73267927094981755</v>
      </c>
      <c r="J20">
        <f>g/L*SIN(H20)</f>
        <v>-6.7913833637103416</v>
      </c>
      <c r="K20">
        <f>B20+I20*dt</f>
        <v>0.74292532758151175</v>
      </c>
      <c r="L20">
        <f>C20+J20*dt</f>
        <v>-0.76662993244595978</v>
      </c>
      <c r="M20">
        <f>g/L*SIN(K20)</f>
        <v>-6.764452858686659</v>
      </c>
      <c r="N20">
        <f>((C20+2*F20+2*I20+L20)/6)*dt</f>
        <v>-7.3271984866149177E-3</v>
      </c>
      <c r="O20">
        <f>((D20+2*G20+2*J20+M20)/6)*dt</f>
        <v>-6.7917867603617538E-2</v>
      </c>
      <c r="P20">
        <f t="shared" si="0"/>
        <v>-0.8205442065038866</v>
      </c>
      <c r="Q20">
        <f>L*SIN(P20)</f>
        <v>-0.73151699065833065</v>
      </c>
      <c r="R20">
        <f>L+Q20</f>
        <v>0.26848300934166935</v>
      </c>
      <c r="S20">
        <f>ABS(m*g*R20)</f>
        <v>2.6848300934166938</v>
      </c>
      <c r="T20">
        <f>m*(L*C20)^2/2</f>
        <v>0.24410209336733374</v>
      </c>
      <c r="U20">
        <f t="shared" si="1"/>
        <v>2.9289321867840274</v>
      </c>
      <c r="V20">
        <v>0.1</v>
      </c>
    </row>
    <row r="21" spans="2:22" x14ac:dyDescent="0.3">
      <c r="B21">
        <f>B20+N20</f>
        <v>0.74292492180439507</v>
      </c>
      <c r="C21">
        <f>C20+O20</f>
        <v>-0.76663396641247383</v>
      </c>
      <c r="D21">
        <f>g/L*SIN(B21)</f>
        <v>-6.7644498701664935</v>
      </c>
      <c r="E21">
        <f>B21+C21*dt/2</f>
        <v>0.73909175197233268</v>
      </c>
      <c r="F21">
        <f>C21+D21*dt/2</f>
        <v>-0.80045621576330628</v>
      </c>
      <c r="G21">
        <f>g/L*SIN(E21)</f>
        <v>-6.7361692099348627</v>
      </c>
      <c r="H21">
        <f>B21+F21*dt/2</f>
        <v>0.73892264072557856</v>
      </c>
      <c r="I21">
        <f>C21+G21*dt/2</f>
        <v>-0.8003148124621482</v>
      </c>
      <c r="J21">
        <f>g/L*SIN(H21)</f>
        <v>-6.7349192450747228</v>
      </c>
      <c r="K21">
        <f>B21+I21*dt</f>
        <v>0.73492177367977363</v>
      </c>
      <c r="L21">
        <f>C21+J21*dt</f>
        <v>-0.83398315886322105</v>
      </c>
      <c r="M21">
        <f>g/L*SIN(K21)</f>
        <v>-6.7052912289611228</v>
      </c>
      <c r="N21">
        <f>((C21+2*F21+2*I21+L21)/6)*dt</f>
        <v>-8.0035986362110064E-3</v>
      </c>
      <c r="O21">
        <f>((D21+2*G21+2*J21+M21)/6)*dt</f>
        <v>-6.7353196681911309E-2</v>
      </c>
      <c r="P21">
        <f t="shared" si="0"/>
        <v>-0.82787140499050149</v>
      </c>
      <c r="Q21">
        <f>L*SIN(P21)</f>
        <v>-0.73649316326768777</v>
      </c>
      <c r="R21">
        <f>L+Q21</f>
        <v>0.26350683673231223</v>
      </c>
      <c r="S21">
        <f>ABS(m*g*R21)</f>
        <v>2.6350683673231226</v>
      </c>
      <c r="T21">
        <f>m*(L*C21)^2/2</f>
        <v>0.29386381922866101</v>
      </c>
      <c r="U21">
        <f t="shared" si="1"/>
        <v>2.9289321865517834</v>
      </c>
      <c r="V21">
        <v>0.11</v>
      </c>
    </row>
    <row r="22" spans="2:22" x14ac:dyDescent="0.3">
      <c r="B22">
        <f>B21+N21</f>
        <v>0.73492132316818404</v>
      </c>
      <c r="C22">
        <f>C21+O21</f>
        <v>-0.83398716309438514</v>
      </c>
      <c r="D22">
        <f>g/L*SIN(B22)</f>
        <v>-6.7052878866906065</v>
      </c>
      <c r="E22">
        <f>B22+C22*dt/2</f>
        <v>0.73075138735271206</v>
      </c>
      <c r="F22">
        <f>C22+D22*dt/2</f>
        <v>-0.86751360252783816</v>
      </c>
      <c r="G22">
        <f>g/L*SIN(E22)</f>
        <v>-6.6742936132089294</v>
      </c>
      <c r="H22">
        <f>B22+F22*dt/2</f>
        <v>0.73058375515554486</v>
      </c>
      <c r="I22">
        <f>C22+G22*dt/2</f>
        <v>-0.86735863116042977</v>
      </c>
      <c r="J22">
        <f>g/L*SIN(H22)</f>
        <v>-6.6730452075353419</v>
      </c>
      <c r="K22">
        <f>B22+I22*dt</f>
        <v>0.72624773685657973</v>
      </c>
      <c r="L22">
        <f>C22+J22*dt</f>
        <v>-0.90071761516973858</v>
      </c>
      <c r="M22">
        <f>g/L*SIN(K22)</f>
        <v>-6.640688565367018</v>
      </c>
      <c r="N22">
        <f>((C22+2*F22+2*I22+L22)/6)*dt</f>
        <v>-8.6740820760677646E-3</v>
      </c>
      <c r="O22">
        <f>((D22+2*G22+2*J22+M22)/6)*dt</f>
        <v>-6.6734423489243605E-2</v>
      </c>
      <c r="P22">
        <f t="shared" si="0"/>
        <v>-0.83587500362671252</v>
      </c>
      <c r="Q22">
        <f>L*SIN(P22)</f>
        <v>-0.74188351077915338</v>
      </c>
      <c r="R22">
        <f>L+Q22</f>
        <v>0.25811648922084662</v>
      </c>
      <c r="S22">
        <f>ABS(m*g*R22)</f>
        <v>2.5811648922084665</v>
      </c>
      <c r="T22">
        <f>m*(L*C22)^2/2</f>
        <v>0.3477672941031103</v>
      </c>
      <c r="U22">
        <f t="shared" si="1"/>
        <v>2.9289321863115769</v>
      </c>
      <c r="V22">
        <v>0.12</v>
      </c>
    </row>
    <row r="23" spans="2:22" x14ac:dyDescent="0.3">
      <c r="B23">
        <f>B22+N22</f>
        <v>0.72624724109211625</v>
      </c>
      <c r="C23">
        <f>C22+O22</f>
        <v>-0.90072158658362877</v>
      </c>
      <c r="D23">
        <f>g/L*SIN(B23)</f>
        <v>-6.6406848586769929</v>
      </c>
      <c r="E23">
        <f>B23+C23*dt/2</f>
        <v>0.72174363315919809</v>
      </c>
      <c r="F23">
        <f>C23+D23*dt/2</f>
        <v>-0.93392501087701374</v>
      </c>
      <c r="G23">
        <f>g/L*SIN(E23)</f>
        <v>-6.6069454235680203</v>
      </c>
      <c r="H23">
        <f>B23+F23*dt/2</f>
        <v>0.72157761603773118</v>
      </c>
      <c r="I23">
        <f>C23+G23*dt/2</f>
        <v>-0.93375631370146883</v>
      </c>
      <c r="J23">
        <f>g/L*SIN(H23)</f>
        <v>-6.6056991169305874</v>
      </c>
      <c r="K23">
        <f>B23+I23*dt</f>
        <v>0.71690967795510152</v>
      </c>
      <c r="L23">
        <f>C23+J23*dt</f>
        <v>-0.96677857775293463</v>
      </c>
      <c r="M23">
        <f>g/L*SIN(K23)</f>
        <v>-6.5705820526212753</v>
      </c>
      <c r="N23">
        <f>((C23+2*F23+2*I23+L23)/6)*dt</f>
        <v>-9.3381046891558815E-3</v>
      </c>
      <c r="O23">
        <f>((D23+2*G23+2*J23+M23)/6)*dt</f>
        <v>-6.6060926653825805E-2</v>
      </c>
      <c r="P23">
        <f t="shared" si="0"/>
        <v>-0.84454908570278031</v>
      </c>
      <c r="Q23">
        <f>L*SIN(P23)</f>
        <v>-0.74767175022022947</v>
      </c>
      <c r="R23">
        <f>L+Q23</f>
        <v>0.25232824977977053</v>
      </c>
      <c r="S23">
        <f>ABS(m*g*R23)</f>
        <v>2.5232824977977053</v>
      </c>
      <c r="T23">
        <f>m*(L*C23)^2/2</f>
        <v>0.40564968826886472</v>
      </c>
      <c r="U23">
        <f t="shared" si="1"/>
        <v>2.9289321860665698</v>
      </c>
      <c r="V23">
        <v>0.13</v>
      </c>
    </row>
    <row r="24" spans="2:22" x14ac:dyDescent="0.3">
      <c r="B24">
        <f>B23+N23</f>
        <v>0.71690913640296039</v>
      </c>
      <c r="C24">
        <f>C23+O23</f>
        <v>-0.96678251323745457</v>
      </c>
      <c r="D24">
        <f>g/L*SIN(B24)</f>
        <v>-6.5705779701844786</v>
      </c>
      <c r="E24">
        <f>B24+C24*dt/2</f>
        <v>0.71207522383677313</v>
      </c>
      <c r="F24">
        <f>C24+D24*dt/2</f>
        <v>-0.99963540308837695</v>
      </c>
      <c r="G24">
        <f>g/L*SIN(E24)</f>
        <v>-6.5340613695575005</v>
      </c>
      <c r="H24">
        <f>B24+F24*dt/2</f>
        <v>0.71191095938751847</v>
      </c>
      <c r="I24">
        <f>C24+G24*dt/2</f>
        <v>-0.99945282008524206</v>
      </c>
      <c r="J24">
        <f>g/L*SIN(H24)</f>
        <v>-6.532817787138069</v>
      </c>
      <c r="K24">
        <f>B24+I24*dt</f>
        <v>0.70691460820210794</v>
      </c>
      <c r="L24">
        <f>C24+J24*dt</f>
        <v>-1.0321106911088354</v>
      </c>
      <c r="M24">
        <f>g/L*SIN(K24)</f>
        <v>-6.4949082861214347</v>
      </c>
      <c r="N24">
        <f>((C24+2*F24+2*I24+L24)/6)*dt</f>
        <v>-9.9951160844892143E-3</v>
      </c>
      <c r="O24">
        <f>((D24+2*G24+2*J24+M24)/6)*dt</f>
        <v>-6.5332074282828417E-2</v>
      </c>
      <c r="P24">
        <f t="shared" si="0"/>
        <v>-0.85388719039193617</v>
      </c>
      <c r="Q24">
        <f>L*SIN(P24)</f>
        <v>-0.75384020281307895</v>
      </c>
      <c r="R24">
        <f>L+Q24</f>
        <v>0.24615979718692105</v>
      </c>
      <c r="S24">
        <f>ABS(m*g*R24)</f>
        <v>2.4615979718692103</v>
      </c>
      <c r="T24">
        <f>m*(L*C24)^2/2</f>
        <v>0.4673342139508645</v>
      </c>
      <c r="U24">
        <f t="shared" si="1"/>
        <v>2.9289321858200745</v>
      </c>
      <c r="V24">
        <v>0.14000000000000001</v>
      </c>
    </row>
    <row r="25" spans="2:22" x14ac:dyDescent="0.3">
      <c r="B25">
        <f>B24+N24</f>
        <v>0.70691402031847117</v>
      </c>
      <c r="C25">
        <f>C24+O24</f>
        <v>-1.0321145875202831</v>
      </c>
      <c r="D25">
        <f>g/L*SIN(B25)</f>
        <v>-6.4949038160328794</v>
      </c>
      <c r="E25">
        <f>B25+C25*dt/2</f>
        <v>0.70175344738086975</v>
      </c>
      <c r="F25">
        <f>C25+D25*dt/2</f>
        <v>-1.0645891066004474</v>
      </c>
      <c r="G25">
        <f>g/L*SIN(E25)</f>
        <v>-6.4555780673211958</v>
      </c>
      <c r="H25">
        <f>B25+F25*dt/2</f>
        <v>0.70159107478546889</v>
      </c>
      <c r="I25">
        <f>C25+G25*dt/2</f>
        <v>-1.064392477856889</v>
      </c>
      <c r="J25">
        <f>g/L*SIN(H25)</f>
        <v>-6.4543379241882226</v>
      </c>
      <c r="K25">
        <f>B25+I25*dt</f>
        <v>0.69627009553990227</v>
      </c>
      <c r="L25">
        <f>C25+J25*dt</f>
        <v>-1.0966579667621652</v>
      </c>
      <c r="M25">
        <f>g/L*SIN(K25)</f>
        <v>-6.4136042433345519</v>
      </c>
      <c r="N25">
        <f>((C25+2*F25+2*I25+L25)/6)*dt</f>
        <v>-1.0644559538661868E-2</v>
      </c>
      <c r="O25">
        <f>((D25+2*G25+2*J25+M25)/6)*dt</f>
        <v>-6.4547233403977125E-2</v>
      </c>
      <c r="P25">
        <f t="shared" si="0"/>
        <v>-0.86388230647642539</v>
      </c>
      <c r="Q25">
        <f>L*SIN(P25)</f>
        <v>-0.7603698075310561</v>
      </c>
      <c r="R25">
        <f>L+Q25</f>
        <v>0.2396301924689439</v>
      </c>
      <c r="S25">
        <f>ABS(m*g*R25)</f>
        <v>2.396301924689439</v>
      </c>
      <c r="T25">
        <f>m*(L*C25)^2/2</f>
        <v>0.53263026088608201</v>
      </c>
      <c r="U25">
        <f t="shared" si="1"/>
        <v>2.9289321855755208</v>
      </c>
      <c r="V25">
        <v>0.15</v>
      </c>
    </row>
    <row r="26" spans="2:22" x14ac:dyDescent="0.3">
      <c r="B26">
        <f>B25+N25</f>
        <v>0.69626946077980933</v>
      </c>
      <c r="C26">
        <f>C25+O25</f>
        <v>-1.0966618209242602</v>
      </c>
      <c r="D26">
        <f>g/L*SIN(B26)</f>
        <v>-6.4135993732016248</v>
      </c>
      <c r="E26">
        <f>B26+C26*dt/2</f>
        <v>0.69078615167518809</v>
      </c>
      <c r="F26">
        <f>C26+D26*dt/2</f>
        <v>-1.1287298177902683</v>
      </c>
      <c r="G26">
        <f>g/L*SIN(E26)</f>
        <v>-6.3714330180524037</v>
      </c>
      <c r="H26">
        <f>B26+F26*dt/2</f>
        <v>0.69062581169085802</v>
      </c>
      <c r="I26">
        <f>C26+G26*dt/2</f>
        <v>-1.1285189860145222</v>
      </c>
      <c r="J26">
        <f>g/L*SIN(H26)</f>
        <v>-6.3701971231638268</v>
      </c>
      <c r="K26">
        <f>B26+I26*dt</f>
        <v>0.68498427091966407</v>
      </c>
      <c r="L26">
        <f>C26+J26*dt</f>
        <v>-1.1603637921558985</v>
      </c>
      <c r="M26">
        <f>g/L*SIN(K26)</f>
        <v>-6.326608305387186</v>
      </c>
      <c r="N26">
        <f>((C26+2*F26+2*I26+L26)/6)*dt</f>
        <v>-1.12858720344829E-2</v>
      </c>
      <c r="O26">
        <f>((D26+2*G26+2*J26+M26)/6)*dt</f>
        <v>-6.3705779935035456E-2</v>
      </c>
      <c r="P26">
        <f t="shared" si="0"/>
        <v>-0.87452686601508722</v>
      </c>
      <c r="Q26">
        <f>L*SIN(P26)</f>
        <v>-0.76724013894000431</v>
      </c>
      <c r="R26">
        <f>L+Q26</f>
        <v>0.23275986105999569</v>
      </c>
      <c r="S26">
        <f>ABS(m*g*R26)</f>
        <v>2.3275986105999569</v>
      </c>
      <c r="T26">
        <f>m*(L*C26)^2/2</f>
        <v>0.6013335747364571</v>
      </c>
      <c r="U26">
        <f t="shared" si="1"/>
        <v>2.9289321853364139</v>
      </c>
      <c r="V26">
        <v>0.16</v>
      </c>
    </row>
    <row r="27" spans="2:22" x14ac:dyDescent="0.3">
      <c r="B27">
        <f>B26+N26</f>
        <v>0.68498358874532639</v>
      </c>
      <c r="C27">
        <f>C26+O26</f>
        <v>-1.1603676008592956</v>
      </c>
      <c r="D27">
        <f>g/L*SIN(B27)</f>
        <v>-6.3266030224298229</v>
      </c>
      <c r="E27">
        <f>B27+C27*dt/2</f>
        <v>0.67918175074102993</v>
      </c>
      <c r="F27">
        <f>C27+D27*dt/2</f>
        <v>-1.1920006159714447</v>
      </c>
      <c r="G27">
        <f>g/L*SIN(E27)</f>
        <v>-6.2815656529008681</v>
      </c>
      <c r="H27">
        <f>B27+F27*dt/2</f>
        <v>0.67902358566546916</v>
      </c>
      <c r="I27">
        <f>C27+G27*dt/2</f>
        <v>-1.1917754291237999</v>
      </c>
      <c r="J27">
        <f>g/L*SIN(H27)</f>
        <v>-6.2803349124950039</v>
      </c>
      <c r="K27">
        <f>B27+I27*dt</f>
        <v>0.67306583445408841</v>
      </c>
      <c r="L27">
        <f>C27+J27*dt</f>
        <v>-1.2231709499842456</v>
      </c>
      <c r="M27">
        <f>g/L*SIN(K27)</f>
        <v>-6.2338613231393101</v>
      </c>
      <c r="N27">
        <f>((C27+2*F27+2*I27+L27)/6)*dt</f>
        <v>-1.1918484401723384E-2</v>
      </c>
      <c r="O27">
        <f>((D27+2*G27+2*J27+M27)/6)*dt</f>
        <v>-6.280710912726814E-2</v>
      </c>
      <c r="P27">
        <f t="shared" si="0"/>
        <v>-0.88581273804957017</v>
      </c>
      <c r="Q27">
        <f>L*SIN(P27)</f>
        <v>-0.77442942994556851</v>
      </c>
      <c r="R27">
        <f>L+Q27</f>
        <v>0.22557057005443149</v>
      </c>
      <c r="S27">
        <f>ABS(m*g*R27)</f>
        <v>2.2557057005443149</v>
      </c>
      <c r="T27">
        <f>m*(L*C27)^2/2</f>
        <v>0.67322648456197876</v>
      </c>
      <c r="U27">
        <f t="shared" si="1"/>
        <v>2.9289321851062935</v>
      </c>
      <c r="V27">
        <v>0.17</v>
      </c>
    </row>
    <row r="28" spans="2:22" x14ac:dyDescent="0.3">
      <c r="B28">
        <f>B27+N27</f>
        <v>0.673065104343603</v>
      </c>
      <c r="C28">
        <f>C27+O27</f>
        <v>-1.2231747099865637</v>
      </c>
      <c r="D28">
        <f>g/L*SIN(B28)</f>
        <v>-6.2338556143004897</v>
      </c>
      <c r="E28">
        <f>B28+C28*dt/2</f>
        <v>0.66694923079367019</v>
      </c>
      <c r="F28">
        <f>C28+D28*dt/2</f>
        <v>-1.2543439880580662</v>
      </c>
      <c r="G28">
        <f>g/L*SIN(E28)</f>
        <v>-6.1859184192845564</v>
      </c>
      <c r="H28">
        <f>B28+F28*dt/2</f>
        <v>0.66679338440331271</v>
      </c>
      <c r="I28">
        <f>C28+G28*dt/2</f>
        <v>-1.2541043020829865</v>
      </c>
      <c r="J28">
        <f>g/L*SIN(H28)</f>
        <v>-6.1846938395971414</v>
      </c>
      <c r="K28">
        <f>B28+I28*dt</f>
        <v>0.66052406132277319</v>
      </c>
      <c r="L28">
        <f>C28+J28*dt</f>
        <v>-1.2850216483825352</v>
      </c>
      <c r="M28">
        <f>g/L*SIN(K28)</f>
        <v>-6.1353077213501548</v>
      </c>
      <c r="N28">
        <f>((C28+2*F28+2*I28+L28)/6)*dt</f>
        <v>-1.2541821564418673E-2</v>
      </c>
      <c r="O28">
        <f>((D28+2*G28+2*J28+M28)/6)*dt</f>
        <v>-6.1850646422356735E-2</v>
      </c>
      <c r="P28">
        <f t="shared" si="0"/>
        <v>-0.89773122245129355</v>
      </c>
      <c r="Q28">
        <f>L*SIN(P28)</f>
        <v>-0.78191460006866642</v>
      </c>
      <c r="R28">
        <f>L+Q28</f>
        <v>0.21808539993133358</v>
      </c>
      <c r="S28">
        <f>ABS(m*g*R28)</f>
        <v>2.180853999313336</v>
      </c>
      <c r="T28">
        <f>m*(L*C28)^2/2</f>
        <v>0.74807818557535721</v>
      </c>
      <c r="U28">
        <f t="shared" si="1"/>
        <v>2.9289321848886933</v>
      </c>
      <c r="V28">
        <v>0.18</v>
      </c>
    </row>
    <row r="29" spans="2:22" x14ac:dyDescent="0.3">
      <c r="B29">
        <f>B28+N28</f>
        <v>0.66052328277918437</v>
      </c>
      <c r="C29">
        <f>C28+O28</f>
        <v>-1.2850253564089205</v>
      </c>
      <c r="D29">
        <f>g/L*SIN(B29)</f>
        <v>-6.1353015734168146</v>
      </c>
      <c r="E29">
        <f>B29+C29*dt/2</f>
        <v>0.65409815599713972</v>
      </c>
      <c r="F29">
        <f>C29+D29*dt/2</f>
        <v>-1.3157018642760046</v>
      </c>
      <c r="G29">
        <f>g/L*SIN(E29)</f>
        <v>-6.0844379018694958</v>
      </c>
      <c r="H29">
        <f>B29+F29*dt/2</f>
        <v>0.65394477345780433</v>
      </c>
      <c r="I29">
        <f>C29+G29*dt/2</f>
        <v>-1.315447545918268</v>
      </c>
      <c r="J29">
        <f>g/L*SIN(H29)</f>
        <v>-6.0832205911144577</v>
      </c>
      <c r="K29">
        <f>B29+I29*dt</f>
        <v>0.64736880732000168</v>
      </c>
      <c r="L29">
        <f>C29+J29*dt</f>
        <v>-1.345857562320065</v>
      </c>
      <c r="M29">
        <f>g/L*SIN(K29)</f>
        <v>-6.0308966338510483</v>
      </c>
      <c r="N29">
        <f>((C29+2*F29+2*I29+L29)/6)*dt</f>
        <v>-1.3155302898529217E-2</v>
      </c>
      <c r="O29">
        <f>((D29+2*G29+2*J29+M29)/6)*dt</f>
        <v>-6.0835858655392948E-2</v>
      </c>
      <c r="P29">
        <f t="shared" si="0"/>
        <v>-0.91027304401571218</v>
      </c>
      <c r="Q29">
        <f>L*SIN(P29)</f>
        <v>-0.78967128986198531</v>
      </c>
      <c r="R29">
        <f>L+Q29</f>
        <v>0.21032871013801469</v>
      </c>
      <c r="S29">
        <f>ABS(m*g*R29)</f>
        <v>2.1032871013801469</v>
      </c>
      <c r="T29">
        <f>m*(L*C29)^2/2</f>
        <v>0.82564508330693653</v>
      </c>
      <c r="U29">
        <f t="shared" si="1"/>
        <v>2.9289321846870835</v>
      </c>
      <c r="V29">
        <v>0.19</v>
      </c>
    </row>
    <row r="30" spans="2:22" x14ac:dyDescent="0.3">
      <c r="B30">
        <f>B29+N29</f>
        <v>0.6473679798806552</v>
      </c>
      <c r="C30">
        <f>C29+O29</f>
        <v>-1.3458612150643134</v>
      </c>
      <c r="D30">
        <f>g/L*SIN(B30)</f>
        <v>-6.0308900335853908</v>
      </c>
      <c r="E30">
        <f>B30+C30*dt/2</f>
        <v>0.64063867380533368</v>
      </c>
      <c r="F30">
        <f>C30+D30*dt/2</f>
        <v>-1.3760156652322404</v>
      </c>
      <c r="G30">
        <f>g/L*SIN(E30)</f>
        <v>-5.9770759707822627</v>
      </c>
      <c r="H30">
        <f>B30+F30*dt/2</f>
        <v>0.64048790155449398</v>
      </c>
      <c r="I30">
        <f>C30+G30*dt/2</f>
        <v>-1.3757465949182248</v>
      </c>
      <c r="J30">
        <f>g/L*SIN(H30)</f>
        <v>-5.9758671403342341</v>
      </c>
      <c r="K30">
        <f>B30+I30*dt</f>
        <v>0.63361051393147294</v>
      </c>
      <c r="L30">
        <f>C30+J30*dt</f>
        <v>-1.4056198864676559</v>
      </c>
      <c r="M30">
        <f>g/L*SIN(K30)</f>
        <v>-5.920583061939718</v>
      </c>
      <c r="N30">
        <f>((C30+2*F30+2*I30+L30)/6)*dt</f>
        <v>-1.3758342703054833E-2</v>
      </c>
      <c r="O30">
        <f>((D30+2*G30+2*J30+M30)/6)*dt</f>
        <v>-5.9762265529596841E-2</v>
      </c>
      <c r="P30">
        <f t="shared" si="0"/>
        <v>-0.92342834691424136</v>
      </c>
      <c r="Q30">
        <f>L*SIN(P30)</f>
        <v>-0.79767390206023658</v>
      </c>
      <c r="R30">
        <f>L+Q30</f>
        <v>0.20232609793976342</v>
      </c>
      <c r="S30">
        <f>ABS(m*g*R30)</f>
        <v>2.0232609793976342</v>
      </c>
      <c r="T30">
        <f>m*(L*C30)^2/2</f>
        <v>0.90567120510719512</v>
      </c>
      <c r="U30">
        <f t="shared" si="1"/>
        <v>2.9289321845048293</v>
      </c>
      <c r="V30">
        <v>0.2</v>
      </c>
    </row>
    <row r="31" spans="2:22" x14ac:dyDescent="0.3">
      <c r="B31">
        <f>B30+N30</f>
        <v>0.63360963717760033</v>
      </c>
      <c r="C31">
        <f>C30+O30</f>
        <v>-1.4056234805939103</v>
      </c>
      <c r="D31">
        <f>g/L*SIN(B31)</f>
        <v>-5.9205759962206725</v>
      </c>
      <c r="E31">
        <f>B31+C31*dt/2</f>
        <v>0.62658151977463072</v>
      </c>
      <c r="F31">
        <f>C31+D31*dt/2</f>
        <v>-1.4352263605750137</v>
      </c>
      <c r="G31">
        <f>g/L*SIN(E31)</f>
        <v>-5.8637909489190037</v>
      </c>
      <c r="H31">
        <f>B31+F31*dt/2</f>
        <v>0.62643350537472531</v>
      </c>
      <c r="I31">
        <f>C31+G31*dt/2</f>
        <v>-1.4349424353385054</v>
      </c>
      <c r="J31">
        <f>g/L*SIN(H31)</f>
        <v>-5.8625919136371865</v>
      </c>
      <c r="K31">
        <f>B31+I31*dt</f>
        <v>0.61926021282421528</v>
      </c>
      <c r="L31">
        <f>C31+J31*dt</f>
        <v>-1.4642493997302821</v>
      </c>
      <c r="M31">
        <f>g/L*SIN(K31)</f>
        <v>-5.8043290475141269</v>
      </c>
      <c r="N31">
        <f>((C31+2*F31+2*I31+L31)/6)*dt</f>
        <v>-1.4350350786918717E-2</v>
      </c>
      <c r="O31">
        <f>((D31+2*G31+2*J31+M31)/6)*dt</f>
        <v>-5.8629451281411962E-2</v>
      </c>
      <c r="P31">
        <f t="shared" si="0"/>
        <v>-0.93718668961729623</v>
      </c>
      <c r="Q31">
        <f>L*SIN(P31)</f>
        <v>-0.80589565002533414</v>
      </c>
      <c r="R31">
        <f>L+Q31</f>
        <v>0.19410434997466586</v>
      </c>
      <c r="S31">
        <f>ABS(m*g*R31)</f>
        <v>1.9410434997466586</v>
      </c>
      <c r="T31">
        <f>m*(L*C31)^2/2</f>
        <v>0.98788868459846946</v>
      </c>
      <c r="U31">
        <f t="shared" si="1"/>
        <v>2.9289321843451281</v>
      </c>
      <c r="V31">
        <v>0.21</v>
      </c>
    </row>
    <row r="32" spans="2:22" x14ac:dyDescent="0.3">
      <c r="B32">
        <f>B31+N31</f>
        <v>0.61925928639068162</v>
      </c>
      <c r="C32">
        <f>C31+O31</f>
        <v>-1.4642529318753223</v>
      </c>
      <c r="D32">
        <f>g/L*SIN(B32)</f>
        <v>-5.8043215034885511</v>
      </c>
      <c r="E32">
        <f>B32+C32*dt/2</f>
        <v>0.61193802173130496</v>
      </c>
      <c r="F32">
        <f>C32+D32*dt/2</f>
        <v>-1.4932745393927651</v>
      </c>
      <c r="G32">
        <f>g/L*SIN(E32)</f>
        <v>-5.7445487895251146</v>
      </c>
      <c r="H32">
        <f>B32+F32*dt/2</f>
        <v>0.6117929136937178</v>
      </c>
      <c r="I32">
        <f>C32+G32*dt/2</f>
        <v>-1.492975675822948</v>
      </c>
      <c r="J32">
        <f>g/L*SIN(H32)</f>
        <v>-5.7433609671608323</v>
      </c>
      <c r="K32">
        <f>B32+I32*dt</f>
        <v>0.60432952963245212</v>
      </c>
      <c r="L32">
        <f>C32+J32*dt</f>
        <v>-1.5216865415469307</v>
      </c>
      <c r="M32">
        <f>g/L*SIN(K32)</f>
        <v>-5.6821048517855877</v>
      </c>
      <c r="N32">
        <f>((C32+2*F32+2*I32+L32)/6)*dt</f>
        <v>-1.4930733173089468E-2</v>
      </c>
      <c r="O32">
        <f>((D32+2*G32+2*J32+M32)/6)*dt</f>
        <v>-5.7437076447743388E-2</v>
      </c>
      <c r="P32">
        <f t="shared" si="0"/>
        <v>-0.95153704040421494</v>
      </c>
      <c r="Q32">
        <f>L*SIN(P32)</f>
        <v>-0.8143086140041772</v>
      </c>
      <c r="R32">
        <f>L+Q32</f>
        <v>0.1856913859958228</v>
      </c>
      <c r="S32">
        <f>ABS(m*g*R32)</f>
        <v>1.856913859958228</v>
      </c>
      <c r="T32">
        <f>m*(L*C32)^2/2</f>
        <v>1.0720183242527388</v>
      </c>
      <c r="U32">
        <f t="shared" si="1"/>
        <v>2.928932184210967</v>
      </c>
      <c r="V32">
        <v>0.22</v>
      </c>
    </row>
    <row r="33" spans="2:22" x14ac:dyDescent="0.3">
      <c r="B33">
        <f>B32+N32</f>
        <v>0.60432855321759216</v>
      </c>
      <c r="C33">
        <f>C32+O32</f>
        <v>-1.5216900083230658</v>
      </c>
      <c r="D33">
        <f>g/L*SIN(B33)</f>
        <v>-5.6820968170285377</v>
      </c>
      <c r="E33">
        <f>B33+C33*dt/2</f>
        <v>0.59672010317597679</v>
      </c>
      <c r="F33">
        <f>C33+D33*dt/2</f>
        <v>-1.5501004924082085</v>
      </c>
      <c r="G33">
        <f>g/L*SIN(E33)</f>
        <v>-5.6193242545550302</v>
      </c>
      <c r="H33">
        <f>B33+F33*dt/2</f>
        <v>0.59657805075555115</v>
      </c>
      <c r="I33">
        <f>C33+G33*dt/2</f>
        <v>-1.5497866295958409</v>
      </c>
      <c r="J33">
        <f>g/L*SIN(H33)</f>
        <v>-5.6181491641895747</v>
      </c>
      <c r="K33">
        <f>B33+I33*dt</f>
        <v>0.58883068692163376</v>
      </c>
      <c r="L33">
        <f>C33+J33*dt</f>
        <v>-1.5778714999649615</v>
      </c>
      <c r="M33">
        <f>g/L*SIN(K33)</f>
        <v>-5.5538901297653887</v>
      </c>
      <c r="N33">
        <f>((C33+2*F33+2*I33+L33)/6)*dt</f>
        <v>-1.5498892920493541E-2</v>
      </c>
      <c r="O33">
        <f>((D33+2*G33+2*J33+M33)/6)*dt</f>
        <v>-5.6184889640471893E-2</v>
      </c>
      <c r="P33">
        <f t="shared" si="0"/>
        <v>-0.9664677735773044</v>
      </c>
      <c r="Q33">
        <f>L*SIN(P33)</f>
        <v>-0.82288380566100672</v>
      </c>
      <c r="R33">
        <f>L+Q33</f>
        <v>0.17711619433899328</v>
      </c>
      <c r="S33">
        <f>ABS(m*g*R33)</f>
        <v>1.7711619433899328</v>
      </c>
      <c r="T33">
        <f>m*(L*C33)^2/2</f>
        <v>1.157770240715126</v>
      </c>
      <c r="U33">
        <f t="shared" si="1"/>
        <v>2.9289321841050588</v>
      </c>
      <c r="V33">
        <v>0.23</v>
      </c>
    </row>
    <row r="34" spans="2:22" x14ac:dyDescent="0.3">
      <c r="B34">
        <f>B33+N33</f>
        <v>0.5888296602970986</v>
      </c>
      <c r="C34">
        <f>C33+O33</f>
        <v>-1.5778748979635377</v>
      </c>
      <c r="D34">
        <f>g/L*SIN(B34)</f>
        <v>-5.5538815924486009</v>
      </c>
      <c r="E34">
        <f>B34+C34*dt/2</f>
        <v>0.58094028580728097</v>
      </c>
      <c r="F34">
        <f>C34+D34*dt/2</f>
        <v>-1.6056443059257808</v>
      </c>
      <c r="G34">
        <f>g/L*SIN(E34)</f>
        <v>-5.4881020836980046</v>
      </c>
      <c r="H34">
        <f>B34+F34*dt/2</f>
        <v>0.5808014387674697</v>
      </c>
      <c r="I34">
        <f>C34+G34*dt/2</f>
        <v>-1.6053154083820278</v>
      </c>
      <c r="J34">
        <f>g/L*SIN(H34)</f>
        <v>-5.486941343162913</v>
      </c>
      <c r="K34">
        <f>B34+I34*dt</f>
        <v>0.57277650621327836</v>
      </c>
      <c r="L34">
        <f>C34+J34*dt</f>
        <v>-1.632744311395167</v>
      </c>
      <c r="M34">
        <f>g/L*SIN(K34)</f>
        <v>-5.4196750901230395</v>
      </c>
      <c r="N34">
        <f>((C34+2*F34+2*I34+L34)/6)*dt</f>
        <v>-1.6054231063290535E-2</v>
      </c>
      <c r="O34">
        <f>((D34+2*G34+2*J34+M34)/6)*dt</f>
        <v>-5.4872739227155798E-2</v>
      </c>
      <c r="P34">
        <f t="shared" si="0"/>
        <v>-0.98196666649779796</v>
      </c>
      <c r="Q34">
        <f>L*SIN(P34)</f>
        <v>-0.83159124127819306</v>
      </c>
      <c r="R34">
        <f>L+Q34</f>
        <v>0.16840875872180694</v>
      </c>
      <c r="S34">
        <f>ABS(m*g*R34)</f>
        <v>1.6840875872180694</v>
      </c>
      <c r="T34">
        <f>m*(L*C34)^2/2</f>
        <v>1.2448445968117223</v>
      </c>
      <c r="U34">
        <f t="shared" si="1"/>
        <v>2.9289321840297919</v>
      </c>
      <c r="V34">
        <v>0.24</v>
      </c>
    </row>
    <row r="35" spans="2:22" x14ac:dyDescent="0.3">
      <c r="B35">
        <f>B34+N34</f>
        <v>0.57277542923380809</v>
      </c>
      <c r="C35">
        <f>C34+O34</f>
        <v>-1.6327476371906935</v>
      </c>
      <c r="D35">
        <f>g/L*SIN(B35)</f>
        <v>-5.4196660391904574</v>
      </c>
      <c r="E35">
        <f>B35+C35*dt/2</f>
        <v>0.56461169104785458</v>
      </c>
      <c r="F35">
        <f>C35+D35*dt/2</f>
        <v>-1.6598459673866457</v>
      </c>
      <c r="G35">
        <f>g/L*SIN(E35)</f>
        <v>-5.3508781433897434</v>
      </c>
      <c r="H35">
        <f>B35+F35*dt/2</f>
        <v>0.56447619939687488</v>
      </c>
      <c r="I35">
        <f>C35+G35*dt/2</f>
        <v>-1.6595020279076422</v>
      </c>
      <c r="J35">
        <f>g/L*SIN(H35)</f>
        <v>-5.3497334656288569</v>
      </c>
      <c r="K35">
        <f>B35+I35*dt</f>
        <v>0.55618040895473164</v>
      </c>
      <c r="L35">
        <f>C35+J35*dt</f>
        <v>-1.6862449718469821</v>
      </c>
      <c r="M35">
        <f>g/L*SIN(K35)</f>
        <v>-5.2794616294843628</v>
      </c>
      <c r="N35">
        <f>((C35+2*F35+2*I35+L35)/6)*dt</f>
        <v>-1.6596147666043753E-2</v>
      </c>
      <c r="O35">
        <f>((D35+2*G35+2*J35+M35)/6)*dt</f>
        <v>-5.3500584811186698E-2</v>
      </c>
      <c r="P35">
        <f t="shared" si="0"/>
        <v>-0.99802089756108847</v>
      </c>
      <c r="Q35">
        <f>L*SIN(P35)</f>
        <v>-0.8404000239388717</v>
      </c>
      <c r="R35">
        <f>L+Q35</f>
        <v>0.1595999760611283</v>
      </c>
      <c r="S35">
        <f>ABS(m*g*R35)</f>
        <v>1.595999760611283</v>
      </c>
      <c r="T35">
        <f>m*(L*C35)^2/2</f>
        <v>1.3329324233758961</v>
      </c>
      <c r="U35">
        <f t="shared" si="1"/>
        <v>2.9289321839871789</v>
      </c>
      <c r="V35">
        <v>0.25</v>
      </c>
    </row>
    <row r="36" spans="2:22" x14ac:dyDescent="0.3">
      <c r="B36">
        <f>B35+N35</f>
        <v>0.55617928156776431</v>
      </c>
      <c r="C36">
        <f>C35+O35</f>
        <v>-1.6862482220018802</v>
      </c>
      <c r="D36">
        <f>g/L*SIN(B36)</f>
        <v>-5.2794520548333264</v>
      </c>
      <c r="E36">
        <f>B36+C36*dt/2</f>
        <v>0.54774804045775494</v>
      </c>
      <c r="F36">
        <f>C36+D36*dt/2</f>
        <v>-1.7126454822760468</v>
      </c>
      <c r="G36">
        <f>g/L*SIN(E36)</f>
        <v>-5.2076605446390181</v>
      </c>
      <c r="H36">
        <f>B36+F36*dt/2</f>
        <v>0.54761605415638404</v>
      </c>
      <c r="I36">
        <f>C36+G36*dt/2</f>
        <v>-1.7122865247250754</v>
      </c>
      <c r="J36">
        <f>g/L*SIN(H36)</f>
        <v>-5.2065337329802901</v>
      </c>
      <c r="K36">
        <f>B36+I36*dt</f>
        <v>0.5390564163205136</v>
      </c>
      <c r="L36">
        <f>C36+J36*dt</f>
        <v>-1.7383135593316832</v>
      </c>
      <c r="M36">
        <f>g/L*SIN(K36)</f>
        <v>-5.1332644297920647</v>
      </c>
      <c r="N36">
        <f>((C36+2*F36+2*I36+L36)/6)*dt</f>
        <v>-1.7124042992226345E-2</v>
      </c>
      <c r="O36">
        <f>((D36+2*G36+2*J36+M36)/6)*dt</f>
        <v>-5.2068508399773339E-2</v>
      </c>
      <c r="P36">
        <f t="shared" si="0"/>
        <v>-1.0146170452271321</v>
      </c>
      <c r="Q36">
        <f>L*SIN(P36)</f>
        <v>-0.84927843491234456</v>
      </c>
      <c r="R36">
        <f>L+Q36</f>
        <v>0.15072156508765544</v>
      </c>
      <c r="S36">
        <f>ABS(m*g*R36)</f>
        <v>1.5072156508765544</v>
      </c>
      <c r="T36">
        <f>m*(L*C36)^2/2</f>
        <v>1.421716533102251</v>
      </c>
      <c r="U36">
        <f t="shared" si="1"/>
        <v>2.9289321839788052</v>
      </c>
      <c r="V36">
        <v>0.26</v>
      </c>
    </row>
    <row r="37" spans="2:22" x14ac:dyDescent="0.3">
      <c r="B37">
        <f>B36+N36</f>
        <v>0.53905523857553794</v>
      </c>
      <c r="C37">
        <f>C36+O36</f>
        <v>-1.7383167304016536</v>
      </c>
      <c r="D37">
        <f>g/L*SIN(B37)</f>
        <v>-5.1332543224585034</v>
      </c>
      <c r="E37">
        <f>B37+C37*dt/2</f>
        <v>0.53036365492352966</v>
      </c>
      <c r="F37">
        <f>C37+D37*dt/2</f>
        <v>-1.7639830020139462</v>
      </c>
      <c r="G37">
        <f>g/L*SIN(E37)</f>
        <v>-5.0584707181007671</v>
      </c>
      <c r="H37">
        <f>B37+F37*dt/2</f>
        <v>0.53023532356546821</v>
      </c>
      <c r="I37">
        <f>C37+G37*dt/2</f>
        <v>-1.7636090839921574</v>
      </c>
      <c r="J37">
        <f>g/L*SIN(H37)</f>
        <v>-5.0573636604161223</v>
      </c>
      <c r="K37">
        <f>B37+I37*dt</f>
        <v>0.52141914773561637</v>
      </c>
      <c r="L37">
        <f>C37+J37*dt</f>
        <v>-1.7888903670058147</v>
      </c>
      <c r="M37">
        <f>g/L*SIN(K37)</f>
        <v>-4.9811120070079049</v>
      </c>
      <c r="N37">
        <f>((C37+2*F37+2*I37+L37)/6)*dt</f>
        <v>-1.7637318782366126E-2</v>
      </c>
      <c r="O37">
        <f>((D37+2*G37+2*J37+M37)/6)*dt</f>
        <v>-5.057672514416698E-2</v>
      </c>
      <c r="P37">
        <f t="shared" si="0"/>
        <v>-1.0317410882193587</v>
      </c>
      <c r="Q37">
        <f>L*SIN(P37)</f>
        <v>-0.85819403435913655</v>
      </c>
      <c r="R37">
        <f>L+Q37</f>
        <v>0.14180596564086345</v>
      </c>
      <c r="S37">
        <f>ABS(m*g*R37)</f>
        <v>1.4180596564086345</v>
      </c>
      <c r="T37">
        <f>m*(L*C37)^2/2</f>
        <v>1.5108725275971475</v>
      </c>
      <c r="U37">
        <f t="shared" si="1"/>
        <v>2.9289321840057818</v>
      </c>
      <c r="V37">
        <v>0.27</v>
      </c>
    </row>
    <row r="38" spans="2:22" x14ac:dyDescent="0.3">
      <c r="B38">
        <f>B37+N37</f>
        <v>0.52141791979317187</v>
      </c>
      <c r="C38">
        <f>C37+O37</f>
        <v>-1.7888934555458205</v>
      </c>
      <c r="D38">
        <f>g/L*SIN(B38)</f>
        <v>-4.9811013593536195</v>
      </c>
      <c r="E38">
        <f>B38+C38*dt/2</f>
        <v>0.51247345251544274</v>
      </c>
      <c r="F38">
        <f>C38+D38*dt/2</f>
        <v>-1.8137989623425885</v>
      </c>
      <c r="G38">
        <f>g/L*SIN(E38)</f>
        <v>-4.9033444345408235</v>
      </c>
      <c r="H38">
        <f>B38+F38*dt/2</f>
        <v>0.5123489249814589</v>
      </c>
      <c r="I38">
        <f>C38+G38*dt/2</f>
        <v>-1.8134101777185245</v>
      </c>
      <c r="J38">
        <f>g/L*SIN(H38)</f>
        <v>-4.9022590962840269</v>
      </c>
      <c r="K38">
        <f>B38+I38*dt</f>
        <v>0.50328381801598665</v>
      </c>
      <c r="L38">
        <f>C38+J38*dt</f>
        <v>-1.8379160465086608</v>
      </c>
      <c r="M38">
        <f>g/L*SIN(K38)</f>
        <v>-4.8230476992120339</v>
      </c>
      <c r="N38">
        <f>((C38+2*F38+2*I38+L38)/6)*dt</f>
        <v>-1.8135379636961182E-2</v>
      </c>
      <c r="O38">
        <f>((D38+2*G38+2*J38+M38)/6)*dt</f>
        <v>-4.9025593533692256E-2</v>
      </c>
      <c r="P38">
        <f t="shared" si="0"/>
        <v>-1.0493784070017247</v>
      </c>
      <c r="Q38">
        <f>L*SIN(P38)</f>
        <v>-0.86711377135786238</v>
      </c>
      <c r="R38">
        <f>L+Q38</f>
        <v>0.13288622864213762</v>
      </c>
      <c r="S38">
        <f>ABS(m*g*R38)</f>
        <v>1.3288622864213762</v>
      </c>
      <c r="T38">
        <f>m*(L*C38)^2/2</f>
        <v>1.6000698976473331</v>
      </c>
      <c r="U38">
        <f t="shared" si="1"/>
        <v>2.9289321840687093</v>
      </c>
      <c r="V38">
        <v>0.28000000000000003</v>
      </c>
    </row>
    <row r="39" spans="2:22" x14ac:dyDescent="0.3">
      <c r="B39">
        <f>B38+N38</f>
        <v>0.50328254015621066</v>
      </c>
      <c r="C39">
        <f>C38+O38</f>
        <v>-1.8379190490795128</v>
      </c>
      <c r="D39">
        <f>g/L*SIN(B39)</f>
        <v>-4.8230365051119009</v>
      </c>
      <c r="E39">
        <f>B39+C39*dt/2</f>
        <v>0.49409294491081307</v>
      </c>
      <c r="F39">
        <f>C39+D39*dt/2</f>
        <v>-1.8620342316050722</v>
      </c>
      <c r="G39">
        <f>g/L*SIN(E39)</f>
        <v>-4.7423327586793977</v>
      </c>
      <c r="H39">
        <f>B39+F39*dt/2</f>
        <v>0.49397236899818531</v>
      </c>
      <c r="I39">
        <f>C39+G39*dt/2</f>
        <v>-1.8616307128729097</v>
      </c>
      <c r="J39">
        <f>g/L*SIN(H39)</f>
        <v>-4.7412711748051315</v>
      </c>
      <c r="K39">
        <f>B39+I39*dt</f>
        <v>0.48466623302748157</v>
      </c>
      <c r="L39">
        <f>C39+J39*dt</f>
        <v>-1.8853317608275642</v>
      </c>
      <c r="M39">
        <f>g/L*SIN(K39)</f>
        <v>-4.6591305820683147</v>
      </c>
      <c r="N39">
        <f>((C39+2*F39+2*I39+L39)/6)*dt</f>
        <v>-1.8617634498105069E-2</v>
      </c>
      <c r="O39">
        <f>((D39+2*G39+2*J39+M39)/6)*dt</f>
        <v>-4.7415624923582124E-2</v>
      </c>
      <c r="P39">
        <f t="shared" si="0"/>
        <v>-1.0675137866386859</v>
      </c>
      <c r="Q39">
        <f>L*SIN(P39)</f>
        <v>-0.87600410313170318</v>
      </c>
      <c r="R39">
        <f>L+Q39</f>
        <v>0.12399589686829682</v>
      </c>
      <c r="S39">
        <f>ABS(m*g*R39)</f>
        <v>1.2399589686829682</v>
      </c>
      <c r="T39">
        <f>m*(L*C39)^2/2</f>
        <v>1.6889732154846702</v>
      </c>
      <c r="U39">
        <f t="shared" si="1"/>
        <v>2.9289321841676381</v>
      </c>
      <c r="V39">
        <v>0.28999999999999998</v>
      </c>
    </row>
    <row r="40" spans="2:22" x14ac:dyDescent="0.3">
      <c r="B40">
        <f>B39+N39</f>
        <v>0.4846649056581056</v>
      </c>
      <c r="C40">
        <f>C39+O39</f>
        <v>-1.885334674003095</v>
      </c>
      <c r="D40">
        <f>g/L*SIN(B40)</f>
        <v>-4.6591188370950603</v>
      </c>
      <c r="E40">
        <f>B40+C40*dt/2</f>
        <v>0.47523823228809015</v>
      </c>
      <c r="F40">
        <f>C40+D40*dt/2</f>
        <v>-1.9086302681885703</v>
      </c>
      <c r="G40">
        <f>g/L*SIN(E40)</f>
        <v>-4.5755029243877017</v>
      </c>
      <c r="H40">
        <f>B40+F40*dt/2</f>
        <v>0.47512175431716275</v>
      </c>
      <c r="I40">
        <f>C40+G40*dt/2</f>
        <v>-1.9082121886250334</v>
      </c>
      <c r="J40">
        <f>g/L*SIN(H40)</f>
        <v>-4.574467190169484</v>
      </c>
      <c r="K40">
        <f>B40+I40*dt</f>
        <v>0.46558278377185525</v>
      </c>
      <c r="L40">
        <f>C40+J40*dt</f>
        <v>-1.9310793459047897</v>
      </c>
      <c r="M40">
        <f>g/L*SIN(K40)</f>
        <v>-4.4894362996904942</v>
      </c>
      <c r="N40">
        <f>((C40+2*F40+2*I40+L40)/6)*dt</f>
        <v>-1.9083498222558486E-2</v>
      </c>
      <c r="O40">
        <f>((D40+2*G40+2*J40+M40)/6)*dt</f>
        <v>-4.5747492276499872E-2</v>
      </c>
      <c r="P40">
        <f t="shared" si="0"/>
        <v>-1.086131421136791</v>
      </c>
      <c r="Q40">
        <f>L*SIN(P40)</f>
        <v>-0.88483112321971347</v>
      </c>
      <c r="R40">
        <f>L+Q40</f>
        <v>0.11516887678028653</v>
      </c>
      <c r="S40">
        <f>ABS(m*g*R40)</f>
        <v>1.1516887678028653</v>
      </c>
      <c r="T40">
        <f>m*(L*C40)^2/2</f>
        <v>1.7772434164991782</v>
      </c>
      <c r="U40">
        <f t="shared" si="1"/>
        <v>2.9289321843020435</v>
      </c>
      <c r="V40">
        <v>0.3</v>
      </c>
    </row>
    <row r="41" spans="2:22" x14ac:dyDescent="0.3">
      <c r="B41">
        <f>B40+N40</f>
        <v>0.4655814074355471</v>
      </c>
      <c r="C41">
        <f>C40+O40</f>
        <v>-1.9310821662795947</v>
      </c>
      <c r="D41">
        <f>g/L*SIN(B41)</f>
        <v>-4.4894240012944211</v>
      </c>
      <c r="E41">
        <f>B41+C41*dt/2</f>
        <v>0.45592599660414912</v>
      </c>
      <c r="F41">
        <f>C41+D41*dt/2</f>
        <v>-1.9535292862860669</v>
      </c>
      <c r="G41">
        <f>g/L*SIN(E41)</f>
        <v>-4.4029391193591598</v>
      </c>
      <c r="H41">
        <f>B41+F41*dt/2</f>
        <v>0.45581376100411675</v>
      </c>
      <c r="I41">
        <f>C41+G41*dt/2</f>
        <v>-1.9530968618763904</v>
      </c>
      <c r="J41">
        <f>g/L*SIN(H41)</f>
        <v>-4.4019313801393123</v>
      </c>
      <c r="K41">
        <f>B41+I41*dt</f>
        <v>0.44605043881678319</v>
      </c>
      <c r="L41">
        <f>C41+J41*dt</f>
        <v>-1.9751014800809878</v>
      </c>
      <c r="M41">
        <f>g/L*SIN(K41)</f>
        <v>-4.3140577991765472</v>
      </c>
      <c r="N41">
        <f>((C41+2*F41+2*I41+L41)/6)*dt</f>
        <v>-1.953239323780916E-2</v>
      </c>
      <c r="O41">
        <f>((D41+2*G41+2*J41+M41)/6)*dt</f>
        <v>-4.4022037999113188E-2</v>
      </c>
      <c r="P41">
        <f t="shared" si="0"/>
        <v>-1.1052149193593495</v>
      </c>
      <c r="Q41">
        <f>L*SIN(P41)</f>
        <v>-0.89356069819907358</v>
      </c>
      <c r="R41">
        <f>L+Q41</f>
        <v>0.10643930180092642</v>
      </c>
      <c r="S41">
        <f>ABS(m*g*R41)</f>
        <v>1.0643930180092642</v>
      </c>
      <c r="T41">
        <f>m*(L*C41)^2/2</f>
        <v>1.8645391664615463</v>
      </c>
      <c r="U41">
        <f t="shared" si="1"/>
        <v>2.9289321844708107</v>
      </c>
      <c r="V41">
        <v>0.31</v>
      </c>
    </row>
    <row r="42" spans="2:22" x14ac:dyDescent="0.3">
      <c r="B42">
        <f>B41+N41</f>
        <v>0.44604901419773796</v>
      </c>
      <c r="C42">
        <f>C41+O41</f>
        <v>-1.9751042042787079</v>
      </c>
      <c r="D42">
        <f>g/L*SIN(B42)</f>
        <v>-4.3140449468575142</v>
      </c>
      <c r="E42">
        <f>B42+C42*dt/2</f>
        <v>0.43617349317634441</v>
      </c>
      <c r="F42">
        <f>C42+D42*dt/2</f>
        <v>-1.9966744290129954</v>
      </c>
      <c r="G42">
        <f>g/L*SIN(E42)</f>
        <v>-4.2247431676966878</v>
      </c>
      <c r="H42">
        <f>B42+F42*dt/2</f>
        <v>0.43606564205267301</v>
      </c>
      <c r="I42">
        <f>C42+G42*dt/2</f>
        <v>-1.9962279201171913</v>
      </c>
      <c r="J42">
        <f>g/L*SIN(H42)</f>
        <v>-4.2237656076180059</v>
      </c>
      <c r="K42">
        <f>B42+I42*dt</f>
        <v>0.42608673499656602</v>
      </c>
      <c r="L42">
        <f>C42+J42*dt</f>
        <v>-2.0173418603548878</v>
      </c>
      <c r="M42">
        <f>g/L*SIN(K42)</f>
        <v>-4.133105957489331</v>
      </c>
      <c r="N42">
        <f>((C42+2*F42+2*I42+L42)/6)*dt</f>
        <v>-1.996375127148995E-2</v>
      </c>
      <c r="O42">
        <f>((D42+2*G42+2*J42+M42)/6)*dt</f>
        <v>-4.2240280758293718E-2</v>
      </c>
      <c r="P42">
        <f t="shared" si="0"/>
        <v>-1.1247473125971585</v>
      </c>
      <c r="Q42">
        <f>L*SIN(P42)</f>
        <v>-0.90215861242074913</v>
      </c>
      <c r="R42">
        <f>L+Q42</f>
        <v>9.7841387579250871E-2</v>
      </c>
      <c r="S42">
        <f>ABS(m*g*R42)</f>
        <v>0.97841387579250871</v>
      </c>
      <c r="T42">
        <f>m*(L*C42)^2/2</f>
        <v>1.950518308879714</v>
      </c>
      <c r="U42">
        <f t="shared" si="1"/>
        <v>2.9289321846722229</v>
      </c>
      <c r="V42">
        <v>0.32</v>
      </c>
    </row>
    <row r="43" spans="2:22" x14ac:dyDescent="0.3">
      <c r="B43">
        <f>B42+N42</f>
        <v>0.42608526292624799</v>
      </c>
      <c r="C43">
        <f>C42+O42</f>
        <v>-2.0173444850370017</v>
      </c>
      <c r="D43">
        <f>g/L*SIN(B43)</f>
        <v>-4.1330925529581002</v>
      </c>
      <c r="E43">
        <f>B43+C43*dt/2</f>
        <v>0.415998540501063</v>
      </c>
      <c r="F43">
        <f>C43+D43*dt/2</f>
        <v>-2.0380099478017923</v>
      </c>
      <c r="G43">
        <f>g/L*SIN(E43)</f>
        <v>-4.0410350993604913</v>
      </c>
      <c r="H43">
        <f>B43+F43*dt/2</f>
        <v>0.41589521318723904</v>
      </c>
      <c r="I43">
        <f>C43+G43*dt/2</f>
        <v>-2.0375496605338044</v>
      </c>
      <c r="J43">
        <f>g/L*SIN(H43)</f>
        <v>-4.0400899291463412</v>
      </c>
      <c r="K43">
        <f>B43+I43*dt</f>
        <v>0.40570976632090994</v>
      </c>
      <c r="L43">
        <f>C43+J43*dt</f>
        <v>-2.0577453843284652</v>
      </c>
      <c r="M43">
        <f>g/L*SIN(K43)</f>
        <v>-3.946710089959216</v>
      </c>
      <c r="N43">
        <f>((C43+2*F43+2*I43+L43)/6)*dt</f>
        <v>-2.0377015143394434E-2</v>
      </c>
      <c r="O43">
        <f>((D43+2*G43+2*J43+M43)/6)*dt</f>
        <v>-4.0403421166551635E-2</v>
      </c>
      <c r="P43">
        <f t="shared" si="0"/>
        <v>-1.1447110638686486</v>
      </c>
      <c r="Q43">
        <f>L*SIN(P43)</f>
        <v>-0.9105907200750637</v>
      </c>
      <c r="R43">
        <f>L+Q43</f>
        <v>8.9409279924936302E-2</v>
      </c>
      <c r="S43">
        <f>ABS(m*g*R43)</f>
        <v>0.89409279924936302</v>
      </c>
      <c r="T43">
        <f>m*(L*C43)^2/2</f>
        <v>2.0348393856546028</v>
      </c>
      <c r="U43">
        <f t="shared" si="1"/>
        <v>2.9289321849039656</v>
      </c>
      <c r="V43">
        <v>0.33</v>
      </c>
    </row>
    <row r="44" spans="2:22" x14ac:dyDescent="0.3">
      <c r="B44">
        <f>B43+N43</f>
        <v>0.40570824778285353</v>
      </c>
      <c r="C44">
        <f>C43+O43</f>
        <v>-2.0577479062035535</v>
      </c>
      <c r="D44">
        <f>g/L*SIN(B44)</f>
        <v>-3.9466961372852651</v>
      </c>
      <c r="E44">
        <f>B44+C44*dt/2</f>
        <v>0.39541950825183575</v>
      </c>
      <c r="F44">
        <f>C44+D44*dt/2</f>
        <v>-2.0774813868899797</v>
      </c>
      <c r="G44">
        <f>g/L*SIN(E44)</f>
        <v>-3.8519535961140199</v>
      </c>
      <c r="H44">
        <f>B44+F44*dt/2</f>
        <v>0.39532084084840363</v>
      </c>
      <c r="I44">
        <f>C44+G44*dt/2</f>
        <v>-2.0770076741841237</v>
      </c>
      <c r="J44">
        <f>g/L*SIN(H44)</f>
        <v>-3.8510430399809223</v>
      </c>
      <c r="K44">
        <f>B44+I44*dt</f>
        <v>0.3849381710410123</v>
      </c>
      <c r="L44">
        <f>C44+J44*dt</f>
        <v>-2.0962583366033627</v>
      </c>
      <c r="M44">
        <f>g/L*SIN(K44)</f>
        <v>-3.7550183304740656</v>
      </c>
      <c r="N44">
        <f>((C44+2*F44+2*I44+L44)/6)*dt</f>
        <v>-2.0771640608258538E-2</v>
      </c>
      <c r="O44">
        <f>((D44+2*G44+2*J44+M44)/6)*dt</f>
        <v>-3.8512846233248695E-2</v>
      </c>
      <c r="P44">
        <f t="shared" si="0"/>
        <v>-1.165088079012043</v>
      </c>
      <c r="Q44">
        <f>L*SIN(P44)</f>
        <v>-0.91882310375794085</v>
      </c>
      <c r="R44">
        <f>L+Q44</f>
        <v>8.1176896242059149E-2</v>
      </c>
      <c r="S44">
        <f>ABS(m*g*R44)</f>
        <v>0.81176896242059149</v>
      </c>
      <c r="T44">
        <f>m*(L*C44)^2/2</f>
        <v>2.1171632227425543</v>
      </c>
      <c r="U44">
        <f t="shared" si="1"/>
        <v>2.9289321851631458</v>
      </c>
      <c r="V44">
        <v>0.34</v>
      </c>
    </row>
    <row r="45" spans="2:22" x14ac:dyDescent="0.3">
      <c r="B45">
        <f>B44+N44</f>
        <v>0.38493660717459499</v>
      </c>
      <c r="C45">
        <f>C44+O44</f>
        <v>-2.0962607524368022</v>
      </c>
      <c r="D45">
        <f>g/L*SIN(B45)</f>
        <v>-3.7550038362169209</v>
      </c>
      <c r="E45">
        <f>B45+C45*dt/2</f>
        <v>0.37445530341241096</v>
      </c>
      <c r="F45">
        <f>C45+D45*dt/2</f>
        <v>-2.1150357716178867</v>
      </c>
      <c r="G45">
        <f>g/L*SIN(E45)</f>
        <v>-3.6576563044923156</v>
      </c>
      <c r="H45">
        <f>B45+F45*dt/2</f>
        <v>0.37436142831650554</v>
      </c>
      <c r="I45">
        <f>C45+G45*dt/2</f>
        <v>-2.1145490339592636</v>
      </c>
      <c r="J45">
        <f>g/L*SIN(H45)</f>
        <v>-3.6567825862963446</v>
      </c>
      <c r="K45">
        <f>B45+I45*dt</f>
        <v>0.36379111683500237</v>
      </c>
      <c r="L45">
        <f>C45+J45*dt</f>
        <v>-2.1328285782997658</v>
      </c>
      <c r="M45">
        <f>g/L*SIN(K45)</f>
        <v>-3.5581978744051046</v>
      </c>
      <c r="N45">
        <f>((C45+2*F45+2*I45+L45)/6)*dt</f>
        <v>-2.1147098236484783E-2</v>
      </c>
      <c r="O45">
        <f>((D45+2*G45+2*J45+M45)/6)*dt</f>
        <v>-3.6570132486998912E-2</v>
      </c>
      <c r="P45">
        <f t="shared" si="0"/>
        <v>-1.1858597196203016</v>
      </c>
      <c r="Q45">
        <f>L*SIN(P45)</f>
        <v>-0.92682223856571444</v>
      </c>
      <c r="R45">
        <f>L+Q45</f>
        <v>7.317776143428556E-2</v>
      </c>
      <c r="S45">
        <f>ABS(m*g*R45)</f>
        <v>0.7317776143428556</v>
      </c>
      <c r="T45">
        <f>m*(L*C45)^2/2</f>
        <v>2.1971545711034541</v>
      </c>
      <c r="U45">
        <f t="shared" si="1"/>
        <v>2.9289321854463095</v>
      </c>
      <c r="V45">
        <v>0.35</v>
      </c>
    </row>
    <row r="46" spans="2:22" x14ac:dyDescent="0.3">
      <c r="B46">
        <f>B45+N45</f>
        <v>0.36378950893811018</v>
      </c>
      <c r="C46">
        <f>C45+O45</f>
        <v>-2.1328308849238011</v>
      </c>
      <c r="D46">
        <f>g/L*SIN(B46)</f>
        <v>-3.5581828477263211</v>
      </c>
      <c r="E46">
        <f>B46+C46*dt/2</f>
        <v>0.3531253545134912</v>
      </c>
      <c r="F46">
        <f>C46+D46*dt/2</f>
        <v>-2.1506217991624328</v>
      </c>
      <c r="G46">
        <f>g/L*SIN(E46)</f>
        <v>-3.4583200073963898</v>
      </c>
      <c r="H46">
        <f>B46+F46*dt/2</f>
        <v>0.35303639994229802</v>
      </c>
      <c r="I46">
        <f>C46+G46*dt/2</f>
        <v>-2.1501224849607832</v>
      </c>
      <c r="J46">
        <f>g/L*SIN(H46)</f>
        <v>-3.4574853361315627</v>
      </c>
      <c r="K46">
        <f>B46+I46*dt</f>
        <v>0.34228828408850237</v>
      </c>
      <c r="L46">
        <f>C46+J46*dt</f>
        <v>-2.1674057382851166</v>
      </c>
      <c r="M46">
        <f>g/L*SIN(K46)</f>
        <v>-3.3564350764909823</v>
      </c>
      <c r="N46">
        <f>((C46+2*F46+2*I46+L46)/6)*dt</f>
        <v>-2.1502875319092254E-2</v>
      </c>
      <c r="O46">
        <f>((D46+2*G46+2*J46+M46)/6)*dt</f>
        <v>-3.4577047685455352E-2</v>
      </c>
      <c r="P46">
        <f t="shared" si="0"/>
        <v>-1.2070068178567863</v>
      </c>
      <c r="Q46">
        <f>L*SIN(P46)</f>
        <v>-0.93455516060929333</v>
      </c>
      <c r="R46">
        <f>L+Q46</f>
        <v>6.5444839390706666E-2</v>
      </c>
      <c r="S46">
        <f>ABS(m*g*R46)</f>
        <v>0.65444839390706666</v>
      </c>
      <c r="T46">
        <f>m*(L*C46)^2/2</f>
        <v>2.2744837918424223</v>
      </c>
      <c r="U46">
        <f t="shared" si="1"/>
        <v>2.9289321857494892</v>
      </c>
      <c r="V46">
        <v>0.36</v>
      </c>
    </row>
    <row r="47" spans="2:22" x14ac:dyDescent="0.3">
      <c r="B47">
        <f>B46+N46</f>
        <v>0.34228663361901795</v>
      </c>
      <c r="C47">
        <f>C46+O46</f>
        <v>-2.1674079326092563</v>
      </c>
      <c r="D47">
        <f>g/L*SIN(B47)</f>
        <v>-3.3564195292440209</v>
      </c>
      <c r="E47">
        <f>B47+C47*dt/2</f>
        <v>0.33144959395597168</v>
      </c>
      <c r="F47">
        <f>C47+D47*dt/2</f>
        <v>-2.1841900302554764</v>
      </c>
      <c r="G47">
        <f>g/L*SIN(E47)</f>
        <v>-3.2541406471844021</v>
      </c>
      <c r="H47">
        <f>B47+F47*dt/2</f>
        <v>0.33136568346774059</v>
      </c>
      <c r="I47">
        <f>C47+G47*dt/2</f>
        <v>-2.1836786358451783</v>
      </c>
      <c r="J47">
        <f>g/L*SIN(H47)</f>
        <v>-3.2533472019671801</v>
      </c>
      <c r="K47">
        <f>B47+I47*dt</f>
        <v>0.32044984726056619</v>
      </c>
      <c r="L47">
        <f>C47+J47*dt</f>
        <v>-2.1999414046289281</v>
      </c>
      <c r="M47">
        <f>g/L*SIN(K47)</f>
        <v>-3.1499353972592639</v>
      </c>
      <c r="N47">
        <f>((C47+2*F47+2*I47+L47)/6)*dt</f>
        <v>-2.1838477782399158E-2</v>
      </c>
      <c r="O47">
        <f>((D47+2*G47+2*J47+M47)/6)*dt</f>
        <v>-3.2535551041344084E-2</v>
      </c>
      <c r="P47">
        <f t="shared" si="0"/>
        <v>-1.2285096931758785</v>
      </c>
      <c r="Q47">
        <f>L*SIN(P47)</f>
        <v>-0.94198963871005148</v>
      </c>
      <c r="R47">
        <f>L+Q47</f>
        <v>5.801036128994852E-2</v>
      </c>
      <c r="S47">
        <f>ABS(m*g*R47)</f>
        <v>0.5801036128994852</v>
      </c>
      <c r="T47">
        <f>m*(L*C47)^2/2</f>
        <v>2.3488285731687655</v>
      </c>
      <c r="U47">
        <f t="shared" si="1"/>
        <v>2.9289321860682507</v>
      </c>
      <c r="V47">
        <v>0.37</v>
      </c>
    </row>
    <row r="48" spans="2:22" x14ac:dyDescent="0.3">
      <c r="B48">
        <f>B47+N47</f>
        <v>0.32044815583661879</v>
      </c>
      <c r="C48">
        <f>C47+O47</f>
        <v>-2.1999434836506002</v>
      </c>
      <c r="D48">
        <f>g/L*SIN(B48)</f>
        <v>-3.1499193440546853</v>
      </c>
      <c r="E48">
        <f>B48+C48*dt/2</f>
        <v>0.30944843841836578</v>
      </c>
      <c r="F48">
        <f>C48+D48*dt/2</f>
        <v>-2.2156930803708734</v>
      </c>
      <c r="G48">
        <f>g/L*SIN(E48)</f>
        <v>-3.0453331945753175</v>
      </c>
      <c r="H48">
        <f>B48+F48*dt/2</f>
        <v>0.30936969043476442</v>
      </c>
      <c r="I48">
        <f>C48+G48*dt/2</f>
        <v>-2.2151701496234768</v>
      </c>
      <c r="J48">
        <f>g/L*SIN(H48)</f>
        <v>-3.0445831092640274</v>
      </c>
      <c r="K48">
        <f>B48+I48*dt</f>
        <v>0.29829645434038404</v>
      </c>
      <c r="L48">
        <f>C48+J48*dt</f>
        <v>-2.2303893147432405</v>
      </c>
      <c r="M48">
        <f>g/L*SIN(K48)</f>
        <v>-2.938923193092466</v>
      </c>
      <c r="N48">
        <f>((C48+2*F48+2*I48+L48)/6)*dt</f>
        <v>-2.2153432097304235E-2</v>
      </c>
      <c r="O48">
        <f>((D48+2*G48+2*J48+M48)/6)*dt</f>
        <v>-3.0447791908043073E-2</v>
      </c>
      <c r="P48">
        <f t="shared" si="0"/>
        <v>-1.2503481709582778</v>
      </c>
      <c r="Q48">
        <f>L*SIN(P48)</f>
        <v>-0.94909434792306135</v>
      </c>
      <c r="R48">
        <f>L+Q48</f>
        <v>5.0905652076938646E-2</v>
      </c>
      <c r="S48">
        <f>ABS(m*g*R48)</f>
        <v>0.50905652076938646</v>
      </c>
      <c r="T48">
        <f>m*(L*C48)^2/2</f>
        <v>2.4198756656283695</v>
      </c>
      <c r="U48">
        <f t="shared" si="1"/>
        <v>2.928932186397756</v>
      </c>
      <c r="V48">
        <v>0.38</v>
      </c>
    </row>
    <row r="49" spans="2:22" x14ac:dyDescent="0.3">
      <c r="B49">
        <f>B48+N48</f>
        <v>0.29829472373931454</v>
      </c>
      <c r="C49">
        <f>C48+O48</f>
        <v>-2.2303912755586435</v>
      </c>
      <c r="D49">
        <f>g/L*SIN(B49)</f>
        <v>-2.9389066513361586</v>
      </c>
      <c r="E49">
        <f>B49+C49*dt/2</f>
        <v>0.28714276736152133</v>
      </c>
      <c r="F49">
        <f>C49+D49*dt/2</f>
        <v>-2.245085808815324</v>
      </c>
      <c r="G49">
        <f>g/L*SIN(E49)</f>
        <v>-2.8321313592890167</v>
      </c>
      <c r="H49">
        <f>B49+F49*dt/2</f>
        <v>0.2870692946952379</v>
      </c>
      <c r="I49">
        <f>C49+G49*dt/2</f>
        <v>-2.2445519323550887</v>
      </c>
      <c r="J49">
        <f>g/L*SIN(H49)</f>
        <v>-2.8314267069000025</v>
      </c>
      <c r="K49">
        <f>B49+I49*dt</f>
        <v>0.27584920441576366</v>
      </c>
      <c r="L49">
        <f>C49+J49*dt</f>
        <v>-2.2587055426276437</v>
      </c>
      <c r="M49">
        <f>g/L*SIN(K49)</f>
        <v>-2.7236413467277076</v>
      </c>
      <c r="N49">
        <f>((C49+2*F49+2*I49+L49)/6)*dt</f>
        <v>-2.2447287167545186E-2</v>
      </c>
      <c r="O49">
        <f>((D49+2*G49+2*J49+M49)/6)*dt</f>
        <v>-2.8316106884069839E-2</v>
      </c>
      <c r="P49">
        <f t="shared" si="0"/>
        <v>-1.272501603055582</v>
      </c>
      <c r="Q49">
        <f>L*SIN(P49)</f>
        <v>-0.95583904343112125</v>
      </c>
      <c r="R49">
        <f>L+Q49</f>
        <v>4.4160956568878751E-2</v>
      </c>
      <c r="S49">
        <f>ABS(m*g*R49)</f>
        <v>0.44160956568878751</v>
      </c>
      <c r="T49">
        <f>m*(L*C49)^2/2</f>
        <v>2.4873226210440564</v>
      </c>
      <c r="U49">
        <f t="shared" si="1"/>
        <v>2.9289321867328439</v>
      </c>
      <c r="V49">
        <v>0.39</v>
      </c>
    </row>
    <row r="50" spans="2:22" x14ac:dyDescent="0.3">
      <c r="B50">
        <f>B49+N49</f>
        <v>0.27584743657176936</v>
      </c>
      <c r="C50">
        <f>C49+O49</f>
        <v>-2.2587073824427133</v>
      </c>
      <c r="D50">
        <f>g/L*SIN(B50)</f>
        <v>-2.7236243366301576</v>
      </c>
      <c r="E50">
        <f>B50+C50*dt/2</f>
        <v>0.26455389965955578</v>
      </c>
      <c r="F50">
        <f>C50+D50*dt/2</f>
        <v>-2.2723255041258641</v>
      </c>
      <c r="G50">
        <f>g/L*SIN(E50)</f>
        <v>-2.614787140099069</v>
      </c>
      <c r="H50">
        <f>B50+F50*dt/2</f>
        <v>0.26448580905114005</v>
      </c>
      <c r="I50">
        <f>C50+G50*dt/2</f>
        <v>-2.2717813181432085</v>
      </c>
      <c r="J50">
        <f>g/L*SIN(H50)</f>
        <v>-2.6141299171922543</v>
      </c>
      <c r="K50">
        <f>B50+I50*dt</f>
        <v>0.25312962339033729</v>
      </c>
      <c r="L50">
        <f>C50+J50*dt</f>
        <v>-2.2848486816146361</v>
      </c>
      <c r="M50">
        <f>g/L*SIN(K50)</f>
        <v>-2.5043507367933424</v>
      </c>
      <c r="N50">
        <f>((C50+2*F50+2*I50+L50)/6)*dt</f>
        <v>-2.2719616180992493E-2</v>
      </c>
      <c r="O50">
        <f>((D50+2*G50+2*J50+M50)/6)*dt</f>
        <v>-2.6143015313343575E-2</v>
      </c>
      <c r="P50">
        <f t="shared" si="0"/>
        <v>-1.2949488902231272</v>
      </c>
      <c r="Q50">
        <f>L*SIN(P50)</f>
        <v>-0.96219473326825022</v>
      </c>
      <c r="R50">
        <f>L+Q50</f>
        <v>3.7805266731749776E-2</v>
      </c>
      <c r="S50">
        <f>ABS(m*g*R50)</f>
        <v>0.37805266731749776</v>
      </c>
      <c r="T50">
        <f>m*(L*C50)^2/2</f>
        <v>2.5508795197506067</v>
      </c>
      <c r="U50">
        <f t="shared" si="1"/>
        <v>2.9289321870681047</v>
      </c>
      <c r="V50">
        <v>0.4</v>
      </c>
    </row>
    <row r="51" spans="2:22" x14ac:dyDescent="0.3">
      <c r="B51">
        <f>B50+N50</f>
        <v>0.25312782039077686</v>
      </c>
      <c r="C51">
        <f>C50+O50</f>
        <v>-2.284850397756057</v>
      </c>
      <c r="D51">
        <f>g/L*SIN(B51)</f>
        <v>-2.5043332813483845</v>
      </c>
      <c r="E51">
        <f>B51+C51*dt/2</f>
        <v>0.24170356840199658</v>
      </c>
      <c r="F51">
        <f>C51+D51*dt/2</f>
        <v>-2.2973720641627988</v>
      </c>
      <c r="G51">
        <f>g/L*SIN(E51)</f>
        <v>-2.3935702138467234</v>
      </c>
      <c r="H51">
        <f>B51+F51*dt/2</f>
        <v>0.24164096006996286</v>
      </c>
      <c r="I51">
        <f>C51+G51*dt/2</f>
        <v>-2.2968182488252906</v>
      </c>
      <c r="J51">
        <f>g/L*SIN(H51)</f>
        <v>-2.3929623250616836</v>
      </c>
      <c r="K51">
        <f>B51+I51*dt</f>
        <v>0.23015963790252394</v>
      </c>
      <c r="L51">
        <f>C51+J51*dt</f>
        <v>-2.3087800210066738</v>
      </c>
      <c r="M51">
        <f>g/L*SIN(K51)</f>
        <v>-2.2813295469066568</v>
      </c>
      <c r="N51">
        <f>((C51+2*F51+2*I51+L51)/6)*dt</f>
        <v>-2.2970018407898186E-2</v>
      </c>
      <c r="O51">
        <f>((D51+2*G51+2*J51+M51)/6)*dt</f>
        <v>-2.3931213176786426E-2</v>
      </c>
      <c r="P51">
        <f t="shared" si="0"/>
        <v>-1.3176685064041198</v>
      </c>
      <c r="Q51">
        <f>L*SIN(P51)</f>
        <v>-0.96813384826650306</v>
      </c>
      <c r="R51">
        <f>L+Q51</f>
        <v>3.1866151733496939E-2</v>
      </c>
      <c r="S51">
        <f>ABS(m*g*R51)</f>
        <v>0.31866151733496939</v>
      </c>
      <c r="T51">
        <f>m*(L*C51)^2/2</f>
        <v>2.6102706700630058</v>
      </c>
      <c r="U51">
        <f t="shared" si="1"/>
        <v>2.928932187397975</v>
      </c>
      <c r="V51">
        <v>0.41</v>
      </c>
    </row>
    <row r="52" spans="2:22" x14ac:dyDescent="0.3">
      <c r="B52">
        <f>B51+N51</f>
        <v>0.23015780198287866</v>
      </c>
      <c r="C52">
        <f>C51+O51</f>
        <v>-2.3087816109328436</v>
      </c>
      <c r="D52">
        <f>g/L*SIN(B52)</f>
        <v>-2.2813116718385764</v>
      </c>
      <c r="E52">
        <f>B52+C52*dt/2</f>
        <v>0.21861389392821445</v>
      </c>
      <c r="F52">
        <f>C52+D52*dt/2</f>
        <v>-2.3201881692920363</v>
      </c>
      <c r="G52">
        <f>g/L*SIN(E52)</f>
        <v>-2.1687671649289881</v>
      </c>
      <c r="H52">
        <f>B52+F52*dt/2</f>
        <v>0.21855686113641848</v>
      </c>
      <c r="I52">
        <f>C52+G52*dt/2</f>
        <v>-2.3196254467574886</v>
      </c>
      <c r="J52">
        <f>g/L*SIN(H52)</f>
        <v>-2.1682104078582332</v>
      </c>
      <c r="K52">
        <f>B52+I52*dt</f>
        <v>0.20696154751530377</v>
      </c>
      <c r="L52">
        <f>C52+J52*dt</f>
        <v>-2.330463715011426</v>
      </c>
      <c r="M52">
        <f>g/L*SIN(K52)</f>
        <v>-2.054872416853704</v>
      </c>
      <c r="N52">
        <f>((C52+2*F52+2*I52+L52)/6)*dt</f>
        <v>-2.3198120930072199E-2</v>
      </c>
      <c r="O52">
        <f>((D52+2*G52+2*J52+M52)/6)*dt</f>
        <v>-2.1683565390444543E-2</v>
      </c>
      <c r="P52">
        <f t="shared" si="0"/>
        <v>-1.3406385248120178</v>
      </c>
      <c r="Q52">
        <f>L*SIN(P52)</f>
        <v>-0.97363040757739827</v>
      </c>
      <c r="R52">
        <f>L+Q52</f>
        <v>2.6369592422601729E-2</v>
      </c>
      <c r="S52">
        <f>ABS(m*g*R52)</f>
        <v>0.26369592422601729</v>
      </c>
      <c r="T52">
        <f>m*(L*C52)^2/2</f>
        <v>2.6652362634908284</v>
      </c>
      <c r="U52">
        <f t="shared" si="1"/>
        <v>2.9289321877168457</v>
      </c>
      <c r="V52">
        <v>0.42</v>
      </c>
    </row>
    <row r="53" spans="2:22" x14ac:dyDescent="0.3">
      <c r="B53">
        <f>B52+N52</f>
        <v>0.20695968105280646</v>
      </c>
      <c r="C53">
        <f>C52+O52</f>
        <v>-2.3304651763232882</v>
      </c>
      <c r="D53">
        <f>g/L*SIN(B53)</f>
        <v>-2.0548541505320825</v>
      </c>
      <c r="E53">
        <f>B53+C53*dt/2</f>
        <v>0.19530735517119002</v>
      </c>
      <c r="F53">
        <f>C53+D53*dt/2</f>
        <v>-2.3407394470759488</v>
      </c>
      <c r="G53">
        <f>g/L*SIN(E53)</f>
        <v>-1.940680558798034</v>
      </c>
      <c r="H53">
        <f>B53+F53*dt/2</f>
        <v>0.1952559838174267</v>
      </c>
      <c r="I53">
        <f>C53+G53*dt/2</f>
        <v>-2.3401685791172784</v>
      </c>
      <c r="J53">
        <f>g/L*SIN(H53)</f>
        <v>-1.9401766093866903</v>
      </c>
      <c r="K53">
        <f>B53+I53*dt</f>
        <v>0.18355799526163369</v>
      </c>
      <c r="L53">
        <f>C53+J53*dt</f>
        <v>-2.349866942417155</v>
      </c>
      <c r="M53">
        <f>g/L*SIN(K53)</f>
        <v>-1.8252894404121465</v>
      </c>
      <c r="N53">
        <f>((C53+2*F53+2*I53+L53)/6)*dt</f>
        <v>-2.3403580285211497E-2</v>
      </c>
      <c r="O53">
        <f>((D53+2*G53+2*J53+M53)/6)*dt</f>
        <v>-1.9403096545522795E-2</v>
      </c>
      <c r="P53">
        <f t="shared" si="0"/>
        <v>-1.3638366457420901</v>
      </c>
      <c r="Q53">
        <f>L*SIN(P53)</f>
        <v>-0.97866017810086192</v>
      </c>
      <c r="R53">
        <f>L+Q53</f>
        <v>2.1339821899138078E-2</v>
      </c>
      <c r="S53">
        <f>ABS(m*g*R53)</f>
        <v>0.21339821899138078</v>
      </c>
      <c r="T53">
        <f>m*(L*C53)^2/2</f>
        <v>2.7155339690277676</v>
      </c>
      <c r="U53">
        <f t="shared" si="1"/>
        <v>2.9289321880191483</v>
      </c>
      <c r="V53">
        <v>0.43</v>
      </c>
    </row>
    <row r="54" spans="2:22" x14ac:dyDescent="0.3">
      <c r="B54">
        <f>B53+N53</f>
        <v>0.18355610076759496</v>
      </c>
      <c r="C54">
        <f>C53+O53</f>
        <v>-2.3498682728688109</v>
      </c>
      <c r="D54">
        <f>g/L*SIN(B54)</f>
        <v>-1.8252708137343814</v>
      </c>
      <c r="E54">
        <f>B54+C54*dt/2</f>
        <v>0.17180675940325091</v>
      </c>
      <c r="F54">
        <f>C54+D54*dt/2</f>
        <v>-2.3589946269374829</v>
      </c>
      <c r="G54">
        <f>g/L*SIN(E54)</f>
        <v>-1.7096278650586512</v>
      </c>
      <c r="H54">
        <f>B54+F54*dt/2</f>
        <v>0.17176112763290755</v>
      </c>
      <c r="I54">
        <f>C54+G54*dt/2</f>
        <v>-2.3584164121941043</v>
      </c>
      <c r="J54">
        <f>g/L*SIN(H54)</f>
        <v>-1.7091782637189268</v>
      </c>
      <c r="K54">
        <f>B54+I54*dt</f>
        <v>0.15997193664565393</v>
      </c>
      <c r="L54">
        <f>C54+J54*dt</f>
        <v>-2.3669600555060004</v>
      </c>
      <c r="M54">
        <f>g/L*SIN(K54)</f>
        <v>-1.5929050164244043</v>
      </c>
      <c r="N54">
        <f>((C54+2*F54+2*I54+L54)/6)*dt</f>
        <v>-2.358608401106331E-2</v>
      </c>
      <c r="O54">
        <f>((D54+2*G54+2*J54+M54)/6)*dt</f>
        <v>-1.7092980146189908E-2</v>
      </c>
      <c r="P54">
        <f t="shared" si="0"/>
        <v>-1.3872402260273016</v>
      </c>
      <c r="Q54">
        <f>L*SIN(P54)</f>
        <v>-0.98320082616182447</v>
      </c>
      <c r="R54">
        <f>L+Q54</f>
        <v>1.679917383817553E-2</v>
      </c>
      <c r="S54">
        <f>ABS(m*g*R54)</f>
        <v>0.1679917383817553</v>
      </c>
      <c r="T54">
        <f>m*(L*C54)^2/2</f>
        <v>2.7609404499177241</v>
      </c>
      <c r="U54">
        <f t="shared" si="1"/>
        <v>2.9289321882994797</v>
      </c>
      <c r="V54">
        <v>0.44</v>
      </c>
    </row>
    <row r="55" spans="2:22" x14ac:dyDescent="0.3">
      <c r="B55">
        <f>B54+N54</f>
        <v>0.15997001675653166</v>
      </c>
      <c r="C55">
        <f>C54+O54</f>
        <v>-2.3669612530150008</v>
      </c>
      <c r="D55">
        <f>g/L*SIN(B55)</f>
        <v>-1.5928860626664123</v>
      </c>
      <c r="E55">
        <f>B55+C55*dt/2</f>
        <v>0.14813521049145667</v>
      </c>
      <c r="F55">
        <f>C55+D55*dt/2</f>
        <v>-2.3749256833283328</v>
      </c>
      <c r="G55">
        <f>g/L*SIN(E55)</f>
        <v>-1.4759402377877129</v>
      </c>
      <c r="H55">
        <f>B55+F55*dt/2</f>
        <v>0.14809538833989</v>
      </c>
      <c r="I55">
        <f>C55+G55*dt/2</f>
        <v>-2.3743409542039395</v>
      </c>
      <c r="J55">
        <f>g/L*SIN(H55)</f>
        <v>-1.4755463764122698</v>
      </c>
      <c r="K55">
        <f>B55+I55*dt</f>
        <v>0.13622660721449226</v>
      </c>
      <c r="L55">
        <f>C55+J55*dt</f>
        <v>-2.3817167167791236</v>
      </c>
      <c r="M55">
        <f>g/L*SIN(K55)</f>
        <v>-1.3580565617432696</v>
      </c>
      <c r="N55">
        <f>((C55+2*F55+2*I55+L55)/6)*dt</f>
        <v>-2.3745352074764449E-2</v>
      </c>
      <c r="O55">
        <f>((D55+2*G55+2*J55+M55)/6)*dt</f>
        <v>-1.4756526421349413E-2</v>
      </c>
      <c r="P55">
        <f t="shared" si="0"/>
        <v>-1.4108263100383649</v>
      </c>
      <c r="Q55">
        <f>L*SIN(P55)</f>
        <v>-0.98723205980844797</v>
      </c>
      <c r="R55">
        <f>L+Q55</f>
        <v>1.276794019155203E-2</v>
      </c>
      <c r="S55">
        <f>ABS(m*g*R55)</f>
        <v>0.1276794019155203</v>
      </c>
      <c r="T55">
        <f>m*(L*C55)^2/2</f>
        <v>2.8012527866371713</v>
      </c>
      <c r="U55">
        <f t="shared" si="1"/>
        <v>2.9289321885526913</v>
      </c>
      <c r="V55">
        <v>0.45</v>
      </c>
    </row>
    <row r="56" spans="2:22" x14ac:dyDescent="0.3">
      <c r="B56">
        <f>B55+N55</f>
        <v>0.13622466468176722</v>
      </c>
      <c r="C56">
        <f>C55+O55</f>
        <v>-2.3817177794363502</v>
      </c>
      <c r="D56">
        <f>g/L*SIN(B56)</f>
        <v>-1.3580373163794721</v>
      </c>
      <c r="E56">
        <f>B56+C56*dt/2</f>
        <v>0.12431607578458546</v>
      </c>
      <c r="F56">
        <f>C56+D56*dt/2</f>
        <v>-2.3885079660182478</v>
      </c>
      <c r="G56">
        <f>g/L*SIN(E56)</f>
        <v>-1.2399611626858607</v>
      </c>
      <c r="H56">
        <f>B56+F56*dt/2</f>
        <v>0.12428212485167599</v>
      </c>
      <c r="I56">
        <f>C56+G56*dt/2</f>
        <v>-2.3879175852497796</v>
      </c>
      <c r="J56">
        <f>g/L*SIN(H56)</f>
        <v>-1.2396242727364455</v>
      </c>
      <c r="K56">
        <f>B56+I56*dt</f>
        <v>0.11234548882926942</v>
      </c>
      <c r="L56">
        <f>C56+J56*dt</f>
        <v>-2.3941140221637145</v>
      </c>
      <c r="M56">
        <f>g/L*SIN(K56)</f>
        <v>-1.1210930966164372</v>
      </c>
      <c r="N56">
        <f>((C56+2*F56+2*I56+L56)/6)*dt</f>
        <v>-2.3881138173560201E-2</v>
      </c>
      <c r="O56">
        <f>((D56+2*G56+2*J56+M56)/6)*dt</f>
        <v>-1.239716880640087E-2</v>
      </c>
      <c r="P56">
        <f t="shared" si="0"/>
        <v>-1.4345716621131293</v>
      </c>
      <c r="Q56">
        <f>L*SIN(P56)</f>
        <v>-0.99073576016676035</v>
      </c>
      <c r="R56">
        <f>L+Q56</f>
        <v>9.2642398332396514E-3</v>
      </c>
      <c r="S56">
        <f>ABS(m*g*R56)</f>
        <v>9.2642398332396514E-2</v>
      </c>
      <c r="T56">
        <f>m*(L*C56)^2/2</f>
        <v>2.8362897904416093</v>
      </c>
      <c r="U56">
        <f t="shared" si="1"/>
        <v>2.9289321887740059</v>
      </c>
      <c r="V56">
        <v>0.46</v>
      </c>
    </row>
    <row r="57" spans="2:22" x14ac:dyDescent="0.3">
      <c r="B57">
        <f>B56+N56</f>
        <v>0.11234352650820702</v>
      </c>
      <c r="C57">
        <f>C56+O56</f>
        <v>-2.3941149482427511</v>
      </c>
      <c r="D57">
        <f>g/L*SIN(B57)</f>
        <v>-1.1210735971107217</v>
      </c>
      <c r="E57">
        <f>B57+C57*dt/2</f>
        <v>0.10037295176699326</v>
      </c>
      <c r="F57">
        <f>C57+D57*dt/2</f>
        <v>-2.3997203162283047</v>
      </c>
      <c r="G57">
        <f>g/L*SIN(E57)</f>
        <v>-1.0020449825676596</v>
      </c>
      <c r="H57">
        <f>B57+F57*dt/2</f>
        <v>0.1003449249270655</v>
      </c>
      <c r="I57">
        <f>C57+G57*dt/2</f>
        <v>-2.3991251731555892</v>
      </c>
      <c r="J57">
        <f>g/L*SIN(H57)</f>
        <v>-1.0017661244041052</v>
      </c>
      <c r="K57">
        <f>B57+I57*dt</f>
        <v>8.8352274776651127E-2</v>
      </c>
      <c r="L57">
        <f>C57+J57*dt</f>
        <v>-2.4041326094867923</v>
      </c>
      <c r="M57">
        <f>g/L*SIN(K57)</f>
        <v>-0.88237371491109895</v>
      </c>
      <c r="N57">
        <f>((C57+2*F57+2*I57+L57)/6)*dt</f>
        <v>-2.3993230894162221E-2</v>
      </c>
      <c r="O57">
        <f>((D57+2*G57+2*J57+M57)/6)*dt</f>
        <v>-1.0018449209942252E-2</v>
      </c>
      <c r="P57">
        <f t="shared" si="0"/>
        <v>-1.4584528002866894</v>
      </c>
      <c r="Q57">
        <f>L*SIN(P57)</f>
        <v>-0.9936961003740592</v>
      </c>
      <c r="R57">
        <f>L+Q57</f>
        <v>6.3038996259408009E-3</v>
      </c>
      <c r="S57">
        <f>ABS(m*g*R57)</f>
        <v>6.3038996259408009E-2</v>
      </c>
      <c r="T57">
        <f>m*(L*C57)^2/2</f>
        <v>2.8658931926996951</v>
      </c>
      <c r="U57">
        <f t="shared" si="1"/>
        <v>2.9289321889591031</v>
      </c>
      <c r="V57">
        <v>0.47</v>
      </c>
    </row>
    <row r="58" spans="2:22" x14ac:dyDescent="0.3">
      <c r="B58">
        <f>B57+N57</f>
        <v>8.8350295614044796E-2</v>
      </c>
      <c r="C58">
        <f>C57+O57</f>
        <v>-2.4041333974526933</v>
      </c>
      <c r="D58">
        <f>g/L*SIN(B58)</f>
        <v>-0.88235400048101809</v>
      </c>
      <c r="E58">
        <f>B58+C58*dt/2</f>
        <v>7.6329628626781332E-2</v>
      </c>
      <c r="F58">
        <f>C58+D58*dt/2</f>
        <v>-2.4085451674550984</v>
      </c>
      <c r="G58">
        <f>g/L*SIN(E58)</f>
        <v>-0.76255531446368929</v>
      </c>
      <c r="H58">
        <f>B58+F58*dt/2</f>
        <v>7.6307569776769307E-2</v>
      </c>
      <c r="I58">
        <f>C58+G58*dt/2</f>
        <v>-2.4079461740250117</v>
      </c>
      <c r="J58">
        <f>g/L*SIN(H58)</f>
        <v>-0.76233536806383384</v>
      </c>
      <c r="K58">
        <f>B58+I58*dt</f>
        <v>6.4270833873794675E-2</v>
      </c>
      <c r="L58">
        <f>C58+J58*dt</f>
        <v>-2.4117567511333315</v>
      </c>
      <c r="M58">
        <f>g/L*SIN(K58)</f>
        <v>-0.64226595326697444</v>
      </c>
      <c r="N58">
        <f>((C58+2*F58+2*I58+L58)/6)*dt</f>
        <v>-2.4081454719243747E-2</v>
      </c>
      <c r="O58">
        <f>((D58+2*G58+2*J58+M58)/6)*dt</f>
        <v>-7.6240021980050659E-3</v>
      </c>
      <c r="P58">
        <f t="shared" si="0"/>
        <v>-1.4824460311808518</v>
      </c>
      <c r="Q58">
        <f>L*SIN(P58)</f>
        <v>-0.99609965072694984</v>
      </c>
      <c r="R58">
        <f>L+Q58</f>
        <v>3.9003492730501632E-3</v>
      </c>
      <c r="S58">
        <f>ABS(m*g*R58)</f>
        <v>3.9003492730501632E-2</v>
      </c>
      <c r="T58">
        <f>m*(L*C58)^2/2</f>
        <v>2.889928696373715</v>
      </c>
      <c r="U58">
        <f t="shared" si="1"/>
        <v>2.9289321891042164</v>
      </c>
      <c r="V58">
        <v>0.48</v>
      </c>
    </row>
    <row r="59" spans="2:22" x14ac:dyDescent="0.3">
      <c r="B59">
        <f>B58+N58</f>
        <v>6.4268840894801046E-2</v>
      </c>
      <c r="C59">
        <f>C58+O58</f>
        <v>-2.4117573996506985</v>
      </c>
      <c r="D59">
        <f>g/L*SIN(B59)</f>
        <v>-0.64224606462398648</v>
      </c>
      <c r="E59">
        <f>B59+C59*dt/2</f>
        <v>5.2210053896547551E-2</v>
      </c>
      <c r="F59">
        <f>C59+D59*dt/2</f>
        <v>-2.4149686299738184</v>
      </c>
      <c r="G59">
        <f>g/L*SIN(E59)</f>
        <v>-0.52186337320948706</v>
      </c>
      <c r="H59">
        <f>B59+F59*dt/2</f>
        <v>5.2193997744931955E-2</v>
      </c>
      <c r="I59">
        <f>C59+G59*dt/2</f>
        <v>-2.4143667165167457</v>
      </c>
      <c r="J59">
        <f>g/L*SIN(H59)</f>
        <v>-0.52170303041285782</v>
      </c>
      <c r="K59">
        <f>B59+I59*dt</f>
        <v>4.012517372963359E-2</v>
      </c>
      <c r="L59">
        <f>C59+J59*dt</f>
        <v>-2.416974429954827</v>
      </c>
      <c r="M59">
        <f>g/L*SIN(K59)</f>
        <v>-0.40114407477022884</v>
      </c>
      <c r="N59">
        <f>((C59+2*F59+2*I59+L59)/6)*dt</f>
        <v>-2.4145670870977756E-2</v>
      </c>
      <c r="O59">
        <f>((D59+2*G59+2*J59+M59)/6)*dt</f>
        <v>-5.2175382443981752E-3</v>
      </c>
      <c r="P59">
        <f t="shared" si="0"/>
        <v>-1.5065274859000954</v>
      </c>
      <c r="Q59">
        <f>L*SIN(P59)</f>
        <v>-0.99793546881787398</v>
      </c>
      <c r="R59">
        <f>L+Q59</f>
        <v>2.0645311821260171E-3</v>
      </c>
      <c r="S59">
        <f>ABS(m*g*R59)</f>
        <v>2.0645311821260171E-2</v>
      </c>
      <c r="T59">
        <f>m*(L*C59)^2/2</f>
        <v>2.9082868773849495</v>
      </c>
      <c r="U59">
        <f t="shared" si="1"/>
        <v>2.9289321892062095</v>
      </c>
      <c r="V59">
        <v>0.49</v>
      </c>
    </row>
    <row r="60" spans="2:22" x14ac:dyDescent="0.3">
      <c r="B60">
        <f>B59+N59</f>
        <v>4.012317002382329E-2</v>
      </c>
      <c r="C60">
        <f>C59+O59</f>
        <v>-2.4169749378950964</v>
      </c>
      <c r="D60">
        <f>g/L*SIN(B60)</f>
        <v>-0.40112405383928457</v>
      </c>
      <c r="E60">
        <f>B60+C60*dt/2</f>
        <v>2.8038295334347808E-2</v>
      </c>
      <c r="F60">
        <f>C60+D60*dt/2</f>
        <v>-2.4189805581642929</v>
      </c>
      <c r="G60">
        <f>g/L*SIN(E60)</f>
        <v>-0.28034621779769742</v>
      </c>
      <c r="H60">
        <f>B60+F60*dt/2</f>
        <v>2.8028267233001825E-2</v>
      </c>
      <c r="I60">
        <f>C60+G60*dt/2</f>
        <v>-2.4183766689840849</v>
      </c>
      <c r="J60">
        <f>g/L*SIN(H60)</f>
        <v>-0.28024597618531993</v>
      </c>
      <c r="K60">
        <f>B60+I60*dt</f>
        <v>1.593940333398244E-2</v>
      </c>
      <c r="L60">
        <f>C60+J60*dt</f>
        <v>-2.4197773976569494</v>
      </c>
      <c r="M60">
        <f>g/L*SIN(K60)</f>
        <v>-0.15938728402924321</v>
      </c>
      <c r="N60">
        <f>((C60+2*F60+2*I60+L60)/6)*dt</f>
        <v>-2.4185777983081337E-2</v>
      </c>
      <c r="O60">
        <f>((D60+2*G60+2*J60+M60)/6)*dt</f>
        <v>-2.8028262097242705E-3</v>
      </c>
      <c r="P60">
        <f t="shared" si="0"/>
        <v>-1.5306731567710732</v>
      </c>
      <c r="Q60">
        <f>L*SIN(P60)</f>
        <v>-0.99919517359438614</v>
      </c>
      <c r="R60">
        <f>L+Q60</f>
        <v>8.0482640561385654E-4</v>
      </c>
      <c r="S60">
        <f>ABS(m*g*R60)</f>
        <v>8.0482640561385654E-3</v>
      </c>
      <c r="T60">
        <f>m*(L*C60)^2/2</f>
        <v>2.9208839252065024</v>
      </c>
      <c r="U60">
        <f t="shared" si="1"/>
        <v>2.9289321892626408</v>
      </c>
      <c r="V60">
        <v>0.5</v>
      </c>
    </row>
    <row r="61" spans="2:22" x14ac:dyDescent="0.3">
      <c r="B61">
        <f>B60+N60</f>
        <v>1.5937392040741953E-2</v>
      </c>
      <c r="C61">
        <f>C60+O60</f>
        <v>-2.4197777641048206</v>
      </c>
      <c r="D61">
        <f>g/L*SIN(B61)</f>
        <v>-0.15936717365145373</v>
      </c>
      <c r="E61">
        <f>B61+C61*dt/2</f>
        <v>3.8385032202178492E-3</v>
      </c>
      <c r="F61">
        <f>C61+D61*dt/2</f>
        <v>-2.4205745999730777</v>
      </c>
      <c r="G61">
        <f>g/L*SIN(E61)</f>
        <v>-3.838493794071951E-2</v>
      </c>
      <c r="H61">
        <f>B61+F61*dt/2</f>
        <v>3.8345190408765641E-3</v>
      </c>
      <c r="I61">
        <f>C61+G61*dt/2</f>
        <v>-2.4199696887945241</v>
      </c>
      <c r="J61">
        <f>g/L*SIN(H61)</f>
        <v>-3.8345096440518367E-2</v>
      </c>
      <c r="K61">
        <f>B61+I61*dt</f>
        <v>-8.2623048472032883E-3</v>
      </c>
      <c r="L61">
        <f>C61+J61*dt</f>
        <v>-2.4201612150692258</v>
      </c>
      <c r="M61">
        <f>g/L*SIN(K61)</f>
        <v>8.2622108422124502E-2</v>
      </c>
      <c r="N61">
        <f>((C61+2*F61+2*I61+L61)/6)*dt</f>
        <v>-2.4201712594515416E-2</v>
      </c>
      <c r="O61">
        <f>((D61+2*G61+2*J61+M61)/6)*dt</f>
        <v>-3.8367522331967492E-4</v>
      </c>
      <c r="P61">
        <f t="shared" si="0"/>
        <v>-1.5548589347541546</v>
      </c>
      <c r="Q61">
        <f>L*SIN(P61)</f>
        <v>-0.99987300245562361</v>
      </c>
      <c r="R61">
        <f>L+Q61</f>
        <v>1.2699754437639488E-4</v>
      </c>
      <c r="S61">
        <f>ABS(m*g*R61)</f>
        <v>1.2699754437639488E-3</v>
      </c>
      <c r="T61">
        <f>m*(L*C61)^2/2</f>
        <v>2.9276622138280626</v>
      </c>
      <c r="U61">
        <f t="shared" si="1"/>
        <v>2.9289321892718263</v>
      </c>
      <c r="V61">
        <v>0.51</v>
      </c>
    </row>
    <row r="62" spans="2:22" x14ac:dyDescent="0.3">
      <c r="B62">
        <f>B61+N61</f>
        <v>-8.2643205537734632E-3</v>
      </c>
      <c r="C62">
        <f>C61+O61</f>
        <v>-2.4201614393281403</v>
      </c>
      <c r="D62">
        <f>g/L*SIN(B62)</f>
        <v>8.2642264799644372E-2</v>
      </c>
      <c r="E62">
        <f>B62+C62*dt/2</f>
        <v>-2.0365127750414165E-2</v>
      </c>
      <c r="F62">
        <f>C62+D62*dt/2</f>
        <v>-2.419748228004142</v>
      </c>
      <c r="G62">
        <f>g/L*SIN(E62)</f>
        <v>0.20363720079426054</v>
      </c>
      <c r="H62">
        <f>B62+F62*dt/2</f>
        <v>-2.0363061693794173E-2</v>
      </c>
      <c r="I62">
        <f>C62+G62*dt/2</f>
        <v>-2.4191432533241688</v>
      </c>
      <c r="J62">
        <f>g/L*SIN(H62)</f>
        <v>0.20361654451184333</v>
      </c>
      <c r="K62">
        <f>B62+I62*dt</f>
        <v>-3.2455753087015149E-2</v>
      </c>
      <c r="L62">
        <f>C62+J62*dt</f>
        <v>-2.4181252738830219</v>
      </c>
      <c r="M62">
        <f>g/L*SIN(K62)</f>
        <v>0.32450055369049985</v>
      </c>
      <c r="N62">
        <f>((C62+2*F62+2*I62+L62)/6)*dt</f>
        <v>-2.4193449459779637E-2</v>
      </c>
      <c r="O62">
        <f>((D62+2*G62+2*J62+M62)/6)*dt</f>
        <v>2.0360838485039201E-3</v>
      </c>
      <c r="P62">
        <f t="shared" si="0"/>
        <v>-1.5790606473486699</v>
      </c>
      <c r="Q62">
        <f>L*SIN(P62)</f>
        <v>-0.99996585069725652</v>
      </c>
      <c r="R62">
        <f>L+Q62</f>
        <v>3.414930274348027E-5</v>
      </c>
      <c r="S62">
        <f>ABS(m*g*R62)</f>
        <v>3.414930274348027E-4</v>
      </c>
      <c r="T62">
        <f>m*(L*C62)^2/2</f>
        <v>2.9285906962054278</v>
      </c>
      <c r="U62">
        <f t="shared" si="1"/>
        <v>2.9289321892328628</v>
      </c>
      <c r="V62">
        <v>0.52</v>
      </c>
    </row>
    <row r="63" spans="2:22" x14ac:dyDescent="0.3">
      <c r="B63">
        <f>B62+N62</f>
        <v>-3.24577700135531E-2</v>
      </c>
      <c r="C63">
        <f>C62+O62</f>
        <v>-2.4181253554796363</v>
      </c>
      <c r="D63">
        <f>g/L*SIN(B63)</f>
        <v>0.3245207123332427</v>
      </c>
      <c r="E63">
        <f>B63+C63*dt/2</f>
        <v>-4.4548396790951281E-2</v>
      </c>
      <c r="F63">
        <f>C63+D63*dt/2</f>
        <v>-2.41650275191797</v>
      </c>
      <c r="G63">
        <f>g/L*SIN(E63)</f>
        <v>0.44533663427815928</v>
      </c>
      <c r="H63">
        <f>B63+F63*dt/2</f>
        <v>-4.4540283773142952E-2</v>
      </c>
      <c r="I63">
        <f>C63+G63*dt/2</f>
        <v>-2.4158986723082454</v>
      </c>
      <c r="J63">
        <f>g/L*SIN(H63)</f>
        <v>0.44525558457594694</v>
      </c>
      <c r="K63">
        <f>B63+I63*dt</f>
        <v>-5.6616756736635555E-2</v>
      </c>
      <c r="L63">
        <f>C63+J63*dt</f>
        <v>-2.4136727996338769</v>
      </c>
      <c r="M63">
        <f>g/L*SIN(K63)</f>
        <v>0.56586514486168349</v>
      </c>
      <c r="N63">
        <f>((C63+2*F63+2*I63+L63)/6)*dt</f>
        <v>-2.4161001672609907E-2</v>
      </c>
      <c r="O63">
        <f>((D63+2*G63+2*J63+M63)/6)*dt</f>
        <v>4.4526171581718982E-3</v>
      </c>
      <c r="P63">
        <f t="shared" si="0"/>
        <v>-1.6032540968084497</v>
      </c>
      <c r="Q63">
        <f>L*SIN(P63)</f>
        <v>-0.99947329282611008</v>
      </c>
      <c r="R63">
        <f>L+Q63</f>
        <v>5.2670717388991761E-4</v>
      </c>
      <c r="S63">
        <f>ABS(m*g*R63)</f>
        <v>5.2670717388991761E-3</v>
      </c>
      <c r="T63">
        <f>m*(L*C63)^2/2</f>
        <v>2.9236651174067587</v>
      </c>
      <c r="U63">
        <f t="shared" si="1"/>
        <v>2.9289321891456579</v>
      </c>
      <c r="V63">
        <v>0.53</v>
      </c>
    </row>
    <row r="64" spans="2:22" x14ac:dyDescent="0.3">
      <c r="B64">
        <f>B63+N63</f>
        <v>-5.6618771686163007E-2</v>
      </c>
      <c r="C64">
        <f>C63+O63</f>
        <v>-2.4136727383214645</v>
      </c>
      <c r="D64">
        <f>g/L*SIN(B64)</f>
        <v>0.56588526207026302</v>
      </c>
      <c r="E64">
        <f>B64+C64*dt/2</f>
        <v>-6.8687135377770325E-2</v>
      </c>
      <c r="F64">
        <f>C64+D64*dt/2</f>
        <v>-2.4108433120111132</v>
      </c>
      <c r="G64">
        <f>g/L*SIN(E64)</f>
        <v>0.68633138019442086</v>
      </c>
      <c r="H64">
        <f>B64+F64*dt/2</f>
        <v>-6.8672988246218578E-2</v>
      </c>
      <c r="I64">
        <f>C64+G64*dt/2</f>
        <v>-2.4102410814204922</v>
      </c>
      <c r="J64">
        <f>g/L*SIN(H64)</f>
        <v>0.68619024240439552</v>
      </c>
      <c r="K64">
        <f>B64+I64*dt</f>
        <v>-8.072118250036793E-2</v>
      </c>
      <c r="L64">
        <f>C64+J64*dt</f>
        <v>-2.4068108358974203</v>
      </c>
      <c r="M64">
        <f>g/L*SIN(K64)</f>
        <v>0.80633549071796928</v>
      </c>
      <c r="N64">
        <f>((C64+2*F64+2*I64+L64)/6)*dt</f>
        <v>-2.4104420601803494E-2</v>
      </c>
      <c r="O64">
        <f>((D64+2*G64+2*J64+M64)/6)*dt</f>
        <v>6.8621066633097749E-3</v>
      </c>
      <c r="P64">
        <f t="shared" si="0"/>
        <v>-1.6274150984810596</v>
      </c>
      <c r="Q64">
        <f>L*SIN(P64)</f>
        <v>-0.99839758548471891</v>
      </c>
      <c r="R64">
        <f>L+Q64</f>
        <v>1.602414515281092E-3</v>
      </c>
      <c r="S64">
        <f>ABS(m*g*R64)</f>
        <v>1.602414515281092E-2</v>
      </c>
      <c r="T64">
        <f>m*(L*C64)^2/2</f>
        <v>2.9129080438581183</v>
      </c>
      <c r="U64">
        <f t="shared" si="1"/>
        <v>2.9289321890109292</v>
      </c>
      <c r="V64">
        <v>0.54</v>
      </c>
    </row>
    <row r="65" spans="2:22" x14ac:dyDescent="0.3">
      <c r="B65">
        <f>B64+N64</f>
        <v>-8.0723192287966497E-2</v>
      </c>
      <c r="C65">
        <f>C64+O64</f>
        <v>-2.4068106316581548</v>
      </c>
      <c r="D65">
        <f>g/L*SIN(B65)</f>
        <v>0.80635552314990422</v>
      </c>
      <c r="E65">
        <f>B65+C65*dt/2</f>
        <v>-9.2757245446257269E-2</v>
      </c>
      <c r="F65">
        <f>C65+D65*dt/2</f>
        <v>-2.4027788540424053</v>
      </c>
      <c r="G65">
        <f>g/L*SIN(E65)</f>
        <v>0.92624290210086935</v>
      </c>
      <c r="H65">
        <f>B65+F65*dt/2</f>
        <v>-9.2737086558178528E-2</v>
      </c>
      <c r="I65">
        <f>C65+G65*dt/2</f>
        <v>-2.4021794171476505</v>
      </c>
      <c r="J65">
        <f>g/L*SIN(H65)</f>
        <v>0.92604217963622515</v>
      </c>
      <c r="K65">
        <f>B65+I65*dt</f>
        <v>-0.104744986459443</v>
      </c>
      <c r="L65">
        <f>C65+J65*dt</f>
        <v>-2.3975502098617927</v>
      </c>
      <c r="M65">
        <f>g/L*SIN(K65)</f>
        <v>1.0455355635424222</v>
      </c>
      <c r="N65">
        <f>((C65+2*F65+2*I65+L65)/6)*dt</f>
        <v>-2.402379563983343E-2</v>
      </c>
      <c r="O65">
        <f>((D65+2*G65+2*J65+M65)/6)*dt</f>
        <v>9.2607687502775267E-3</v>
      </c>
      <c r="P65">
        <f t="shared" si="0"/>
        <v>-1.6515195190828631</v>
      </c>
      <c r="Q65">
        <f>L*SIN(P65)</f>
        <v>-0.99674365195011727</v>
      </c>
      <c r="R65">
        <f>L+Q65</f>
        <v>3.2563480498827291E-3</v>
      </c>
      <c r="S65">
        <f>ABS(m*g*R65)</f>
        <v>3.2563480498827291E-2</v>
      </c>
      <c r="T65">
        <f>m*(L*C65)^2/2</f>
        <v>2.8963687083313632</v>
      </c>
      <c r="U65">
        <f t="shared" si="1"/>
        <v>2.9289321888301902</v>
      </c>
      <c r="V65">
        <v>0.55000000000000004</v>
      </c>
    </row>
    <row r="66" spans="2:22" x14ac:dyDescent="0.3">
      <c r="B66">
        <f>B65+N65</f>
        <v>-0.10474698792779993</v>
      </c>
      <c r="C66">
        <f>C65+O65</f>
        <v>-2.3975498629078773</v>
      </c>
      <c r="D66">
        <f>g/L*SIN(B66)</f>
        <v>1.0455554685285737</v>
      </c>
      <c r="E66">
        <f>B66+C66*dt/2</f>
        <v>-0.11673473724233932</v>
      </c>
      <c r="F66">
        <f>C66+D66*dt/2</f>
        <v>-2.3923220855652345</v>
      </c>
      <c r="G66">
        <f>g/L*SIN(E66)</f>
        <v>1.1646979380372062</v>
      </c>
      <c r="H66">
        <f>B66+F66*dt/2</f>
        <v>-0.11670859835562611</v>
      </c>
      <c r="I66">
        <f>C66+G66*dt/2</f>
        <v>-2.3917263732176912</v>
      </c>
      <c r="J66">
        <f>g/L*SIN(H66)</f>
        <v>1.1644383277235939</v>
      </c>
      <c r="K66">
        <f>B66+I66*dt</f>
        <v>-0.12866425165997686</v>
      </c>
      <c r="L66">
        <f>C66+J66*dt</f>
        <v>-2.3859054796306411</v>
      </c>
      <c r="M66">
        <f>g/L*SIN(K66)</f>
        <v>1.2830955021186274</v>
      </c>
      <c r="N66">
        <f>((C66+2*F66+2*I66+L66)/6)*dt</f>
        <v>-2.391925376684062E-2</v>
      </c>
      <c r="O66">
        <f>((D66+2*G66+2*J66+M66)/6)*dt</f>
        <v>1.164487250361467E-2</v>
      </c>
      <c r="P66">
        <f t="shared" si="0"/>
        <v>-1.6755433147226966</v>
      </c>
      <c r="Q66">
        <f>L*SIN(P66)</f>
        <v>-0.99451904839590677</v>
      </c>
      <c r="R66">
        <f>L+Q66</f>
        <v>5.4809516040932316E-3</v>
      </c>
      <c r="S66">
        <f>ABS(m*g*R66)</f>
        <v>5.4809516040932316E-2</v>
      </c>
      <c r="T66">
        <f>m*(L*C66)^2/2</f>
        <v>2.8741226725647908</v>
      </c>
      <c r="U66">
        <f t="shared" si="1"/>
        <v>2.9289321886057231</v>
      </c>
      <c r="V66">
        <v>0.56000000000000005</v>
      </c>
    </row>
    <row r="67" spans="2:22" x14ac:dyDescent="0.3">
      <c r="B67">
        <f>B66+N66</f>
        <v>-0.12866624169464055</v>
      </c>
      <c r="C67">
        <f>C66+O66</f>
        <v>-2.3859049904042626</v>
      </c>
      <c r="D67">
        <f>g/L*SIN(B67)</f>
        <v>1.283115237969795</v>
      </c>
      <c r="E67">
        <f>B67+C67*dt/2</f>
        <v>-0.14059576664666187</v>
      </c>
      <c r="F67">
        <f>C67+D67*dt/2</f>
        <v>-2.3794894142144138</v>
      </c>
      <c r="G67">
        <f>g/L*SIN(E67)</f>
        <v>1.4013302750830339</v>
      </c>
      <c r="H67">
        <f>B67+F67*dt/2</f>
        <v>-0.14056368876571262</v>
      </c>
      <c r="I67">
        <f>C67+G67*dt/2</f>
        <v>-2.3788983390288476</v>
      </c>
      <c r="J67">
        <f>g/L*SIN(H67)</f>
        <v>1.4010126607780637</v>
      </c>
      <c r="K67">
        <f>B67+I67*dt</f>
        <v>-0.15245522508492904</v>
      </c>
      <c r="L67">
        <f>C67+J67*dt</f>
        <v>-2.3718948637964821</v>
      </c>
      <c r="M67">
        <f>g/L*SIN(K67)</f>
        <v>1.5186533517232881</v>
      </c>
      <c r="N67">
        <f>((C67+2*F67+2*I67+L67)/6)*dt</f>
        <v>-2.379095893447878E-2</v>
      </c>
      <c r="O67">
        <f>((D67+2*G67+2*J67+M67)/6)*dt</f>
        <v>1.401075743569213E-2</v>
      </c>
      <c r="P67">
        <f t="shared" si="0"/>
        <v>-1.699462568489537</v>
      </c>
      <c r="Q67">
        <f>L*SIN(P67)</f>
        <v>-0.99173391232774588</v>
      </c>
      <c r="R67">
        <f>L+Q67</f>
        <v>8.2660876722541188E-3</v>
      </c>
      <c r="S67">
        <f>ABS(m*g*R67)</f>
        <v>8.2660876722541188E-2</v>
      </c>
      <c r="T67">
        <f>m*(L*C67)^2/2</f>
        <v>2.8462713116179823</v>
      </c>
      <c r="U67">
        <f t="shared" si="1"/>
        <v>2.9289321883405233</v>
      </c>
      <c r="V67">
        <v>0.56999999999999995</v>
      </c>
    </row>
    <row r="68" spans="2:22" x14ac:dyDescent="0.3">
      <c r="B68">
        <f>B67+N67</f>
        <v>-0.15245720062911933</v>
      </c>
      <c r="C68">
        <f>C67+O67</f>
        <v>-2.3718942329685704</v>
      </c>
      <c r="D68">
        <f>g/L*SIN(B68)</f>
        <v>1.5186728780226861</v>
      </c>
      <c r="E68">
        <f>B68+C68*dt/2</f>
        <v>-0.16431667179396217</v>
      </c>
      <c r="F68">
        <f>C68+D68*dt/2</f>
        <v>-2.3643008685784568</v>
      </c>
      <c r="G68">
        <f>g/L*SIN(E68)</f>
        <v>1.6357824520999595</v>
      </c>
      <c r="H68">
        <f>B68+F68*dt/2</f>
        <v>-0.16427870497201161</v>
      </c>
      <c r="I68">
        <f>C68+G68*dt/2</f>
        <v>-2.3637153207080708</v>
      </c>
      <c r="J68">
        <f>g/L*SIN(H68)</f>
        <v>1.6354078966945573</v>
      </c>
      <c r="K68">
        <f>B68+I68*dt</f>
        <v>-0.17609435383620003</v>
      </c>
      <c r="L68">
        <f>C68+J68*dt</f>
        <v>-2.3555401540016248</v>
      </c>
      <c r="M68">
        <f>g/L*SIN(K68)</f>
        <v>1.7518567238711524</v>
      </c>
      <c r="N68">
        <f>((C68+2*F68+2*I68+L68)/6)*dt</f>
        <v>-2.3639111275905421E-2</v>
      </c>
      <c r="O68">
        <f>((D68+2*G68+2*J68+M68)/6)*dt</f>
        <v>1.635485049913812E-2</v>
      </c>
      <c r="P68">
        <f t="shared" si="0"/>
        <v>-1.7232535274240159</v>
      </c>
      <c r="Q68">
        <f>L*SIN(P68)</f>
        <v>-0.98840089381565355</v>
      </c>
      <c r="R68">
        <f>L+Q68</f>
        <v>1.1599106184346453E-2</v>
      </c>
      <c r="S68">
        <f>ABS(m*g*R68)</f>
        <v>0.11599106184346453</v>
      </c>
      <c r="T68">
        <f>m*(L*C68)^2/2</f>
        <v>2.8129411261947812</v>
      </c>
      <c r="U68">
        <f t="shared" si="1"/>
        <v>2.928932188038246</v>
      </c>
      <c r="V68">
        <v>0.57999999999999996</v>
      </c>
    </row>
    <row r="69" spans="2:22" x14ac:dyDescent="0.3">
      <c r="B69">
        <f>B68+N68</f>
        <v>-0.17609631190502475</v>
      </c>
      <c r="C69">
        <f>C68+O68</f>
        <v>-2.3555393824694324</v>
      </c>
      <c r="D69">
        <f>g/L*SIN(B69)</f>
        <v>1.7518760017487915</v>
      </c>
      <c r="E69">
        <f>B69+C69*dt/2</f>
        <v>-0.18787400881737193</v>
      </c>
      <c r="F69">
        <f>C69+D69*dt/2</f>
        <v>-2.3467800024606884</v>
      </c>
      <c r="G69">
        <f>g/L*SIN(E69)</f>
        <v>1.8677073739834733</v>
      </c>
      <c r="H69">
        <f>B69+F69*dt/2</f>
        <v>-0.18783021191732818</v>
      </c>
      <c r="I69">
        <f>C69+G69*dt/2</f>
        <v>-2.3462008455995149</v>
      </c>
      <c r="J69">
        <f>g/L*SIN(H69)</f>
        <v>1.8672771099011767</v>
      </c>
      <c r="K69">
        <f>B69+I69*dt</f>
        <v>-0.19955832036101989</v>
      </c>
      <c r="L69">
        <f>C69+J69*dt</f>
        <v>-2.3368666113704206</v>
      </c>
      <c r="M69">
        <f>g/L*SIN(K69)</f>
        <v>1.9823643597856218</v>
      </c>
      <c r="N69">
        <f>((C69+2*F69+2*I69+L69)/6)*dt</f>
        <v>-2.346394614993377E-2</v>
      </c>
      <c r="O69">
        <f>((D69+2*G69+2*J69+M69)/6)*dt</f>
        <v>1.867368221550619E-2</v>
      </c>
      <c r="P69">
        <f t="shared" si="0"/>
        <v>-1.7468926386999213</v>
      </c>
      <c r="Q69">
        <f>L*SIN(P69)</f>
        <v>-0.98453507034791132</v>
      </c>
      <c r="R69">
        <f>L+Q69</f>
        <v>1.5464929652088677E-2</v>
      </c>
      <c r="S69">
        <f>ABS(m*g*R69)</f>
        <v>0.15464929652088677</v>
      </c>
      <c r="T69">
        <f>m*(L*C69)^2/2</f>
        <v>2.7742828911822373</v>
      </c>
      <c r="U69">
        <f t="shared" si="1"/>
        <v>2.9289321877031238</v>
      </c>
      <c r="V69">
        <v>0.59</v>
      </c>
    </row>
    <row r="70" spans="2:22" x14ac:dyDescent="0.3">
      <c r="B70">
        <f>B69+N69</f>
        <v>-0.19956025805495853</v>
      </c>
      <c r="C70">
        <f>C69+O69</f>
        <v>-2.3368657002539264</v>
      </c>
      <c r="D70">
        <f>g/L*SIN(B70)</f>
        <v>1.9823833521710124</v>
      </c>
      <c r="E70">
        <f>B70+C70*dt/2</f>
        <v>-0.21124458655622816</v>
      </c>
      <c r="F70">
        <f>C70+D70*dt/2</f>
        <v>-2.3269537834930714</v>
      </c>
      <c r="G70">
        <f>g/L*SIN(E70)</f>
        <v>2.0967698220816682</v>
      </c>
      <c r="H70">
        <f>B70+F70*dt/2</f>
        <v>-0.21119502697242387</v>
      </c>
      <c r="I70">
        <f>C70+G70*dt/2</f>
        <v>-2.3263818511435179</v>
      </c>
      <c r="J70">
        <f>g/L*SIN(H70)</f>
        <v>2.0962852404119818</v>
      </c>
      <c r="K70">
        <f>B70+I70*dt</f>
        <v>-0.22282407656639372</v>
      </c>
      <c r="L70">
        <f>C70+J70*dt</f>
        <v>-2.3159028478498067</v>
      </c>
      <c r="M70">
        <f>g/L*SIN(K70)</f>
        <v>2.2098475830073374</v>
      </c>
      <c r="N70">
        <f>((C70+2*F70+2*I70+L70)/6)*dt</f>
        <v>-2.3265733028961521E-2</v>
      </c>
      <c r="O70">
        <f>((D70+2*G70+2*J70+M70)/6)*dt</f>
        <v>2.0963901766942749E-2</v>
      </c>
      <c r="P70">
        <f t="shared" si="0"/>
        <v>-1.770356584849855</v>
      </c>
      <c r="Q70">
        <f>L*SIN(P70)</f>
        <v>-0.98015384631717495</v>
      </c>
      <c r="R70">
        <f>L+Q70</f>
        <v>1.9846153682825052E-2</v>
      </c>
      <c r="S70">
        <f>ABS(m*g*R70)</f>
        <v>0.19846153682825052</v>
      </c>
      <c r="T70">
        <f>m*(L*C70)^2/2</f>
        <v>2.730470650511637</v>
      </c>
      <c r="U70">
        <f t="shared" si="1"/>
        <v>2.9289321873398872</v>
      </c>
      <c r="V70">
        <v>0.6</v>
      </c>
    </row>
    <row r="71" spans="2:22" x14ac:dyDescent="0.3">
      <c r="B71">
        <f>B70+N70</f>
        <v>-0.22282599108392004</v>
      </c>
      <c r="C71">
        <f>C70+O70</f>
        <v>-2.3159017984869834</v>
      </c>
      <c r="D71">
        <f>g/L*SIN(B71)</f>
        <v>2.2098662548573871</v>
      </c>
      <c r="E71">
        <f>B71+C71*dt/2</f>
        <v>-0.23440550007635497</v>
      </c>
      <c r="F71">
        <f>C71+D71*dt/2</f>
        <v>-2.3048524672126964</v>
      </c>
      <c r="G71">
        <f>g/L*SIN(E71)</f>
        <v>2.3226478469794181</v>
      </c>
      <c r="H71">
        <f>B71+F71*dt/2</f>
        <v>-0.23435025341998353</v>
      </c>
      <c r="I71">
        <f>C71+G71*dt/2</f>
        <v>-2.3042885592520865</v>
      </c>
      <c r="J71">
        <f>g/L*SIN(H71)</f>
        <v>2.3221104853984782</v>
      </c>
      <c r="K71">
        <f>B71+I71*dt</f>
        <v>-0.24586887667644092</v>
      </c>
      <c r="L71">
        <f>C71+J71*dt</f>
        <v>-2.2926806936329984</v>
      </c>
      <c r="M71">
        <f>g/L*SIN(K71)</f>
        <v>2.4339916281858422</v>
      </c>
      <c r="N71">
        <f>((C71+2*F71+2*I71+L71)/6)*dt</f>
        <v>-2.304477424174925E-2</v>
      </c>
      <c r="O71">
        <f>((D71+2*G71+2*J71+M71)/6)*dt</f>
        <v>2.3222290912998367E-2</v>
      </c>
      <c r="P71">
        <f t="shared" si="0"/>
        <v>-1.7936223178788167</v>
      </c>
      <c r="Q71">
        <f>L*SIN(P71)</f>
        <v>-0.97527683831639611</v>
      </c>
      <c r="R71">
        <f>L+Q71</f>
        <v>2.4723161683603889E-2</v>
      </c>
      <c r="S71">
        <f>ABS(m*g*R71)</f>
        <v>0.24723161683603889</v>
      </c>
      <c r="T71">
        <f>m*(L*C71)^2/2</f>
        <v>2.6817005701176222</v>
      </c>
      <c r="U71">
        <f t="shared" si="1"/>
        <v>2.9289321869536611</v>
      </c>
      <c r="V71">
        <v>0.61</v>
      </c>
    </row>
    <row r="72" spans="2:22" x14ac:dyDescent="0.3">
      <c r="B72">
        <f>B71+N71</f>
        <v>-0.24587076532566929</v>
      </c>
      <c r="C72">
        <f>C71+O71</f>
        <v>-2.2926795075739852</v>
      </c>
      <c r="D72">
        <f>g/L*SIN(B72)</f>
        <v>2.4340099466853307</v>
      </c>
      <c r="E72">
        <f>B72+C72*dt/2</f>
        <v>-0.25733416286353922</v>
      </c>
      <c r="F72">
        <f>C72+D72*dt/2</f>
        <v>-2.2805094578405587</v>
      </c>
      <c r="G72">
        <f>g/L*SIN(E72)</f>
        <v>2.5450340315651054</v>
      </c>
      <c r="H72">
        <f>B72+F72*dt/2</f>
        <v>-0.25727331261487207</v>
      </c>
      <c r="I72">
        <f>C72+G72*dt/2</f>
        <v>-2.2799543374161595</v>
      </c>
      <c r="J72">
        <f>g/L*SIN(H72)</f>
        <v>2.5444455612109227</v>
      </c>
      <c r="K72">
        <f>B72+I72*dt</f>
        <v>-0.26867030869983088</v>
      </c>
      <c r="L72">
        <f>C72+J72*dt</f>
        <v>-2.267235051961876</v>
      </c>
      <c r="M72">
        <f>g/L*SIN(K72)</f>
        <v>2.6544968348912961</v>
      </c>
      <c r="N72">
        <f>((C72+2*F72+2*I72+L72)/6)*dt</f>
        <v>-2.2801403583415498E-2</v>
      </c>
      <c r="O72">
        <f>((D72+2*G72+2*J72+M72)/6)*dt</f>
        <v>2.5445776611881139E-2</v>
      </c>
      <c r="P72">
        <f t="shared" si="0"/>
        <v>-1.8166670921205659</v>
      </c>
      <c r="Q72">
        <f>L*SIN(P72)</f>
        <v>-0.96992574756749739</v>
      </c>
      <c r="R72">
        <f>L+Q72</f>
        <v>3.0074252432502613E-2</v>
      </c>
      <c r="S72">
        <f>ABS(m*g*R72)</f>
        <v>0.30074252432502613</v>
      </c>
      <c r="T72">
        <f>m*(L*C72)^2/2</f>
        <v>2.6281896622248455</v>
      </c>
      <c r="U72">
        <f t="shared" si="1"/>
        <v>2.9289321865498716</v>
      </c>
      <c r="V72">
        <v>0.62</v>
      </c>
    </row>
    <row r="73" spans="2:22" x14ac:dyDescent="0.3">
      <c r="B73">
        <f>B72+N72</f>
        <v>-0.2686721689090848</v>
      </c>
      <c r="C73">
        <f>C72+O72</f>
        <v>-2.2672337309621042</v>
      </c>
      <c r="D73">
        <f>g/L*SIN(B73)</f>
        <v>2.6545147696238658</v>
      </c>
      <c r="E73">
        <f>B73+C73*dt/2</f>
        <v>-0.28000833756389532</v>
      </c>
      <c r="F73">
        <f>C73+D73*dt/2</f>
        <v>-2.2539611571139848</v>
      </c>
      <c r="G73">
        <f>g/L*SIN(E73)</f>
        <v>2.7636366141563204</v>
      </c>
      <c r="H73">
        <f>B73+F73*dt/2</f>
        <v>-0.2799419746946547</v>
      </c>
      <c r="I73">
        <f>C73+G73*dt/2</f>
        <v>-2.2534155478913225</v>
      </c>
      <c r="J73">
        <f>g/L*SIN(H73)</f>
        <v>2.7629988256364739</v>
      </c>
      <c r="K73">
        <f>B73+I73*dt</f>
        <v>-0.29120632438799804</v>
      </c>
      <c r="L73">
        <f>C73+J73*dt</f>
        <v>-2.2396037427057394</v>
      </c>
      <c r="M73">
        <f>g/L*SIN(K73)</f>
        <v>2.8710796971969259</v>
      </c>
      <c r="N73">
        <f>((C73+2*F73+2*I73+L73)/6)*dt</f>
        <v>-2.2535984806130761E-2</v>
      </c>
      <c r="O73">
        <f>((D73+2*G73+2*J73+M73)/6)*dt</f>
        <v>2.7631442244010637E-2</v>
      </c>
      <c r="P73">
        <f t="shared" si="0"/>
        <v>-1.8394684957039813</v>
      </c>
      <c r="Q73">
        <f>L*SIN(P73)</f>
        <v>-0.96412422092720373</v>
      </c>
      <c r="R73">
        <f>L+Q73</f>
        <v>3.5875779072796266E-2</v>
      </c>
      <c r="S73">
        <f>ABS(m*g*R73)</f>
        <v>0.35875779072796266</v>
      </c>
      <c r="T73">
        <f>m*(L*C73)^2/2</f>
        <v>2.5701743954061715</v>
      </c>
      <c r="U73">
        <f t="shared" si="1"/>
        <v>2.9289321861341344</v>
      </c>
      <c r="V73">
        <v>0.63</v>
      </c>
    </row>
    <row r="74" spans="2:22" x14ac:dyDescent="0.3">
      <c r="B74">
        <f>B73+N73</f>
        <v>-0.29120815371521558</v>
      </c>
      <c r="C74">
        <f>C73+O73</f>
        <v>-2.2396022887180935</v>
      </c>
      <c r="D74">
        <f>g/L*SIN(B74)</f>
        <v>2.8710972202851091</v>
      </c>
      <c r="E74">
        <f>B74+C74*dt/2</f>
        <v>-0.30240616515880603</v>
      </c>
      <c r="F74">
        <f>C74+D74*dt/2</f>
        <v>-2.2252468026166681</v>
      </c>
      <c r="G74">
        <f>g/L*SIN(E74)</f>
        <v>2.9781804634228055</v>
      </c>
      <c r="H74">
        <f>B74+F74*dt/2</f>
        <v>-0.3023343877282989</v>
      </c>
      <c r="I74">
        <f>C74+G74*dt/2</f>
        <v>-2.2247113864009793</v>
      </c>
      <c r="J74">
        <f>g/L*SIN(H74)</f>
        <v>2.9774952521396179</v>
      </c>
      <c r="K74">
        <f>B74+I74*dt</f>
        <v>-0.31345526757922537</v>
      </c>
      <c r="L74">
        <f>C74+J74*dt</f>
        <v>-2.2098273361966974</v>
      </c>
      <c r="M74">
        <f>g/L*SIN(K74)</f>
        <v>3.0834737617796355</v>
      </c>
      <c r="N74">
        <f>((C74+2*F74+2*I74+L74)/6)*dt</f>
        <v>-2.2248910004916814E-2</v>
      </c>
      <c r="O74">
        <f>((D74+2*G74+2*J74+M74)/6)*dt</f>
        <v>2.9776537355315984E-2</v>
      </c>
      <c r="P74">
        <f t="shared" si="0"/>
        <v>-1.8620044805101121</v>
      </c>
      <c r="Q74">
        <f>L*SIN(P74)</f>
        <v>-0.95789770201035096</v>
      </c>
      <c r="R74">
        <f>L+Q74</f>
        <v>4.210229798964904E-2</v>
      </c>
      <c r="S74">
        <f>ABS(m*g*R74)</f>
        <v>0.4210229798964904</v>
      </c>
      <c r="T74">
        <f>m*(L*C74)^2/2</f>
        <v>2.5079092058156616</v>
      </c>
      <c r="U74">
        <f t="shared" si="1"/>
        <v>2.928932185712152</v>
      </c>
      <c r="V74">
        <v>0.64</v>
      </c>
    </row>
    <row r="75" spans="2:22" x14ac:dyDescent="0.3">
      <c r="B75">
        <f>B74+N74</f>
        <v>-0.31345706372013238</v>
      </c>
      <c r="C75">
        <f>C74+O74</f>
        <v>-2.2098257513627777</v>
      </c>
      <c r="D75">
        <f>g/L*SIN(B75)</f>
        <v>3.083490847993021</v>
      </c>
      <c r="E75">
        <f>B75+C75*dt/2</f>
        <v>-0.32450619247694629</v>
      </c>
      <c r="F75">
        <f>C75+D75*dt/2</f>
        <v>-2.1944082971228127</v>
      </c>
      <c r="G75">
        <f>g/L*SIN(E75)</f>
        <v>3.1884078988702469</v>
      </c>
      <c r="H75">
        <f>B75+F75*dt/2</f>
        <v>-0.32442910520574642</v>
      </c>
      <c r="I75">
        <f>C75+G75*dt/2</f>
        <v>-2.1938837118684265</v>
      </c>
      <c r="J75">
        <f>g/L*SIN(H75)</f>
        <v>3.1876772498521118</v>
      </c>
      <c r="K75">
        <f>B75+I75*dt</f>
        <v>-0.33539590083881665</v>
      </c>
      <c r="L75">
        <f>C75+J75*dt</f>
        <v>-2.1779489788642565</v>
      </c>
      <c r="M75">
        <f>g/L*SIN(K75)</f>
        <v>3.2914303693268234</v>
      </c>
      <c r="N75">
        <f>((C75+2*F75+2*I75+L75)/6)*dt</f>
        <v>-2.1940597913682521E-2</v>
      </c>
      <c r="O75">
        <f>((D75+2*G75+2*J75+M75)/6)*dt</f>
        <v>3.1878485857940932E-2</v>
      </c>
      <c r="P75">
        <f t="shared" ref="P75:P138" si="2">B75-RADIANS(90)</f>
        <v>-1.8842533905150289</v>
      </c>
      <c r="Q75">
        <f>L*SIN(P75)</f>
        <v>-0.95127327404034268</v>
      </c>
      <c r="R75">
        <f>L+Q75</f>
        <v>4.8726725959657324E-2</v>
      </c>
      <c r="S75">
        <f>ABS(m*g*R75)</f>
        <v>0.48726725959657324</v>
      </c>
      <c r="T75">
        <f>m*(L*C75)^2/2</f>
        <v>2.4416649256930327</v>
      </c>
      <c r="U75">
        <f t="shared" ref="U75:U138" si="3">S75+T75</f>
        <v>2.928932185289606</v>
      </c>
      <c r="V75">
        <v>0.65</v>
      </c>
    </row>
    <row r="76" spans="2:22" x14ac:dyDescent="0.3">
      <c r="B76">
        <f>B75+N75</f>
        <v>-0.3353976616338149</v>
      </c>
      <c r="C76">
        <f>C75+O75</f>
        <v>-2.1779472655048369</v>
      </c>
      <c r="D76">
        <f>g/L*SIN(B76)</f>
        <v>3.2914469961580615</v>
      </c>
      <c r="E76">
        <f>B76+C76*dt/2</f>
        <v>-0.34628739796133906</v>
      </c>
      <c r="F76">
        <f>C76+D76*dt/2</f>
        <v>-2.1614900305240465</v>
      </c>
      <c r="G76">
        <f>g/L*SIN(E76)</f>
        <v>3.3940793526982671</v>
      </c>
      <c r="H76">
        <f>B76+F76*dt/2</f>
        <v>-0.34620511178643515</v>
      </c>
      <c r="I76">
        <f>C76+G76*dt/2</f>
        <v>-2.1609768687413453</v>
      </c>
      <c r="J76">
        <f>g/L*SIN(H76)</f>
        <v>3.3933053251260055</v>
      </c>
      <c r="K76">
        <f>B76+I76*dt</f>
        <v>-0.35700743032122834</v>
      </c>
      <c r="L76">
        <f>C76+J76*dt</f>
        <v>-2.1440142122535768</v>
      </c>
      <c r="M76">
        <f>g/L*SIN(K76)</f>
        <v>3.4947192360834602</v>
      </c>
      <c r="N76">
        <f>((C76+2*F76+2*I76+L76)/6)*dt</f>
        <v>-2.1611492127148663E-2</v>
      </c>
      <c r="O76">
        <f>((D76+2*G76+2*J76+M76)/6)*dt</f>
        <v>3.3934892646483451E-2</v>
      </c>
      <c r="P76">
        <f t="shared" si="2"/>
        <v>-1.9061939884287114</v>
      </c>
      <c r="Q76">
        <f>L*SIN(P76)</f>
        <v>-0.9442794960787938</v>
      </c>
      <c r="R76">
        <f>L+Q76</f>
        <v>5.5720503921206199E-2</v>
      </c>
      <c r="S76">
        <f>ABS(m*g*R76)</f>
        <v>0.55720503921206199</v>
      </c>
      <c r="T76">
        <f>m*(L*C76)^2/2</f>
        <v>2.3717271456599982</v>
      </c>
      <c r="U76">
        <f t="shared" si="3"/>
        <v>2.9289321848720604</v>
      </c>
      <c r="V76">
        <v>0.66</v>
      </c>
    </row>
    <row r="77" spans="2:22" x14ac:dyDescent="0.3">
      <c r="B77">
        <f>B76+N76</f>
        <v>-0.35700915376096354</v>
      </c>
      <c r="C77">
        <f>C76+O76</f>
        <v>-2.1440123728583536</v>
      </c>
      <c r="D77">
        <f>g/L*SIN(B77)</f>
        <v>3.4947353837923494</v>
      </c>
      <c r="E77">
        <f>B77+C77*dt/2</f>
        <v>-0.36772921562525529</v>
      </c>
      <c r="F77">
        <f>C77+D77*dt/2</f>
        <v>-2.1265386959393919</v>
      </c>
      <c r="G77">
        <f>g/L*SIN(E77)</f>
        <v>3.5949738708822432</v>
      </c>
      <c r="H77">
        <f>B77+F77*dt/2</f>
        <v>-0.36764184724066051</v>
      </c>
      <c r="I77">
        <f>C77+G77*dt/2</f>
        <v>-2.1260375035039423</v>
      </c>
      <c r="J77">
        <f>g/L*SIN(H77)</f>
        <v>3.5941585824963092</v>
      </c>
      <c r="K77">
        <f>B77+I77*dt</f>
        <v>-0.37826952879600295</v>
      </c>
      <c r="L77">
        <f>C77+J77*dt</f>
        <v>-2.1080707870333906</v>
      </c>
      <c r="M77">
        <f>g/L*SIN(K77)</f>
        <v>3.6931288743878872</v>
      </c>
      <c r="N77">
        <f>((C77+2*F77+2*I77+L77)/6)*dt</f>
        <v>-2.1262059264630685E-2</v>
      </c>
      <c r="O77">
        <f>((D77+2*G77+2*J77+M77)/6)*dt</f>
        <v>3.594354860822891E-2</v>
      </c>
      <c r="P77">
        <f t="shared" si="2"/>
        <v>-1.9278054805558602</v>
      </c>
      <c r="Q77">
        <f>L*SIN(P77)</f>
        <v>-0.93694623430199953</v>
      </c>
      <c r="R77">
        <f>L+Q77</f>
        <v>6.3053765698000475E-2</v>
      </c>
      <c r="S77">
        <f>ABS(m*g*R77)</f>
        <v>0.63053765698000475</v>
      </c>
      <c r="T77">
        <f>m*(L*C77)^2/2</f>
        <v>2.2983945274848536</v>
      </c>
      <c r="U77">
        <f t="shared" si="3"/>
        <v>2.9289321844648581</v>
      </c>
      <c r="V77">
        <v>0.67</v>
      </c>
    </row>
    <row r="78" spans="2:22" x14ac:dyDescent="0.3">
      <c r="B78">
        <f>B77+N77</f>
        <v>-0.37827121302559424</v>
      </c>
      <c r="C78">
        <f>C77+O77</f>
        <v>-2.1080688242501244</v>
      </c>
      <c r="D78">
        <f>g/L*SIN(B78)</f>
        <v>3.6931445260143385</v>
      </c>
      <c r="E78">
        <f>B78+C78*dt/2</f>
        <v>-0.38881155714684484</v>
      </c>
      <c r="F78">
        <f>C78+D78*dt/2</f>
        <v>-2.0896031016200527</v>
      </c>
      <c r="G78">
        <f>g/L*SIN(E78)</f>
        <v>3.7908894533156126</v>
      </c>
      <c r="H78">
        <f>B78+F78*dt/2</f>
        <v>-0.38871922853369451</v>
      </c>
      <c r="I78">
        <f>C78+G78*dt/2</f>
        <v>-2.0891143769835465</v>
      </c>
      <c r="J78">
        <f>g/L*SIN(H78)</f>
        <v>3.7900350648838534</v>
      </c>
      <c r="K78">
        <f>B78+I78*dt</f>
        <v>-0.39916235679542972</v>
      </c>
      <c r="L78">
        <f>C78+J78*dt</f>
        <v>-2.070168473601286</v>
      </c>
      <c r="M78">
        <f>g/L*SIN(K78)</f>
        <v>3.886466852993216</v>
      </c>
      <c r="N78">
        <f>((C78+2*F78+2*I78+L78)/6)*dt</f>
        <v>-2.0892787091764346E-2</v>
      </c>
      <c r="O78">
        <f>((D78+2*G78+2*J78+M78)/6)*dt</f>
        <v>3.790243402567748E-2</v>
      </c>
      <c r="P78">
        <f t="shared" si="2"/>
        <v>-1.9490675398204909</v>
      </c>
      <c r="Q78">
        <f>L*SIN(P78)</f>
        <v>-0.92930448998146098</v>
      </c>
      <c r="R78">
        <f>L+Q78</f>
        <v>7.0695510018539021E-2</v>
      </c>
      <c r="S78">
        <f>ABS(m*g*R78)</f>
        <v>0.70695510018539021</v>
      </c>
      <c r="T78">
        <f>m*(L*C78)^2/2</f>
        <v>2.2219770838876509</v>
      </c>
      <c r="U78">
        <f t="shared" si="3"/>
        <v>2.9289321840730409</v>
      </c>
      <c r="V78">
        <v>0.68</v>
      </c>
    </row>
    <row r="79" spans="2:22" x14ac:dyDescent="0.3">
      <c r="B79">
        <f>B78+N78</f>
        <v>-0.39916400011735859</v>
      </c>
      <c r="C79">
        <f>C78+O78</f>
        <v>-2.0701663902244469</v>
      </c>
      <c r="D79">
        <f>g/L*SIN(B79)</f>
        <v>3.8864819943403619</v>
      </c>
      <c r="E79">
        <f>B79+C79*dt/2</f>
        <v>-0.40951483206848083</v>
      </c>
      <c r="F79">
        <f>C79+D79*dt/2</f>
        <v>-2.0507339802527453</v>
      </c>
      <c r="G79">
        <f>g/L*SIN(E79)</f>
        <v>3.9816432347541038</v>
      </c>
      <c r="H79">
        <f>B79+F79*dt/2</f>
        <v>-0.40941767001862234</v>
      </c>
      <c r="I79">
        <f>C79+G79*dt/2</f>
        <v>-2.0502581740506765</v>
      </c>
      <c r="J79">
        <f>g/L*SIN(H79)</f>
        <v>3.9807519347709008</v>
      </c>
      <c r="K79">
        <f>B79+I79*dt</f>
        <v>-0.41966658185786537</v>
      </c>
      <c r="L79">
        <f>C79+J79*dt</f>
        <v>-2.0303588708767379</v>
      </c>
      <c r="M79">
        <f>g/L*SIN(K79)</f>
        <v>4.0745598998224128</v>
      </c>
      <c r="N79">
        <f>((C79+2*F79+2*I79+L79)/6)*dt</f>
        <v>-2.0504182616180047E-2</v>
      </c>
      <c r="O79">
        <f>((D79+2*G79+2*J79+M79)/6)*dt</f>
        <v>3.9809720388687971E-2</v>
      </c>
      <c r="P79">
        <f t="shared" si="2"/>
        <v>-1.9699603269122552</v>
      </c>
      <c r="Q79">
        <f>L*SIN(P79)</f>
        <v>-0.92138622579061902</v>
      </c>
      <c r="R79">
        <f>L+Q79</f>
        <v>7.8613774209380982E-2</v>
      </c>
      <c r="S79">
        <f>ABS(m*g*R79)</f>
        <v>0.78613774209380982</v>
      </c>
      <c r="T79">
        <f>m*(L*C79)^2/2</f>
        <v>2.1427944416074585</v>
      </c>
      <c r="U79">
        <f t="shared" si="3"/>
        <v>2.9289321837012681</v>
      </c>
      <c r="V79">
        <v>0.69</v>
      </c>
    </row>
    <row r="80" spans="2:22" x14ac:dyDescent="0.3">
      <c r="B80">
        <f>B79+N79</f>
        <v>-0.41966818273353862</v>
      </c>
      <c r="C80">
        <f>C79+O79</f>
        <v>-2.0303566698357591</v>
      </c>
      <c r="D80">
        <f>g/L*SIN(B80)</f>
        <v>4.0745745194115655</v>
      </c>
      <c r="E80">
        <f>B80+C80*dt/2</f>
        <v>-0.42981996608271744</v>
      </c>
      <c r="F80">
        <f>C80+D80*dt/2</f>
        <v>-2.0099837972387014</v>
      </c>
      <c r="G80">
        <f>g/L*SIN(E80)</f>
        <v>4.1670715100965285</v>
      </c>
      <c r="H80">
        <f>B80+F80*dt/2</f>
        <v>-0.42971810171973213</v>
      </c>
      <c r="I80">
        <f>C80+G80*dt/2</f>
        <v>-2.0095213122852766</v>
      </c>
      <c r="J80">
        <f>g/L*SIN(H80)</f>
        <v>4.1661454998728775</v>
      </c>
      <c r="K80">
        <f>B80+I80*dt</f>
        <v>-0.4397633958563914</v>
      </c>
      <c r="L80">
        <f>C80+J80*dt</f>
        <v>-1.9886952148370303</v>
      </c>
      <c r="M80">
        <f>g/L*SIN(K80)</f>
        <v>4.2572538515317291</v>
      </c>
      <c r="N80">
        <f>((C80+2*F80+2*I80+L80)/6)*dt</f>
        <v>-2.0096770172867907E-2</v>
      </c>
      <c r="O80">
        <f>((D80+2*G80+2*J80+M80)/6)*dt</f>
        <v>4.1663770651470186E-2</v>
      </c>
      <c r="P80">
        <f t="shared" si="2"/>
        <v>-1.9904645095284352</v>
      </c>
      <c r="Q80">
        <f>L*SIN(P80)</f>
        <v>-0.91322419200195315</v>
      </c>
      <c r="R80">
        <f>L+Q80</f>
        <v>8.677580799804685E-2</v>
      </c>
      <c r="S80">
        <f>ABS(m*g*R80)</f>
        <v>0.8677580799804685</v>
      </c>
      <c r="T80">
        <f>m*(L*C80)^2/2</f>
        <v>2.0611741033732769</v>
      </c>
      <c r="U80">
        <f t="shared" si="3"/>
        <v>2.9289321833537452</v>
      </c>
      <c r="V80">
        <v>0.7</v>
      </c>
    </row>
    <row r="81" spans="2:22" x14ac:dyDescent="0.3">
      <c r="B81">
        <f>B80+N80</f>
        <v>-0.43976495290640655</v>
      </c>
      <c r="C81">
        <f>C80+O80</f>
        <v>-1.9886928991842889</v>
      </c>
      <c r="D81">
        <f>g/L*SIN(B81)</f>
        <v>4.2572679405312632</v>
      </c>
      <c r="E81">
        <f>B81+C81*dt/2</f>
        <v>-0.44970841740232798</v>
      </c>
      <c r="F81">
        <f>C81+D81*dt/2</f>
        <v>-1.9674065594816326</v>
      </c>
      <c r="G81">
        <f>g/L*SIN(E81)</f>
        <v>4.3470296091930622</v>
      </c>
      <c r="H81">
        <f>B81+F81*dt/2</f>
        <v>-0.44960198570381471</v>
      </c>
      <c r="I81">
        <f>C81+G81*dt/2</f>
        <v>-1.9669577511383236</v>
      </c>
      <c r="J81">
        <f>g/L*SIN(H81)</f>
        <v>4.3460710884838294</v>
      </c>
      <c r="K81">
        <f>B81+I81*dt</f>
        <v>-0.45943453041778981</v>
      </c>
      <c r="L81">
        <f>C81+J81*dt</f>
        <v>-1.9452321882994505</v>
      </c>
      <c r="M81">
        <f>g/L*SIN(K81)</f>
        <v>4.4344134558360864</v>
      </c>
      <c r="N81">
        <f>((C81+2*F81+2*I81+L81)/6)*dt</f>
        <v>-1.9671089514539421E-2</v>
      </c>
      <c r="O81">
        <f>((D81+2*G81+2*J81+M81)/6)*dt</f>
        <v>4.3463137986201883E-2</v>
      </c>
      <c r="P81">
        <f t="shared" si="2"/>
        <v>-2.0105612797013031</v>
      </c>
      <c r="Q81">
        <f>L*SIN(P81)</f>
        <v>-0.90485175405988305</v>
      </c>
      <c r="R81">
        <f>L+Q81</f>
        <v>9.5148245940116949E-2</v>
      </c>
      <c r="S81">
        <f>ABS(m*g*R81)</f>
        <v>0.95148245940116949</v>
      </c>
      <c r="T81">
        <f>m*(L*C81)^2/2</f>
        <v>1.9774497236330062</v>
      </c>
      <c r="U81">
        <f t="shared" si="3"/>
        <v>2.9289321830341759</v>
      </c>
      <c r="V81">
        <v>0.71</v>
      </c>
    </row>
    <row r="82" spans="2:22" x14ac:dyDescent="0.3">
      <c r="B82">
        <f>B81+N81</f>
        <v>-0.45943604242094599</v>
      </c>
      <c r="C82">
        <f>C81+O81</f>
        <v>-1.9452297611980871</v>
      </c>
      <c r="D82">
        <f>g/L*SIN(B82)</f>
        <v>4.4344270079666144</v>
      </c>
      <c r="E82">
        <f>B82+C82*dt/2</f>
        <v>-0.46916219122693642</v>
      </c>
      <c r="F82">
        <f>C82+D82*dt/2</f>
        <v>-1.9230576261582539</v>
      </c>
      <c r="G82">
        <f>g/L*SIN(E82)</f>
        <v>4.5213916278705515</v>
      </c>
      <c r="H82">
        <f>B82+F82*dt/2</f>
        <v>-0.46905133055173726</v>
      </c>
      <c r="I82">
        <f>C82+G82*dt/2</f>
        <v>-1.9226228030587345</v>
      </c>
      <c r="J82">
        <f>g/L*SIN(H82)</f>
        <v>4.5204027811702163</v>
      </c>
      <c r="K82">
        <f>B82+I82*dt</f>
        <v>-0.47866227045153331</v>
      </c>
      <c r="L82">
        <f>C82+J82*dt</f>
        <v>-1.900025733386385</v>
      </c>
      <c r="M82">
        <f>g/L*SIN(K82)</f>
        <v>4.6059220339628331</v>
      </c>
      <c r="N82">
        <f>((C82+2*F82+2*I82+L82)/6)*dt</f>
        <v>-1.9227693921697417E-2</v>
      </c>
      <c r="O82">
        <f>((D82+2*G82+2*J82+M82)/6)*dt</f>
        <v>4.5206563100018304E-2</v>
      </c>
      <c r="P82">
        <f t="shared" si="2"/>
        <v>-2.0302323692158426</v>
      </c>
      <c r="Q82">
        <f>L*SIN(P82)</f>
        <v>-0.89630272291796742</v>
      </c>
      <c r="R82">
        <f>L+Q82</f>
        <v>0.10369727708203258</v>
      </c>
      <c r="S82">
        <f>ABS(m*g*R82)</f>
        <v>1.0369727708203258</v>
      </c>
      <c r="T82">
        <f>m*(L*C82)^2/2</f>
        <v>1.8919594119253835</v>
      </c>
      <c r="U82">
        <f t="shared" si="3"/>
        <v>2.9289321827457093</v>
      </c>
      <c r="V82">
        <v>0.72</v>
      </c>
    </row>
    <row r="83" spans="2:22" x14ac:dyDescent="0.3">
      <c r="B83">
        <f>B82+N82</f>
        <v>-0.47866373634264342</v>
      </c>
      <c r="C83">
        <f>C82+O82</f>
        <v>-1.9000231980980689</v>
      </c>
      <c r="D83">
        <f>g/L*SIN(B83)</f>
        <v>4.6059350453812993</v>
      </c>
      <c r="E83">
        <f>B83+C83*dt/2</f>
        <v>-0.48816385233313375</v>
      </c>
      <c r="F83">
        <f>C83+D83*dt/2</f>
        <v>-1.8769935228711623</v>
      </c>
      <c r="G83">
        <f>g/L*SIN(E83)</f>
        <v>4.6900500231892375</v>
      </c>
      <c r="H83">
        <f>B83+F83*dt/2</f>
        <v>-0.48804870395699923</v>
      </c>
      <c r="I83">
        <f>C83+G83*dt/2</f>
        <v>-1.8765729479821227</v>
      </c>
      <c r="J83">
        <f>g/L*SIN(H83)</f>
        <v>4.6890330068112984</v>
      </c>
      <c r="K83">
        <f>B83+I83*dt</f>
        <v>-0.49742946582246467</v>
      </c>
      <c r="L83">
        <f>C83+J83*dt</f>
        <v>-1.8531328680299559</v>
      </c>
      <c r="M83">
        <f>g/L*SIN(K83)</f>
        <v>4.7716810118333122</v>
      </c>
      <c r="N83">
        <f>((C83+2*F83+2*I83+L83)/6)*dt</f>
        <v>-1.8767148346390993E-2</v>
      </c>
      <c r="O83">
        <f>((D83+2*G83+2*J83+M83)/6)*dt</f>
        <v>4.6892970195359471E-2</v>
      </c>
      <c r="P83">
        <f t="shared" si="2"/>
        <v>-2.0494600631375399</v>
      </c>
      <c r="Q83">
        <f>L*SIN(P83)</f>
        <v>-0.88761118941644923</v>
      </c>
      <c r="R83">
        <f>L+Q83</f>
        <v>0.11238881058355077</v>
      </c>
      <c r="S83">
        <f>ABS(m*g*R83)</f>
        <v>1.1238881058355077</v>
      </c>
      <c r="T83">
        <f>m*(L*C83)^2/2</f>
        <v>1.8050440766554068</v>
      </c>
      <c r="U83">
        <f t="shared" si="3"/>
        <v>2.9289321824909145</v>
      </c>
      <c r="V83">
        <v>0.73</v>
      </c>
    </row>
    <row r="84" spans="2:22" x14ac:dyDescent="0.3">
      <c r="B84">
        <f>B83+N83</f>
        <v>-0.4974308846890344</v>
      </c>
      <c r="C84">
        <f>C83+O83</f>
        <v>-1.8531302279027093</v>
      </c>
      <c r="D84">
        <f>g/L*SIN(B84)</f>
        <v>4.7716934809987688</v>
      </c>
      <c r="E84">
        <f>B84+C84*dt/2</f>
        <v>-0.5066965358285479</v>
      </c>
      <c r="F84">
        <f>C84+D84*dt/2</f>
        <v>-1.8292717604977156</v>
      </c>
      <c r="G84">
        <f>g/L*SIN(E84)</f>
        <v>4.8529150820850386</v>
      </c>
      <c r="H84">
        <f>B84+F84*dt/2</f>
        <v>-0.506577243491523</v>
      </c>
      <c r="I84">
        <f>C84+G84*dt/2</f>
        <v>-1.8288656524922842</v>
      </c>
      <c r="J84">
        <f>g/L*SIN(H84)</f>
        <v>4.8518720121233327</v>
      </c>
      <c r="K84">
        <f>B84+I84*dt</f>
        <v>-0.51571954121395724</v>
      </c>
      <c r="L84">
        <f>C84+J84*dt</f>
        <v>-1.8046115077814759</v>
      </c>
      <c r="M84">
        <f>g/L*SIN(K84)</f>
        <v>4.9316093296159123</v>
      </c>
      <c r="N84">
        <f>((C84+2*F84+2*I84+L84)/6)*dt</f>
        <v>-1.8290027602773644E-2</v>
      </c>
      <c r="O84">
        <f>((D84+2*G84+2*J84+M84)/6)*dt</f>
        <v>4.8521461665052376E-2</v>
      </c>
      <c r="P84">
        <f t="shared" si="2"/>
        <v>-2.0682272114839311</v>
      </c>
      <c r="Q84">
        <f>L*SIN(P84)</f>
        <v>-0.87881136385116143</v>
      </c>
      <c r="R84">
        <f>L+Q84</f>
        <v>0.12118863614883857</v>
      </c>
      <c r="S84">
        <f>ABS(m*g*R84)</f>
        <v>1.2118863614883857</v>
      </c>
      <c r="T84">
        <f>m*(L*C84)^2/2</f>
        <v>1.7170458207833736</v>
      </c>
      <c r="U84">
        <f t="shared" si="3"/>
        <v>2.9289321822717591</v>
      </c>
      <c r="V84">
        <v>0.74</v>
      </c>
    </row>
    <row r="85" spans="2:22" x14ac:dyDescent="0.3">
      <c r="B85">
        <f>B84+N84</f>
        <v>-0.51572091229180805</v>
      </c>
      <c r="C85">
        <f>C84+O84</f>
        <v>-1.8046087662376569</v>
      </c>
      <c r="D85">
        <f>g/L*SIN(B85)</f>
        <v>4.9316212571398532</v>
      </c>
      <c r="E85">
        <f>B85+C85*dt/2</f>
        <v>-0.52474395612299629</v>
      </c>
      <c r="F85">
        <f>C85+D85*dt/2</f>
        <v>-1.7799506599519577</v>
      </c>
      <c r="G85">
        <f>g/L*SIN(E85)</f>
        <v>5.0099142734996338</v>
      </c>
      <c r="H85">
        <f>B85+F85*dt/2</f>
        <v>-0.52462066559156784</v>
      </c>
      <c r="I85">
        <f>C85+G85*dt/2</f>
        <v>-1.7795591948701588</v>
      </c>
      <c r="J85">
        <f>g/L*SIN(H85)</f>
        <v>5.00884721475252</v>
      </c>
      <c r="K85">
        <f>B85+I85*dt</f>
        <v>-0.53351650424050967</v>
      </c>
      <c r="L85">
        <f>C85+J85*dt</f>
        <v>-1.7545202940901317</v>
      </c>
      <c r="M85">
        <f>g/L*SIN(K85)</f>
        <v>5.0856427401455182</v>
      </c>
      <c r="N85">
        <f>((C85+2*F85+2*I85+L85)/6)*dt</f>
        <v>-1.7796914616620033E-2</v>
      </c>
      <c r="O85">
        <f>((D85+2*G85+2*J85+M85)/6)*dt</f>
        <v>5.009131162298279E-2</v>
      </c>
      <c r="P85">
        <f t="shared" si="2"/>
        <v>-2.0865172390867048</v>
      </c>
      <c r="Q85">
        <f>L*SIN(P85)</f>
        <v>-0.86993742175012978</v>
      </c>
      <c r="R85">
        <f>L+Q85</f>
        <v>0.13006257824987022</v>
      </c>
      <c r="S85">
        <f>ABS(m*g*R85)</f>
        <v>1.3006257824987022</v>
      </c>
      <c r="T85">
        <f>m*(L*C85)^2/2</f>
        <v>1.6283063995908991</v>
      </c>
      <c r="U85">
        <f t="shared" si="3"/>
        <v>2.9289321820896013</v>
      </c>
      <c r="V85">
        <v>0.75</v>
      </c>
    </row>
    <row r="86" spans="2:22" x14ac:dyDescent="0.3">
      <c r="B86">
        <f>B85+N85</f>
        <v>-0.53351782690842808</v>
      </c>
      <c r="C86">
        <f>C85+O85</f>
        <v>-1.754517454614674</v>
      </c>
      <c r="D86">
        <f>g/L*SIN(B86)</f>
        <v>5.0856541286296775</v>
      </c>
      <c r="E86">
        <f>B86+C86*dt/2</f>
        <v>-0.54229041418150148</v>
      </c>
      <c r="F86">
        <f>C86+D86*dt/2</f>
        <v>-1.7290891839715257</v>
      </c>
      <c r="G86">
        <f>g/L*SIN(E86)</f>
        <v>5.1609914948549527</v>
      </c>
      <c r="H86">
        <f>B86+F86*dt/2</f>
        <v>-0.54216327282828569</v>
      </c>
      <c r="I86">
        <f>C86+G86*dt/2</f>
        <v>-1.7287124971403993</v>
      </c>
      <c r="J86">
        <f>g/L*SIN(H86)</f>
        <v>5.1599024507760092</v>
      </c>
      <c r="K86">
        <f>B86+I86*dt</f>
        <v>-0.55080495187983203</v>
      </c>
      <c r="L86">
        <f>C86+J86*dt</f>
        <v>-1.702918430106914</v>
      </c>
      <c r="M86">
        <f>g/L*SIN(K86)</f>
        <v>5.2337330073624582</v>
      </c>
      <c r="N86">
        <f>((C86+2*F86+2*I86+L86)/6)*dt</f>
        <v>-1.7288398744909061E-2</v>
      </c>
      <c r="O86">
        <f>((D86+2*G86+2*J86+M86)/6)*dt</f>
        <v>5.1601958378756765E-2</v>
      </c>
      <c r="P86">
        <f t="shared" si="2"/>
        <v>-2.1043141537033248</v>
      </c>
      <c r="Q86">
        <f>L*SIN(P86)</f>
        <v>-0.86102335673285846</v>
      </c>
      <c r="R86">
        <f>L+Q86</f>
        <v>0.13897664326714154</v>
      </c>
      <c r="S86">
        <f>ABS(m*g*R86)</f>
        <v>1.3897664326714154</v>
      </c>
      <c r="T86">
        <f>m*(L*C86)^2/2</f>
        <v>1.5391657492737774</v>
      </c>
      <c r="U86">
        <f t="shared" si="3"/>
        <v>2.9289321819451928</v>
      </c>
      <c r="V86">
        <v>0.76</v>
      </c>
    </row>
    <row r="87" spans="2:22" x14ac:dyDescent="0.3">
      <c r="B87">
        <f>B86+N86</f>
        <v>-0.55080622565333714</v>
      </c>
      <c r="C87">
        <f>C86+O86</f>
        <v>-1.7029154962359172</v>
      </c>
      <c r="D87">
        <f>g/L*SIN(B87)</f>
        <v>5.233743861226932</v>
      </c>
      <c r="E87">
        <f>B87+C87*dt/2</f>
        <v>-0.55932080313451671</v>
      </c>
      <c r="F87">
        <f>C87+D87*dt/2</f>
        <v>-1.6767467769297826</v>
      </c>
      <c r="G87">
        <f>g/L*SIN(E87)</f>
        <v>5.3061062242914394</v>
      </c>
      <c r="H87">
        <f>B87+F87*dt/2</f>
        <v>-0.559189959537986</v>
      </c>
      <c r="I87">
        <f>C87+G87*dt/2</f>
        <v>-1.67638496511446</v>
      </c>
      <c r="J87">
        <f>g/L*SIN(H87)</f>
        <v>5.3049971280133761</v>
      </c>
      <c r="K87">
        <f>B87+I87*dt</f>
        <v>-0.56757007530448178</v>
      </c>
      <c r="L87">
        <f>C87+J87*dt</f>
        <v>-1.6498655249557834</v>
      </c>
      <c r="M87">
        <f>g/L*SIN(K87)</f>
        <v>5.3758470163933421</v>
      </c>
      <c r="N87">
        <f>((C87+2*F87+2*I87+L87)/6)*dt</f>
        <v>-1.6765074175466976E-2</v>
      </c>
      <c r="O87">
        <f>((D87+2*G87+2*J87+M87)/6)*dt</f>
        <v>5.3052995970383175E-2</v>
      </c>
      <c r="P87">
        <f t="shared" si="2"/>
        <v>-2.1216025524482336</v>
      </c>
      <c r="Q87">
        <f>L*SIN(P87)</f>
        <v>-0.85210284118215118</v>
      </c>
      <c r="R87">
        <f>L+Q87</f>
        <v>0.14789715881784882</v>
      </c>
      <c r="S87">
        <f>ABS(m*g*R87)</f>
        <v>1.4789715881784882</v>
      </c>
      <c r="T87">
        <f>m*(L*C87)^2/2</f>
        <v>1.44996059366021</v>
      </c>
      <c r="U87">
        <f t="shared" si="3"/>
        <v>2.9289321818386984</v>
      </c>
      <c r="V87">
        <v>0.77</v>
      </c>
    </row>
    <row r="88" spans="2:22" x14ac:dyDescent="0.3">
      <c r="B88">
        <f>B87+N87</f>
        <v>-0.56757129982880417</v>
      </c>
      <c r="C88">
        <f>C87+O87</f>
        <v>-1.649862500265534</v>
      </c>
      <c r="D88">
        <f>g/L*SIN(B88)</f>
        <v>5.3758573416978326</v>
      </c>
      <c r="E88">
        <f>B88+C88*dt/2</f>
        <v>-0.57582061233013182</v>
      </c>
      <c r="F88">
        <f>C88+D88*dt/2</f>
        <v>-1.6229832135570448</v>
      </c>
      <c r="G88">
        <f>g/L*SIN(E88)</f>
        <v>5.4452325904665688</v>
      </c>
      <c r="H88">
        <f>B88+F88*dt/2</f>
        <v>-0.57568621589658941</v>
      </c>
      <c r="I88">
        <f>C88+G88*dt/2</f>
        <v>-1.6226363373132011</v>
      </c>
      <c r="J88">
        <f>g/L*SIN(H88)</f>
        <v>5.4441052969287291</v>
      </c>
      <c r="K88">
        <f>B88+I88*dt</f>
        <v>-0.58379766320193616</v>
      </c>
      <c r="L88">
        <f>C88+J88*dt</f>
        <v>-1.5954214472962467</v>
      </c>
      <c r="M88">
        <f>g/L*SIN(K88)</f>
        <v>5.5119658071842057</v>
      </c>
      <c r="N88">
        <f>((C88+2*F88+2*I88+L88)/6)*dt</f>
        <v>-1.6227538415503787E-2</v>
      </c>
      <c r="O88">
        <f>((D88+2*G88+2*J88+M88)/6)*dt</f>
        <v>5.4444164872787727E-2</v>
      </c>
      <c r="P88">
        <f t="shared" si="2"/>
        <v>-2.1383676266237006</v>
      </c>
      <c r="Q88">
        <f>L*SIN(P88)</f>
        <v>-0.84320909531215049</v>
      </c>
      <c r="R88">
        <f>L+Q88</f>
        <v>0.15679090468784951</v>
      </c>
      <c r="S88">
        <f>ABS(m*g*R88)</f>
        <v>1.5679090468784951</v>
      </c>
      <c r="T88">
        <f>m*(L*C88)^2/2</f>
        <v>1.3610231348912196</v>
      </c>
      <c r="U88">
        <f t="shared" si="3"/>
        <v>2.9289321817697145</v>
      </c>
      <c r="V88">
        <v>0.78</v>
      </c>
    </row>
    <row r="89" spans="2:22" x14ac:dyDescent="0.3">
      <c r="B89">
        <f>B88+N88</f>
        <v>-0.583798838244308</v>
      </c>
      <c r="C89">
        <f>C88+O88</f>
        <v>-1.5954183353927462</v>
      </c>
      <c r="D89">
        <f>g/L*SIN(B89)</f>
        <v>5.51197561144504</v>
      </c>
      <c r="E89">
        <f>B89+C89*dt/2</f>
        <v>-0.5917759299212717</v>
      </c>
      <c r="F89">
        <f>C89+D89*dt/2</f>
        <v>-1.567858457335521</v>
      </c>
      <c r="G89">
        <f>g/L*SIN(E89)</f>
        <v>5.5783583719107623</v>
      </c>
      <c r="H89">
        <f>B89+F89*dt/2</f>
        <v>-0.59163813053098557</v>
      </c>
      <c r="I89">
        <f>C89+G89*dt/2</f>
        <v>-1.5675265435331924</v>
      </c>
      <c r="J89">
        <f>g/L*SIN(H89)</f>
        <v>5.5772146511052494</v>
      </c>
      <c r="K89">
        <f>B89+I89*dt</f>
        <v>-0.59947410367963994</v>
      </c>
      <c r="L89">
        <f>C89+J89*dt</f>
        <v>-1.5396461888816937</v>
      </c>
      <c r="M89">
        <f>g/L*SIN(K89)</f>
        <v>5.642083543713805</v>
      </c>
      <c r="N89">
        <f>((C89+2*F89+2*I89+L89)/6)*dt</f>
        <v>-1.5676390876686448E-2</v>
      </c>
      <c r="O89">
        <f>((D89+2*G89+2*J89+M89)/6)*dt</f>
        <v>5.5775342001984786E-2</v>
      </c>
      <c r="P89">
        <f t="shared" si="2"/>
        <v>-2.1545951650392046</v>
      </c>
      <c r="Q89">
        <f>L*SIN(P89)</f>
        <v>-0.83437476507163777</v>
      </c>
      <c r="R89">
        <f>L+Q89</f>
        <v>0.16562523492836223</v>
      </c>
      <c r="S89">
        <f>ABS(m*g*R89)</f>
        <v>1.6562523492836223</v>
      </c>
      <c r="T89">
        <f>m*(L*C89)^2/2</f>
        <v>1.2726798324536808</v>
      </c>
      <c r="U89">
        <f t="shared" si="3"/>
        <v>2.9289321817373031</v>
      </c>
      <c r="V89">
        <v>0.79</v>
      </c>
    </row>
    <row r="90" spans="2:22" x14ac:dyDescent="0.3">
      <c r="B90">
        <f>B89+N89</f>
        <v>-0.59947522912099449</v>
      </c>
      <c r="C90">
        <f>C89+O89</f>
        <v>-1.5396429933907614</v>
      </c>
      <c r="D90">
        <f>g/L*SIN(B90)</f>
        <v>5.6420928357191951</v>
      </c>
      <c r="E90">
        <f>B90+C90*dt/2</f>
        <v>-0.60717344408794827</v>
      </c>
      <c r="F90">
        <f>C90+D90*dt/2</f>
        <v>-1.5114325292121653</v>
      </c>
      <c r="G90">
        <f>g/L*SIN(E90)</f>
        <v>5.7054839379742495</v>
      </c>
      <c r="H90">
        <f>B90+F90*dt/2</f>
        <v>-0.60703239176705537</v>
      </c>
      <c r="I90">
        <f>C90+G90*dt/2</f>
        <v>-1.5111155737008901</v>
      </c>
      <c r="J90">
        <f>g/L*SIN(H90)</f>
        <v>5.7043254693114678</v>
      </c>
      <c r="K90">
        <f>B90+I90*dt</f>
        <v>-0.61458638485800343</v>
      </c>
      <c r="L90">
        <f>C90+J90*dt</f>
        <v>-1.4825997386976466</v>
      </c>
      <c r="M90">
        <f>g/L*SIN(K90)</f>
        <v>5.7662064307750436</v>
      </c>
      <c r="N90">
        <f>((C90+2*F90+2*I90+L90)/6)*dt</f>
        <v>-1.5112231563190866E-2</v>
      </c>
      <c r="O90">
        <f>((D90+2*G90+2*J90+M90)/6)*dt</f>
        <v>5.7046530135109456E-2</v>
      </c>
      <c r="P90">
        <f t="shared" si="2"/>
        <v>-2.1702715559158912</v>
      </c>
      <c r="Q90">
        <f>L*SIN(P90)</f>
        <v>-0.82563180918086077</v>
      </c>
      <c r="R90">
        <f>L+Q90</f>
        <v>0.17436819081913923</v>
      </c>
      <c r="S90">
        <f>ABS(m*g*R90)</f>
        <v>1.7436819081913923</v>
      </c>
      <c r="T90">
        <f>m*(L*C90)^2/2</f>
        <v>1.1852502735486321</v>
      </c>
      <c r="U90">
        <f t="shared" si="3"/>
        <v>2.9289321817400245</v>
      </c>
      <c r="V90">
        <v>0.8</v>
      </c>
    </row>
    <row r="91" spans="2:22" x14ac:dyDescent="0.3">
      <c r="B91">
        <f>B90+N90</f>
        <v>-0.61458746068418535</v>
      </c>
      <c r="C91">
        <f>C90+O90</f>
        <v>-1.4825964632556519</v>
      </c>
      <c r="D91">
        <f>g/L*SIN(B91)</f>
        <v>5.7662152204008832</v>
      </c>
      <c r="E91">
        <f>B91+C91*dt/2</f>
        <v>-0.62200044300046364</v>
      </c>
      <c r="F91">
        <f>C91+D91*dt/2</f>
        <v>-1.4537653871536476</v>
      </c>
      <c r="G91">
        <f>g/L*SIN(E91)</f>
        <v>5.826621143284834</v>
      </c>
      <c r="H91">
        <f>B91+F91*dt/2</f>
        <v>-0.6218562876199536</v>
      </c>
      <c r="I91">
        <f>C91+G91*dt/2</f>
        <v>-1.4534633575392277</v>
      </c>
      <c r="J91">
        <f>g/L*SIN(H91)</f>
        <v>5.8254495110663207</v>
      </c>
      <c r="K91">
        <f>B91+I91*dt</f>
        <v>-0.62912209425957766</v>
      </c>
      <c r="L91">
        <f>C91+J91*dt</f>
        <v>-1.4243419681449887</v>
      </c>
      <c r="M91">
        <f>g/L*SIN(K91)</f>
        <v>5.8843515901305992</v>
      </c>
      <c r="N91">
        <f>((C91+2*F91+2*I91+L91)/6)*dt</f>
        <v>-1.4535659867977318E-2</v>
      </c>
      <c r="O91">
        <f>((D91+2*G91+2*J91+M91)/6)*dt</f>
        <v>5.8257846865389658E-2</v>
      </c>
      <c r="P91">
        <f t="shared" si="2"/>
        <v>-2.1853837874790818</v>
      </c>
      <c r="Q91">
        <f>L*SIN(P91)</f>
        <v>-0.81701139546530932</v>
      </c>
      <c r="R91">
        <f>L+Q91</f>
        <v>0.18298860453469068</v>
      </c>
      <c r="S91">
        <f>ABS(m*g*R91)</f>
        <v>1.8298860453469068</v>
      </c>
      <c r="T91">
        <f>m*(L*C91)^2/2</f>
        <v>1.0990461364290838</v>
      </c>
      <c r="U91">
        <f t="shared" si="3"/>
        <v>2.9289321817759904</v>
      </c>
      <c r="V91">
        <v>0.81</v>
      </c>
    </row>
    <row r="92" spans="2:22" x14ac:dyDescent="0.3">
      <c r="B92">
        <f>B91+N91</f>
        <v>-0.62912312055216268</v>
      </c>
      <c r="C92">
        <f>C91+O91</f>
        <v>-1.4243386163902623</v>
      </c>
      <c r="D92">
        <f>g/L*SIN(B92)</f>
        <v>5.8843598881588308</v>
      </c>
      <c r="E92">
        <f>B92+C92*dt/2</f>
        <v>-0.636244813634114</v>
      </c>
      <c r="F92">
        <f>C92+D92*dt/2</f>
        <v>-1.3949168169494681</v>
      </c>
      <c r="G92">
        <f>g/L*SIN(E92)</f>
        <v>5.9417921873889634</v>
      </c>
      <c r="H92">
        <f>B92+F92*dt/2</f>
        <v>-0.63609770463691007</v>
      </c>
      <c r="I92">
        <f>C92+G92*dt/2</f>
        <v>-1.3946296554533175</v>
      </c>
      <c r="J92">
        <f>g/L*SIN(H92)</f>
        <v>5.9406088773639141</v>
      </c>
      <c r="K92">
        <f>B92+I92*dt</f>
        <v>-0.64306941710669585</v>
      </c>
      <c r="L92">
        <f>C92+J92*dt</f>
        <v>-1.3649325276166231</v>
      </c>
      <c r="M92">
        <f>g/L*SIN(K92)</f>
        <v>5.996545907541428</v>
      </c>
      <c r="N92">
        <f>((C92+2*F92+2*I92+L92)/6)*dt</f>
        <v>-1.3947273481354097E-2</v>
      </c>
      <c r="O92">
        <f>((D92+2*G92+2*J92+M92)/6)*dt</f>
        <v>5.9409513208676684E-2</v>
      </c>
      <c r="P92">
        <f t="shared" si="2"/>
        <v>-2.1999194473470594</v>
      </c>
      <c r="Q92">
        <f>L*SIN(P92)</f>
        <v>-0.80854380652273494</v>
      </c>
      <c r="R92">
        <f>L+Q92</f>
        <v>0.19145619347726506</v>
      </c>
      <c r="S92">
        <f>ABS(m*g*R92)</f>
        <v>1.9145619347726506</v>
      </c>
      <c r="T92">
        <f>m*(L*C92)^2/2</f>
        <v>1.0143702470702634</v>
      </c>
      <c r="U92">
        <f t="shared" si="3"/>
        <v>2.9289321818429137</v>
      </c>
      <c r="V92">
        <v>0.82</v>
      </c>
    </row>
    <row r="93" spans="2:22" x14ac:dyDescent="0.3">
      <c r="B93">
        <f>B92+N92</f>
        <v>-0.64307039403351673</v>
      </c>
      <c r="C93">
        <f>C92+O92</f>
        <v>-1.3649291031815856</v>
      </c>
      <c r="D93">
        <f>g/L*SIN(B93)</f>
        <v>5.9965537254827943</v>
      </c>
      <c r="E93">
        <f>B93+C93*dt/2</f>
        <v>-0.64989503954942462</v>
      </c>
      <c r="F93">
        <f>C93+D93*dt/2</f>
        <v>-1.3349463345541717</v>
      </c>
      <c r="G93">
        <f>g/L*SIN(E93)</f>
        <v>6.0510284508842416</v>
      </c>
      <c r="H93">
        <f>B93+F93*dt/2</f>
        <v>-0.64974512570628762</v>
      </c>
      <c r="I93">
        <f>C93+G93*dt/2</f>
        <v>-1.3346739609271643</v>
      </c>
      <c r="J93">
        <f>g/L*SIN(H93)</f>
        <v>6.049834847856169</v>
      </c>
      <c r="K93">
        <f>B93+I93*dt</f>
        <v>-0.65641713364278842</v>
      </c>
      <c r="L93">
        <f>C93+J93*dt</f>
        <v>-1.3044307547030238</v>
      </c>
      <c r="M93">
        <f>g/L*SIN(K93)</f>
        <v>6.102824861751718</v>
      </c>
      <c r="N93">
        <f>((C93+2*F93+2*I93+L93)/6)*dt</f>
        <v>-1.3347667414745468E-2</v>
      </c>
      <c r="O93">
        <f>((D93+2*G93+2*J93+M93)/6)*dt</f>
        <v>6.0501841974525558E-2</v>
      </c>
      <c r="P93">
        <f t="shared" si="2"/>
        <v>-2.2138667208284133</v>
      </c>
      <c r="Q93">
        <f>L*SIN(P93)</f>
        <v>-0.80025835464178963</v>
      </c>
      <c r="R93">
        <f>L+Q93</f>
        <v>0.19974164535821037</v>
      </c>
      <c r="S93">
        <f>ABS(m*g*R93)</f>
        <v>1.9974164535821037</v>
      </c>
      <c r="T93">
        <f>m*(L*C93)^2/2</f>
        <v>0.93151572835604368</v>
      </c>
      <c r="U93">
        <f t="shared" si="3"/>
        <v>2.9289321819381473</v>
      </c>
      <c r="V93">
        <v>0.83</v>
      </c>
    </row>
    <row r="94" spans="2:22" x14ac:dyDescent="0.3">
      <c r="B94">
        <f>B93+N93</f>
        <v>-0.6564180614482622</v>
      </c>
      <c r="C94">
        <f>C93+O93</f>
        <v>-1.30442726120706</v>
      </c>
      <c r="D94">
        <f>g/L*SIN(B94)</f>
        <v>6.1028322116744178</v>
      </c>
      <c r="E94">
        <f>B94+C94*dt/2</f>
        <v>-0.66294019775429747</v>
      </c>
      <c r="F94">
        <f>C94+D94*dt/2</f>
        <v>-1.2739131001486879</v>
      </c>
      <c r="G94">
        <f>g/L*SIN(E94)</f>
        <v>6.1543693188883797</v>
      </c>
      <c r="H94">
        <f>B94+F94*dt/2</f>
        <v>-0.66278762694900561</v>
      </c>
      <c r="I94">
        <f>C94+G94*dt/2</f>
        <v>-1.273655414612618</v>
      </c>
      <c r="J94">
        <f>g/L*SIN(H94)</f>
        <v>6.1531667053299541</v>
      </c>
      <c r="K94">
        <f>B94+I94*dt</f>
        <v>-0.66915461559438838</v>
      </c>
      <c r="L94">
        <f>C94+J94*dt</f>
        <v>-1.2428955941537605</v>
      </c>
      <c r="M94">
        <f>g/L*SIN(K94)</f>
        <v>6.2032313460086828</v>
      </c>
      <c r="N94">
        <f>((C94+2*F94+2*I94+L94)/6)*dt</f>
        <v>-1.2737433141472387E-2</v>
      </c>
      <c r="O94">
        <f>((D94+2*G94+2*J94+M94)/6)*dt</f>
        <v>6.1535226010199617E-2</v>
      </c>
      <c r="P94">
        <f t="shared" si="2"/>
        <v>-2.2272143882431585</v>
      </c>
      <c r="Q94">
        <f>L*SIN(P94)</f>
        <v>-0.79218330578313223</v>
      </c>
      <c r="R94">
        <f>L+Q94</f>
        <v>0.20781669421686777</v>
      </c>
      <c r="S94">
        <f>ABS(m*g*R94)</f>
        <v>2.0781669421686777</v>
      </c>
      <c r="T94">
        <f>m*(L*C94)^2/2</f>
        <v>0.8507652398900758</v>
      </c>
      <c r="U94">
        <f t="shared" si="3"/>
        <v>2.9289321820587535</v>
      </c>
      <c r="V94">
        <v>0.84</v>
      </c>
    </row>
    <row r="95" spans="2:22" x14ac:dyDescent="0.3">
      <c r="B95">
        <f>B94+N94</f>
        <v>-0.66915549458973456</v>
      </c>
      <c r="C95">
        <f>C94+O94</f>
        <v>-1.2428920351968604</v>
      </c>
      <c r="D95">
        <f>g/L*SIN(B95)</f>
        <v>6.2032382403742679</v>
      </c>
      <c r="E95">
        <f>B95+C95*dt/2</f>
        <v>-0.67536995476571882</v>
      </c>
      <c r="F95">
        <f>C95+D95*dt/2</f>
        <v>-1.211875843994989</v>
      </c>
      <c r="G95">
        <f>g/L*SIN(E95)</f>
        <v>6.2518610021454988</v>
      </c>
      <c r="H95">
        <f>B95+F95*dt/2</f>
        <v>-0.67521487380970946</v>
      </c>
      <c r="I95">
        <f>C95+G95*dt/2</f>
        <v>-1.2116327301861329</v>
      </c>
      <c r="J95">
        <f>g/L*SIN(H95)</f>
        <v>6.2506505577727536</v>
      </c>
      <c r="K95">
        <f>B95+I95*dt</f>
        <v>-0.68127182189159585</v>
      </c>
      <c r="L95">
        <f>C95+J95*dt</f>
        <v>-1.1803855296191328</v>
      </c>
      <c r="M95">
        <f>g/L*SIN(K95)</f>
        <v>6.2978144921186638</v>
      </c>
      <c r="N95">
        <f>((C95+2*F95+2*I95+L95)/6)*dt</f>
        <v>-1.2117157855297062E-2</v>
      </c>
      <c r="O95">
        <f>((D95+2*G95+2*J95+M95)/6)*dt</f>
        <v>6.2510126420549053E-2</v>
      </c>
      <c r="P95">
        <f t="shared" si="2"/>
        <v>-2.239951821384631</v>
      </c>
      <c r="Q95">
        <f>L*SIN(P95)</f>
        <v>-0.78434581233763445</v>
      </c>
      <c r="R95">
        <f>L+Q95</f>
        <v>0.21565418766236555</v>
      </c>
      <c r="S95">
        <f>ABS(m*g*R95)</f>
        <v>2.1565418766236553</v>
      </c>
      <c r="T95">
        <f>m*(L*C95)^2/2</f>
        <v>0.7723903055778969</v>
      </c>
      <c r="U95">
        <f t="shared" si="3"/>
        <v>2.9289321822015522</v>
      </c>
      <c r="V95">
        <v>0.85</v>
      </c>
    </row>
    <row r="96" spans="2:22" x14ac:dyDescent="0.3">
      <c r="B96">
        <f>B95+N95</f>
        <v>-0.68127265244503166</v>
      </c>
      <c r="C96">
        <f>C95+O95</f>
        <v>-1.1803819087763114</v>
      </c>
      <c r="D96">
        <f>g/L*SIN(B96)</f>
        <v>6.297820943626161</v>
      </c>
      <c r="E96">
        <f>B96+C96*dt/2</f>
        <v>-0.68717456198891325</v>
      </c>
      <c r="F96">
        <f>C96+D96*dt/2</f>
        <v>-1.1488928040581807</v>
      </c>
      <c r="G96">
        <f>g/L*SIN(E96)</f>
        <v>6.34355536546349</v>
      </c>
      <c r="H96">
        <f>B96+F96*dt/2</f>
        <v>-0.6870171164653226</v>
      </c>
      <c r="I96">
        <f>C96+G96*dt/2</f>
        <v>-1.1486641319489941</v>
      </c>
      <c r="J96">
        <f>g/L*SIN(H96)</f>
        <v>6.3423381677152211</v>
      </c>
      <c r="K96">
        <f>B96+I96*dt</f>
        <v>-0.69275929376452161</v>
      </c>
      <c r="L96">
        <f>C96+J96*dt</f>
        <v>-1.1169585270991593</v>
      </c>
      <c r="M96">
        <f>g/L*SIN(K96)</f>
        <v>6.3866285064092025</v>
      </c>
      <c r="N96">
        <f>((C96+2*F96+2*I96+L96)/6)*dt</f>
        <v>-1.1487423846483033E-2</v>
      </c>
      <c r="O96">
        <f>((D96+2*G96+2*J96+M96)/6)*dt</f>
        <v>6.3427060860654652E-2</v>
      </c>
      <c r="P96">
        <f t="shared" si="2"/>
        <v>-2.2520689792399282</v>
      </c>
      <c r="Q96">
        <f>L*SIN(P96)</f>
        <v>-0.77677185429200313</v>
      </c>
      <c r="R96">
        <f>L+Q96</f>
        <v>0.22322814570799687</v>
      </c>
      <c r="S96">
        <f>ABS(m*g*R96)</f>
        <v>2.2322814570799689</v>
      </c>
      <c r="T96">
        <f>m*(L*C96)^2/2</f>
        <v>0.69665072528320426</v>
      </c>
      <c r="U96">
        <f t="shared" si="3"/>
        <v>2.9289321823631731</v>
      </c>
      <c r="V96">
        <v>0.86</v>
      </c>
    </row>
    <row r="97" spans="2:22" x14ac:dyDescent="0.3">
      <c r="B97">
        <f>B96+N96</f>
        <v>-0.6927600762915147</v>
      </c>
      <c r="C97">
        <f>C96+O96</f>
        <v>-1.1169548479156568</v>
      </c>
      <c r="D97">
        <f>g/L*SIN(B97)</f>
        <v>6.3866345278482903</v>
      </c>
      <c r="E97">
        <f>B97+C97*dt/2</f>
        <v>-0.69834485053109296</v>
      </c>
      <c r="F97">
        <f>C97+D97*dt/2</f>
        <v>-1.0850216752764152</v>
      </c>
      <c r="G97">
        <f>g/L*SIN(E97)</f>
        <v>6.4295087725227331</v>
      </c>
      <c r="H97">
        <f>B97+F97*dt/2</f>
        <v>-0.69818518466789681</v>
      </c>
      <c r="I97">
        <f>C97+G97*dt/2</f>
        <v>-1.084807304053043</v>
      </c>
      <c r="J97">
        <f>g/L*SIN(H97)</f>
        <v>6.4282857978870132</v>
      </c>
      <c r="K97">
        <f>B97+I97*dt</f>
        <v>-0.70360814933204519</v>
      </c>
      <c r="L97">
        <f>C97+J97*dt</f>
        <v>-1.0526719899367867</v>
      </c>
      <c r="M97">
        <f>g/L*SIN(K97)</f>
        <v>6.4697315262971813</v>
      </c>
      <c r="N97">
        <f>((C97+2*F97+2*I97+L97)/6)*dt</f>
        <v>-1.08488079941856E-2</v>
      </c>
      <c r="O97">
        <f>((D97+2*G97+2*J97+M97)/6)*dt</f>
        <v>6.4286591991608272E-2</v>
      </c>
      <c r="P97">
        <f t="shared" si="2"/>
        <v>-2.2635564030864113</v>
      </c>
      <c r="Q97">
        <f>L*SIN(P97)</f>
        <v>-0.76948618836010341</v>
      </c>
      <c r="R97">
        <f>L+Q97</f>
        <v>0.23051381163989659</v>
      </c>
      <c r="S97">
        <f>ABS(m*g*R97)</f>
        <v>2.3051381163989659</v>
      </c>
      <c r="T97">
        <f>m*(L*C97)^2/2</f>
        <v>0.62379406614114397</v>
      </c>
      <c r="U97">
        <f t="shared" si="3"/>
        <v>2.9289321825401098</v>
      </c>
      <c r="V97">
        <v>0.87</v>
      </c>
    </row>
    <row r="98" spans="2:22" x14ac:dyDescent="0.3">
      <c r="B98">
        <f>B97+N97</f>
        <v>-0.70360888428570034</v>
      </c>
      <c r="C98">
        <f>C97+O97</f>
        <v>-1.0526682559240486</v>
      </c>
      <c r="D98">
        <f>g/L*SIN(B98)</f>
        <v>6.4697371304109819</v>
      </c>
      <c r="E98">
        <f>B98+C98*dt/2</f>
        <v>-0.70887222556532059</v>
      </c>
      <c r="F98">
        <f>C98+D98*dt/2</f>
        <v>-1.0203195702719936</v>
      </c>
      <c r="G98">
        <f>g/L*SIN(E98)</f>
        <v>6.5097809554130457</v>
      </c>
      <c r="H98">
        <f>B98+F98*dt/2</f>
        <v>-0.70871048213706034</v>
      </c>
      <c r="I98">
        <f>C98+G98*dt/2</f>
        <v>-1.0201193511469833</v>
      </c>
      <c r="J98">
        <f>g/L*SIN(H98)</f>
        <v>6.5085530815402084</v>
      </c>
      <c r="K98">
        <f>B98+I98*dt</f>
        <v>-0.71381007779717021</v>
      </c>
      <c r="L98">
        <f>C98+J98*dt</f>
        <v>-0.98758272510864642</v>
      </c>
      <c r="M98">
        <f>g/L*SIN(K98)</f>
        <v>6.5471845054708675</v>
      </c>
      <c r="N98">
        <f>((C98+2*F98+2*I98+L98)/6)*dt</f>
        <v>-1.0201881373117748E-2</v>
      </c>
      <c r="O98">
        <f>((D98+2*G98+2*J98+M98)/6)*dt</f>
        <v>6.5089316182980597E-2</v>
      </c>
      <c r="P98">
        <f t="shared" si="2"/>
        <v>-2.2744052110805968</v>
      </c>
      <c r="Q98">
        <f>L*SIN(P98)</f>
        <v>-0.76251230457863095</v>
      </c>
      <c r="R98">
        <f>L+Q98</f>
        <v>0.23748769542136905</v>
      </c>
      <c r="S98">
        <f>ABS(m*g*R98)</f>
        <v>2.3748769542136907</v>
      </c>
      <c r="T98">
        <f>m*(L*C98)^2/2</f>
        <v>0.55405522851508915</v>
      </c>
      <c r="U98">
        <f t="shared" si="3"/>
        <v>2.9289321827287798</v>
      </c>
      <c r="V98">
        <v>0.88</v>
      </c>
    </row>
    <row r="99" spans="2:22" x14ac:dyDescent="0.3">
      <c r="B99">
        <f>B98+N98</f>
        <v>-0.71381076565881807</v>
      </c>
      <c r="C99">
        <f>C98+O98</f>
        <v>-0.98757893974106792</v>
      </c>
      <c r="D99">
        <f>g/L*SIN(B99)</f>
        <v>6.5471897048286927</v>
      </c>
      <c r="E99">
        <f>B99+C99*dt/2</f>
        <v>-0.71874866035752338</v>
      </c>
      <c r="F99">
        <f>C99+D99*dt/2</f>
        <v>-0.95484299121692451</v>
      </c>
      <c r="G99">
        <f>g/L*SIN(E99)</f>
        <v>6.5844339165570034</v>
      </c>
      <c r="H99">
        <f>B99+F99*dt/2</f>
        <v>-0.71858498061490272</v>
      </c>
      <c r="I99">
        <f>C99+G99*dt/2</f>
        <v>-0.95465677015828287</v>
      </c>
      <c r="J99">
        <f>g/L*SIN(H99)</f>
        <v>6.5832019250970806</v>
      </c>
      <c r="K99">
        <f>B99+I99*dt</f>
        <v>-0.72335733336040087</v>
      </c>
      <c r="L99">
        <f>C99+J99*dt</f>
        <v>-0.9217469204900971</v>
      </c>
      <c r="M99">
        <f>g/L*SIN(K99)</f>
        <v>6.619050134992972</v>
      </c>
      <c r="N99">
        <f>((C99+2*F99+2*I99+L99)/6)*dt</f>
        <v>-9.5472089716359659E-3</v>
      </c>
      <c r="O99">
        <f>((D99+2*G99+2*J99+M99)/6)*dt</f>
        <v>6.5835852538549733E-2</v>
      </c>
      <c r="P99">
        <f t="shared" si="2"/>
        <v>-2.2846070924537147</v>
      </c>
      <c r="Q99">
        <f>L*SIN(P99)</f>
        <v>-0.75587238981844795</v>
      </c>
      <c r="R99">
        <f>L+Q99</f>
        <v>0.24412761018155205</v>
      </c>
      <c r="S99">
        <f>ABS(m*g*R99)</f>
        <v>2.4412761018155207</v>
      </c>
      <c r="T99">
        <f>m*(L*C99)^2/2</f>
        <v>0.48765608111004594</v>
      </c>
      <c r="U99">
        <f t="shared" si="3"/>
        <v>2.9289321829255668</v>
      </c>
      <c r="V99">
        <v>0.89</v>
      </c>
    </row>
    <row r="100" spans="2:22" x14ac:dyDescent="0.3">
      <c r="B100">
        <f>B99+N99</f>
        <v>-0.72335797463045404</v>
      </c>
      <c r="C100">
        <f>C99+O99</f>
        <v>-0.92174308720251819</v>
      </c>
      <c r="D100">
        <f>g/L*SIN(B100)</f>
        <v>6.6190549418731948</v>
      </c>
      <c r="E100">
        <f>B100+C100*dt/2</f>
        <v>-0.72796669006646664</v>
      </c>
      <c r="F100">
        <f>C100+D100*dt/2</f>
        <v>-0.88864781249315217</v>
      </c>
      <c r="G100">
        <f>g/L*SIN(E100)</f>
        <v>6.6535308699771107</v>
      </c>
      <c r="H100">
        <f>B100+F100*dt/2</f>
        <v>-0.72780121369291984</v>
      </c>
      <c r="I100">
        <f>C100+G100*dt/2</f>
        <v>-0.88847543285263264</v>
      </c>
      <c r="J100">
        <f>g/L*SIN(H100)</f>
        <v>6.6522954500795013</v>
      </c>
      <c r="K100">
        <f>B100+I100*dt</f>
        <v>-0.73224272895898035</v>
      </c>
      <c r="L100">
        <f>C100+J100*dt</f>
        <v>-0.85522013270172315</v>
      </c>
      <c r="M100">
        <f>g/L*SIN(K100)</f>
        <v>6.6853918069352485</v>
      </c>
      <c r="N100">
        <f>((C100+2*F100+2*I100+L100)/6)*dt</f>
        <v>-8.8853495176596849E-3</v>
      </c>
      <c r="O100">
        <f>((D100+2*G100+2*J100+M100)/6)*dt</f>
        <v>6.6526832314869458E-2</v>
      </c>
      <c r="P100">
        <f t="shared" si="2"/>
        <v>-2.2941543014253507</v>
      </c>
      <c r="Q100">
        <f>L*SIN(P100)</f>
        <v>-0.7495872976275948</v>
      </c>
      <c r="R100">
        <f>L+Q100</f>
        <v>0.2504127023724052</v>
      </c>
      <c r="S100">
        <f>ABS(m*g*R100)</f>
        <v>2.504127023724052</v>
      </c>
      <c r="T100">
        <f>m*(L*C100)^2/2</f>
        <v>0.42480515940281455</v>
      </c>
      <c r="U100">
        <f t="shared" si="3"/>
        <v>2.9289321831268667</v>
      </c>
      <c r="V100">
        <v>0.9</v>
      </c>
    </row>
    <row r="101" spans="2:22" x14ac:dyDescent="0.3">
      <c r="B101">
        <f>B100+N100</f>
        <v>-0.73224332414811377</v>
      </c>
      <c r="C101">
        <f>C100+O100</f>
        <v>-0.85521625488764874</v>
      </c>
      <c r="D101">
        <f>g/L*SIN(B101)</f>
        <v>6.6853962332182899</v>
      </c>
      <c r="E101">
        <f>B101+C101*dt/2</f>
        <v>-0.73651940542255201</v>
      </c>
      <c r="F101">
        <f>C101+D101*dt/2</f>
        <v>-0.8217892737215573</v>
      </c>
      <c r="G101">
        <f>g/L*SIN(E101)</f>
        <v>6.7171352281735039</v>
      </c>
      <c r="H101">
        <f>B101+F101*dt/2</f>
        <v>-0.73635227051672159</v>
      </c>
      <c r="I101">
        <f>C101+G101*dt/2</f>
        <v>-0.82163057874678125</v>
      </c>
      <c r="J101">
        <f>g/L*SIN(H101)</f>
        <v>6.7158969805872992</v>
      </c>
      <c r="K101">
        <f>B101+I101*dt</f>
        <v>-0.74045962993558156</v>
      </c>
      <c r="L101">
        <f>C101+J101*dt</f>
        <v>-0.78805728508177575</v>
      </c>
      <c r="M101">
        <f>g/L*SIN(K101)</f>
        <v>6.7462726264734973</v>
      </c>
      <c r="N101">
        <f>((C101+2*F101+2*I101+L101)/6)*dt</f>
        <v>-8.2168554081768347E-3</v>
      </c>
      <c r="O101">
        <f>((D101+2*G101+2*J101+M101)/6)*dt</f>
        <v>6.716288879535566E-2</v>
      </c>
      <c r="P101">
        <f t="shared" si="2"/>
        <v>-2.3030396509430102</v>
      </c>
      <c r="Q101">
        <f>L*SIN(P101)</f>
        <v>-0.74367652379828908</v>
      </c>
      <c r="R101">
        <f>L+Q101</f>
        <v>0.25632347620171092</v>
      </c>
      <c r="S101">
        <f>ABS(m*g*R101)</f>
        <v>2.5632347620171094</v>
      </c>
      <c r="T101">
        <f>m*(L*C101)^2/2</f>
        <v>0.36569742131202787</v>
      </c>
      <c r="U101">
        <f t="shared" si="3"/>
        <v>2.9289321833291373</v>
      </c>
      <c r="V101">
        <v>0.91</v>
      </c>
    </row>
    <row r="102" spans="2:22" x14ac:dyDescent="0.3">
      <c r="B102">
        <f>B101+N101</f>
        <v>-0.74046017955629062</v>
      </c>
      <c r="C102">
        <f>C101+O101</f>
        <v>-0.78805336609229304</v>
      </c>
      <c r="D102">
        <f>g/L*SIN(B102)</f>
        <v>6.7462766835447772</v>
      </c>
      <c r="E102">
        <f>B102+C102*dt/2</f>
        <v>-0.74440044638675207</v>
      </c>
      <c r="F102">
        <f>C102+D102*dt/2</f>
        <v>-0.75432198267456918</v>
      </c>
      <c r="G102">
        <f>g/L*SIN(E102)</f>
        <v>6.7753096402078414</v>
      </c>
      <c r="H102">
        <f>B102+F102*dt/2</f>
        <v>-0.74423178946966351</v>
      </c>
      <c r="I102">
        <f>C102+G102*dt/2</f>
        <v>-0.75417681789125379</v>
      </c>
      <c r="J102">
        <f>g/L*SIN(H102)</f>
        <v>6.7740690819227822</v>
      </c>
      <c r="K102">
        <f>B102+I102*dt</f>
        <v>-0.74800194773520312</v>
      </c>
      <c r="L102">
        <f>C102+J102*dt</f>
        <v>-0.72031267527306519</v>
      </c>
      <c r="M102">
        <f>g/L*SIN(K102)</f>
        <v>6.8017544777143488</v>
      </c>
      <c r="N102">
        <f>((C102+2*F102+2*I102+L102)/6)*dt</f>
        <v>-7.5422727374950069E-3</v>
      </c>
      <c r="O102">
        <f>((D102+2*G102+2*J102+M102)/6)*dt</f>
        <v>6.7744647675867284E-2</v>
      </c>
      <c r="P102">
        <f t="shared" si="2"/>
        <v>-2.311256506351187</v>
      </c>
      <c r="Q102">
        <f>L*SIN(P102)</f>
        <v>-0.73815818703757596</v>
      </c>
      <c r="R102">
        <f>L+Q102</f>
        <v>0.26184181296242404</v>
      </c>
      <c r="S102">
        <f>ABS(m*g*R102)</f>
        <v>2.6184181296242404</v>
      </c>
      <c r="T102">
        <f>m*(L*C102)^2/2</f>
        <v>0.31051405390469683</v>
      </c>
      <c r="U102">
        <f t="shared" si="3"/>
        <v>2.928932183528937</v>
      </c>
      <c r="V102">
        <v>0.92</v>
      </c>
    </row>
    <row r="103" spans="2:22" x14ac:dyDescent="0.3">
      <c r="B103">
        <f>B102+N102</f>
        <v>-0.74800245229378559</v>
      </c>
      <c r="C103">
        <f>C102+O102</f>
        <v>-0.72030871841642574</v>
      </c>
      <c r="D103">
        <f>g/L*SIN(B103)</f>
        <v>6.8017581763769295</v>
      </c>
      <c r="E103">
        <f>B103+C103*dt/2</f>
        <v>-0.75160399588586768</v>
      </c>
      <c r="F103">
        <f>C103+D103*dt/2</f>
        <v>-0.68629992753454105</v>
      </c>
      <c r="G103">
        <f>g/L*SIN(E103)</f>
        <v>6.8281150859462381</v>
      </c>
      <c r="H103">
        <f>B103+F103*dt/2</f>
        <v>-0.75143395193145834</v>
      </c>
      <c r="I103">
        <f>C103+G103*dt/2</f>
        <v>-0.6861681429866946</v>
      </c>
      <c r="J103">
        <f>g/L*SIN(H103)</f>
        <v>6.8268726553164392</v>
      </c>
      <c r="K103">
        <f>B103+I103*dt</f>
        <v>-0.75486413372365258</v>
      </c>
      <c r="L103">
        <f>C103+J103*dt</f>
        <v>-0.65203999186326134</v>
      </c>
      <c r="M103">
        <f>g/L*SIN(K103)</f>
        <v>6.851897147899245</v>
      </c>
      <c r="N103">
        <f>((C103+2*F103+2*I103+L103)/6)*dt</f>
        <v>-6.8621414188702635E-3</v>
      </c>
      <c r="O103">
        <f>((D103+2*G103+2*J103+M103)/6)*dt</f>
        <v>6.8272718011335873E-2</v>
      </c>
      <c r="P103">
        <f t="shared" si="2"/>
        <v>-2.3187987790886821</v>
      </c>
      <c r="Q103">
        <f>L*SIN(P103)</f>
        <v>-0.73304901411903967</v>
      </c>
      <c r="R103">
        <f>L+Q103</f>
        <v>0.26695098588096033</v>
      </c>
      <c r="S103">
        <f>ABS(m*g*R103)</f>
        <v>2.6695098588096036</v>
      </c>
      <c r="T103">
        <f>m*(L*C103)^2/2</f>
        <v>0.25942232491335687</v>
      </c>
      <c r="U103">
        <f t="shared" si="3"/>
        <v>2.9289321837229605</v>
      </c>
      <c r="V103">
        <v>0.93</v>
      </c>
    </row>
    <row r="104" spans="2:22" x14ac:dyDescent="0.3">
      <c r="B104">
        <f>B103+N103</f>
        <v>-0.75486459371265591</v>
      </c>
      <c r="C104">
        <f>C103+O103</f>
        <v>-0.65203600040508991</v>
      </c>
      <c r="D104">
        <f>g/L*SIN(B104)</f>
        <v>6.8519004982957874</v>
      </c>
      <c r="E104">
        <f>B104+C104*dt/2</f>
        <v>-0.75812477371468134</v>
      </c>
      <c r="F104">
        <f>C104+D104*dt/2</f>
        <v>-0.617776497913611</v>
      </c>
      <c r="G104">
        <f>g/L*SIN(E104)</f>
        <v>6.8756100308059187</v>
      </c>
      <c r="H104">
        <f>B104+F104*dt/2</f>
        <v>-0.75795347620222397</v>
      </c>
      <c r="I104">
        <f>C104+G104*dt/2</f>
        <v>-0.61765795025106029</v>
      </c>
      <c r="J104">
        <f>g/L*SIN(H104)</f>
        <v>6.8743660931011474</v>
      </c>
      <c r="K104">
        <f>B104+I104*dt</f>
        <v>-0.76104117321516651</v>
      </c>
      <c r="L104">
        <f>C104+J104*dt</f>
        <v>-0.58329233947407844</v>
      </c>
      <c r="M104">
        <f>g/L*SIN(K104)</f>
        <v>6.896757514042311</v>
      </c>
      <c r="N104">
        <f>((C104+2*F104+2*I104+L104)/6)*dt</f>
        <v>-6.176995393680852E-3</v>
      </c>
      <c r="O104">
        <f>((D104+2*G104+2*J104+M104)/6)*dt</f>
        <v>6.8747683766920392E-2</v>
      </c>
      <c r="P104">
        <f t="shared" si="2"/>
        <v>-2.3256609205075525</v>
      </c>
      <c r="Q104">
        <f>L*SIN(P104)</f>
        <v>-0.72836432890040648</v>
      </c>
      <c r="R104">
        <f>L+Q104</f>
        <v>0.27163567109959352</v>
      </c>
      <c r="S104">
        <f>ABS(m*g*R104)</f>
        <v>2.7163567109959352</v>
      </c>
      <c r="T104">
        <f>m*(L*C104)^2/2</f>
        <v>0.21257547291213322</v>
      </c>
      <c r="U104">
        <f t="shared" si="3"/>
        <v>2.9289321839080684</v>
      </c>
      <c r="V104">
        <v>0.94</v>
      </c>
    </row>
    <row r="105" spans="2:22" x14ac:dyDescent="0.3">
      <c r="B105">
        <f>B104+N104</f>
        <v>-0.76104158910633679</v>
      </c>
      <c r="C105">
        <f>C104+O104</f>
        <v>-0.58328831663816949</v>
      </c>
      <c r="D105">
        <f>g/L*SIN(B105)</f>
        <v>6.8967605255859166</v>
      </c>
      <c r="E105">
        <f>B105+C105*dt/2</f>
        <v>-0.76395803068952761</v>
      </c>
      <c r="F105">
        <f>C105+D105*dt/2</f>
        <v>-0.54880451401023989</v>
      </c>
      <c r="G105">
        <f>g/L*SIN(E105)</f>
        <v>6.9178496447815787</v>
      </c>
      <c r="H105">
        <f>B105+F105*dt/2</f>
        <v>-0.76378561167638803</v>
      </c>
      <c r="I105">
        <f>C105+G105*dt/2</f>
        <v>-0.54869906841426164</v>
      </c>
      <c r="J105">
        <f>g/L*SIN(H105)</f>
        <v>6.9166044981139407</v>
      </c>
      <c r="K105">
        <f>B105+I105*dt</f>
        <v>-0.76652857979047939</v>
      </c>
      <c r="L105">
        <f>C105+J105*dt</f>
        <v>-0.51412227165703006</v>
      </c>
      <c r="M105">
        <f>g/L*SIN(K105)</f>
        <v>6.93638879551128</v>
      </c>
      <c r="N105">
        <f>((C105+2*F105+2*I105+L105)/6)*dt</f>
        <v>-5.4873629219070056E-3</v>
      </c>
      <c r="O105">
        <f>((D105+2*G105+2*J105+M105)/6)*dt</f>
        <v>6.9170096011480386E-2</v>
      </c>
      <c r="P105">
        <f t="shared" si="2"/>
        <v>-2.3318379159012332</v>
      </c>
      <c r="Q105">
        <f>L*SIN(P105)</f>
        <v>-0.72411804460819706</v>
      </c>
      <c r="R105">
        <f>L+Q105</f>
        <v>0.27588195539180294</v>
      </c>
      <c r="S105">
        <f>ABS(m*g*R105)</f>
        <v>2.7588195539180296</v>
      </c>
      <c r="T105">
        <f>m*(L*C105)^2/2</f>
        <v>0.17011263016329473</v>
      </c>
      <c r="U105">
        <f t="shared" si="3"/>
        <v>2.9289321840813245</v>
      </c>
      <c r="V105">
        <v>0.95</v>
      </c>
    </row>
    <row r="106" spans="2:22" x14ac:dyDescent="0.3">
      <c r="B106">
        <f>B105+N105</f>
        <v>-0.76652895202824378</v>
      </c>
      <c r="C106">
        <f>C105+O105</f>
        <v>-0.5141182206266891</v>
      </c>
      <c r="D106">
        <f>g/L*SIN(B106)</f>
        <v>6.9363914768247215</v>
      </c>
      <c r="E106">
        <f>B106+C106*dt/2</f>
        <v>-0.76909954313137718</v>
      </c>
      <c r="F106">
        <f>C106+D106*dt/2</f>
        <v>-0.4794362632425655</v>
      </c>
      <c r="G106">
        <f>g/L*SIN(E106)</f>
        <v>6.9548850890014364</v>
      </c>
      <c r="H106">
        <f>B106+F106*dt/2</f>
        <v>-0.76892613334445659</v>
      </c>
      <c r="I106">
        <f>C106+G106*dt/2</f>
        <v>-0.47934379518168191</v>
      </c>
      <c r="J106">
        <f>g/L*SIN(H106)</f>
        <v>6.9536389705785808</v>
      </c>
      <c r="K106">
        <f>B106+I106*dt</f>
        <v>-0.77132238998006064</v>
      </c>
      <c r="L106">
        <f>C106+J106*dt</f>
        <v>-0.44458183092090331</v>
      </c>
      <c r="M106">
        <f>g/L*SIN(K106)</f>
        <v>6.9708398755566767</v>
      </c>
      <c r="N106">
        <f>((C106+2*F106+2*I106+L106)/6)*dt</f>
        <v>-4.7937669473268121E-3</v>
      </c>
      <c r="O106">
        <f>((D106+2*G106+2*J106+M106)/6)*dt</f>
        <v>6.9540465785902394E-2</v>
      </c>
      <c r="P106">
        <f t="shared" si="2"/>
        <v>-2.3373252788231405</v>
      </c>
      <c r="Q106">
        <f>L*SIN(P106)</f>
        <v>-0.72032265881501567</v>
      </c>
      <c r="R106">
        <f>L+Q106</f>
        <v>0.27967734118498433</v>
      </c>
      <c r="S106">
        <f>ABS(m*g*R106)</f>
        <v>2.7967734118498431</v>
      </c>
      <c r="T106">
        <f>m*(L*C106)^2/2</f>
        <v>0.13215877239017648</v>
      </c>
      <c r="U106">
        <f t="shared" si="3"/>
        <v>2.9289321842400193</v>
      </c>
      <c r="V106">
        <v>0.96</v>
      </c>
    </row>
    <row r="107" spans="2:22" x14ac:dyDescent="0.3">
      <c r="B107">
        <f>B106+N106</f>
        <v>-0.77132271897557059</v>
      </c>
      <c r="C107">
        <f>C106+O106</f>
        <v>-0.44457775484078671</v>
      </c>
      <c r="D107">
        <f>g/L*SIN(B107)</f>
        <v>6.9708422344194956</v>
      </c>
      <c r="E107">
        <f>B107+C107*dt/2</f>
        <v>-0.77354560774977454</v>
      </c>
      <c r="F107">
        <f>C107+D107*dt/2</f>
        <v>-0.40972354366868924</v>
      </c>
      <c r="G107">
        <f>g/L*SIN(E107)</f>
        <v>6.9867628725811457</v>
      </c>
      <c r="H107">
        <f>B107+F107*dt/2</f>
        <v>-0.773371336693914</v>
      </c>
      <c r="I107">
        <f>C107+G107*dt/2</f>
        <v>-0.409643940477881</v>
      </c>
      <c r="J107">
        <f>g/L*SIN(H107)</f>
        <v>6.9855159652404462</v>
      </c>
      <c r="K107">
        <f>B107+I107*dt</f>
        <v>-0.77541915838034936</v>
      </c>
      <c r="L107">
        <f>C107+J107*dt</f>
        <v>-0.37472259518838225</v>
      </c>
      <c r="M107">
        <f>g/L*SIN(K107)</f>
        <v>7.0001546943348822</v>
      </c>
      <c r="N107">
        <f>((C107+2*F107+2*I107+L107)/6)*dt</f>
        <v>-4.0967255305371826E-3</v>
      </c>
      <c r="O107">
        <f>((D107+2*G107+2*J107+M107)/6)*dt</f>
        <v>6.9859257673995936E-2</v>
      </c>
      <c r="P107">
        <f t="shared" si="2"/>
        <v>-2.3421190457704673</v>
      </c>
      <c r="Q107">
        <f>L*SIN(P107)</f>
        <v>-0.71698925056679486</v>
      </c>
      <c r="R107">
        <f>L+Q107</f>
        <v>0.28301074943320514</v>
      </c>
      <c r="S107">
        <f>ABS(m*g*R107)</f>
        <v>2.8301074943320517</v>
      </c>
      <c r="T107">
        <f>m*(L*C107)^2/2</f>
        <v>9.8824690049637329E-2</v>
      </c>
      <c r="U107">
        <f t="shared" si="3"/>
        <v>2.9289321843816891</v>
      </c>
      <c r="V107">
        <v>0.97</v>
      </c>
    </row>
    <row r="108" spans="2:22" x14ac:dyDescent="0.3">
      <c r="B108">
        <f>B107+N107</f>
        <v>-0.77541944450610778</v>
      </c>
      <c r="C108">
        <f>C107+O107</f>
        <v>-0.37471849716679079</v>
      </c>
      <c r="D108">
        <f>g/L*SIN(B108)</f>
        <v>7.0001567376378349</v>
      </c>
      <c r="E108">
        <f>B108+C108*dt/2</f>
        <v>-0.77729303699194174</v>
      </c>
      <c r="F108">
        <f>C108+D108*dt/2</f>
        <v>-0.33971771347860164</v>
      </c>
      <c r="G108">
        <f>g/L*SIN(E108)</f>
        <v>7.0135242821062684</v>
      </c>
      <c r="H108">
        <f>B108+F108*dt/2</f>
        <v>-0.7771180330735008</v>
      </c>
      <c r="I108">
        <f>C108+G108*dt/2</f>
        <v>-0.33965087575625946</v>
      </c>
      <c r="J108">
        <f>g/L*SIN(H108)</f>
        <v>7.0122767210878152</v>
      </c>
      <c r="K108">
        <f>B108+I108*dt</f>
        <v>-0.77881595326367037</v>
      </c>
      <c r="L108">
        <f>C108+J108*dt</f>
        <v>-0.30459572995591266</v>
      </c>
      <c r="M108">
        <f>g/L*SIN(K108)</f>
        <v>7.0243717155550307</v>
      </c>
      <c r="N108">
        <f>((C108+2*F108+2*I108+L108)/6)*dt</f>
        <v>-3.396752342654043E-3</v>
      </c>
      <c r="O108">
        <f>((D108+2*G108+2*J108+M108)/6)*dt</f>
        <v>7.0126884099301734E-2</v>
      </c>
      <c r="P108">
        <f t="shared" si="2"/>
        <v>-2.3462157713010043</v>
      </c>
      <c r="Q108">
        <f>L*SIN(P108)</f>
        <v>-0.7141274791555331</v>
      </c>
      <c r="R108">
        <f>L+Q108</f>
        <v>0.2858725208444669</v>
      </c>
      <c r="S108">
        <f>ABS(m*g*R108)</f>
        <v>2.8587252084446693</v>
      </c>
      <c r="T108">
        <f>m*(L*C108)^2/2</f>
        <v>7.0206976059469101E-2</v>
      </c>
      <c r="U108">
        <f t="shared" si="3"/>
        <v>2.9289321845041383</v>
      </c>
      <c r="V108">
        <v>0.98</v>
      </c>
    </row>
    <row r="109" spans="2:22" x14ac:dyDescent="0.3">
      <c r="B109">
        <f>B108+N108</f>
        <v>-0.7788161968487618</v>
      </c>
      <c r="C109">
        <f>C108+O108</f>
        <v>-0.30459161306748905</v>
      </c>
      <c r="D109">
        <f>g/L*SIN(B109)</f>
        <v>7.024373449261371</v>
      </c>
      <c r="E109">
        <f>B109+C109*dt/2</f>
        <v>-0.78033915491409922</v>
      </c>
      <c r="F109">
        <f>C109+D109*dt/2</f>
        <v>-0.26946974582118222</v>
      </c>
      <c r="G109">
        <f>g/L*SIN(E109)</f>
        <v>7.0352048856797591</v>
      </c>
      <c r="H109">
        <f>B109+F109*dt/2</f>
        <v>-0.78016354557786771</v>
      </c>
      <c r="I109">
        <f>C109+G109*dt/2</f>
        <v>-0.26941558863909026</v>
      </c>
      <c r="J109">
        <f>g/L*SIN(H109)</f>
        <v>7.0339567655991795</v>
      </c>
      <c r="K109">
        <f>B109+I109*dt</f>
        <v>-0.78151035273515268</v>
      </c>
      <c r="L109">
        <f>C109+J109*dt</f>
        <v>-0.23425204541149725</v>
      </c>
      <c r="M109">
        <f>g/L*SIN(K109)</f>
        <v>7.0435234685059722</v>
      </c>
      <c r="N109">
        <f>((C109+2*F109+2*I109+L109)/6)*dt</f>
        <v>-2.6943572123325522E-3</v>
      </c>
      <c r="O109">
        <f>((D109+2*G109+2*J109+M109)/6)*dt</f>
        <v>7.0343700367208703E-2</v>
      </c>
      <c r="P109">
        <f t="shared" si="2"/>
        <v>-2.3496125236436582</v>
      </c>
      <c r="Q109">
        <f>L*SIN(P109)</f>
        <v>-0.71174558407700661</v>
      </c>
      <c r="R109">
        <f>L+Q109</f>
        <v>0.28825441592299339</v>
      </c>
      <c r="S109">
        <f>ABS(m*g*R109)</f>
        <v>2.8825441592299339</v>
      </c>
      <c r="T109">
        <f>m*(L*C109)^2/2</f>
        <v>4.6388025375527484E-2</v>
      </c>
      <c r="U109">
        <f t="shared" si="3"/>
        <v>2.9289321846054612</v>
      </c>
      <c r="V109">
        <v>0.99</v>
      </c>
    </row>
    <row r="110" spans="2:22" x14ac:dyDescent="0.3">
      <c r="B110">
        <f>B109+N109</f>
        <v>-0.78151055406109438</v>
      </c>
      <c r="C110">
        <f>C109+O109</f>
        <v>-0.23424791270028034</v>
      </c>
      <c r="D110">
        <f>g/L*SIN(B110)</f>
        <v>7.043524897619089</v>
      </c>
      <c r="E110">
        <f>B110+C110*dt/2</f>
        <v>-0.78268179362459578</v>
      </c>
      <c r="F110">
        <f>C110+D110*dt/2</f>
        <v>-0.19903028821218488</v>
      </c>
      <c r="G110">
        <f>g/L*SIN(E110)</f>
        <v>7.0518341131173035</v>
      </c>
      <c r="H110">
        <f>B110+F110*dt/2</f>
        <v>-0.78250570550215526</v>
      </c>
      <c r="I110">
        <f>C110+G110*dt/2</f>
        <v>-0.19898874213469381</v>
      </c>
      <c r="J110">
        <f>g/L*SIN(H110)</f>
        <v>7.0505854951024087</v>
      </c>
      <c r="K110">
        <f>B110+I110*dt</f>
        <v>-0.78350044148244136</v>
      </c>
      <c r="L110">
        <f>C110+J110*dt</f>
        <v>-0.16374205774925626</v>
      </c>
      <c r="M110">
        <f>g/L*SIN(K110)</f>
        <v>7.0576361668849739</v>
      </c>
      <c r="N110">
        <f>((C110+2*F110+2*I110+L110)/6)*dt</f>
        <v>-1.9900467185721567E-3</v>
      </c>
      <c r="O110">
        <f>((D110+2*G110+2*J110+M110)/6)*dt</f>
        <v>7.0510000468239159E-2</v>
      </c>
      <c r="P110">
        <f t="shared" si="2"/>
        <v>-2.3523068808559908</v>
      </c>
      <c r="Q110">
        <f>L*SIN(P110)</f>
        <v>-0.70985038576181692</v>
      </c>
      <c r="R110">
        <f>L+Q110</f>
        <v>0.29014961423818308</v>
      </c>
      <c r="S110">
        <f>ABS(m*g*R110)</f>
        <v>2.9014961423818306</v>
      </c>
      <c r="T110">
        <f>m*(L*C110)^2/2</f>
        <v>2.743604230221908E-2</v>
      </c>
      <c r="U110">
        <f t="shared" si="3"/>
        <v>2.9289321846840499</v>
      </c>
      <c r="V110">
        <v>1</v>
      </c>
    </row>
    <row r="111" spans="2:22" x14ac:dyDescent="0.3">
      <c r="B111">
        <f>B110+N110</f>
        <v>-0.78350060077966655</v>
      </c>
      <c r="C111">
        <f>C110+O110</f>
        <v>-0.16373791223204118</v>
      </c>
      <c r="D111">
        <f>g/L*SIN(B111)</f>
        <v>7.0576372954219337</v>
      </c>
      <c r="E111">
        <f>B111+C111*dt/2</f>
        <v>-0.7843192903408267</v>
      </c>
      <c r="F111">
        <f>C111+D111*dt/2</f>
        <v>-0.12844972575493152</v>
      </c>
      <c r="G111">
        <f>g/L*SIN(E111)</f>
        <v>7.0634349135570007</v>
      </c>
      <c r="H111">
        <f>B111+F111*dt/2</f>
        <v>-0.78414284940844126</v>
      </c>
      <c r="I111">
        <f>C111+G111*dt/2</f>
        <v>-0.12842073766425616</v>
      </c>
      <c r="J111">
        <f>g/L*SIN(H111)</f>
        <v>7.0621858325149773</v>
      </c>
      <c r="K111">
        <f>B111+I111*dt</f>
        <v>-0.78478480815630913</v>
      </c>
      <c r="L111">
        <f>C111+J111*dt</f>
        <v>-9.3116053906891399E-2</v>
      </c>
      <c r="M111">
        <f>g/L*SIN(K111)</f>
        <v>7.0667294055502952</v>
      </c>
      <c r="N111">
        <f>((C111+2*F111+2*I111+L111)/6)*dt</f>
        <v>-1.2843248216288464E-3</v>
      </c>
      <c r="O111">
        <f>((D111+2*G111+2*J111+M111)/6)*dt</f>
        <v>7.0626013655193637E-2</v>
      </c>
      <c r="P111">
        <f t="shared" si="2"/>
        <v>-2.3542969275745631</v>
      </c>
      <c r="Q111">
        <f>L*SIN(P111)</f>
        <v>-0.70844728672124491</v>
      </c>
      <c r="R111">
        <f>L+Q111</f>
        <v>0.29155271327875509</v>
      </c>
      <c r="S111">
        <f>ABS(m*g*R111)</f>
        <v>2.9155271327875507</v>
      </c>
      <c r="T111">
        <f>m*(L*C111)^2/2</f>
        <v>1.340505195105381E-2</v>
      </c>
      <c r="U111">
        <f t="shared" si="3"/>
        <v>2.9289321847386045</v>
      </c>
      <c r="V111">
        <v>1.01</v>
      </c>
    </row>
    <row r="112" spans="2:22" x14ac:dyDescent="0.3">
      <c r="B112">
        <f>B111+N111</f>
        <v>-0.78478492560129542</v>
      </c>
      <c r="C112">
        <f>C111+O111</f>
        <v>-9.311189857684754E-2</v>
      </c>
      <c r="D112">
        <f>g/L*SIN(B112)</f>
        <v>7.0667302365209199</v>
      </c>
      <c r="E112">
        <f>B112+C112*dt/2</f>
        <v>-0.78525048509417972</v>
      </c>
      <c r="F112">
        <f>C112+D112*dt/2</f>
        <v>-5.7778247394242942E-2</v>
      </c>
      <c r="G112">
        <f>g/L*SIN(E112)</f>
        <v>7.0700234914664781</v>
      </c>
      <c r="H112">
        <f>B112+F112*dt/2</f>
        <v>-0.7850738168382666</v>
      </c>
      <c r="I112">
        <f>C112+G112*dt/2</f>
        <v>-5.7761781119515146E-2</v>
      </c>
      <c r="J112">
        <f>g/L*SIN(H112)</f>
        <v>7.068773963450564</v>
      </c>
      <c r="K112">
        <f>B112+I112*dt</f>
        <v>-0.78536254341249057</v>
      </c>
      <c r="L112">
        <f>C112+J112*dt</f>
        <v>-2.2424158942341899E-2</v>
      </c>
      <c r="M112">
        <f>g/L*SIN(K112)</f>
        <v>7.0708159360506082</v>
      </c>
      <c r="N112">
        <f>((C112+2*F112+2*I112+L112)/6)*dt</f>
        <v>-5.7769352424450946E-4</v>
      </c>
      <c r="O112">
        <f>((D112+2*G112+2*J112+M112)/6)*dt</f>
        <v>7.0691901804009347E-2</v>
      </c>
      <c r="P112">
        <f t="shared" si="2"/>
        <v>-2.3555812523961919</v>
      </c>
      <c r="Q112">
        <f>L*SIN(P112)</f>
        <v>-0.70754027280601495</v>
      </c>
      <c r="R112">
        <f>L+Q112</f>
        <v>0.29245972719398505</v>
      </c>
      <c r="S112">
        <f>ABS(m*g*R112)</f>
        <v>2.9245972719398505</v>
      </c>
      <c r="T112">
        <f>m*(L*C112)^2/2</f>
        <v>4.3349128282925715E-3</v>
      </c>
      <c r="U112">
        <f t="shared" si="3"/>
        <v>2.9289321847681431</v>
      </c>
      <c r="V112">
        <v>1.02</v>
      </c>
    </row>
    <row r="113" spans="2:22" x14ac:dyDescent="0.3">
      <c r="B113">
        <f>B112+N112</f>
        <v>-0.78536261912553995</v>
      </c>
      <c r="C113">
        <f>C112+O112</f>
        <v>-2.2419996772838194E-2</v>
      </c>
      <c r="D113">
        <f>g/L*SIN(B113)</f>
        <v>7.0708164714417645</v>
      </c>
      <c r="E113">
        <f>B113+C113*dt/2</f>
        <v>-0.78547471910940414</v>
      </c>
      <c r="F113">
        <f>C113+D113*dt/2</f>
        <v>1.2934085584370626E-2</v>
      </c>
      <c r="G113">
        <f>g/L*SIN(E113)</f>
        <v>7.0716091217745962</v>
      </c>
      <c r="H113">
        <f>B113+F113*dt/2</f>
        <v>-0.78529794869761815</v>
      </c>
      <c r="I113">
        <f>C113+G113*dt/2</f>
        <v>1.2938048836034791E-2</v>
      </c>
      <c r="J113">
        <f>g/L*SIN(H113)</f>
        <v>7.0703591514210986</v>
      </c>
      <c r="K113">
        <f>B113+I113*dt</f>
        <v>-0.78523323863717964</v>
      </c>
      <c r="L113">
        <f>C113+J113*dt</f>
        <v>4.8283594741372796E-2</v>
      </c>
      <c r="M113">
        <f>g/L*SIN(K113)</f>
        <v>7.0699015215399008</v>
      </c>
      <c r="N113">
        <f>((C113+2*F113+2*I113+L113)/6)*dt</f>
        <v>1.2934644468224238E-4</v>
      </c>
      <c r="O113">
        <f>((D113+2*G113+2*J113+M113)/6)*dt</f>
        <v>7.0707757565621754E-2</v>
      </c>
      <c r="P113">
        <f t="shared" si="2"/>
        <v>-2.3561589459204364</v>
      </c>
      <c r="Q113">
        <f>L*SIN(P113)</f>
        <v>-0.70713191433556344</v>
      </c>
      <c r="R113">
        <f>L+Q113</f>
        <v>0.29286808566443656</v>
      </c>
      <c r="S113">
        <f>ABS(m*g*R113)</f>
        <v>2.9286808566443656</v>
      </c>
      <c r="T113">
        <f>m*(L*C113)^2/2</f>
        <v>2.5132812764703752E-4</v>
      </c>
      <c r="U113">
        <f t="shared" si="3"/>
        <v>2.9289321847720124</v>
      </c>
      <c r="V113">
        <v>1.03</v>
      </c>
    </row>
    <row r="114" spans="2:22" x14ac:dyDescent="0.3">
      <c r="B114">
        <f>B113+N113</f>
        <v>-0.78523327268085774</v>
      </c>
      <c r="C114">
        <f>C113+O113</f>
        <v>4.828776079278356E-2</v>
      </c>
      <c r="D114">
        <f>g/L*SIN(B114)</f>
        <v>7.0699017623047506</v>
      </c>
      <c r="E114">
        <f>B114+C114*dt/2</f>
        <v>-0.78499183387689386</v>
      </c>
      <c r="F114">
        <f>C114+D114*dt/2</f>
        <v>8.3637269604307313E-2</v>
      </c>
      <c r="G114">
        <f>g/L*SIN(E114)</f>
        <v>7.0681940446210856</v>
      </c>
      <c r="H114">
        <f>B114+F114*dt/2</f>
        <v>-0.78481508633283625</v>
      </c>
      <c r="I114">
        <f>C114+G114*dt/2</f>
        <v>8.3628731015888996E-2</v>
      </c>
      <c r="J114">
        <f>g/L*SIN(H114)</f>
        <v>7.0669436326289157</v>
      </c>
      <c r="K114">
        <f>B114+I114*dt</f>
        <v>-0.7843969853706988</v>
      </c>
      <c r="L114">
        <f>C114+J114*dt</f>
        <v>0.11895719711907272</v>
      </c>
      <c r="M114">
        <f>g/L*SIN(K114)</f>
        <v>7.0639848714608373</v>
      </c>
      <c r="N114">
        <f>((C114+2*F114+2*I114+L114)/6)*dt</f>
        <v>8.3629493192041498E-4</v>
      </c>
      <c r="O114">
        <f>((D114+2*G114+2*J114+M114)/6)*dt</f>
        <v>7.0673603313775993E-2</v>
      </c>
      <c r="P114">
        <f t="shared" si="2"/>
        <v>-2.3560295994757543</v>
      </c>
      <c r="Q114">
        <f>L*SIN(P114)</f>
        <v>-0.70722336691713028</v>
      </c>
      <c r="R114">
        <f>L+Q114</f>
        <v>0.29277663308286972</v>
      </c>
      <c r="S114">
        <f>ABS(m*g*R114)</f>
        <v>2.927766330828697</v>
      </c>
      <c r="T114">
        <f>m*(L*C114)^2/2</f>
        <v>1.1658539211905426E-3</v>
      </c>
      <c r="U114">
        <f t="shared" si="3"/>
        <v>2.9289321847498875</v>
      </c>
      <c r="V114">
        <v>1.04</v>
      </c>
    </row>
    <row r="115" spans="2:22" x14ac:dyDescent="0.3">
      <c r="B115">
        <f>B114+N114</f>
        <v>-0.78439697774893735</v>
      </c>
      <c r="C115">
        <f>C114+O114</f>
        <v>0.11896136410655955</v>
      </c>
      <c r="D115">
        <f>g/L*SIN(B115)</f>
        <v>7.0639848175129147</v>
      </c>
      <c r="E115">
        <f>B115+C115*dt/2</f>
        <v>-0.78380217092840454</v>
      </c>
      <c r="F115">
        <f>C115+D115*dt/2</f>
        <v>0.15428128819412412</v>
      </c>
      <c r="G115">
        <f>g/L*SIN(E115)</f>
        <v>7.0597734399990086</v>
      </c>
      <c r="H115">
        <f>B115+F115*dt/2</f>
        <v>-0.78362557130796673</v>
      </c>
      <c r="I115">
        <f>C115+G115*dt/2</f>
        <v>0.15426023130655458</v>
      </c>
      <c r="J115">
        <f>g/L*SIN(H115)</f>
        <v>7.0585225906247784</v>
      </c>
      <c r="K115">
        <f>B115+I115*dt</f>
        <v>-0.78285437543587177</v>
      </c>
      <c r="L115">
        <f>C115+J115*dt</f>
        <v>0.18954659001280733</v>
      </c>
      <c r="M115">
        <f>g/L*SIN(K115)</f>
        <v>7.0530576561663549</v>
      </c>
      <c r="N115">
        <f>((C115+2*F115+2*I115+L115)/6)*dt</f>
        <v>1.542651655201207E-3</v>
      </c>
      <c r="O115">
        <f>((D115+2*G115+2*J115+M115)/6)*dt</f>
        <v>7.0589390891544743E-2</v>
      </c>
      <c r="P115">
        <f t="shared" si="2"/>
        <v>-2.355193304543834</v>
      </c>
      <c r="Q115">
        <f>L*SIN(P115)</f>
        <v>-0.70781437183732732</v>
      </c>
      <c r="R115">
        <f>L+Q115</f>
        <v>0.29218562816267268</v>
      </c>
      <c r="S115">
        <f>ABS(m*g*R115)</f>
        <v>2.9218562816267268</v>
      </c>
      <c r="T115">
        <f>m*(L*C115)^2/2</f>
        <v>7.0759030750467177E-3</v>
      </c>
      <c r="U115">
        <f t="shared" si="3"/>
        <v>2.9289321847017735</v>
      </c>
      <c r="V115">
        <v>1.05</v>
      </c>
    </row>
    <row r="116" spans="2:22" x14ac:dyDescent="0.3">
      <c r="B116">
        <f>B115+N115</f>
        <v>-0.78285432609373617</v>
      </c>
      <c r="C116">
        <f>C115+O115</f>
        <v>0.18955075499810431</v>
      </c>
      <c r="D116">
        <f>g/L*SIN(B116)</f>
        <v>7.0530573063783573</v>
      </c>
      <c r="E116">
        <f>B116+C116*dt/2</f>
        <v>-0.78190657231874561</v>
      </c>
      <c r="F116">
        <f>C116+D116*dt/2</f>
        <v>0.2248160415299961</v>
      </c>
      <c r="G116">
        <f>g/L*SIN(E116)</f>
        <v>7.0463354823556159</v>
      </c>
      <c r="H116">
        <f>B116+F116*dt/2</f>
        <v>-0.78173024588608619</v>
      </c>
      <c r="I116">
        <f>C116+G116*dt/2</f>
        <v>0.22478243240988238</v>
      </c>
      <c r="J116">
        <f>g/L*SIN(H116)</f>
        <v>7.0450842108976399</v>
      </c>
      <c r="K116">
        <f>B116+I116*dt</f>
        <v>-0.78060650176963731</v>
      </c>
      <c r="L116">
        <f>C116+J116*dt</f>
        <v>0.26000159710708071</v>
      </c>
      <c r="M116">
        <f>g/L*SIN(K116)</f>
        <v>7.0371046014414693</v>
      </c>
      <c r="N116">
        <f>((C116+2*F116+2*I116+L116)/6)*dt</f>
        <v>2.2479154999749031E-3</v>
      </c>
      <c r="O116">
        <f>((D116+2*G116+2*J116+M116)/6)*dt</f>
        <v>7.0455002157210553E-2</v>
      </c>
      <c r="P116">
        <f t="shared" si="2"/>
        <v>-2.353650652888633</v>
      </c>
      <c r="Q116">
        <f>L*SIN(P116)</f>
        <v>-0.70890325597321702</v>
      </c>
      <c r="R116">
        <f>L+Q116</f>
        <v>0.29109674402678298</v>
      </c>
      <c r="S116">
        <f>ABS(m*g*R116)</f>
        <v>2.9109674402678296</v>
      </c>
      <c r="T116">
        <f>m*(L*C116)^2/2</f>
        <v>1.7964744360175682E-2</v>
      </c>
      <c r="U116">
        <f t="shared" si="3"/>
        <v>2.9289321846280054</v>
      </c>
      <c r="V116">
        <v>1.06</v>
      </c>
    </row>
    <row r="117" spans="2:22" x14ac:dyDescent="0.3">
      <c r="B117">
        <f>B116+N116</f>
        <v>-0.78060641059376124</v>
      </c>
      <c r="C117">
        <f>C116+O116</f>
        <v>0.26000575715531488</v>
      </c>
      <c r="D117">
        <f>g/L*SIN(B117)</f>
        <v>7.0371039536488151</v>
      </c>
      <c r="E117">
        <f>B117+C117*dt/2</f>
        <v>-0.77930638180798462</v>
      </c>
      <c r="F117">
        <f>C117+D117*dt/2</f>
        <v>0.29519127692355895</v>
      </c>
      <c r="G117">
        <f>g/L*SIN(E117)</f>
        <v>7.0278614750099759</v>
      </c>
      <c r="H117">
        <f>B117+F117*dt/2</f>
        <v>-0.7791304542091434</v>
      </c>
      <c r="I117">
        <f>C117+G117*dt/2</f>
        <v>0.29514506453036476</v>
      </c>
      <c r="J117">
        <f>g/L*SIN(H117)</f>
        <v>7.0266098152542691</v>
      </c>
      <c r="K117">
        <f>B117+I117*dt</f>
        <v>-0.77765495994845757</v>
      </c>
      <c r="L117">
        <f>C117+J117*dt</f>
        <v>0.33027185530785758</v>
      </c>
      <c r="M117">
        <f>g/L*SIN(K117)</f>
        <v>7.0161036626784146</v>
      </c>
      <c r="N117">
        <f>((C117+2*F117+2*I117+L117)/6)*dt</f>
        <v>2.9515838256183669E-3</v>
      </c>
      <c r="O117">
        <f>((D117+2*G117+2*J117+M117)/6)*dt</f>
        <v>7.0270250328092865E-2</v>
      </c>
      <c r="P117">
        <f t="shared" si="2"/>
        <v>-2.3514027373886579</v>
      </c>
      <c r="Q117">
        <f>L*SIN(P117)</f>
        <v>-0.71048693123477091</v>
      </c>
      <c r="R117">
        <f>L+Q117</f>
        <v>0.28951306876522909</v>
      </c>
      <c r="S117">
        <f>ABS(m*g*R117)</f>
        <v>2.8951306876522906</v>
      </c>
      <c r="T117">
        <f>m*(L*C117)^2/2</f>
        <v>3.3801496876954287E-2</v>
      </c>
      <c r="U117">
        <f t="shared" si="3"/>
        <v>2.9289321845292449</v>
      </c>
      <c r="V117">
        <v>1.07</v>
      </c>
    </row>
    <row r="118" spans="2:22" x14ac:dyDescent="0.3">
      <c r="B118">
        <f>B117+N117</f>
        <v>-0.7776548267681429</v>
      </c>
      <c r="C118">
        <f>C117+O117</f>
        <v>0.33027600748340774</v>
      </c>
      <c r="D118">
        <f>g/L*SIN(B118)</f>
        <v>7.0161027136876362</v>
      </c>
      <c r="E118">
        <f>B118+C118*dt/2</f>
        <v>-0.77600344673072585</v>
      </c>
      <c r="F118">
        <f>C118+D118*dt/2</f>
        <v>0.36535652105184591</v>
      </c>
      <c r="G118">
        <f>g/L*SIN(E118)</f>
        <v>7.004326064033858</v>
      </c>
      <c r="H118">
        <f>B118+F118*dt/2</f>
        <v>-0.77582804416288365</v>
      </c>
      <c r="I118">
        <f>C118+G118*dt/2</f>
        <v>0.36529763780357705</v>
      </c>
      <c r="J118">
        <f>g/L*SIN(H118)</f>
        <v>7.0030740756344585</v>
      </c>
      <c r="K118">
        <f>B118+I118*dt</f>
        <v>-0.77400185039010716</v>
      </c>
      <c r="L118">
        <f>C118+J118*dt</f>
        <v>0.40030674823975232</v>
      </c>
      <c r="M118">
        <f>g/L*SIN(K118)</f>
        <v>6.9900262782411282</v>
      </c>
      <c r="N118">
        <f>((C118+2*F118+2*I118+L118)/6)*dt</f>
        <v>3.6531517890566766E-3</v>
      </c>
      <c r="O118">
        <f>((D118+2*G118+2*J118+M118)/6)*dt</f>
        <v>7.0034882118775676E-2</v>
      </c>
      <c r="P118">
        <f t="shared" si="2"/>
        <v>-2.3484511535630395</v>
      </c>
      <c r="Q118">
        <f>L*SIN(P118)</f>
        <v>-0.71256089361531061</v>
      </c>
      <c r="R118">
        <f>L+Q118</f>
        <v>0.28743910638468939</v>
      </c>
      <c r="S118">
        <f>ABS(m*g*R118)</f>
        <v>2.8743910638468941</v>
      </c>
      <c r="T118">
        <f>m*(L*C118)^2/2</f>
        <v>5.4541120559590005E-2</v>
      </c>
      <c r="U118">
        <f t="shared" si="3"/>
        <v>2.928932184406484</v>
      </c>
      <c r="V118">
        <v>1.08</v>
      </c>
    </row>
    <row r="119" spans="2:22" x14ac:dyDescent="0.3">
      <c r="B119">
        <f>B118+N118</f>
        <v>-0.77400167497908623</v>
      </c>
      <c r="C119">
        <f>C118+O118</f>
        <v>0.40031088960218342</v>
      </c>
      <c r="D119">
        <f>g/L*SIN(B119)</f>
        <v>6.9900250238433079</v>
      </c>
      <c r="E119">
        <f>B119+C119*dt/2</f>
        <v>-0.77200012053107536</v>
      </c>
      <c r="F119">
        <f>C119+D119*dt/2</f>
        <v>0.43526101472139994</v>
      </c>
      <c r="G119">
        <f>g/L*SIN(E119)</f>
        <v>6.9756975310190663</v>
      </c>
      <c r="H119">
        <f>B119+F119*dt/2</f>
        <v>-0.77182536990547923</v>
      </c>
      <c r="I119">
        <f>C119+G119*dt/2</f>
        <v>0.43518937725727874</v>
      </c>
      <c r="J119">
        <f>g/L*SIN(H119)</f>
        <v>6.9744453067836911</v>
      </c>
      <c r="K119">
        <f>B119+I119*dt</f>
        <v>-0.76964978120651339</v>
      </c>
      <c r="L119">
        <f>C119+J119*dt</f>
        <v>0.47005534267002036</v>
      </c>
      <c r="M119">
        <f>g/L*SIN(K119)</f>
        <v>6.9588377013234615</v>
      </c>
      <c r="N119">
        <f>((C119+2*F119+2*I119+L119)/6)*dt</f>
        <v>4.352111693715935E-3</v>
      </c>
      <c r="O119">
        <f>((D119+2*G119+2*J119+M119)/6)*dt</f>
        <v>6.9748580667953808E-2</v>
      </c>
      <c r="P119">
        <f t="shared" si="2"/>
        <v>-2.3447980017739827</v>
      </c>
      <c r="Q119">
        <f>L*SIN(P119)</f>
        <v>-0.71511922199060196</v>
      </c>
      <c r="R119">
        <f>L+Q119</f>
        <v>0.28488077800939804</v>
      </c>
      <c r="S119">
        <f>ABS(m*g*R119)</f>
        <v>2.8488077800939804</v>
      </c>
      <c r="T119">
        <f>m*(L*C119)^2/2</f>
        <v>8.0124404167045735E-2</v>
      </c>
      <c r="U119">
        <f t="shared" si="3"/>
        <v>2.9289321842610261</v>
      </c>
      <c r="V119">
        <v>1.0900000000000001</v>
      </c>
    </row>
    <row r="120" spans="2:22" x14ac:dyDescent="0.3">
      <c r="B120">
        <f>B119+N119</f>
        <v>-0.76964956328537026</v>
      </c>
      <c r="C120">
        <f>C119+O119</f>
        <v>0.47005947027013723</v>
      </c>
      <c r="D120">
        <f>g/L*SIN(B120)</f>
        <v>6.9588361363129625</v>
      </c>
      <c r="E120">
        <f>B120+C120*dt/2</f>
        <v>-0.76729926593401954</v>
      </c>
      <c r="F120">
        <f>C120+D120*dt/2</f>
        <v>0.50485365095170209</v>
      </c>
      <c r="G120">
        <f>g/L*SIN(E120)</f>
        <v>6.9419381639132007</v>
      </c>
      <c r="H120">
        <f>B120+F120*dt/2</f>
        <v>-0.76712529503061178</v>
      </c>
      <c r="I120">
        <f>C120+G120*dt/2</f>
        <v>0.50476916108970327</v>
      </c>
      <c r="J120">
        <f>g/L*SIN(H120)</f>
        <v>6.9406858369634419</v>
      </c>
      <c r="K120">
        <f>B120+I120*dt</f>
        <v>-0.76460187167447324</v>
      </c>
      <c r="L120">
        <f>C120+J120*dt</f>
        <v>0.53946632863977162</v>
      </c>
      <c r="M120">
        <f>g/L*SIN(K120)</f>
        <v>6.9224974093526708</v>
      </c>
      <c r="N120">
        <f>((C120+2*F120+2*I120+L120)/6)*dt</f>
        <v>5.0479523716545332E-3</v>
      </c>
      <c r="O120">
        <f>((D120+2*G120+2*J120+M120)/6)*dt</f>
        <v>6.9410969245698201E-2</v>
      </c>
      <c r="P120">
        <f t="shared" si="2"/>
        <v>-2.3404458900802667</v>
      </c>
      <c r="Q120">
        <f>L*SIN(P120)</f>
        <v>-0.71815457687008366</v>
      </c>
      <c r="R120">
        <f>L+Q120</f>
        <v>0.28184542312991634</v>
      </c>
      <c r="S120">
        <f>ABS(m*g*R120)</f>
        <v>2.8184542312991634</v>
      </c>
      <c r="T120">
        <f>m*(L*C120)^2/2</f>
        <v>0.11047795279532101</v>
      </c>
      <c r="U120">
        <f t="shared" si="3"/>
        <v>2.9289321840944842</v>
      </c>
      <c r="V120">
        <v>1.1000000000000001</v>
      </c>
    </row>
    <row r="121" spans="2:22" x14ac:dyDescent="0.3">
      <c r="B121">
        <f>B120+N120</f>
        <v>-0.7646016109137157</v>
      </c>
      <c r="C121">
        <f>C120+O120</f>
        <v>0.5394704395158354</v>
      </c>
      <c r="D121">
        <f>g/L*SIN(B121)</f>
        <v>6.9224955275515185</v>
      </c>
      <c r="E121">
        <f>B121+C121*dt/2</f>
        <v>-0.76190425871613654</v>
      </c>
      <c r="F121">
        <f>C121+D121*dt/2</f>
        <v>0.57408291715359294</v>
      </c>
      <c r="G121">
        <f>g/L*SIN(E121)</f>
        <v>6.903004704840539</v>
      </c>
      <c r="H121">
        <f>B121+F121*dt/2</f>
        <v>-0.76173119632794772</v>
      </c>
      <c r="I121">
        <f>C121+G121*dt/2</f>
        <v>0.57398546304003806</v>
      </c>
      <c r="J121">
        <f>g/L*SIN(H121)</f>
        <v>6.9017524556135648</v>
      </c>
      <c r="K121">
        <f>B121+I121*dt</f>
        <v>-0.75886175628331531</v>
      </c>
      <c r="L121">
        <f>C121+J121*dt</f>
        <v>0.60848796407197103</v>
      </c>
      <c r="M121">
        <f>g/L*SIN(K121)</f>
        <v>6.8809595897101588</v>
      </c>
      <c r="N121">
        <f>((C121+2*F121+2*I121+L121)/6)*dt</f>
        <v>5.7401586066251134E-3</v>
      </c>
      <c r="O121">
        <f>((D121+2*G121+2*J121+M121)/6)*dt</f>
        <v>6.9021615730283134E-2</v>
      </c>
      <c r="P121">
        <f t="shared" si="2"/>
        <v>-2.3353979377086125</v>
      </c>
      <c r="Q121">
        <f>L*SIN(P121)</f>
        <v>-0.72165819936469378</v>
      </c>
      <c r="R121">
        <f>L+Q121</f>
        <v>0.27834180063530622</v>
      </c>
      <c r="S121">
        <f>ABS(m*g*R121)</f>
        <v>2.7834180063530622</v>
      </c>
      <c r="T121">
        <f>m*(L*C121)^2/2</f>
        <v>0.14551417755570431</v>
      </c>
      <c r="U121">
        <f t="shared" si="3"/>
        <v>2.9289321839087665</v>
      </c>
      <c r="V121">
        <v>1.1100000000000001</v>
      </c>
    </row>
    <row r="122" spans="2:22" x14ac:dyDescent="0.3">
      <c r="B122">
        <f>B121+N121</f>
        <v>-0.75886145230709057</v>
      </c>
      <c r="C122">
        <f>C121+O121</f>
        <v>0.60849205524611849</v>
      </c>
      <c r="D122">
        <f>g/L*SIN(B122)</f>
        <v>6.8809573839984663</v>
      </c>
      <c r="E122">
        <f>B122+C122*dt/2</f>
        <v>-0.75581899203086</v>
      </c>
      <c r="F122">
        <f>C122+D122*dt/2</f>
        <v>0.64289684216611087</v>
      </c>
      <c r="G122">
        <f>g/L*SIN(E122)</f>
        <v>6.8588488735297499</v>
      </c>
      <c r="H122">
        <f>B122+F122*dt/2</f>
        <v>-0.75564696809625997</v>
      </c>
      <c r="I122">
        <f>C122+G122*dt/2</f>
        <v>0.64278629961376721</v>
      </c>
      <c r="J122">
        <f>g/L*SIN(H122)</f>
        <v>6.8575969365858693</v>
      </c>
      <c r="K122">
        <f>B122+I122*dt</f>
        <v>-0.75243358931095294</v>
      </c>
      <c r="L122">
        <f>C122+J122*dt</f>
        <v>0.67706802461197713</v>
      </c>
      <c r="M122">
        <f>g/L*SIN(K122)</f>
        <v>6.8341737002295888</v>
      </c>
      <c r="N122">
        <f>((C122+2*F122+2*I122+L122)/6)*dt</f>
        <v>6.4282106056964194E-3</v>
      </c>
      <c r="O122">
        <f>((D122+2*G122+2*J122+M122)/6)*dt</f>
        <v>6.8580037840765509E-2</v>
      </c>
      <c r="P122">
        <f t="shared" si="2"/>
        <v>-2.329657779101987</v>
      </c>
      <c r="Q122">
        <f>L*SIN(P122)</f>
        <v>-0.72561991069427667</v>
      </c>
      <c r="R122">
        <f>L+Q122</f>
        <v>0.27438008930572333</v>
      </c>
      <c r="S122">
        <f>ABS(m*g*R122)</f>
        <v>2.7438008930572333</v>
      </c>
      <c r="T122">
        <f>m*(L*C122)^2/2</f>
        <v>0.18513129064882267</v>
      </c>
      <c r="U122">
        <f t="shared" si="3"/>
        <v>2.9289321837060558</v>
      </c>
      <c r="V122">
        <v>1.1200000000000001</v>
      </c>
    </row>
    <row r="123" spans="2:22" x14ac:dyDescent="0.3">
      <c r="B123">
        <f>B122+N122</f>
        <v>-0.75243324170139414</v>
      </c>
      <c r="C123">
        <f>C122+O122</f>
        <v>0.67707209308688399</v>
      </c>
      <c r="D123">
        <f>g/L*SIN(B123)</f>
        <v>6.8341711625825008</v>
      </c>
      <c r="E123">
        <f>B123+C123*dt/2</f>
        <v>-0.74904788123595967</v>
      </c>
      <c r="F123">
        <f>C123+D123*dt/2</f>
        <v>0.71124294889979645</v>
      </c>
      <c r="G123">
        <f>g/L*SIN(E123)</f>
        <v>6.809417964640792</v>
      </c>
      <c r="H123">
        <f>B123+F123*dt/2</f>
        <v>-0.74887702695689518</v>
      </c>
      <c r="I123">
        <f>C123+G123*dt/2</f>
        <v>0.71111918291008791</v>
      </c>
      <c r="J123">
        <f>g/L*SIN(H123)</f>
        <v>6.8081666352382131</v>
      </c>
      <c r="K123">
        <f>B123+I123*dt</f>
        <v>-0.74532204987229322</v>
      </c>
      <c r="L123">
        <f>C123+J123*dt</f>
        <v>0.74515375943926609</v>
      </c>
      <c r="M123">
        <f>g/L*SIN(K123)</f>
        <v>6.7820851025840625</v>
      </c>
      <c r="N123">
        <f>((C123+2*F123+2*I123+L123)/6)*dt</f>
        <v>7.111583526909865E-3</v>
      </c>
      <c r="O123">
        <f>((D123+2*G123+2*J123+M123)/6)*dt</f>
        <v>6.8085709108207632E-2</v>
      </c>
      <c r="P123">
        <f t="shared" si="2"/>
        <v>-2.3232295684962905</v>
      </c>
      <c r="Q123">
        <f>L*SIN(P123)</f>
        <v>-0.73002811261297174</v>
      </c>
      <c r="R123">
        <f>L+Q123</f>
        <v>0.26997188738702826</v>
      </c>
      <c r="S123">
        <f>ABS(m*g*R123)</f>
        <v>2.6997188738702826</v>
      </c>
      <c r="T123">
        <f>m*(L*C123)^2/2</f>
        <v>0.22921330961852704</v>
      </c>
      <c r="U123">
        <f t="shared" si="3"/>
        <v>2.9289321834888096</v>
      </c>
      <c r="V123">
        <v>1.1299999999999999</v>
      </c>
    </row>
    <row r="124" spans="2:22" x14ac:dyDescent="0.3">
      <c r="B124">
        <f>B123+N123</f>
        <v>-0.74532165817448426</v>
      </c>
      <c r="C124">
        <f>C123+O123</f>
        <v>0.74515780219509165</v>
      </c>
      <c r="D124">
        <f>g/L*SIN(B124)</f>
        <v>6.7820822241157197</v>
      </c>
      <c r="E124">
        <f>B124+C124*dt/2</f>
        <v>-0.74159586916350884</v>
      </c>
      <c r="F124">
        <f>C124+D124*dt/2</f>
        <v>0.77906821331567022</v>
      </c>
      <c r="G124">
        <f>g/L*SIN(E124)</f>
        <v>6.7546555169150855</v>
      </c>
      <c r="H124">
        <f>B124+F124*dt/2</f>
        <v>-0.74142631710790585</v>
      </c>
      <c r="I124">
        <f>C124+G124*dt/2</f>
        <v>0.77893107977966702</v>
      </c>
      <c r="J124">
        <f>g/L*SIN(H124)</f>
        <v>6.7534051573100893</v>
      </c>
      <c r="K124">
        <f>B124+I124*dt</f>
        <v>-0.7375323473766876</v>
      </c>
      <c r="L124">
        <f>C124+J124*dt</f>
        <v>0.81269185376819253</v>
      </c>
      <c r="M124">
        <f>g/L*SIN(K124)</f>
        <v>6.7246357662852922</v>
      </c>
      <c r="N124">
        <f>((C124+2*F124+2*I124+L124)/6)*dt</f>
        <v>7.7897470702565979E-3</v>
      </c>
      <c r="O124">
        <f>((D124+2*G124+2*J124+M124)/6)*dt</f>
        <v>6.7538065564752267E-2</v>
      </c>
      <c r="P124">
        <f t="shared" si="2"/>
        <v>-2.3161179849693809</v>
      </c>
      <c r="Q124">
        <f>L*SIN(P124)</f>
        <v>-0.73486978918263857</v>
      </c>
      <c r="R124">
        <f>L+Q124</f>
        <v>0.26513021081736143</v>
      </c>
      <c r="S124">
        <f>ABS(m*g*R124)</f>
        <v>2.6513021081736143</v>
      </c>
      <c r="T124">
        <f>m*(L*C124)^2/2</f>
        <v>0.27763007508610965</v>
      </c>
      <c r="U124">
        <f t="shared" si="3"/>
        <v>2.9289321832597239</v>
      </c>
      <c r="V124">
        <v>1.1399999999999999</v>
      </c>
    </row>
    <row r="125" spans="2:22" x14ac:dyDescent="0.3">
      <c r="B125">
        <f>B124+N124</f>
        <v>-0.73753191110422767</v>
      </c>
      <c r="C125">
        <f>C124+O124</f>
        <v>0.81269586775984393</v>
      </c>
      <c r="D125">
        <f>g/L*SIN(B125)</f>
        <v>6.7246325373003479</v>
      </c>
      <c r="E125">
        <f>B125+C125*dt/2</f>
        <v>-0.73346843176542842</v>
      </c>
      <c r="F125">
        <f>C125+D125*dt/2</f>
        <v>0.84631903044634571</v>
      </c>
      <c r="G125">
        <f>g/L*SIN(E125)</f>
        <v>6.6945020516633482</v>
      </c>
      <c r="H125">
        <f>B125+F125*dt/2</f>
        <v>-0.73330031595199596</v>
      </c>
      <c r="I125">
        <f>C125+G125*dt/2</f>
        <v>0.84616837801816069</v>
      </c>
      <c r="J125">
        <f>g/L*SIN(H125)</f>
        <v>6.6932530970906861</v>
      </c>
      <c r="K125">
        <f>B125+I125*dt</f>
        <v>-0.72907022732404603</v>
      </c>
      <c r="L125">
        <f>C125+J125*dt</f>
        <v>0.87962839873075083</v>
      </c>
      <c r="M125">
        <f>g/L*SIN(K125)</f>
        <v>6.6617650405861539</v>
      </c>
      <c r="N125">
        <f>((C125+2*F125+2*I125+L125)/6)*dt</f>
        <v>8.4621651390326801E-3</v>
      </c>
      <c r="O125">
        <f>((D125+2*G125+2*J125+M125)/6)*dt</f>
        <v>6.6936513125657612E-2</v>
      </c>
      <c r="P125">
        <f t="shared" si="2"/>
        <v>-2.3083282378991243</v>
      </c>
      <c r="Q125">
        <f>L*SIN(P125)</f>
        <v>-0.74013051037152555</v>
      </c>
      <c r="R125">
        <f>L+Q125</f>
        <v>0.25986948962847445</v>
      </c>
      <c r="S125">
        <f>ABS(m*g*R125)</f>
        <v>2.5986948962847443</v>
      </c>
      <c r="T125">
        <f>m*(L*C125)^2/2</f>
        <v>0.33023728673696284</v>
      </c>
      <c r="U125">
        <f t="shared" si="3"/>
        <v>2.9289321830217072</v>
      </c>
      <c r="V125">
        <v>1.1499999999999999</v>
      </c>
    </row>
    <row r="126" spans="2:22" x14ac:dyDescent="0.3">
      <c r="B126">
        <f>B125+N125</f>
        <v>-0.72906974596519503</v>
      </c>
      <c r="C126">
        <f>C125+O125</f>
        <v>0.87963238088550155</v>
      </c>
      <c r="D126">
        <f>g/L*SIN(B126)</f>
        <v>6.6617614506393883</v>
      </c>
      <c r="E126">
        <f>B126+C126*dt/2</f>
        <v>-0.72467158406076748</v>
      </c>
      <c r="F126">
        <f>C126+D126*dt/2</f>
        <v>0.91294118813869851</v>
      </c>
      <c r="G126">
        <f>g/L*SIN(E126)</f>
        <v>6.6288958776517948</v>
      </c>
      <c r="H126">
        <f>B126+F126*dt/2</f>
        <v>-0.72450504002450156</v>
      </c>
      <c r="I126">
        <f>C126+G126*dt/2</f>
        <v>0.91277686027376048</v>
      </c>
      <c r="J126">
        <f>g/L*SIN(H126)</f>
        <v>6.6276488419367796</v>
      </c>
      <c r="K126">
        <f>B126+I126*dt</f>
        <v>-0.71994197736245746</v>
      </c>
      <c r="L126">
        <f>C126+J126*dt</f>
        <v>0.94590886930486939</v>
      </c>
      <c r="M126">
        <f>g/L*SIN(K126)</f>
        <v>6.5934104911022224</v>
      </c>
      <c r="N126">
        <f>((C126+2*F126+2*I126+L126)/6)*dt</f>
        <v>9.1282955783588155E-3</v>
      </c>
      <c r="O126">
        <f>((D126+2*G126+2*J126+M126)/6)*dt</f>
        <v>6.6280435634864604E-2</v>
      </c>
      <c r="P126">
        <f t="shared" si="2"/>
        <v>-2.2998660727600915</v>
      </c>
      <c r="Q126">
        <f>L*SIN(P126)</f>
        <v>-0.74579443799732781</v>
      </c>
      <c r="R126">
        <f>L+Q126</f>
        <v>0.25420556200267219</v>
      </c>
      <c r="S126">
        <f>ABS(m*g*R126)</f>
        <v>2.5420556200267219</v>
      </c>
      <c r="T126">
        <f>m*(L*C126)^2/2</f>
        <v>0.38687656275114801</v>
      </c>
      <c r="U126">
        <f t="shared" si="3"/>
        <v>2.9289321827778698</v>
      </c>
      <c r="V126">
        <v>1.1599999999999999</v>
      </c>
    </row>
    <row r="127" spans="2:22" x14ac:dyDescent="0.3">
      <c r="B127">
        <f>B126+N126</f>
        <v>-0.71994145038683621</v>
      </c>
      <c r="C127">
        <f>C126+O126</f>
        <v>0.94591281652036618</v>
      </c>
      <c r="D127">
        <f>g/L*SIN(B127)</f>
        <v>6.5934065290667867</v>
      </c>
      <c r="E127">
        <f>B127+C127*dt/2</f>
        <v>-0.71521188630423438</v>
      </c>
      <c r="F127">
        <f>C127+D127*dt/2</f>
        <v>0.97887984916570014</v>
      </c>
      <c r="G127">
        <f>g/L*SIN(E127)</f>
        <v>6.5577739589493964</v>
      </c>
      <c r="H127">
        <f>B127+F127*dt/2</f>
        <v>-0.71504705114100775</v>
      </c>
      <c r="I127">
        <f>C127+G127*dt/2</f>
        <v>0.97870168631511312</v>
      </c>
      <c r="J127">
        <f>g/L*SIN(H127)</f>
        <v>6.5565294396998732</v>
      </c>
      <c r="K127">
        <f>B127+I127*dt</f>
        <v>-0.71015443352368512</v>
      </c>
      <c r="L127">
        <f>C127+J127*dt</f>
        <v>1.0114781109173649</v>
      </c>
      <c r="M127">
        <f>g/L*SIN(K127)</f>
        <v>6.5195087974478465</v>
      </c>
      <c r="N127">
        <f>((C127+2*F127+2*I127+L127)/6)*dt</f>
        <v>9.787589997332263E-3</v>
      </c>
      <c r="O127">
        <f>((D127+2*G127+2*J127+M127)/6)*dt</f>
        <v>6.556920353968862E-2</v>
      </c>
      <c r="P127">
        <f t="shared" si="2"/>
        <v>-2.2907377771817328</v>
      </c>
      <c r="Q127">
        <f>L*SIN(P127)</f>
        <v>-0.75184433456972655</v>
      </c>
      <c r="R127">
        <f>L+Q127</f>
        <v>0.24815566543027345</v>
      </c>
      <c r="S127">
        <f>ABS(m*g*R127)</f>
        <v>2.4815566543027345</v>
      </c>
      <c r="T127">
        <f>m*(L*C127)^2/2</f>
        <v>0.44737552822874599</v>
      </c>
      <c r="U127">
        <f t="shared" si="3"/>
        <v>2.9289321825314807</v>
      </c>
      <c r="V127">
        <v>1.17</v>
      </c>
    </row>
    <row r="128" spans="2:22" x14ac:dyDescent="0.3">
      <c r="B128">
        <f>B127+N127</f>
        <v>-0.7101538603895039</v>
      </c>
      <c r="C128">
        <f>C127+O127</f>
        <v>1.0114820200600547</v>
      </c>
      <c r="D128">
        <f>g/L*SIN(B128)</f>
        <v>6.5195044515926437</v>
      </c>
      <c r="E128">
        <f>B128+C128*dt/2</f>
        <v>-0.70509645028920365</v>
      </c>
      <c r="F128">
        <f>C128+D128*dt/2</f>
        <v>1.044079542318018</v>
      </c>
      <c r="G128">
        <f>g/L*SIN(E128)</f>
        <v>6.4810728417570296</v>
      </c>
      <c r="H128">
        <f>B128+F128*dt/2</f>
        <v>-0.70493346267791379</v>
      </c>
      <c r="I128">
        <f>C128+G128*dt/2</f>
        <v>1.0438873842688399</v>
      </c>
      <c r="J128">
        <f>g/L*SIN(H128)</f>
        <v>6.4798315250802787</v>
      </c>
      <c r="K128">
        <f>B128+I128*dt</f>
        <v>-0.69971498654681552</v>
      </c>
      <c r="L128">
        <f>C128+J128*dt</f>
        <v>1.0762803353108574</v>
      </c>
      <c r="M128">
        <f>g/L*SIN(K128)</f>
        <v>6.4399967076194251</v>
      </c>
      <c r="N128">
        <f>((C128+2*F128+2*I128+L128)/6)*dt</f>
        <v>1.0439493680907715E-2</v>
      </c>
      <c r="O128">
        <f>((D128+2*G128+2*J128+M128)/6)*dt</f>
        <v>6.4802183154811149E-2</v>
      </c>
      <c r="P128">
        <f t="shared" si="2"/>
        <v>-2.2809501871844002</v>
      </c>
      <c r="Q128">
        <f>L*SIN(P128)</f>
        <v>-0.7582615756166452</v>
      </c>
      <c r="R128">
        <f>L+Q128</f>
        <v>0.2417384243833548</v>
      </c>
      <c r="S128">
        <f>ABS(m*g*R128)</f>
        <v>2.4173842438335482</v>
      </c>
      <c r="T128">
        <f>m*(L*C128)^2/2</f>
        <v>0.51154793845238444</v>
      </c>
      <c r="U128">
        <f t="shared" si="3"/>
        <v>2.9289321822859327</v>
      </c>
      <c r="V128">
        <v>1.18</v>
      </c>
    </row>
    <row r="129" spans="2:22" x14ac:dyDescent="0.3">
      <c r="B129">
        <f>B128+N128</f>
        <v>-0.69971436670859621</v>
      </c>
      <c r="C129">
        <f>C128+O128</f>
        <v>1.0762842032148658</v>
      </c>
      <c r="D129">
        <f>g/L*SIN(B129)</f>
        <v>6.4399919656960964</v>
      </c>
      <c r="E129">
        <f>B129+C129*dt/2</f>
        <v>-0.69433294569252191</v>
      </c>
      <c r="F129">
        <f>C129+D129*dt/2</f>
        <v>1.1084841630433464</v>
      </c>
      <c r="G129">
        <f>g/L*SIN(E129)</f>
        <v>6.398729635655755</v>
      </c>
      <c r="H129">
        <f>B129+F129*dt/2</f>
        <v>-0.69417194589337949</v>
      </c>
      <c r="I129">
        <f>C129+G129*dt/2</f>
        <v>1.1082778513931446</v>
      </c>
      <c r="J129">
        <f>g/L*SIN(H129)</f>
        <v>6.397492300342698</v>
      </c>
      <c r="K129">
        <f>B129+I129*dt</f>
        <v>-0.68863158819466475</v>
      </c>
      <c r="L129">
        <f>C129+J129*dt</f>
        <v>1.1402591262182928</v>
      </c>
      <c r="M129">
        <f>g/L*SIN(K129)</f>
        <v>6.354812044255703</v>
      </c>
      <c r="N129">
        <f>((C129+2*F129+2*I129+L129)/6)*dt</f>
        <v>1.1083445597176902E-2</v>
      </c>
      <c r="O129">
        <f>((D129+2*G129+2*J129+M129)/6)*dt</f>
        <v>6.3978746469914499E-2</v>
      </c>
      <c r="P129">
        <f t="shared" si="2"/>
        <v>-2.2705106935034927</v>
      </c>
      <c r="Q129">
        <f>L*SIN(P129)</f>
        <v>-0.76502616610002128</v>
      </c>
      <c r="R129">
        <f>L+Q129</f>
        <v>0.23497383389997872</v>
      </c>
      <c r="S129">
        <f>ABS(m*g*R129)</f>
        <v>2.3497383389997872</v>
      </c>
      <c r="T129">
        <f>m*(L*C129)^2/2</f>
        <v>0.57919384304492927</v>
      </c>
      <c r="U129">
        <f t="shared" si="3"/>
        <v>2.9289321820447167</v>
      </c>
      <c r="V129">
        <v>1.19</v>
      </c>
    </row>
    <row r="130" spans="2:22" x14ac:dyDescent="0.3">
      <c r="B130">
        <f>B129+N129</f>
        <v>-0.68863092111141933</v>
      </c>
      <c r="C130">
        <f>C129+O129</f>
        <v>1.1402629496847803</v>
      </c>
      <c r="D130">
        <f>g/L*SIN(B130)</f>
        <v>6.3548068935955655</v>
      </c>
      <c r="E130">
        <f>B130+C130*dt/2</f>
        <v>-0.68292960636299538</v>
      </c>
      <c r="F130">
        <f>C130+D130*dt/2</f>
        <v>1.172036984152758</v>
      </c>
      <c r="G130">
        <f>g/L*SIN(E130)</f>
        <v>6.3106830440900303</v>
      </c>
      <c r="H130">
        <f>B130+F130*dt/2</f>
        <v>-0.68277073619065554</v>
      </c>
      <c r="I130">
        <f>C130+G130*dt/2</f>
        <v>1.1718163649052304</v>
      </c>
      <c r="J130">
        <f>g/L*SIN(H130)</f>
        <v>6.3094505652068111</v>
      </c>
      <c r="K130">
        <f>B130+I130*dt</f>
        <v>-0.67691275746236701</v>
      </c>
      <c r="L130">
        <f>C130+J130*dt</f>
        <v>1.2033574553368485</v>
      </c>
      <c r="M130">
        <f>g/L*SIN(K130)</f>
        <v>6.2638947572666606</v>
      </c>
      <c r="N130">
        <f>((C130+2*F130+2*I130+L130)/6)*dt</f>
        <v>1.1718878505229343E-2</v>
      </c>
      <c r="O130">
        <f>((D130+2*G130+2*J130+M130)/6)*dt</f>
        <v>6.3098281449093185E-2</v>
      </c>
      <c r="P130">
        <f t="shared" si="2"/>
        <v>-2.259427247906316</v>
      </c>
      <c r="Q130">
        <f>L*SIN(P130)</f>
        <v>-0.77211676154005526</v>
      </c>
      <c r="R130">
        <f>L+Q130</f>
        <v>0.22788323845994474</v>
      </c>
      <c r="S130">
        <f>ABS(m*g*R130)</f>
        <v>2.2788323845994474</v>
      </c>
      <c r="T130">
        <f>m*(L*C130)^2/2</f>
        <v>0.65009979721191791</v>
      </c>
      <c r="U130">
        <f t="shared" si="3"/>
        <v>2.9289321818113652</v>
      </c>
      <c r="V130">
        <v>1.2</v>
      </c>
    </row>
    <row r="131" spans="2:22" x14ac:dyDescent="0.3">
      <c r="B131">
        <f>B130+N130</f>
        <v>-0.67691204260618998</v>
      </c>
      <c r="C131">
        <f>C130+O130</f>
        <v>1.2033612311338735</v>
      </c>
      <c r="D131">
        <f>g/L*SIN(B131)</f>
        <v>6.263889184887911</v>
      </c>
      <c r="E131">
        <f>B131+C131*dt/2</f>
        <v>-0.67089523645052063</v>
      </c>
      <c r="F131">
        <f>C131+D131*dt/2</f>
        <v>1.234680677058313</v>
      </c>
      <c r="G131">
        <f>g/L*SIN(E131)</f>
        <v>6.2168744382476788</v>
      </c>
      <c r="H131">
        <f>B131+F131*dt/2</f>
        <v>-0.67073863922089838</v>
      </c>
      <c r="I131">
        <f>C131+G131*dt/2</f>
        <v>1.2344456033251119</v>
      </c>
      <c r="J131">
        <f>g/L*SIN(H131)</f>
        <v>6.2156477900731133</v>
      </c>
      <c r="K131">
        <f>B131+I131*dt</f>
        <v>-0.66456758657293891</v>
      </c>
      <c r="L131">
        <f>C131+J131*dt</f>
        <v>1.2655177090346046</v>
      </c>
      <c r="M131">
        <f>g/L*SIN(K131)</f>
        <v>6.1671880166554072</v>
      </c>
      <c r="N131">
        <f>((C131+2*F131+2*I131+L131)/6)*dt</f>
        <v>1.2345219168225546E-2</v>
      </c>
      <c r="O131">
        <f>((D131+2*G131+2*J131+M131)/6)*dt</f>
        <v>6.2160202763641509E-2</v>
      </c>
      <c r="P131">
        <f t="shared" si="2"/>
        <v>-2.2477083694010864</v>
      </c>
      <c r="Q131">
        <f>L*SIN(P131)</f>
        <v>-0.77951069447086019</v>
      </c>
      <c r="R131">
        <f>L+Q131</f>
        <v>0.22048930552913981</v>
      </c>
      <c r="S131">
        <f>ABS(m*g*R131)</f>
        <v>2.2048930552913983</v>
      </c>
      <c r="T131">
        <f>m*(L*C131)^2/2</f>
        <v>0.72403912629801581</v>
      </c>
      <c r="U131">
        <f t="shared" si="3"/>
        <v>2.9289321815894143</v>
      </c>
      <c r="V131">
        <v>1.21</v>
      </c>
    </row>
    <row r="132" spans="2:22" x14ac:dyDescent="0.3">
      <c r="B132">
        <f>B131+N131</f>
        <v>-0.66456682343796447</v>
      </c>
      <c r="C132">
        <f>C131+O131</f>
        <v>1.2655214338975149</v>
      </c>
      <c r="D132">
        <f>g/L*SIN(B132)</f>
        <v>6.1671820093807339</v>
      </c>
      <c r="E132">
        <f>B132+C132*dt/2</f>
        <v>-0.65823921626847692</v>
      </c>
      <c r="F132">
        <f>C132+D132*dt/2</f>
        <v>1.2963573439444187</v>
      </c>
      <c r="G132">
        <f>g/L*SIN(E132)</f>
        <v>6.1172489678191644</v>
      </c>
      <c r="H132">
        <f>B132+F132*dt/2</f>
        <v>-0.65808503671824237</v>
      </c>
      <c r="I132">
        <f>C132+G132*dt/2</f>
        <v>1.2961076787366108</v>
      </c>
      <c r="J132">
        <f>g/L*SIN(H132)</f>
        <v>6.116029226065713</v>
      </c>
      <c r="K132">
        <f>B132+I132*dt</f>
        <v>-0.65160574665059834</v>
      </c>
      <c r="L132">
        <f>C132+J132*dt</f>
        <v>1.326681726158172</v>
      </c>
      <c r="M132">
        <f>g/L*SIN(K132)</f>
        <v>6.0646393386692239</v>
      </c>
      <c r="N132">
        <f>((C132+2*F132+2*I132+L132)/6)*dt</f>
        <v>1.2961888675696243E-2</v>
      </c>
      <c r="O132">
        <f>((D132+2*G132+2*J132+M132)/6)*dt</f>
        <v>6.1163962893032851E-2</v>
      </c>
      <c r="P132">
        <f t="shared" si="2"/>
        <v>-2.2353631502328613</v>
      </c>
      <c r="Q132">
        <f>L*SIN(P132)</f>
        <v>-0.78718400684446455</v>
      </c>
      <c r="R132">
        <f>L+Q132</f>
        <v>0.21281599315553545</v>
      </c>
      <c r="S132">
        <f>ABS(m*g*R132)</f>
        <v>2.1281599315553548</v>
      </c>
      <c r="T132">
        <f>m*(L*C132)^2/2</f>
        <v>0.80077224982701112</v>
      </c>
      <c r="U132">
        <f t="shared" si="3"/>
        <v>2.9289321813823657</v>
      </c>
      <c r="V132">
        <v>1.22</v>
      </c>
    </row>
    <row r="133" spans="2:22" x14ac:dyDescent="0.3">
      <c r="B133">
        <f>B132+N132</f>
        <v>-0.65160493476226822</v>
      </c>
      <c r="C133">
        <f>C132+O132</f>
        <v>1.3266853967905479</v>
      </c>
      <c r="D133">
        <f>g/L*SIN(B133)</f>
        <v>6.0646328832538332</v>
      </c>
      <c r="E133">
        <f>B133+C133*dt/2</f>
        <v>-0.64497150777831547</v>
      </c>
      <c r="F133">
        <f>C133+D133*dt/2</f>
        <v>1.357008561206817</v>
      </c>
      <c r="G133">
        <f>g/L*SIN(E133)</f>
        <v>6.0117567014230788</v>
      </c>
      <c r="H133">
        <f>B133+F133*dt/2</f>
        <v>-0.64481989195623413</v>
      </c>
      <c r="I133">
        <f>C133+G133*dt/2</f>
        <v>1.3567441802976632</v>
      </c>
      <c r="J133">
        <f>g/L*SIN(H133)</f>
        <v>6.0105450446791107</v>
      </c>
      <c r="K133">
        <f>B133+I133*dt</f>
        <v>-0.63803749295929157</v>
      </c>
      <c r="L133">
        <f>C133+J133*dt</f>
        <v>1.3867908472373389</v>
      </c>
      <c r="M133">
        <f>g/L*SIN(K133)</f>
        <v>5.9562017377164693</v>
      </c>
      <c r="N133">
        <f>((C133+2*F133+2*I133+L133)/6)*dt</f>
        <v>1.3568302878394745E-2</v>
      </c>
      <c r="O133">
        <f>((D133+2*G133+2*J133+M133)/6)*dt</f>
        <v>6.0109063521957794E-2</v>
      </c>
      <c r="P133">
        <f t="shared" si="2"/>
        <v>-2.2224012615571649</v>
      </c>
      <c r="Q133">
        <f>L*SIN(P133)</f>
        <v>-0.79511148898350281</v>
      </c>
      <c r="R133">
        <f>L+Q133</f>
        <v>0.20488851101649719</v>
      </c>
      <c r="S133">
        <f>ABS(m*g*R133)</f>
        <v>2.0488851101649717</v>
      </c>
      <c r="T133">
        <f>m*(L*C133)^2/2</f>
        <v>0.88004707102864677</v>
      </c>
      <c r="U133">
        <f t="shared" si="3"/>
        <v>2.9289321811936184</v>
      </c>
      <c r="V133">
        <v>1.23</v>
      </c>
    </row>
    <row r="134" spans="2:22" x14ac:dyDescent="0.3">
      <c r="B134">
        <f>B133+N133</f>
        <v>-0.6380366318838735</v>
      </c>
      <c r="C134">
        <f>C133+O133</f>
        <v>1.3867944603125058</v>
      </c>
      <c r="D134">
        <f>g/L*SIN(B134)</f>
        <v>5.9561948209863615</v>
      </c>
      <c r="E134">
        <f>B134+C134*dt/2</f>
        <v>-0.63110265958231093</v>
      </c>
      <c r="F134">
        <f>C134+D134*dt/2</f>
        <v>1.4165754344174375</v>
      </c>
      <c r="G134">
        <f>g/L*SIN(E134)</f>
        <v>5.9003537887833719</v>
      </c>
      <c r="H134">
        <f>B134+F134*dt/2</f>
        <v>-0.63095375471178627</v>
      </c>
      <c r="I134">
        <f>C134+G134*dt/2</f>
        <v>1.4162962292564225</v>
      </c>
      <c r="J134">
        <f>g/L*SIN(H134)</f>
        <v>5.8991514991156704</v>
      </c>
      <c r="K134">
        <f>B134+I134*dt</f>
        <v>-0.6238736695913093</v>
      </c>
      <c r="L134">
        <f>C134+J134*dt</f>
        <v>1.4457859753036624</v>
      </c>
      <c r="M134">
        <f>g/L*SIN(K134)</f>
        <v>5.8418348957869828</v>
      </c>
      <c r="N134">
        <f>((C134+2*F134+2*I134+L134)/6)*dt</f>
        <v>1.4163872938273148E-2</v>
      </c>
      <c r="O134">
        <f>((D134+2*G134+2*J134+M134)/6)*dt</f>
        <v>5.8995067154285714E-2</v>
      </c>
      <c r="P134">
        <f t="shared" si="2"/>
        <v>-2.2088329586787703</v>
      </c>
      <c r="Q134">
        <f>L*SIN(P134)</f>
        <v>-0.80326672565502943</v>
      </c>
      <c r="R134">
        <f>L+Q134</f>
        <v>0.19673327434497057</v>
      </c>
      <c r="S134">
        <f>ABS(m*g*R134)</f>
        <v>1.9673327434497057</v>
      </c>
      <c r="T134">
        <f>m*(L*C134)^2/2</f>
        <v>0.96159943757672706</v>
      </c>
      <c r="U134">
        <f t="shared" si="3"/>
        <v>2.9289321810264326</v>
      </c>
      <c r="V134">
        <v>1.24</v>
      </c>
    </row>
    <row r="135" spans="2:22" x14ac:dyDescent="0.3">
      <c r="B135">
        <f>B134+N134</f>
        <v>-0.62387275894560035</v>
      </c>
      <c r="C135">
        <f>C134+O134</f>
        <v>1.4457895274667916</v>
      </c>
      <c r="D135">
        <f>g/L*SIN(B135)</f>
        <v>5.8418275047871244</v>
      </c>
      <c r="E135">
        <f>B135+C135*dt/2</f>
        <v>-0.6166438113082664</v>
      </c>
      <c r="F135">
        <f>C135+D135*dt/2</f>
        <v>1.4749986649907272</v>
      </c>
      <c r="G135">
        <f>g/L*SIN(E135)</f>
        <v>5.7830036360490986</v>
      </c>
      <c r="H135">
        <f>B135+F135*dt/2</f>
        <v>-0.61649776562064673</v>
      </c>
      <c r="I135">
        <f>C135+G135*dt/2</f>
        <v>1.4747045456470371</v>
      </c>
      <c r="J135">
        <f>g/L*SIN(H135)</f>
        <v>5.7818120987069657</v>
      </c>
      <c r="K135">
        <f>B135+I135*dt</f>
        <v>-0.60912571348913003</v>
      </c>
      <c r="L135">
        <f>C135+J135*dt</f>
        <v>1.5036076484538612</v>
      </c>
      <c r="M135">
        <f>g/L*SIN(K135)</f>
        <v>5.7215063404279709</v>
      </c>
      <c r="N135">
        <f>((C135+2*F135+2*I135+L135)/6)*dt</f>
        <v>1.4748005995326972E-2</v>
      </c>
      <c r="O135">
        <f>((D135+2*G135+2*J135+M135)/6)*dt</f>
        <v>5.7821608857878709E-2</v>
      </c>
      <c r="P135">
        <f t="shared" si="2"/>
        <v>-2.1946690857404967</v>
      </c>
      <c r="Q135">
        <f>L*SIN(P135)</f>
        <v>-0.8116221497982461</v>
      </c>
      <c r="R135">
        <f>L+Q135</f>
        <v>0.1883778502017539</v>
      </c>
      <c r="S135">
        <f>ABS(m*g*R135)</f>
        <v>1.883778502017539</v>
      </c>
      <c r="T135">
        <f>m*(L*C135)^2/2</f>
        <v>1.0451536788663243</v>
      </c>
      <c r="U135">
        <f t="shared" si="3"/>
        <v>2.9289321808838631</v>
      </c>
      <c r="V135">
        <v>1.25</v>
      </c>
    </row>
    <row r="136" spans="2:22" x14ac:dyDescent="0.3">
      <c r="B136">
        <f>B135+N135</f>
        <v>-0.60912475295027335</v>
      </c>
      <c r="C136">
        <f>C135+O135</f>
        <v>1.5036111363246702</v>
      </c>
      <c r="D136">
        <f>g/L*SIN(B136)</f>
        <v>5.7214984625797793</v>
      </c>
      <c r="E136">
        <f>B136+C136*dt/2</f>
        <v>-0.60160669726865001</v>
      </c>
      <c r="F136">
        <f>C136+D136*dt/2</f>
        <v>1.5322186286375692</v>
      </c>
      <c r="G136">
        <f>g/L*SIN(E136)</f>
        <v>5.659678084973244</v>
      </c>
      <c r="H136">
        <f>B136+F136*dt/2</f>
        <v>-0.60146365980708549</v>
      </c>
      <c r="I136">
        <f>C136+G136*dt/2</f>
        <v>1.5319095267495364</v>
      </c>
      <c r="J136">
        <f>g/L*SIN(H136)</f>
        <v>5.6584987871392851</v>
      </c>
      <c r="K136">
        <f>B136+I136*dt</f>
        <v>-0.59380565768277793</v>
      </c>
      <c r="L136">
        <f>C136+J136*dt</f>
        <v>1.5601961241960631</v>
      </c>
      <c r="M136">
        <f>g/L*SIN(K136)</f>
        <v>5.5951926216697565</v>
      </c>
      <c r="N136">
        <f>((C136+2*F136+2*I136+L136)/6)*dt</f>
        <v>1.5320105952158242E-2</v>
      </c>
      <c r="O136">
        <f>((D136+2*G136+2*J136+M136)/6)*dt</f>
        <v>5.6588408047457656E-2</v>
      </c>
      <c r="P136">
        <f t="shared" si="2"/>
        <v>-2.1799210797451698</v>
      </c>
      <c r="Q136">
        <f>L*SIN(P136)</f>
        <v>-0.82014910438710609</v>
      </c>
      <c r="R136">
        <f>L+Q136</f>
        <v>0.17985089561289391</v>
      </c>
      <c r="S136">
        <f>ABS(m*g*R136)</f>
        <v>1.7985089561289391</v>
      </c>
      <c r="T136">
        <f>m*(L*C136)^2/2</f>
        <v>1.130423224639783</v>
      </c>
      <c r="U136">
        <f t="shared" si="3"/>
        <v>2.9289321807687223</v>
      </c>
      <c r="V136">
        <v>1.26</v>
      </c>
    </row>
    <row r="137" spans="2:22" x14ac:dyDescent="0.3">
      <c r="B137">
        <f>B136+N136</f>
        <v>-0.59380464699811508</v>
      </c>
      <c r="C137">
        <f>C136+O136</f>
        <v>1.5601995443721279</v>
      </c>
      <c r="D137">
        <f>g/L*SIN(B137)</f>
        <v>5.5951842449370872</v>
      </c>
      <c r="E137">
        <f>B137+C137*dt/2</f>
        <v>-0.58600364927625448</v>
      </c>
      <c r="F137">
        <f>C137+D137*dt/2</f>
        <v>1.5881754655968134</v>
      </c>
      <c r="G137">
        <f>g/L*SIN(E137)</f>
        <v>5.5303585860288118</v>
      </c>
      <c r="H137">
        <f>B137+F137*dt/2</f>
        <v>-0.58586376967013098</v>
      </c>
      <c r="I137">
        <f>C137+G137*dt/2</f>
        <v>1.587851337302272</v>
      </c>
      <c r="J137">
        <f>g/L*SIN(H137)</f>
        <v>5.5291931145666338</v>
      </c>
      <c r="K137">
        <f>B137+I137*dt</f>
        <v>-0.57792613362509238</v>
      </c>
      <c r="L137">
        <f>C137+J137*dt</f>
        <v>1.6154914755177943</v>
      </c>
      <c r="M137">
        <f>g/L*SIN(K137)</f>
        <v>5.4628804776821482</v>
      </c>
      <c r="N137">
        <f>((C137+2*F137+2*I137+L137)/6)*dt</f>
        <v>1.5879574376146822E-2</v>
      </c>
      <c r="O137">
        <f>((D137+2*G137+2*J137+M137)/6)*dt</f>
        <v>5.529528020635021E-2</v>
      </c>
      <c r="P137">
        <f t="shared" si="2"/>
        <v>-2.1646009737930116</v>
      </c>
      <c r="Q137">
        <f>L*SIN(P137)</f>
        <v>-0.82881791284459949</v>
      </c>
      <c r="R137">
        <f>L+Q137</f>
        <v>0.17118208715540051</v>
      </c>
      <c r="S137">
        <f>ABS(m*g*R137)</f>
        <v>1.7118208715540051</v>
      </c>
      <c r="T137">
        <f>m*(L*C137)^2/2</f>
        <v>1.2171113091294978</v>
      </c>
      <c r="U137">
        <f t="shared" si="3"/>
        <v>2.9289321806835029</v>
      </c>
      <c r="V137">
        <v>1.27</v>
      </c>
    </row>
    <row r="138" spans="2:22" x14ac:dyDescent="0.3">
      <c r="B138">
        <f>B137+N137</f>
        <v>-0.57792507262196824</v>
      </c>
      <c r="C138">
        <f>C137+O137</f>
        <v>1.6154948245784782</v>
      </c>
      <c r="D138">
        <f>g/L*SIN(B138)</f>
        <v>5.4628715907447178</v>
      </c>
      <c r="E138">
        <f>B138+C138*dt/2</f>
        <v>-0.56984759849907585</v>
      </c>
      <c r="F138">
        <f>C138+D138*dt/2</f>
        <v>1.6428091825322018</v>
      </c>
      <c r="G138">
        <f>g/L*SIN(E138)</f>
        <v>5.3950373549541606</v>
      </c>
      <c r="H138">
        <f>B138+F138*dt/2</f>
        <v>-0.56971102670930718</v>
      </c>
      <c r="I138">
        <f>C138+G138*dt/2</f>
        <v>1.6424700113532489</v>
      </c>
      <c r="J138">
        <f>g/L*SIN(H138)</f>
        <v>5.3938873931098632</v>
      </c>
      <c r="K138">
        <f>B138+I138*dt</f>
        <v>-0.56150037250843576</v>
      </c>
      <c r="L138">
        <f>C138+J138*dt</f>
        <v>1.6694336985095768</v>
      </c>
      <c r="M138">
        <f>g/L*SIN(K138)</f>
        <v>5.3245679783893918</v>
      </c>
      <c r="N138">
        <f>((C138+2*F138+2*I138+L138)/6)*dt</f>
        <v>1.6425811518098261E-2</v>
      </c>
      <c r="O138">
        <f>((D138+2*G138+2*J138+M138)/6)*dt</f>
        <v>5.3942148442103592E-2</v>
      </c>
      <c r="P138">
        <f t="shared" si="2"/>
        <v>-2.148721399416865</v>
      </c>
      <c r="Q138">
        <f>L*SIN(P138)</f>
        <v>-0.83759795834895789</v>
      </c>
      <c r="R138">
        <f>L+Q138</f>
        <v>0.16240204165104211</v>
      </c>
      <c r="S138">
        <f>ABS(m*g*R138)</f>
        <v>1.6240204165104211</v>
      </c>
      <c r="T138">
        <f>m*(L*C138)^2/2</f>
        <v>1.3049117641199239</v>
      </c>
      <c r="U138">
        <f t="shared" si="3"/>
        <v>2.928932180630345</v>
      </c>
      <c r="V138">
        <v>1.28</v>
      </c>
    </row>
    <row r="139" spans="2:22" x14ac:dyDescent="0.3">
      <c r="B139">
        <f>B138+N138</f>
        <v>-0.56149926110386994</v>
      </c>
      <c r="C139">
        <f>C138+O138</f>
        <v>1.6694369730205818</v>
      </c>
      <c r="D139">
        <f>g/L*SIN(B139)</f>
        <v>5.3245585708223508</v>
      </c>
      <c r="E139">
        <f>B139+C139*dt/2</f>
        <v>-0.55315207623876705</v>
      </c>
      <c r="F139">
        <f>C139+D139*dt/2</f>
        <v>1.6960597658746936</v>
      </c>
      <c r="G139">
        <f>g/L*SIN(E139)</f>
        <v>5.2537185017031209</v>
      </c>
      <c r="H139">
        <f>B139+F139*dt/2</f>
        <v>-0.55301896227449643</v>
      </c>
      <c r="I139">
        <f>C139+G139*dt/2</f>
        <v>1.6957055655290973</v>
      </c>
      <c r="J139">
        <f>g/L*SIN(H139)</f>
        <v>5.2525858247256654</v>
      </c>
      <c r="K139">
        <f>B139+I139*dt</f>
        <v>-0.54454220544857901</v>
      </c>
      <c r="L139">
        <f>C139+J139*dt</f>
        <v>1.7219628312678386</v>
      </c>
      <c r="M139">
        <f>g/L*SIN(K139)</f>
        <v>5.180265635797447</v>
      </c>
      <c r="N139">
        <f>((C139+2*F139+2*I139+L139)/6)*dt</f>
        <v>1.6958217445160004E-2</v>
      </c>
      <c r="O139">
        <f>((D139+2*G139+2*J139+M139)/6)*dt</f>
        <v>5.252905476579562E-2</v>
      </c>
      <c r="P139">
        <f t="shared" ref="P139:P202" si="4">B139-RADIANS(90)</f>
        <v>-2.1322955878987666</v>
      </c>
      <c r="Q139">
        <f>L*SIN(P139)</f>
        <v>-0.8464577722833091</v>
      </c>
      <c r="R139">
        <f>L+Q139</f>
        <v>0.1535422277166909</v>
      </c>
      <c r="S139">
        <f>ABS(m*g*R139)</f>
        <v>1.535422277166909</v>
      </c>
      <c r="T139">
        <f>m*(L*C139)^2/2</f>
        <v>1.3935099034440614</v>
      </c>
      <c r="U139">
        <f t="shared" ref="U139:U202" si="5">S139+T139</f>
        <v>2.9289321806109703</v>
      </c>
      <c r="V139">
        <v>1.29</v>
      </c>
    </row>
    <row r="140" spans="2:22" x14ac:dyDescent="0.3">
      <c r="B140">
        <f>B139+N139</f>
        <v>-0.54454104365870992</v>
      </c>
      <c r="C140">
        <f>C139+O139</f>
        <v>1.7219660277863775</v>
      </c>
      <c r="D140">
        <f>g/L*SIN(B140)</f>
        <v>5.1802556982554968</v>
      </c>
      <c r="E140">
        <f>B140+C140*dt/2</f>
        <v>-0.53593121351977802</v>
      </c>
      <c r="F140">
        <f>C140+D140*dt/2</f>
        <v>1.7478673062776551</v>
      </c>
      <c r="G140">
        <f>g/L*SIN(E140)</f>
        <v>5.1064191203462812</v>
      </c>
      <c r="H140">
        <f>B140+F140*dt/2</f>
        <v>-0.53580170712732167</v>
      </c>
      <c r="I140">
        <f>C140+G140*dt/2</f>
        <v>1.7474981233881088</v>
      </c>
      <c r="J140">
        <f>g/L*SIN(H140)</f>
        <v>5.105305590001584</v>
      </c>
      <c r="K140">
        <f>B140+I140*dt</f>
        <v>-0.52706606242482879</v>
      </c>
      <c r="L140">
        <f>C140+J140*dt</f>
        <v>1.7730190836863933</v>
      </c>
      <c r="M140">
        <f>g/L*SIN(K140)</f>
        <v>5.0299974694094631</v>
      </c>
      <c r="N140">
        <f>((C140+2*F140+2*I140+L140)/6)*dt</f>
        <v>1.7476193284673831E-2</v>
      </c>
      <c r="O140">
        <f>((D140+2*G140+2*J140+M140)/6)*dt</f>
        <v>5.1056170980601147E-2</v>
      </c>
      <c r="P140">
        <f t="shared" si="4"/>
        <v>-2.1153373704536067</v>
      </c>
      <c r="Q140">
        <f>L*SIN(P140)</f>
        <v>-0.85536513197985486</v>
      </c>
      <c r="R140">
        <f>L+Q140</f>
        <v>0.14463486802014514</v>
      </c>
      <c r="S140">
        <f>ABS(m*g*R140)</f>
        <v>1.4463486802014514</v>
      </c>
      <c r="T140">
        <f>m*(L*C140)^2/2</f>
        <v>1.4825835004251977</v>
      </c>
      <c r="U140">
        <f t="shared" si="5"/>
        <v>2.9289321806266493</v>
      </c>
      <c r="V140">
        <v>1.3</v>
      </c>
    </row>
    <row r="141" spans="2:22" x14ac:dyDescent="0.3">
      <c r="B141">
        <f>B140+N140</f>
        <v>-0.52706485037403605</v>
      </c>
      <c r="C141">
        <f>C140+O140</f>
        <v>1.7730221987669788</v>
      </c>
      <c r="D141">
        <f>g/L*SIN(B141)</f>
        <v>5.0299869938136883</v>
      </c>
      <c r="E141">
        <f>B141+C141*dt/2</f>
        <v>-0.51819973938020114</v>
      </c>
      <c r="F141">
        <f>C141+D141*dt/2</f>
        <v>1.7981721337360472</v>
      </c>
      <c r="G141">
        <f>g/L*SIN(E141)</f>
        <v>4.9531703281462649</v>
      </c>
      <c r="H141">
        <f>B141+F141*dt/2</f>
        <v>-0.51807398970535579</v>
      </c>
      <c r="I141">
        <f>C141+G141*dt/2</f>
        <v>1.7977880504077102</v>
      </c>
      <c r="J141">
        <f>g/L*SIN(H141)</f>
        <v>4.9520778861111268</v>
      </c>
      <c r="K141">
        <f>B141+I141*dt</f>
        <v>-0.50908696986995894</v>
      </c>
      <c r="L141">
        <f>C141+J141*dt</f>
        <v>1.8225429776280899</v>
      </c>
      <c r="M141">
        <f>g/L*SIN(K141)</f>
        <v>4.8738020148418517</v>
      </c>
      <c r="N141">
        <f>((C141+2*F141+2*I141+L141)/6)*dt</f>
        <v>1.7979142574470971E-2</v>
      </c>
      <c r="O141">
        <f>((D141+2*G141+2*J141+M141)/6)*dt</f>
        <v>4.9523809061950537E-2</v>
      </c>
      <c r="P141">
        <f t="shared" si="4"/>
        <v>-2.0978611771689328</v>
      </c>
      <c r="Q141">
        <f>L*SIN(P141)</f>
        <v>-0.86428716779821002</v>
      </c>
      <c r="R141">
        <f>L+Q141</f>
        <v>0.13571283220178998</v>
      </c>
      <c r="S141">
        <f>ABS(m*g*R141)</f>
        <v>1.3571283220178998</v>
      </c>
      <c r="T141">
        <f>m*(L*C141)^2/2</f>
        <v>1.5718038586602459</v>
      </c>
      <c r="U141">
        <f t="shared" si="5"/>
        <v>2.9289321806781459</v>
      </c>
      <c r="V141">
        <v>1.31</v>
      </c>
    </row>
    <row r="142" spans="2:22" x14ac:dyDescent="0.3">
      <c r="B142">
        <f>B141+N141</f>
        <v>-0.50908570779956508</v>
      </c>
      <c r="C142">
        <f>C141+O141</f>
        <v>1.8225460078289293</v>
      </c>
      <c r="D142">
        <f>g/L*SIN(B142)</f>
        <v>4.8737909945672104</v>
      </c>
      <c r="E142">
        <f>B142+C142*dt/2</f>
        <v>-0.49997297776042043</v>
      </c>
      <c r="F142">
        <f>C142+D142*dt/2</f>
        <v>1.8469149628017654</v>
      </c>
      <c r="G142">
        <f>g/L*SIN(E142)</f>
        <v>4.7940182418292903</v>
      </c>
      <c r="H142">
        <f>B142+F142*dt/2</f>
        <v>-0.49985113298555628</v>
      </c>
      <c r="I142">
        <f>C142+G142*dt/2</f>
        <v>1.8465160990380758</v>
      </c>
      <c r="J142">
        <f>g/L*SIN(H142)</f>
        <v>4.7929489019640137</v>
      </c>
      <c r="K142">
        <f>B142+I142*dt</f>
        <v>-0.49062054680918432</v>
      </c>
      <c r="L142">
        <f>C142+J142*dt</f>
        <v>1.8704754968485695</v>
      </c>
      <c r="M142">
        <f>g/L*SIN(K142)</f>
        <v>4.7117332636215128</v>
      </c>
      <c r="N142">
        <f>((C142+2*F142+2*I142+L142)/6)*dt</f>
        <v>1.8466472713928636E-2</v>
      </c>
      <c r="O142">
        <f>((D142+2*G142+2*J142+M142)/6)*dt</f>
        <v>4.7932430909625554E-2</v>
      </c>
      <c r="P142">
        <f t="shared" si="4"/>
        <v>-2.0798820345944615</v>
      </c>
      <c r="Q142">
        <f>L*SIN(P142)</f>
        <v>-0.87319047945608963</v>
      </c>
      <c r="R142">
        <f>L+Q142</f>
        <v>0.12680952054391037</v>
      </c>
      <c r="S142">
        <f>ABS(m*g*R142)</f>
        <v>1.2680952054391037</v>
      </c>
      <c r="T142">
        <f>m*(L*C142)^2/2</f>
        <v>1.6608369753265837</v>
      </c>
      <c r="U142">
        <f t="shared" si="5"/>
        <v>2.9289321807656874</v>
      </c>
      <c r="V142">
        <v>1.32</v>
      </c>
    </row>
    <row r="143" spans="2:22" x14ac:dyDescent="0.3">
      <c r="B143">
        <f>B142+N142</f>
        <v>-0.49061923508563643</v>
      </c>
      <c r="C143">
        <f>C142+O142</f>
        <v>1.8704784387385549</v>
      </c>
      <c r="D143">
        <f>g/L*SIN(B143)</f>
        <v>4.7117216936826374</v>
      </c>
      <c r="E143">
        <f>B143+C143*dt/2</f>
        <v>-0.48126684289194366</v>
      </c>
      <c r="F143">
        <f>C143+D143*dt/2</f>
        <v>1.8940370472069681</v>
      </c>
      <c r="G143">
        <f>g/L*SIN(E143)</f>
        <v>4.6290248790147945</v>
      </c>
      <c r="H143">
        <f>B143+F143*dt/2</f>
        <v>-0.48114904984960161</v>
      </c>
      <c r="I143">
        <f>C143+G143*dt/2</f>
        <v>1.8936235631336289</v>
      </c>
      <c r="J143">
        <f>g/L*SIN(H143)</f>
        <v>4.6279807185274082</v>
      </c>
      <c r="K143">
        <f>B143+I143*dt</f>
        <v>-0.47168299945430014</v>
      </c>
      <c r="L143">
        <f>C143+J143*dt</f>
        <v>1.916758245923829</v>
      </c>
      <c r="M143">
        <f>g/L*SIN(K143)</f>
        <v>4.5438615221606691</v>
      </c>
      <c r="N143">
        <f>((C143+2*F143+2*I143+L143)/6)*dt</f>
        <v>1.893759650890596E-2</v>
      </c>
      <c r="O143">
        <f>((D143+2*G143+2*J143+M143)/6)*dt</f>
        <v>4.6282657351546179E-2</v>
      </c>
      <c r="P143">
        <f t="shared" si="4"/>
        <v>-2.061415561880533</v>
      </c>
      <c r="Q143">
        <f>L*SIN(P143)</f>
        <v>-0.8820412614003974</v>
      </c>
      <c r="R143">
        <f>L+Q143</f>
        <v>0.1179587385996026</v>
      </c>
      <c r="S143">
        <f>ABS(m*g*R143)</f>
        <v>1.179587385996026</v>
      </c>
      <c r="T143">
        <f>m*(L*C143)^2/2</f>
        <v>1.7493447948929108</v>
      </c>
      <c r="U143">
        <f t="shared" si="5"/>
        <v>2.9289321808889368</v>
      </c>
      <c r="V143">
        <v>1.33</v>
      </c>
    </row>
    <row r="144" spans="2:22" x14ac:dyDescent="0.3">
      <c r="B144">
        <f>B143+N143</f>
        <v>-0.47168163857673046</v>
      </c>
      <c r="C144">
        <f>C143+O143</f>
        <v>1.9167610960901011</v>
      </c>
      <c r="D144">
        <f>g/L*SIN(B144)</f>
        <v>4.5438493993934967</v>
      </c>
      <c r="E144">
        <f>B144+C144*dt/2</f>
        <v>-0.46209783309627994</v>
      </c>
      <c r="F144">
        <f>C144+D144*dt/2</f>
        <v>1.9394803430870686</v>
      </c>
      <c r="G144">
        <f>g/L*SIN(E144)</f>
        <v>4.4582689728597833</v>
      </c>
      <c r="H144">
        <f>B144+F144*dt/2</f>
        <v>-0.46198423686129514</v>
      </c>
      <c r="I144">
        <f>C144+G144*dt/2</f>
        <v>1.9390524409544001</v>
      </c>
      <c r="J144">
        <f>g/L*SIN(H144)</f>
        <v>4.4572521223900488</v>
      </c>
      <c r="K144">
        <f>B144+I144*dt</f>
        <v>-0.45229111416718648</v>
      </c>
      <c r="L144">
        <f>C144+J144*dt</f>
        <v>1.9613336173140017</v>
      </c>
      <c r="M144">
        <f>g/L*SIN(K144)</f>
        <v>4.3702741780841876</v>
      </c>
      <c r="N144">
        <f>((C144+2*F144+2*I144+L144)/6)*dt</f>
        <v>1.93919338024784E-2</v>
      </c>
      <c r="O144">
        <f>((D144+2*G144+2*J144+M144)/6)*dt</f>
        <v>4.4575276279962245E-2</v>
      </c>
      <c r="P144">
        <f t="shared" si="4"/>
        <v>-2.042477965371627</v>
      </c>
      <c r="Q144">
        <f>L*SIN(P144)</f>
        <v>-0.89080543686952973</v>
      </c>
      <c r="R144">
        <f>L+Q144</f>
        <v>0.10919456313047027</v>
      </c>
      <c r="S144">
        <f>ABS(m*g*R144)</f>
        <v>1.0919456313047027</v>
      </c>
      <c r="T144">
        <f>m*(L*C144)^2/2</f>
        <v>1.8369865497422631</v>
      </c>
      <c r="U144">
        <f t="shared" si="5"/>
        <v>2.9289321810469655</v>
      </c>
      <c r="V144">
        <v>1.34</v>
      </c>
    </row>
    <row r="145" spans="2:22" x14ac:dyDescent="0.3">
      <c r="B145">
        <f>B144+N144</f>
        <v>-0.45228970477425207</v>
      </c>
      <c r="C145">
        <f>C144+O144</f>
        <v>1.9613363723700634</v>
      </c>
      <c r="D145">
        <f>g/L*SIN(B145)</f>
        <v>4.3702615013206909</v>
      </c>
      <c r="E145">
        <f>B145+C145*dt/2</f>
        <v>-0.44248302291240177</v>
      </c>
      <c r="F145">
        <f>C145+D145*dt/2</f>
        <v>1.9831876798766668</v>
      </c>
      <c r="G145">
        <f>g/L*SIN(E145)</f>
        <v>4.2818466882385273</v>
      </c>
      <c r="H145">
        <f>B145+F145*dt/2</f>
        <v>-0.44237376637486875</v>
      </c>
      <c r="I145">
        <f>C145+G145*dt/2</f>
        <v>1.982745605811256</v>
      </c>
      <c r="J145">
        <f>g/L*SIN(H145)</f>
        <v>4.2808593209060728</v>
      </c>
      <c r="K145">
        <f>B145+I145*dt</f>
        <v>-0.43246224871613953</v>
      </c>
      <c r="L145">
        <f>C145+J145*dt</f>
        <v>2.0041449655791244</v>
      </c>
      <c r="M145">
        <f>g/L*SIN(K145)</f>
        <v>4.1910763624373413</v>
      </c>
      <c r="N145">
        <f>((C145+2*F145+2*I145+L145)/6)*dt</f>
        <v>1.9828913182208387E-2</v>
      </c>
      <c r="O145">
        <f>((D145+2*G145+2*J145+M145)/6)*dt</f>
        <v>4.2811249803412048E-2</v>
      </c>
      <c r="P145">
        <f t="shared" si="4"/>
        <v>-2.0230860315691488</v>
      </c>
      <c r="Q145">
        <f>L*SIN(P145)</f>
        <v>-0.89944880015526296</v>
      </c>
      <c r="R145">
        <f>L+Q145</f>
        <v>0.10055119984473704</v>
      </c>
      <c r="S145">
        <f>ABS(m*g*R145)</f>
        <v>1.0055119984473704</v>
      </c>
      <c r="T145">
        <f>m*(L*C145)^2/2</f>
        <v>1.9234201827908801</v>
      </c>
      <c r="U145">
        <f t="shared" si="5"/>
        <v>2.9289321812382507</v>
      </c>
      <c r="V145">
        <v>1.35</v>
      </c>
    </row>
    <row r="146" spans="2:22" x14ac:dyDescent="0.3">
      <c r="B146">
        <f>B145+N145</f>
        <v>-0.4324607915920437</v>
      </c>
      <c r="C146">
        <f>C145+O145</f>
        <v>2.0041476221734755</v>
      </c>
      <c r="D146">
        <f>g/L*SIN(B146)</f>
        <v>4.1910631326705641</v>
      </c>
      <c r="E146">
        <f>B146+C146*dt/2</f>
        <v>-0.4224400534811763</v>
      </c>
      <c r="F146">
        <f>C146+D146*dt/2</f>
        <v>2.0251029378368282</v>
      </c>
      <c r="G146">
        <f>g/L*SIN(E146)</f>
        <v>4.0998722282222513</v>
      </c>
      <c r="H146">
        <f>B146+F146*dt/2</f>
        <v>-0.42233527690285955</v>
      </c>
      <c r="I146">
        <f>C146+G146*dt/2</f>
        <v>2.0246469833145868</v>
      </c>
      <c r="J146">
        <f>g/L*SIN(H146)</f>
        <v>4.0989165477001164</v>
      </c>
      <c r="K146">
        <f>B146+I146*dt</f>
        <v>-0.41221432175889783</v>
      </c>
      <c r="L146">
        <f>C146+J146*dt</f>
        <v>2.0451367876504767</v>
      </c>
      <c r="M146">
        <f>g/L*SIN(K146)</f>
        <v>4.0063914968396199</v>
      </c>
      <c r="N146">
        <f>((C146+2*F146+2*I146+L146)/6)*dt</f>
        <v>2.0247973753544635E-2</v>
      </c>
      <c r="O146">
        <f>((D146+2*G146+2*J146+M146)/6)*dt</f>
        <v>4.0991720302258193E-2</v>
      </c>
      <c r="P146">
        <f t="shared" si="4"/>
        <v>-2.0032571183869403</v>
      </c>
      <c r="Q146">
        <f>L*SIN(P146)</f>
        <v>-0.90793716642711353</v>
      </c>
      <c r="R146">
        <f>L+Q146</f>
        <v>9.2062833572886471E-2</v>
      </c>
      <c r="S146">
        <f>ABS(m*g*R146)</f>
        <v>0.92062833572886471</v>
      </c>
      <c r="T146">
        <f>m*(L*C146)^2/2</f>
        <v>2.0083038457317981</v>
      </c>
      <c r="U146">
        <f t="shared" si="5"/>
        <v>2.928932181460663</v>
      </c>
      <c r="V146">
        <v>1.36</v>
      </c>
    </row>
    <row r="147" spans="2:22" x14ac:dyDescent="0.3">
      <c r="B147">
        <f>B146+N146</f>
        <v>-0.41221281783849906</v>
      </c>
      <c r="C147">
        <f>C146+O146</f>
        <v>2.0451393424757338</v>
      </c>
      <c r="D147">
        <f>g/L*SIN(B147)</f>
        <v>4.0063777173761004</v>
      </c>
      <c r="E147">
        <f>B147+C147*dt/2</f>
        <v>-0.40198712112612039</v>
      </c>
      <c r="F147">
        <f>C147+D147*dt/2</f>
        <v>2.0651712310626142</v>
      </c>
      <c r="G147">
        <f>g/L*SIN(E147)</f>
        <v>3.9124783202558229</v>
      </c>
      <c r="H147">
        <f>B147+F147*dt/2</f>
        <v>-0.40188696168318599</v>
      </c>
      <c r="I147">
        <f>C147+G147*dt/2</f>
        <v>2.0647017340770129</v>
      </c>
      <c r="J147">
        <f>g/L*SIN(H147)</f>
        <v>3.9115565479479431</v>
      </c>
      <c r="K147">
        <f>B147+I147*dt</f>
        <v>-0.39156580049772893</v>
      </c>
      <c r="L147">
        <f>C147+J147*dt</f>
        <v>2.0842549079552133</v>
      </c>
      <c r="M147">
        <f>g/L*SIN(K147)</f>
        <v>3.8163617153786031</v>
      </c>
      <c r="N147">
        <f>((C147+2*F147+2*I147+L147)/6)*dt</f>
        <v>2.0648566967850335E-2</v>
      </c>
      <c r="O147">
        <f>((D147+2*G147+2*J147+M147)/6)*dt</f>
        <v>3.9118015281937063E-2</v>
      </c>
      <c r="P147">
        <f t="shared" si="4"/>
        <v>-1.9830091446333955</v>
      </c>
      <c r="Q147">
        <f>L*SIN(P147)</f>
        <v>-0.9162365283359547</v>
      </c>
      <c r="R147">
        <f>L+Q147</f>
        <v>8.3763471664045297E-2</v>
      </c>
      <c r="S147">
        <f>ABS(m*g*R147)</f>
        <v>0.83763471664045297</v>
      </c>
      <c r="T147">
        <f>m*(L*C147)^2/2</f>
        <v>2.0912974650710385</v>
      </c>
      <c r="U147">
        <f t="shared" si="5"/>
        <v>2.9289321817114917</v>
      </c>
      <c r="V147">
        <v>1.37</v>
      </c>
    </row>
    <row r="148" spans="2:22" x14ac:dyDescent="0.3">
      <c r="B148">
        <f>B147+N147</f>
        <v>-0.39156425087064872</v>
      </c>
      <c r="C148">
        <f>C147+O147</f>
        <v>2.0842573577576711</v>
      </c>
      <c r="D148">
        <f>g/L*SIN(B148)</f>
        <v>3.816347391975246</v>
      </c>
      <c r="E148">
        <f>B148+C148*dt/2</f>
        <v>-0.38114296408186038</v>
      </c>
      <c r="F148">
        <f>C148+D148*dt/2</f>
        <v>2.1033390947175472</v>
      </c>
      <c r="G148">
        <f>g/L*SIN(E148)</f>
        <v>3.7198165722535359</v>
      </c>
      <c r="H148">
        <f>B148+F148*dt/2</f>
        <v>-0.38104755539706098</v>
      </c>
      <c r="I148">
        <f>C148+G148*dt/2</f>
        <v>2.1028564406189387</v>
      </c>
      <c r="J148">
        <f>g/L*SIN(H148)</f>
        <v>3.7189309336720728</v>
      </c>
      <c r="K148">
        <f>B148+I148*dt</f>
        <v>-0.37053568646445934</v>
      </c>
      <c r="L148">
        <f>C148+J148*dt</f>
        <v>2.1214466670943919</v>
      </c>
      <c r="M148">
        <f>g/L*SIN(K148)</f>
        <v>3.621148151959833</v>
      </c>
      <c r="N148">
        <f>((C148+2*F148+2*I148+L148)/6)*dt</f>
        <v>2.1030158492541723E-2</v>
      </c>
      <c r="O148">
        <f>((D148+2*G148+2*J148+M148)/6)*dt</f>
        <v>3.7191650926310493E-2</v>
      </c>
      <c r="P148">
        <f t="shared" si="4"/>
        <v>-1.9623605776655453</v>
      </c>
      <c r="Q148">
        <f>L*SIN(P148)</f>
        <v>-0.92431321846960379</v>
      </c>
      <c r="R148">
        <f>L+Q148</f>
        <v>7.5686781530396208E-2</v>
      </c>
      <c r="S148">
        <f>ABS(m*g*R148)</f>
        <v>0.75686781530396208</v>
      </c>
      <c r="T148">
        <f>m*(L*C148)^2/2</f>
        <v>2.172064366683494</v>
      </c>
      <c r="U148">
        <f t="shared" si="5"/>
        <v>2.9289321819874559</v>
      </c>
      <c r="V148">
        <v>1.38</v>
      </c>
    </row>
    <row r="149" spans="2:22" x14ac:dyDescent="0.3">
      <c r="B149">
        <f>B148+N148</f>
        <v>-0.37053409237810697</v>
      </c>
      <c r="C149">
        <f>C148+O148</f>
        <v>2.1214490086839817</v>
      </c>
      <c r="D149">
        <f>g/L*SIN(B149)</f>
        <v>3.6211332929423334</v>
      </c>
      <c r="E149">
        <f>B149+C149*dt/2</f>
        <v>-0.35992684733468705</v>
      </c>
      <c r="F149">
        <f>C149+D149*dt/2</f>
        <v>2.1395546751486934</v>
      </c>
      <c r="G149">
        <f>g/L*SIN(E149)</f>
        <v>3.5220576898547633</v>
      </c>
      <c r="H149">
        <f>B149+F149*dt/2</f>
        <v>-0.35983631900236351</v>
      </c>
      <c r="I149">
        <f>C149+G149*dt/2</f>
        <v>2.1390592971332554</v>
      </c>
      <c r="J149">
        <f>g/L*SIN(H149)</f>
        <v>3.5212104003101752</v>
      </c>
      <c r="K149">
        <f>B149+I149*dt</f>
        <v>-0.34914349940677442</v>
      </c>
      <c r="L149">
        <f>C149+J149*dt</f>
        <v>2.1566611126870834</v>
      </c>
      <c r="M149">
        <f>g/L*SIN(K149)</f>
        <v>3.4209310849425565</v>
      </c>
      <c r="N149">
        <f>((C149+2*F149+2*I149+L149)/6)*dt</f>
        <v>2.1392230109891604E-2</v>
      </c>
      <c r="O149">
        <f>((D149+2*G149+2*J149+M149)/6)*dt</f>
        <v>3.5214334263691284E-2</v>
      </c>
      <c r="P149">
        <f t="shared" si="4"/>
        <v>-1.9413304191730036</v>
      </c>
      <c r="Q149">
        <f>L*SIN(P149)</f>
        <v>-0.93213407659383751</v>
      </c>
      <c r="R149">
        <f>L+Q149</f>
        <v>6.7865923406162487E-2</v>
      </c>
      <c r="S149">
        <f>ABS(m*g*R149)</f>
        <v>0.67865923406162487</v>
      </c>
      <c r="T149">
        <f>m*(L*C149)^2/2</f>
        <v>2.2502729482231243</v>
      </c>
      <c r="U149">
        <f t="shared" si="5"/>
        <v>2.9289321822847492</v>
      </c>
      <c r="V149">
        <v>1.39</v>
      </c>
    </row>
    <row r="150" spans="2:22" x14ac:dyDescent="0.3">
      <c r="B150">
        <f>B149+N149</f>
        <v>-0.34914186226821536</v>
      </c>
      <c r="C150">
        <f>C149+O149</f>
        <v>2.1566633429476729</v>
      </c>
      <c r="D150">
        <f>g/L*SIN(B150)</f>
        <v>3.4209157013025706</v>
      </c>
      <c r="E150">
        <f>B150+C150*dt/2</f>
        <v>-0.338358545553477</v>
      </c>
      <c r="F150">
        <f>C150+D150*dt/2</f>
        <v>2.1737679214541856</v>
      </c>
      <c r="G150">
        <f>g/L*SIN(E150)</f>
        <v>3.3193915472886353</v>
      </c>
      <c r="H150">
        <f>B150+F150*dt/2</f>
        <v>-0.33827302266094444</v>
      </c>
      <c r="I150">
        <f>C150+G150*dt/2</f>
        <v>2.1732603006841162</v>
      </c>
      <c r="J150">
        <f>g/L*SIN(H150)</f>
        <v>3.3185847970216682</v>
      </c>
      <c r="K150">
        <f>B150+I150*dt</f>
        <v>-0.32740925926137421</v>
      </c>
      <c r="L150">
        <f>C150+J150*dt</f>
        <v>2.1898491909178897</v>
      </c>
      <c r="M150">
        <f>g/L*SIN(K150)</f>
        <v>3.2159099321911366</v>
      </c>
      <c r="N150">
        <f>((C150+2*F150+2*I150+L150)/6)*dt</f>
        <v>2.1734281630236944E-2</v>
      </c>
      <c r="O150">
        <f>((D150+2*G150+2*J150+M150)/6)*dt</f>
        <v>3.3187963870190525E-2</v>
      </c>
      <c r="P150">
        <f t="shared" si="4"/>
        <v>-1.919938189063112</v>
      </c>
      <c r="Q150">
        <f>L*SIN(P150)</f>
        <v>-0.93966662048080407</v>
      </c>
      <c r="R150">
        <f>L+Q150</f>
        <v>6.0333379519195929E-2</v>
      </c>
      <c r="S150">
        <f>ABS(m*g*R150)</f>
        <v>0.60333379519195929</v>
      </c>
      <c r="T150">
        <f>m*(L*C150)^2/2</f>
        <v>2.325598387407116</v>
      </c>
      <c r="U150">
        <f t="shared" si="5"/>
        <v>2.9289321825990751</v>
      </c>
      <c r="V150">
        <v>1.4</v>
      </c>
    </row>
    <row r="151" spans="2:22" x14ac:dyDescent="0.3">
      <c r="B151">
        <f>B150+N150</f>
        <v>-0.32740758063797842</v>
      </c>
      <c r="C151">
        <f>C150+O150</f>
        <v>2.1898513068178636</v>
      </c>
      <c r="D151">
        <f>g/L*SIN(B151)</f>
        <v>3.2158940376595675</v>
      </c>
      <c r="E151">
        <f>B151+C151*dt/2</f>
        <v>-0.31645832410388913</v>
      </c>
      <c r="F151">
        <f>C151+D151*dt/2</f>
        <v>2.2059307770061616</v>
      </c>
      <c r="G151">
        <f>g/L*SIN(E151)</f>
        <v>3.1120271056868196</v>
      </c>
      <c r="H151">
        <f>B151+F151*dt/2</f>
        <v>-0.31637792675294762</v>
      </c>
      <c r="I151">
        <f>C151+G151*dt/2</f>
        <v>2.2054114423462976</v>
      </c>
      <c r="J151">
        <f>g/L*SIN(H151)</f>
        <v>3.1112630445867504</v>
      </c>
      <c r="K151">
        <f>B151+I151*dt</f>
        <v>-0.30535346621451542</v>
      </c>
      <c r="L151">
        <f>C151+J151*dt</f>
        <v>2.2209639372637309</v>
      </c>
      <c r="M151">
        <f>g/L*SIN(K151)</f>
        <v>3.0063030911472319</v>
      </c>
      <c r="N151">
        <f>((C151+2*F151+2*I151+L151)/6)*dt</f>
        <v>2.2055832804644192E-2</v>
      </c>
      <c r="O151">
        <f>((D151+2*G151+2*J151+M151)/6)*dt</f>
        <v>3.1114629048923238E-2</v>
      </c>
      <c r="P151">
        <f t="shared" si="4"/>
        <v>-1.8982039074328749</v>
      </c>
      <c r="Q151">
        <f>L*SIN(P151)</f>
        <v>-0.94687921900602323</v>
      </c>
      <c r="R151">
        <f>L+Q151</f>
        <v>5.3120780993976768E-2</v>
      </c>
      <c r="S151">
        <f>ABS(m*g*R151)</f>
        <v>0.53120780993976768</v>
      </c>
      <c r="T151">
        <f>m*(L*C151)^2/2</f>
        <v>2.3977243729859525</v>
      </c>
      <c r="U151">
        <f t="shared" si="5"/>
        <v>2.9289321829257204</v>
      </c>
      <c r="V151">
        <v>1.41</v>
      </c>
    </row>
    <row r="152" spans="2:22" x14ac:dyDescent="0.3">
      <c r="B152">
        <f>B151+N151</f>
        <v>-0.30535174783333424</v>
      </c>
      <c r="C152">
        <f>C151+O151</f>
        <v>2.2209659358667868</v>
      </c>
      <c r="D152">
        <f>g/L*SIN(B152)</f>
        <v>3.006286702241237</v>
      </c>
      <c r="E152">
        <f>B152+C152*dt/2</f>
        <v>-0.29424691815400028</v>
      </c>
      <c r="F152">
        <f>C152+D152*dt/2</f>
        <v>2.2359973693779929</v>
      </c>
      <c r="G152">
        <f>g/L*SIN(E152)</f>
        <v>2.9001921742418384</v>
      </c>
      <c r="H152">
        <f>B152+F152*dt/2</f>
        <v>-0.29417176098644426</v>
      </c>
      <c r="I152">
        <f>C152+G152*dt/2</f>
        <v>2.235466896737996</v>
      </c>
      <c r="J152">
        <f>g/L*SIN(H152)</f>
        <v>2.8994728963088519</v>
      </c>
      <c r="K152">
        <f>B152+I152*dt</f>
        <v>-0.28299707886595427</v>
      </c>
      <c r="L152">
        <f>C152+J152*dt</f>
        <v>2.2499606648298753</v>
      </c>
      <c r="M152">
        <f>g/L*SIN(K152)</f>
        <v>2.7923476201630582</v>
      </c>
      <c r="N152">
        <f>((C152+2*F152+2*I152+L152)/6)*dt</f>
        <v>2.2356425221547731E-2</v>
      </c>
      <c r="O152">
        <f>((D152+2*G152+2*J152+M152)/6)*dt</f>
        <v>2.8996607439176123E-2</v>
      </c>
      <c r="P152">
        <f t="shared" si="4"/>
        <v>-1.8761480746282309</v>
      </c>
      <c r="Q152">
        <f>L*SIN(P152)</f>
        <v>-0.95374126608807019</v>
      </c>
      <c r="R152">
        <f>L+Q152</f>
        <v>4.6258733911929806E-2</v>
      </c>
      <c r="S152">
        <f>ABS(m*g*R152)</f>
        <v>0.46258733911929806</v>
      </c>
      <c r="T152">
        <f>m*(L*C152)^2/2</f>
        <v>2.4663448441403162</v>
      </c>
      <c r="U152">
        <f t="shared" si="5"/>
        <v>2.9289321832596142</v>
      </c>
      <c r="V152">
        <v>1.42</v>
      </c>
    </row>
    <row r="153" spans="2:22" x14ac:dyDescent="0.3">
      <c r="B153">
        <f>B152+N152</f>
        <v>-0.2829953226117865</v>
      </c>
      <c r="C153">
        <f>C152+O152</f>
        <v>2.2499625433059629</v>
      </c>
      <c r="D153">
        <f>g/L*SIN(B153)</f>
        <v>2.7923307562046911</v>
      </c>
      <c r="E153">
        <f>B153+C153*dt/2</f>
        <v>-0.2717455098952567</v>
      </c>
      <c r="F153">
        <f>C153+D153*dt/2</f>
        <v>2.2639241970869866</v>
      </c>
      <c r="G153">
        <f>g/L*SIN(E153)</f>
        <v>2.6841330113173258</v>
      </c>
      <c r="H153">
        <f>B153+F153*dt/2</f>
        <v>-0.27167570162635157</v>
      </c>
      <c r="I153">
        <f>C153+G153*dt/2</f>
        <v>2.2633832083625496</v>
      </c>
      <c r="J153">
        <f>g/L*SIN(H153)</f>
        <v>2.6834605390385109</v>
      </c>
      <c r="K153">
        <f>B153+I153*dt</f>
        <v>-0.26036149052816099</v>
      </c>
      <c r="L153">
        <f>C153+J153*dt</f>
        <v>2.2767971486963479</v>
      </c>
      <c r="M153">
        <f>g/L*SIN(K153)</f>
        <v>2.574298759111</v>
      </c>
      <c r="N153">
        <f>((C153+2*F153+2*I153+L153)/6)*dt</f>
        <v>2.2635624171502305E-2</v>
      </c>
      <c r="O153">
        <f>((D153+2*G153+2*J153+M153)/6)*dt</f>
        <v>2.6836361026712274E-2</v>
      </c>
      <c r="P153">
        <f t="shared" si="4"/>
        <v>-1.8537916494066831</v>
      </c>
      <c r="Q153">
        <f>L*SIN(P153)</f>
        <v>-0.96022335395445024</v>
      </c>
      <c r="R153">
        <f>L+Q153</f>
        <v>3.9776646045549757E-2</v>
      </c>
      <c r="S153">
        <f>ABS(m*g*R153)</f>
        <v>0.39776646045549757</v>
      </c>
      <c r="T153">
        <f>m*(L*C153)^2/2</f>
        <v>2.5311657231399183</v>
      </c>
      <c r="U153">
        <f t="shared" si="5"/>
        <v>2.9289321835954159</v>
      </c>
      <c r="V153">
        <v>1.43</v>
      </c>
    </row>
    <row r="154" spans="2:22" x14ac:dyDescent="0.3">
      <c r="B154">
        <f>B153+N153</f>
        <v>-0.26035969844028417</v>
      </c>
      <c r="C154">
        <f>C153+O153</f>
        <v>2.2767989043326753</v>
      </c>
      <c r="D154">
        <f>g/L*SIN(B154)</f>
        <v>2.5742814422157831</v>
      </c>
      <c r="E154">
        <f>B154+C154*dt/2</f>
        <v>-0.24897570391862078</v>
      </c>
      <c r="F154">
        <f>C154+D154*dt/2</f>
        <v>2.289670311543754</v>
      </c>
      <c r="G154">
        <f>g/L*SIN(E154)</f>
        <v>2.464113764453729</v>
      </c>
      <c r="H154">
        <f>B154+F154*dt/2</f>
        <v>-0.24891134688256539</v>
      </c>
      <c r="I154">
        <f>C154+G154*dt/2</f>
        <v>2.289119473154944</v>
      </c>
      <c r="J154">
        <f>g/L*SIN(H154)</f>
        <v>2.4634900332714285</v>
      </c>
      <c r="K154">
        <f>B154+I154*dt</f>
        <v>-0.23746850370873474</v>
      </c>
      <c r="L154">
        <f>C154+J154*dt</f>
        <v>2.3014338046653897</v>
      </c>
      <c r="M154">
        <f>g/L*SIN(K154)</f>
        <v>2.352429289174899</v>
      </c>
      <c r="N154">
        <f>((C154+2*F154+2*I154+L154)/6)*dt</f>
        <v>2.2893020463992435E-2</v>
      </c>
      <c r="O154">
        <f>((D154+2*G154+2*J154+M154)/6)*dt</f>
        <v>2.4636530544734997E-2</v>
      </c>
      <c r="P154">
        <f t="shared" si="4"/>
        <v>-1.8311560252351806</v>
      </c>
      <c r="Q154">
        <f>L*SIN(P154)</f>
        <v>-0.96629744414576324</v>
      </c>
      <c r="R154">
        <f>L+Q154</f>
        <v>3.370255585423676E-2</v>
      </c>
      <c r="S154">
        <f>ABS(m*g*R154)</f>
        <v>0.3370255585423676</v>
      </c>
      <c r="T154">
        <f>m*(L*C154)^2/2</f>
        <v>2.5919066253852354</v>
      </c>
      <c r="U154">
        <f t="shared" si="5"/>
        <v>2.928932183927603</v>
      </c>
      <c r="V154">
        <v>1.44</v>
      </c>
    </row>
    <row r="155" spans="2:22" x14ac:dyDescent="0.3">
      <c r="B155">
        <f>B154+N154</f>
        <v>-0.23746667797629173</v>
      </c>
      <c r="C155">
        <f>C154+O154</f>
        <v>2.3014354348774102</v>
      </c>
      <c r="D155">
        <f>g/L*SIN(B155)</f>
        <v>2.352411544209053</v>
      </c>
      <c r="E155">
        <f>B155+C155*dt/2</f>
        <v>-0.22595950080190469</v>
      </c>
      <c r="F155">
        <f>C155+D155*dt/2</f>
        <v>2.3131974925984555</v>
      </c>
      <c r="G155">
        <f>g/L*SIN(E155)</f>
        <v>2.2404157501514268</v>
      </c>
      <c r="H155">
        <f>B155+F155*dt/2</f>
        <v>-0.22590069051329945</v>
      </c>
      <c r="I155">
        <f>C155+G155*dt/2</f>
        <v>2.3126375136281672</v>
      </c>
      <c r="J155">
        <f>g/L*SIN(H155)</f>
        <v>2.2398425932091652</v>
      </c>
      <c r="K155">
        <f>B155+I155*dt</f>
        <v>-0.21434030284001004</v>
      </c>
      <c r="L155">
        <f>C155+J155*dt</f>
        <v>2.3238338608095019</v>
      </c>
      <c r="M155">
        <f>g/L*SIN(K155)</f>
        <v>2.127028733704599</v>
      </c>
      <c r="N155">
        <f>((C155+2*F155+2*I155+L155)/6)*dt</f>
        <v>2.3128232180233597E-2</v>
      </c>
      <c r="O155">
        <f>((D155+2*G155+2*J155+M155)/6)*dt</f>
        <v>2.2399928274391391E-2</v>
      </c>
      <c r="P155">
        <f t="shared" si="4"/>
        <v>-1.8082630047711883</v>
      </c>
      <c r="Q155">
        <f>L*SIN(P155)</f>
        <v>-0.97193703462041192</v>
      </c>
      <c r="R155">
        <f>L+Q155</f>
        <v>2.8062965379588078E-2</v>
      </c>
      <c r="S155">
        <f>ABS(m*g*R155)</f>
        <v>0.28062965379588078</v>
      </c>
      <c r="T155">
        <f>m*(L*C155)^2/2</f>
        <v>2.648302530454687</v>
      </c>
      <c r="U155">
        <f t="shared" si="5"/>
        <v>2.9289321842505678</v>
      </c>
      <c r="V155">
        <v>1.45</v>
      </c>
    </row>
    <row r="156" spans="2:22" x14ac:dyDescent="0.3">
      <c r="B156">
        <f>B155+N155</f>
        <v>-0.21433844579605812</v>
      </c>
      <c r="C156">
        <f>C155+O155</f>
        <v>2.3238353631518014</v>
      </c>
      <c r="D156">
        <f>g/L*SIN(B156)</f>
        <v>2.127010588210148</v>
      </c>
      <c r="E156">
        <f>B156+C156*dt/2</f>
        <v>-0.20271926898029913</v>
      </c>
      <c r="F156">
        <f>C156+D156*dt/2</f>
        <v>2.3344704160928522</v>
      </c>
      <c r="G156">
        <f>g/L*SIN(E156)</f>
        <v>2.0133365763221773</v>
      </c>
      <c r="H156">
        <f>B156+F156*dt/2</f>
        <v>-0.20266609371559385</v>
      </c>
      <c r="I156">
        <f>C156+G156*dt/2</f>
        <v>2.3339020460334123</v>
      </c>
      <c r="J156">
        <f>g/L*SIN(H156)</f>
        <v>2.0128157096769379</v>
      </c>
      <c r="K156">
        <f>B156+I156*dt</f>
        <v>-0.190999425335724</v>
      </c>
      <c r="L156">
        <f>C156+J156*dt</f>
        <v>2.3439635202485709</v>
      </c>
      <c r="M156">
        <f>g/L*SIN(K156)</f>
        <v>1.8984024040453931</v>
      </c>
      <c r="N156">
        <f>((C156+2*F156+2*I156+L156)/6)*dt</f>
        <v>2.334090634608817E-2</v>
      </c>
      <c r="O156">
        <f>((D156+2*G156+2*J156+M156)/6)*dt</f>
        <v>2.0129529273756285E-2</v>
      </c>
      <c r="P156">
        <f t="shared" si="4"/>
        <v>-1.7851347725909548</v>
      </c>
      <c r="Q156">
        <f>L*SIN(P156)</f>
        <v>-0.97711732129587137</v>
      </c>
      <c r="R156">
        <f>L+Q156</f>
        <v>2.2882678704128634E-2</v>
      </c>
      <c r="S156">
        <f>ABS(m*g*R156)</f>
        <v>0.22882678704128634</v>
      </c>
      <c r="T156">
        <f>m*(L*C156)^2/2</f>
        <v>2.7001053975174325</v>
      </c>
      <c r="U156">
        <f t="shared" si="5"/>
        <v>2.9289321845587191</v>
      </c>
      <c r="V156">
        <v>1.46</v>
      </c>
    </row>
    <row r="157" spans="2:22" x14ac:dyDescent="0.3">
      <c r="B157">
        <f>B156+N156</f>
        <v>-0.19099753944996994</v>
      </c>
      <c r="C157">
        <f>C156+O156</f>
        <v>2.3439648924255576</v>
      </c>
      <c r="D157">
        <f>g/L*SIN(B157)</f>
        <v>1.8983838881329076</v>
      </c>
      <c r="E157">
        <f>B157+C157*dt/2</f>
        <v>-0.17927771498784215</v>
      </c>
      <c r="F157">
        <f>C157+D157*dt/2</f>
        <v>2.3534568118662222</v>
      </c>
      <c r="G157">
        <f>g/L*SIN(E157)</f>
        <v>1.7831891123453296</v>
      </c>
      <c r="H157">
        <f>B157+F157*dt/2</f>
        <v>-0.17923025539063883</v>
      </c>
      <c r="I157">
        <f>C157+G157*dt/2</f>
        <v>2.3528808379872843</v>
      </c>
      <c r="J157">
        <f>g/L*SIN(H157)</f>
        <v>1.7827221208351762</v>
      </c>
      <c r="K157">
        <f>B157+I157*dt</f>
        <v>-0.1674687310700971</v>
      </c>
      <c r="L157">
        <f>C157+J157*dt</f>
        <v>2.3617921136339093</v>
      </c>
      <c r="M157">
        <f>g/L*SIN(K157)</f>
        <v>1.6668702963023716</v>
      </c>
      <c r="N157">
        <f>((C157+2*F157+2*I157+L157)/6)*dt</f>
        <v>2.3530720509610803E-2</v>
      </c>
      <c r="O157">
        <f>((D157+2*G157+2*J157+M157)/6)*dt</f>
        <v>1.7828461084660487E-2</v>
      </c>
      <c r="P157">
        <f t="shared" si="4"/>
        <v>-1.7617938662448664</v>
      </c>
      <c r="Q157">
        <f>L*SIN(P157)</f>
        <v>-0.98181535236151907</v>
      </c>
      <c r="R157">
        <f>L+Q157</f>
        <v>1.8184647638480933E-2</v>
      </c>
      <c r="S157">
        <f>ABS(m*g*R157)</f>
        <v>0.18184647638480933</v>
      </c>
      <c r="T157">
        <f>m*(L*C157)^2/2</f>
        <v>2.7470857084617779</v>
      </c>
      <c r="U157">
        <f t="shared" si="5"/>
        <v>2.9289321848465875</v>
      </c>
      <c r="V157">
        <v>1.47</v>
      </c>
    </row>
    <row r="158" spans="2:22" x14ac:dyDescent="0.3">
      <c r="B158">
        <f>B157+N157</f>
        <v>-0.16746681894035914</v>
      </c>
      <c r="C158">
        <f>C157+O157</f>
        <v>2.361793353510218</v>
      </c>
      <c r="D158">
        <f>g/L*SIN(B158)</f>
        <v>1.6668514425116676</v>
      </c>
      <c r="E158">
        <f>B158+C158*dt/2</f>
        <v>-0.15565785217280806</v>
      </c>
      <c r="F158">
        <f>C158+D158*dt/2</f>
        <v>2.3701276107227764</v>
      </c>
      <c r="G158">
        <f>g/L*SIN(E158)</f>
        <v>1.5503003137104527</v>
      </c>
      <c r="H158">
        <f>B158+F158*dt/2</f>
        <v>-0.15561618088674525</v>
      </c>
      <c r="I158">
        <f>C158+G158*dt/2</f>
        <v>2.3695448550787703</v>
      </c>
      <c r="J158">
        <f>g/L*SIN(H158)</f>
        <v>1.5498886376633501</v>
      </c>
      <c r="K158">
        <f>B158+I158*dt</f>
        <v>-0.14377137038957144</v>
      </c>
      <c r="L158">
        <f>C158+J158*dt</f>
        <v>2.3772922398868515</v>
      </c>
      <c r="M158">
        <f>g/L*SIN(K158)</f>
        <v>1.4327658470287585</v>
      </c>
      <c r="N158">
        <f>((C158+2*F158+2*I158+L158)/6)*dt</f>
        <v>2.3697384208333606E-2</v>
      </c>
      <c r="O158">
        <f>((D158+2*G158+2*J158+M158)/6)*dt</f>
        <v>1.549999198714672E-2</v>
      </c>
      <c r="P158">
        <f t="shared" si="4"/>
        <v>-1.7382631457352558</v>
      </c>
      <c r="Q158">
        <f>L*SIN(P158)</f>
        <v>-0.98601017372335853</v>
      </c>
      <c r="R158">
        <f>L+Q158</f>
        <v>1.398982627664147E-2</v>
      </c>
      <c r="S158">
        <f>ABS(m*g*R158)</f>
        <v>0.1398982627664147</v>
      </c>
      <c r="T158">
        <f>m*(L*C158)^2/2</f>
        <v>2.7890339223425209</v>
      </c>
      <c r="U158">
        <f t="shared" si="5"/>
        <v>2.9289321851089358</v>
      </c>
      <c r="V158">
        <v>1.48</v>
      </c>
    </row>
    <row r="159" spans="2:22" x14ac:dyDescent="0.3">
      <c r="B159">
        <f>B158+N158</f>
        <v>-0.14376943473202553</v>
      </c>
      <c r="C159">
        <f>C158+O158</f>
        <v>2.3772933454973648</v>
      </c>
      <c r="D159">
        <f>g/L*SIN(B159)</f>
        <v>1.4327466901584696</v>
      </c>
      <c r="E159">
        <f>B159+C159*dt/2</f>
        <v>-0.13188296800453869</v>
      </c>
      <c r="F159">
        <f>C159+D159*dt/2</f>
        <v>2.3844570789481572</v>
      </c>
      <c r="G159">
        <f>g/L*SIN(E159)</f>
        <v>1.3150099102347141</v>
      </c>
      <c r="H159">
        <f>B159+F159*dt/2</f>
        <v>-0.13184714933728475</v>
      </c>
      <c r="I159">
        <f>C159+G159*dt/2</f>
        <v>2.3838683950485384</v>
      </c>
      <c r="J159">
        <f>g/L*SIN(H159)</f>
        <v>1.3146548331977492</v>
      </c>
      <c r="K159">
        <f>B159+I159*dt</f>
        <v>-0.11993075078154014</v>
      </c>
      <c r="L159">
        <f>C159+J159*dt</f>
        <v>2.3904398938293423</v>
      </c>
      <c r="M159">
        <f>g/L*SIN(K159)</f>
        <v>1.1964345577982403</v>
      </c>
      <c r="N159">
        <f>((C159+2*F159+2*I159+L159)/6)*dt</f>
        <v>2.3840640312200165E-2</v>
      </c>
      <c r="O159">
        <f>((D159+2*G159+2*J159+M159)/6)*dt</f>
        <v>1.3147517891369396E-2</v>
      </c>
      <c r="P159">
        <f t="shared" si="4"/>
        <v>-1.7145657615269221</v>
      </c>
      <c r="Q159">
        <f>L*SIN(P159)</f>
        <v>-0.98968296399321709</v>
      </c>
      <c r="R159">
        <f>L+Q159</f>
        <v>1.0317036006782909E-2</v>
      </c>
      <c r="S159">
        <f>ABS(m*g*R159)</f>
        <v>0.10317036006782909</v>
      </c>
      <c r="T159">
        <f>m*(L*C159)^2/2</f>
        <v>2.8257618252730268</v>
      </c>
      <c r="U159">
        <f t="shared" si="5"/>
        <v>2.9289321853408561</v>
      </c>
      <c r="V159">
        <v>1.49</v>
      </c>
    </row>
    <row r="160" spans="2:22" x14ac:dyDescent="0.3">
      <c r="B160">
        <f>B159+N159</f>
        <v>-0.11992879441982536</v>
      </c>
      <c r="C160">
        <f>C159+O159</f>
        <v>2.3904408633887342</v>
      </c>
      <c r="D160">
        <f>g/L*SIN(B160)</f>
        <v>1.1964151347057623</v>
      </c>
      <c r="E160">
        <f>B160+C160*dt/2</f>
        <v>-0.10797659010288169</v>
      </c>
      <c r="F160">
        <f>C160+D160*dt/2</f>
        <v>2.3964229390622629</v>
      </c>
      <c r="G160">
        <f>g/L*SIN(E160)</f>
        <v>1.0776689687722332</v>
      </c>
      <c r="H160">
        <f>B160+F160*dt/2</f>
        <v>-0.10794667972451405</v>
      </c>
      <c r="I160">
        <f>C160+G160*dt/2</f>
        <v>2.3958292082325952</v>
      </c>
      <c r="J160">
        <f>g/L*SIN(H160)</f>
        <v>1.0773716064302739</v>
      </c>
      <c r="K160">
        <f>B160+I160*dt</f>
        <v>-9.5970502337499403E-2</v>
      </c>
      <c r="L160">
        <f>C160+J160*dt</f>
        <v>2.4012145794530371</v>
      </c>
      <c r="M160">
        <f>g/L*SIN(K160)</f>
        <v>0.95823250049489728</v>
      </c>
      <c r="N160">
        <f>((C160+2*F160+2*I160+L160)/6)*dt</f>
        <v>2.3960266229052479E-2</v>
      </c>
      <c r="O160">
        <f>((D160+2*G160+2*J160+M160)/6)*dt</f>
        <v>1.0774547976009456E-2</v>
      </c>
      <c r="P160">
        <f t="shared" si="4"/>
        <v>-1.6907251212147218</v>
      </c>
      <c r="Q160">
        <f>L*SIN(P160)</f>
        <v>-0.99281715751414668</v>
      </c>
      <c r="R160">
        <f>L+Q160</f>
        <v>7.1828424858533246E-3</v>
      </c>
      <c r="S160">
        <f>ABS(m*g*R160)</f>
        <v>7.1828424858533246E-2</v>
      </c>
      <c r="T160">
        <f>m*(L*C160)^2/2</f>
        <v>2.8571037606793386</v>
      </c>
      <c r="U160">
        <f t="shared" si="5"/>
        <v>2.9289321855378718</v>
      </c>
      <c r="V160">
        <v>1.5</v>
      </c>
    </row>
    <row r="161" spans="2:22" x14ac:dyDescent="0.3">
      <c r="B161">
        <f>B160+N160</f>
        <v>-9.5968528190772881E-2</v>
      </c>
      <c r="C161">
        <f>C160+O160</f>
        <v>2.4012154113647437</v>
      </c>
      <c r="D161">
        <f>g/L*SIN(B161)</f>
        <v>0.95821284986879451</v>
      </c>
      <c r="E161">
        <f>B161+C161*dt/2</f>
        <v>-8.3962451133949165E-2</v>
      </c>
      <c r="F161">
        <f>C161+D161*dt/2</f>
        <v>2.4060064756140878</v>
      </c>
      <c r="G161">
        <f>g/L*SIN(E161)</f>
        <v>0.83863834314475816</v>
      </c>
      <c r="H161">
        <f>B161+F161*dt/2</f>
        <v>-8.3938495812702435E-2</v>
      </c>
      <c r="I161">
        <f>C161+G161*dt/2</f>
        <v>2.4054086030804673</v>
      </c>
      <c r="J161">
        <f>g/L*SIN(H161)</f>
        <v>0.83839963358407088</v>
      </c>
      <c r="K161">
        <f>B161+I161*dt</f>
        <v>-7.19144421599682E-2</v>
      </c>
      <c r="L161">
        <f>C161+J161*dt</f>
        <v>2.4095994077005845</v>
      </c>
      <c r="M161">
        <f>g/L*SIN(K161)</f>
        <v>0.71852471689233344</v>
      </c>
      <c r="N161">
        <f>((C161+2*F161+2*I161+L161)/6)*dt</f>
        <v>2.4056074960757401E-2</v>
      </c>
      <c r="O161">
        <f>((D161+2*G161+2*J161+M161)/6)*dt</f>
        <v>8.384689200364644E-3</v>
      </c>
      <c r="P161">
        <f t="shared" si="4"/>
        <v>-1.6667648549856695</v>
      </c>
      <c r="Q161">
        <f>L*SIN(P161)</f>
        <v>-0.99539855401917443</v>
      </c>
      <c r="R161">
        <f>L+Q161</f>
        <v>4.6014459808255692E-3</v>
      </c>
      <c r="S161">
        <f>ABS(m*g*R161)</f>
        <v>4.6014459808255692E-2</v>
      </c>
      <c r="T161">
        <f>m*(L*C161)^2/2</f>
        <v>2.8829177258877778</v>
      </c>
      <c r="U161">
        <f t="shared" si="5"/>
        <v>2.9289321856960333</v>
      </c>
      <c r="V161">
        <v>1.51</v>
      </c>
    </row>
    <row r="162" spans="2:22" x14ac:dyDescent="0.3">
      <c r="B162">
        <f>B161+N161</f>
        <v>-7.191245323001548E-2</v>
      </c>
      <c r="C162">
        <f>C161+O161</f>
        <v>2.4096001005651084</v>
      </c>
      <c r="D162">
        <f>g/L*SIN(B162)</f>
        <v>0.71850487899983939</v>
      </c>
      <c r="E162">
        <f>B162+C162*dt/2</f>
        <v>-5.9864452727189939E-2</v>
      </c>
      <c r="F162">
        <f>C162+D162*dt/2</f>
        <v>2.4131926249601077</v>
      </c>
      <c r="G162">
        <f>g/L*SIN(E162)</f>
        <v>0.5982870256809194</v>
      </c>
      <c r="H162">
        <f>B162+F162*dt/2</f>
        <v>-5.9846490105214943E-2</v>
      </c>
      <c r="I162">
        <f>C162+G162*dt/2</f>
        <v>2.412591535693513</v>
      </c>
      <c r="J162">
        <f>g/L*SIN(H162)</f>
        <v>0.59810772113652055</v>
      </c>
      <c r="K162">
        <f>B162+I162*dt</f>
        <v>-4.7786537873080348E-2</v>
      </c>
      <c r="L162">
        <f>C162+J162*dt</f>
        <v>2.4155811777764735</v>
      </c>
      <c r="M162">
        <f>g/L*SIN(K162)</f>
        <v>0.47768352765942923</v>
      </c>
      <c r="N162">
        <f>((C162+2*F162+2*I162+L162)/6)*dt</f>
        <v>2.4127915999414707E-2</v>
      </c>
      <c r="O162">
        <f>((D162+2*G162+2*J162+M162)/6)*dt</f>
        <v>5.9816298338235818E-3</v>
      </c>
      <c r="P162">
        <f t="shared" si="4"/>
        <v>-1.6427087800249121</v>
      </c>
      <c r="Q162">
        <f>L*SIN(P162)</f>
        <v>-0.99741541365096931</v>
      </c>
      <c r="R162">
        <f>L+Q162</f>
        <v>2.5845863490306931E-3</v>
      </c>
      <c r="S162">
        <f>ABS(m*g*R162)</f>
        <v>2.5845863490306931E-2</v>
      </c>
      <c r="T162">
        <f>m*(L*C162)^2/2</f>
        <v>2.9030863223216903</v>
      </c>
      <c r="U162">
        <f t="shared" si="5"/>
        <v>2.9289321858119974</v>
      </c>
      <c r="V162">
        <v>1.52</v>
      </c>
    </row>
    <row r="163" spans="2:22" x14ac:dyDescent="0.3">
      <c r="B163">
        <f>B162+N162</f>
        <v>-4.7784537230600777E-2</v>
      </c>
      <c r="C163">
        <f>C162+O162</f>
        <v>2.415581730398932</v>
      </c>
      <c r="D163">
        <f>g/L*SIN(B163)</f>
        <v>0.47766354407219869</v>
      </c>
      <c r="E163">
        <f>B163+C163*dt/2</f>
        <v>-3.5706628578606119E-2</v>
      </c>
      <c r="F163">
        <f>C163+D163*dt/2</f>
        <v>2.4179700481192929</v>
      </c>
      <c r="G163">
        <f>g/L*SIN(E163)</f>
        <v>0.35699041621963923</v>
      </c>
      <c r="H163">
        <f>B163+F163*dt/2</f>
        <v>-3.5694686990004311E-2</v>
      </c>
      <c r="I163">
        <f>C163+G163*dt/2</f>
        <v>2.4173666824800302</v>
      </c>
      <c r="J163">
        <f>g/L*SIN(H163)</f>
        <v>0.35687107642552007</v>
      </c>
      <c r="K163">
        <f>B163+I163*dt</f>
        <v>-2.3610870405800476E-2</v>
      </c>
      <c r="L163">
        <f>C163+J163*dt</f>
        <v>2.419150441163187</v>
      </c>
      <c r="M163">
        <f>g/L*SIN(K163)</f>
        <v>0.2360867672902866</v>
      </c>
      <c r="N163">
        <f>((C163+2*F163+2*I163+L163)/6)*dt</f>
        <v>2.4175676054601278E-2</v>
      </c>
      <c r="O163">
        <f>((D163+2*G163+2*J163+M163)/6)*dt</f>
        <v>3.5691221610880072E-3</v>
      </c>
      <c r="P163">
        <f t="shared" si="4"/>
        <v>-1.6185808640254973</v>
      </c>
      <c r="Q163">
        <f>L*SIN(P163)</f>
        <v>-0.99885853622354548</v>
      </c>
      <c r="R163">
        <f>L+Q163</f>
        <v>1.141463776454521E-3</v>
      </c>
      <c r="S163">
        <f>ABS(m*g*R163)</f>
        <v>1.141463776454521E-2</v>
      </c>
      <c r="T163">
        <f>m*(L*C163)^2/2</f>
        <v>2.9175175481185494</v>
      </c>
      <c r="U163">
        <f t="shared" si="5"/>
        <v>2.9289321858830943</v>
      </c>
      <c r="V163">
        <v>1.53</v>
      </c>
    </row>
    <row r="164" spans="2:22" x14ac:dyDescent="0.3">
      <c r="B164">
        <f>B163+N163</f>
        <v>-2.3608861175999498E-2</v>
      </c>
      <c r="C164">
        <f>C163+O163</f>
        <v>2.41915085256002</v>
      </c>
      <c r="D164">
        <f>g/L*SIN(B164)</f>
        <v>0.23606668059199895</v>
      </c>
      <c r="E164">
        <f>B164+C164*dt/2</f>
        <v>-1.1513106913199397E-2</v>
      </c>
      <c r="F164">
        <f>C164+D164*dt/2</f>
        <v>2.4203311859629801</v>
      </c>
      <c r="G164">
        <f>g/L*SIN(E164)</f>
        <v>0.1151285256803562</v>
      </c>
      <c r="H164">
        <f>B164+F164*dt/2</f>
        <v>-1.1507205246184597E-2</v>
      </c>
      <c r="I164">
        <f>C164+G164*dt/2</f>
        <v>2.4197264951884216</v>
      </c>
      <c r="J164">
        <f>g/L*SIN(H164)</f>
        <v>0.11506951291953832</v>
      </c>
      <c r="K164">
        <f>B164+I164*dt</f>
        <v>5.8840377588471882E-4</v>
      </c>
      <c r="L164">
        <f>C164+J164*dt</f>
        <v>2.4203015476892156</v>
      </c>
      <c r="M164">
        <f>g/L*SIN(K164)</f>
        <v>-5.8840374193195799E-3</v>
      </c>
      <c r="N164">
        <f>((C164+2*F164+2*I164+L164)/6)*dt</f>
        <v>2.4199279604253398E-2</v>
      </c>
      <c r="O164">
        <f>((D164+2*G164+2*J164+M164)/6)*dt</f>
        <v>1.1509645339541142E-3</v>
      </c>
      <c r="P164">
        <f t="shared" si="4"/>
        <v>-1.594405187970896</v>
      </c>
      <c r="Q164">
        <f>L*SIN(P164)</f>
        <v>-0.99972132378135392</v>
      </c>
      <c r="R164">
        <f>L+Q164</f>
        <v>2.7867621864607894E-4</v>
      </c>
      <c r="S164">
        <f>ABS(m*g*R164)</f>
        <v>2.7867621864607894E-3</v>
      </c>
      <c r="T164">
        <f>m*(L*C164)^2/2</f>
        <v>2.9261454237209361</v>
      </c>
      <c r="U164">
        <f t="shared" si="5"/>
        <v>2.9289321859073967</v>
      </c>
      <c r="V164">
        <v>1.54</v>
      </c>
    </row>
    <row r="165" spans="2:22" x14ac:dyDescent="0.3">
      <c r="B165">
        <f>B164+N164</f>
        <v>5.904184282538999E-4</v>
      </c>
      <c r="C165">
        <f>C164+O164</f>
        <v>2.4203018170939741</v>
      </c>
      <c r="D165">
        <f>g/L*SIN(B165)</f>
        <v>-5.904183939511881E-3</v>
      </c>
      <c r="E165">
        <f>B165+C165*dt/2</f>
        <v>1.2691927513723771E-2</v>
      </c>
      <c r="F165">
        <f>C165+D165*dt/2</f>
        <v>2.4202722961742764</v>
      </c>
      <c r="G165">
        <f>g/L*SIN(E165)</f>
        <v>-0.12691586769893498</v>
      </c>
      <c r="H165">
        <f>B165+F165*dt/2</f>
        <v>1.2691779909125282E-2</v>
      </c>
      <c r="I165">
        <f>C165+G165*dt/2</f>
        <v>2.4196672377554793</v>
      </c>
      <c r="J165">
        <f>g/L*SIN(H165)</f>
        <v>-0.12691439177183156</v>
      </c>
      <c r="K165">
        <f>B165+I165*dt</f>
        <v>2.4787090805808695E-2</v>
      </c>
      <c r="L165">
        <f>C165+J165*dt</f>
        <v>2.4190326731762557</v>
      </c>
      <c r="M165">
        <f>g/L*SIN(K165)</f>
        <v>-0.24784552686216962</v>
      </c>
      <c r="N165">
        <f>((C165+2*F165+2*I165+L165)/6)*dt</f>
        <v>2.419868926354957E-2</v>
      </c>
      <c r="O165">
        <f>((D165+2*G165+2*J165+M165)/6)*dt</f>
        <v>-1.2690170495720243E-3</v>
      </c>
      <c r="P165">
        <f t="shared" si="4"/>
        <v>-1.5702059083666426</v>
      </c>
      <c r="Q165">
        <f>L*SIN(P165)</f>
        <v>-0.9999998257030448</v>
      </c>
      <c r="R165">
        <f>L+Q165</f>
        <v>1.7429695520210231E-7</v>
      </c>
      <c r="S165">
        <f>ABS(m*g*R165)</f>
        <v>1.7429695520210231E-6</v>
      </c>
      <c r="T165">
        <f>m*(L*C165)^2/2</f>
        <v>2.9289304429141962</v>
      </c>
      <c r="U165">
        <f t="shared" si="5"/>
        <v>2.928932185883748</v>
      </c>
      <c r="V165">
        <v>1.55</v>
      </c>
    </row>
    <row r="166" spans="2:22" x14ac:dyDescent="0.3">
      <c r="B166">
        <f>B165+N165</f>
        <v>2.478910769180347E-2</v>
      </c>
      <c r="C166">
        <f>C165+O165</f>
        <v>2.4190328000444019</v>
      </c>
      <c r="D166">
        <f>g/L*SIN(B166)</f>
        <v>-0.24786568952605803</v>
      </c>
      <c r="E166">
        <f>B166+C166*dt/2</f>
        <v>3.6884271692025482E-2</v>
      </c>
      <c r="F166">
        <f>C166+D166*dt/2</f>
        <v>2.4177934715967715</v>
      </c>
      <c r="G166">
        <f>g/L*SIN(E166)</f>
        <v>-0.36875909062739692</v>
      </c>
      <c r="H166">
        <f>B166+F166*dt/2</f>
        <v>3.6878075049787323E-2</v>
      </c>
      <c r="I166">
        <f>C166+G166*dt/2</f>
        <v>2.4171890045912647</v>
      </c>
      <c r="J166">
        <f>g/L*SIN(H166)</f>
        <v>-0.36869716634425154</v>
      </c>
      <c r="K166">
        <f>B166+I166*dt</f>
        <v>4.8960997737716117E-2</v>
      </c>
      <c r="L166">
        <f>C166+J166*dt</f>
        <v>2.4153458283809592</v>
      </c>
      <c r="M166">
        <f>g/L*SIN(K166)</f>
        <v>-0.48941438700479539</v>
      </c>
      <c r="N166">
        <f>((C166+2*F166+2*I166+L166)/6)*dt</f>
        <v>2.4173905968002393E-2</v>
      </c>
      <c r="O166">
        <f>((D166+2*G166+2*J166+M166)/6)*dt</f>
        <v>-3.6869876507902508E-3</v>
      </c>
      <c r="P166">
        <f t="shared" si="4"/>
        <v>-1.5460072191030931</v>
      </c>
      <c r="Q166">
        <f>L*SIN(P166)</f>
        <v>-0.99969276580335309</v>
      </c>
      <c r="R166">
        <f>L+Q166</f>
        <v>3.0723419664691054E-4</v>
      </c>
      <c r="S166">
        <f>ABS(m*g*R166)</f>
        <v>3.0723419664691054E-3</v>
      </c>
      <c r="T166">
        <f>m*(L*C166)^2/2</f>
        <v>2.9258598438453296</v>
      </c>
      <c r="U166">
        <f t="shared" si="5"/>
        <v>2.9289321858117985</v>
      </c>
      <c r="V166">
        <v>1.56</v>
      </c>
    </row>
    <row r="167" spans="2:22" x14ac:dyDescent="0.3">
      <c r="B167">
        <f>B166+N166</f>
        <v>4.8963013659805862E-2</v>
      </c>
      <c r="C167">
        <f>C166+O166</f>
        <v>2.4153458123936118</v>
      </c>
      <c r="D167">
        <f>g/L*SIN(B167)</f>
        <v>-0.48943452206689131</v>
      </c>
      <c r="E167">
        <f>B167+C167*dt/2</f>
        <v>6.1039742721773919E-2</v>
      </c>
      <c r="F167">
        <f>C167+D167*dt/2</f>
        <v>2.4128986397832772</v>
      </c>
      <c r="G167">
        <f>g/L*SIN(E167)</f>
        <v>-0.61001845626222673</v>
      </c>
      <c r="H167">
        <f>B167+F167*dt/2</f>
        <v>6.1027506858722248E-2</v>
      </c>
      <c r="I167">
        <f>C167+G167*dt/2</f>
        <v>2.4122957201123008</v>
      </c>
      <c r="J167">
        <f>g/L*SIN(H167)</f>
        <v>-0.60989632546024641</v>
      </c>
      <c r="K167">
        <f>B167+I167*dt</f>
        <v>7.308597086092887E-2</v>
      </c>
      <c r="L167">
        <f>C167+J167*dt</f>
        <v>2.4092468491390093</v>
      </c>
      <c r="M167">
        <f>g/L*SIN(K167)</f>
        <v>-0.73020922730378723</v>
      </c>
      <c r="N167">
        <f>((C167+2*F167+2*I167+L167)/6)*dt</f>
        <v>2.4124968968872965E-2</v>
      </c>
      <c r="O167">
        <f>((D167+2*G167+2*J167+M167)/6)*dt</f>
        <v>-6.099122188026042E-3</v>
      </c>
      <c r="P167">
        <f t="shared" si="4"/>
        <v>-1.5218333131350907</v>
      </c>
      <c r="Q167">
        <f>L*SIN(P167)</f>
        <v>-0.9988015511031666</v>
      </c>
      <c r="R167">
        <f>L+Q167</f>
        <v>1.1984488968334039E-3</v>
      </c>
      <c r="S167">
        <f>ABS(m*g*R167)</f>
        <v>1.1984488968334039E-2</v>
      </c>
      <c r="T167">
        <f>m*(L*C167)^2/2</f>
        <v>2.9169476967236783</v>
      </c>
      <c r="U167">
        <f t="shared" si="5"/>
        <v>2.9289321856920125</v>
      </c>
      <c r="V167">
        <v>1.57</v>
      </c>
    </row>
    <row r="168" spans="2:22" x14ac:dyDescent="0.3">
      <c r="B168">
        <f>B167+N167</f>
        <v>7.3087982628678827E-2</v>
      </c>
      <c r="C168">
        <f>C167+O167</f>
        <v>2.4092466902055856</v>
      </c>
      <c r="D168">
        <f>g/L*SIN(B168)</f>
        <v>-0.73022929127383962</v>
      </c>
      <c r="E168">
        <f>B168+C168*dt/2</f>
        <v>8.5134216079706754E-2</v>
      </c>
      <c r="F168">
        <f>C168+D168*dt/2</f>
        <v>2.4055955437492162</v>
      </c>
      <c r="G168">
        <f>g/L*SIN(E168)</f>
        <v>-0.85031413553314938</v>
      </c>
      <c r="H168">
        <f>B168+F168*dt/2</f>
        <v>8.5115960347424913E-2</v>
      </c>
      <c r="I168">
        <f>C168+G168*dt/2</f>
        <v>2.40499511952792</v>
      </c>
      <c r="J168">
        <f>g/L*SIN(H168)</f>
        <v>-0.8501322392418178</v>
      </c>
      <c r="K168">
        <f>B168+I168*dt</f>
        <v>9.7137933823958023E-2</v>
      </c>
      <c r="L168">
        <f>C168+J168*dt</f>
        <v>2.4007453678131676</v>
      </c>
      <c r="M168">
        <f>g/L*SIN(K168)</f>
        <v>-0.96985243879658389</v>
      </c>
      <c r="N168">
        <f>((C168+2*F168+2*I168+L168)/6)*dt</f>
        <v>2.4051955640955042E-2</v>
      </c>
      <c r="O168">
        <f>((D168+2*G168+2*J168+M168)/6)*dt</f>
        <v>-8.5016241327005981E-3</v>
      </c>
      <c r="P168">
        <f t="shared" si="4"/>
        <v>-1.4977083441662178</v>
      </c>
      <c r="Q168">
        <f>L*SIN(P168)</f>
        <v>-0.99733026216076337</v>
      </c>
      <c r="R168">
        <f>L+Q168</f>
        <v>2.66973783923663E-3</v>
      </c>
      <c r="S168">
        <f>ABS(m*g*R168)</f>
        <v>2.66973783923663E-2</v>
      </c>
      <c r="T168">
        <f>m*(L*C168)^2/2</f>
        <v>2.9022348071332842</v>
      </c>
      <c r="U168">
        <f t="shared" si="5"/>
        <v>2.9289321855256505</v>
      </c>
      <c r="V168">
        <v>1.58</v>
      </c>
    </row>
    <row r="169" spans="2:22" x14ac:dyDescent="0.3">
      <c r="B169">
        <f>B168+N168</f>
        <v>9.7139938269633866E-2</v>
      </c>
      <c r="C169">
        <f>C168+O168</f>
        <v>2.4007450660728851</v>
      </c>
      <c r="D169">
        <f>g/L*SIN(B169)</f>
        <v>-0.96987238875820658</v>
      </c>
      <c r="E169">
        <f>B169+C169*dt/2</f>
        <v>0.10914366359999829</v>
      </c>
      <c r="F169">
        <f>C169+D169*dt/2</f>
        <v>2.395895704129094</v>
      </c>
      <c r="G169">
        <f>g/L*SIN(E169)</f>
        <v>-1.0892709990364671</v>
      </c>
      <c r="H169">
        <f>B169+F169*dt/2</f>
        <v>0.10911941679027934</v>
      </c>
      <c r="I169">
        <f>C169+G169*dt/2</f>
        <v>2.3952987110777029</v>
      </c>
      <c r="J169">
        <f>g/L*SIN(H169)</f>
        <v>-1.0890299733671656</v>
      </c>
      <c r="K169">
        <f>B169+I169*dt</f>
        <v>0.12109292538041089</v>
      </c>
      <c r="L169">
        <f>C169+J169*dt</f>
        <v>2.3898547663392136</v>
      </c>
      <c r="M169">
        <f>g/L*SIN(K169)</f>
        <v>-1.2079720133165526</v>
      </c>
      <c r="N169">
        <f>((C169+2*F169+2*I169+L169)/6)*dt</f>
        <v>2.3954981104709488E-2</v>
      </c>
      <c r="O169">
        <f>((D169+2*G169+2*J169+M169)/6)*dt</f>
        <v>-1.089074391147004E-2</v>
      </c>
      <c r="P169">
        <f t="shared" si="4"/>
        <v>-1.4736563885252627</v>
      </c>
      <c r="Q169">
        <f>L*SIN(P169)</f>
        <v>-0.99528562508218943</v>
      </c>
      <c r="R169">
        <f>L+Q169</f>
        <v>4.7143749178105709E-3</v>
      </c>
      <c r="S169">
        <f>ABS(m*g*R169)</f>
        <v>4.7143749178105709E-2</v>
      </c>
      <c r="T169">
        <f>m*(L*C169)^2/2</f>
        <v>2.8817884361366506</v>
      </c>
      <c r="U169">
        <f t="shared" si="5"/>
        <v>2.9289321853147561</v>
      </c>
      <c r="V169">
        <v>1.59</v>
      </c>
    </row>
    <row r="170" spans="2:22" x14ac:dyDescent="0.3">
      <c r="B170">
        <f>B169+N169</f>
        <v>0.12109491937434336</v>
      </c>
      <c r="C170">
        <f>C169+O169</f>
        <v>2.389854322161415</v>
      </c>
      <c r="D170">
        <f>g/L*SIN(B170)</f>
        <v>-1.2079918072374163</v>
      </c>
      <c r="E170">
        <f>B170+C170*dt/2</f>
        <v>0.13304419098515044</v>
      </c>
      <c r="F170">
        <f>C170+D170*dt/2</f>
        <v>2.3838143631252278</v>
      </c>
      <c r="G170">
        <f>g/L*SIN(E170)</f>
        <v>-1.3265204106989661</v>
      </c>
      <c r="H170">
        <f>B170+F170*dt/2</f>
        <v>0.13301399118996948</v>
      </c>
      <c r="I170">
        <f>C170+G170*dt/2</f>
        <v>2.3832217201079202</v>
      </c>
      <c r="J170">
        <f>g/L*SIN(H170)</f>
        <v>-1.3262210809982156</v>
      </c>
      <c r="K170">
        <f>B170+I170*dt</f>
        <v>0.14492713657542255</v>
      </c>
      <c r="L170">
        <f>C170+J170*dt</f>
        <v>2.376592111351433</v>
      </c>
      <c r="M170">
        <f>g/L*SIN(K170)</f>
        <v>-1.4442033053808789</v>
      </c>
      <c r="N170">
        <f>((C170+2*F170+2*I170+L170)/6)*dt</f>
        <v>2.3834197666631907E-2</v>
      </c>
      <c r="O170">
        <f>((D170+2*G170+2*J170+M170)/6)*dt</f>
        <v>-1.3262796826687764E-2</v>
      </c>
      <c r="P170">
        <f t="shared" si="4"/>
        <v>-1.4497014074205532</v>
      </c>
      <c r="Q170">
        <f>L*SIN(P170)</f>
        <v>-0.99267696555146923</v>
      </c>
      <c r="R170">
        <f>L+Q170</f>
        <v>7.3230344485307741E-3</v>
      </c>
      <c r="S170">
        <f>ABS(m*g*R170)</f>
        <v>7.3230344485307741E-2</v>
      </c>
      <c r="T170">
        <f>m*(L*C170)^2/2</f>
        <v>2.8557018405767982</v>
      </c>
      <c r="U170">
        <f t="shared" si="5"/>
        <v>2.9289321850621057</v>
      </c>
      <c r="V170">
        <v>1.6</v>
      </c>
    </row>
    <row r="171" spans="2:22" x14ac:dyDescent="0.3">
      <c r="B171">
        <f>B170+N170</f>
        <v>0.14492911704097527</v>
      </c>
      <c r="C171">
        <f>C170+O170</f>
        <v>2.3765915253347272</v>
      </c>
      <c r="D171">
        <f>g/L*SIN(B171)</f>
        <v>-1.4442229024101103</v>
      </c>
      <c r="E171">
        <f>B171+C171*dt/2</f>
        <v>0.1568120746676489</v>
      </c>
      <c r="F171">
        <f>C171+D171*dt/2</f>
        <v>2.3693704108226767</v>
      </c>
      <c r="G171">
        <f>g/L*SIN(E171)</f>
        <v>-1.561701955152963</v>
      </c>
      <c r="H171">
        <f>B171+F171*dt/2</f>
        <v>0.15677596909508865</v>
      </c>
      <c r="I171">
        <f>C171+G171*dt/2</f>
        <v>2.3687830155589622</v>
      </c>
      <c r="J171">
        <f>g/L*SIN(H171)</f>
        <v>-1.5613453285053014</v>
      </c>
      <c r="K171">
        <f>B171+I171*dt</f>
        <v>0.16861694719656489</v>
      </c>
      <c r="L171">
        <f>C171+J171*dt</f>
        <v>2.360978072049674</v>
      </c>
      <c r="M171">
        <f>g/L*SIN(K171)</f>
        <v>-1.6781907191772967</v>
      </c>
      <c r="N171">
        <f>((C171+2*F171+2*I171+L171)/6)*dt</f>
        <v>2.3689794083579466E-2</v>
      </c>
      <c r="O171">
        <f>((D171+2*G171+2*J171+M171)/6)*dt</f>
        <v>-1.5614180314839894E-2</v>
      </c>
      <c r="P171">
        <f t="shared" si="4"/>
        <v>-1.4258672097539213</v>
      </c>
      <c r="Q171">
        <f>L*SIN(P171)</f>
        <v>-0.98951614543752708</v>
      </c>
      <c r="R171">
        <f>L+Q171</f>
        <v>1.0483854562472916E-2</v>
      </c>
      <c r="S171">
        <f>ABS(m*g*R171)</f>
        <v>0.10483854562472916</v>
      </c>
      <c r="T171">
        <f>m*(L*C171)^2/2</f>
        <v>2.8240936391464224</v>
      </c>
      <c r="U171">
        <f t="shared" si="5"/>
        <v>2.9289321847711518</v>
      </c>
      <c r="V171">
        <v>1.61</v>
      </c>
    </row>
    <row r="172" spans="2:22" x14ac:dyDescent="0.3">
      <c r="B172">
        <f>B171+N171</f>
        <v>0.16861891112455474</v>
      </c>
      <c r="C172">
        <f>C171+O171</f>
        <v>2.3609773450198874</v>
      </c>
      <c r="D172">
        <f>g/L*SIN(B172)</f>
        <v>-1.6782100799260053</v>
      </c>
      <c r="E172">
        <f>B172+C172*dt/2</f>
        <v>0.18042379784965418</v>
      </c>
      <c r="F172">
        <f>C172+D172*dt/2</f>
        <v>2.3525862946202576</v>
      </c>
      <c r="G172">
        <f>g/L*SIN(E172)</f>
        <v>-1.7944650817747378</v>
      </c>
      <c r="H172">
        <f>B172+F172*dt/2</f>
        <v>0.18038184259765602</v>
      </c>
      <c r="I172">
        <f>C172+G172*dt/2</f>
        <v>2.3520050196110138</v>
      </c>
      <c r="J172">
        <f>g/L*SIN(H172)</f>
        <v>-1.7940523379644362</v>
      </c>
      <c r="K172">
        <f>B172+I172*dt</f>
        <v>0.19213896132066488</v>
      </c>
      <c r="L172">
        <f>C172+J172*dt</f>
        <v>2.3430368216402431</v>
      </c>
      <c r="M172">
        <f>g/L*SIN(K172)</f>
        <v>-1.9095893042123948</v>
      </c>
      <c r="N172">
        <f>((C172+2*F172+2*I172+L172)/6)*dt</f>
        <v>2.3521994658537788E-2</v>
      </c>
      <c r="O172">
        <f>((D172+2*G172+2*J172+M172)/6)*dt</f>
        <v>-1.7941390372694578E-2</v>
      </c>
      <c r="P172">
        <f t="shared" si="4"/>
        <v>-1.4021774156703417</v>
      </c>
      <c r="Q172">
        <f>L*SIN(P172)</f>
        <v>-0.98581748274026237</v>
      </c>
      <c r="R172">
        <f>L+Q172</f>
        <v>1.4182517259737626E-2</v>
      </c>
      <c r="S172">
        <f>ABS(m*g*R172)</f>
        <v>0.14182517259737626</v>
      </c>
      <c r="T172">
        <f>m*(L*C172)^2/2</f>
        <v>2.7871070118485783</v>
      </c>
      <c r="U172">
        <f t="shared" si="5"/>
        <v>2.9289321844459546</v>
      </c>
      <c r="V172">
        <v>1.62</v>
      </c>
    </row>
    <row r="173" spans="2:22" x14ac:dyDescent="0.3">
      <c r="B173">
        <f>B172+N172</f>
        <v>0.19214090578309254</v>
      </c>
      <c r="C173">
        <f>C172+O172</f>
        <v>2.3430359546471928</v>
      </c>
      <c r="D173">
        <f>g/L*SIN(B173)</f>
        <v>-1.9096083910136132</v>
      </c>
      <c r="E173">
        <f>B173+C173*dt/2</f>
        <v>0.2038560855563285</v>
      </c>
      <c r="F173">
        <f>C173+D173*dt/2</f>
        <v>2.3334879126921249</v>
      </c>
      <c r="G173">
        <f>g/L*SIN(E173)</f>
        <v>-2.0244706495970637</v>
      </c>
      <c r="H173">
        <f>B173+F173*dt/2</f>
        <v>0.20380834534655315</v>
      </c>
      <c r="I173">
        <f>C173+G173*dt/2</f>
        <v>2.3329136013992073</v>
      </c>
      <c r="J173">
        <f>g/L*SIN(H173)</f>
        <v>-2.0240031306587407</v>
      </c>
      <c r="K173">
        <f>B173+I173*dt</f>
        <v>0.21547004179708462</v>
      </c>
      <c r="L173">
        <f>C173+J173*dt</f>
        <v>2.3227959233406055</v>
      </c>
      <c r="M173">
        <f>g/L*SIN(K173)</f>
        <v>-2.1380662445550023</v>
      </c>
      <c r="N173">
        <f>((C173+2*F173+2*I173+L173)/6)*dt</f>
        <v>2.3331058176950772E-2</v>
      </c>
      <c r="O173">
        <f>((D173+2*G173+2*J173+M173)/6)*dt</f>
        <v>-2.0241036993467038E-2</v>
      </c>
      <c r="P173">
        <f t="shared" si="4"/>
        <v>-1.378655421011804</v>
      </c>
      <c r="Q173">
        <f>L*SIN(P173)</f>
        <v>-0.98159765582936476</v>
      </c>
      <c r="R173">
        <f>L+Q173</f>
        <v>1.8402344170635243E-2</v>
      </c>
      <c r="S173">
        <f>ABS(m*g*R173)</f>
        <v>0.18402344170635243</v>
      </c>
      <c r="T173">
        <f>m*(L*C173)^2/2</f>
        <v>2.7449087423847409</v>
      </c>
      <c r="U173">
        <f t="shared" si="5"/>
        <v>2.9289321840910931</v>
      </c>
      <c r="V173">
        <v>1.63</v>
      </c>
    </row>
    <row r="174" spans="2:22" x14ac:dyDescent="0.3">
      <c r="B174">
        <f>B173+N173</f>
        <v>0.21547196396004331</v>
      </c>
      <c r="C174">
        <f>C173+O173</f>
        <v>2.3227949176537259</v>
      </c>
      <c r="D174">
        <f>g/L*SIN(B174)</f>
        <v>-2.1380850216997556</v>
      </c>
      <c r="E174">
        <f>B174+C174*dt/2</f>
        <v>0.22708593854831194</v>
      </c>
      <c r="F174">
        <f>C174+D174*dt/2</f>
        <v>2.312104492545227</v>
      </c>
      <c r="G174">
        <f>g/L*SIN(E174)</f>
        <v>-2.2513923587848486</v>
      </c>
      <c r="H174">
        <f>B174+F174*dt/2</f>
        <v>0.22703248642276944</v>
      </c>
      <c r="I174">
        <f>C174+G174*dt/2</f>
        <v>2.3115379558598015</v>
      </c>
      <c r="J174">
        <f>g/L*SIN(H174)</f>
        <v>-2.250871557291136</v>
      </c>
      <c r="K174">
        <f>B174+I174*dt</f>
        <v>0.23858734351864133</v>
      </c>
      <c r="L174">
        <f>C174+J174*dt</f>
        <v>2.3002862020808146</v>
      </c>
      <c r="M174">
        <f>g/L*SIN(K174)</f>
        <v>-2.3633022281830911</v>
      </c>
      <c r="N174">
        <f>((C174+2*F174+2*I174+L174)/6)*dt</f>
        <v>2.3117276694240997E-2</v>
      </c>
      <c r="O174">
        <f>((D174+2*G174+2*J174+M174)/6)*dt</f>
        <v>-2.2509858470058028E-2</v>
      </c>
      <c r="P174">
        <f t="shared" si="4"/>
        <v>-1.3553243628348532</v>
      </c>
      <c r="Q174">
        <f>L*SIN(P174)</f>
        <v>-0.97687559310274075</v>
      </c>
      <c r="R174">
        <f>L+Q174</f>
        <v>2.3124406897259253E-2</v>
      </c>
      <c r="S174">
        <f>ABS(m*g*R174)</f>
        <v>0.23124406897259253</v>
      </c>
      <c r="T174">
        <f>m*(L*C174)^2/2</f>
        <v>2.6976881147389897</v>
      </c>
      <c r="U174">
        <f t="shared" si="5"/>
        <v>2.9289321837115825</v>
      </c>
      <c r="V174">
        <v>1.64</v>
      </c>
    </row>
    <row r="175" spans="2:22" x14ac:dyDescent="0.3">
      <c r="B175">
        <f>B174+N174</f>
        <v>0.2385892406542843</v>
      </c>
      <c r="C175">
        <f>C174+O174</f>
        <v>2.3002850591836679</v>
      </c>
      <c r="D175">
        <f>g/L*SIN(B175)</f>
        <v>-2.3633206621298166</v>
      </c>
      <c r="E175">
        <f>B175+C175*dt/2</f>
        <v>0.25009066595020263</v>
      </c>
      <c r="F175">
        <f>C175+D175*dt/2</f>
        <v>2.2884684558730188</v>
      </c>
      <c r="G175">
        <f>g/L*SIN(E175)</f>
        <v>-2.4749180560291091</v>
      </c>
      <c r="H175">
        <f>B175+F175*dt/2</f>
        <v>0.25003158293364941</v>
      </c>
      <c r="I175">
        <f>C175+G175*dt/2</f>
        <v>2.2879104689035223</v>
      </c>
      <c r="J175">
        <f>g/L*SIN(H175)</f>
        <v>-2.4743456022785435</v>
      </c>
      <c r="K175">
        <f>B175+I175*dt</f>
        <v>0.26146834534331953</v>
      </c>
      <c r="L175">
        <f>C175+J175*dt</f>
        <v>2.2755416031608826</v>
      </c>
      <c r="M175">
        <f>g/L*SIN(K175)</f>
        <v>-2.5849926846880296</v>
      </c>
      <c r="N175">
        <f>((C175+2*F175+2*I175+L175)/6)*dt</f>
        <v>2.2880974186496057E-2</v>
      </c>
      <c r="O175">
        <f>((D175+2*G175+2*J175+M175)/6)*dt</f>
        <v>-2.4744734439055255E-2</v>
      </c>
      <c r="P175">
        <f t="shared" si="4"/>
        <v>-1.3322070861406123</v>
      </c>
      <c r="Q175">
        <f>L*SIN(P175)</f>
        <v>-0.97167234934390456</v>
      </c>
      <c r="R175">
        <f>L+Q175</f>
        <v>2.8327650656095438E-2</v>
      </c>
      <c r="S175">
        <f>ABS(m*g*R175)</f>
        <v>0.28327650656095438</v>
      </c>
      <c r="T175">
        <f>m*(L*C175)^2/2</f>
        <v>2.6456556767518054</v>
      </c>
      <c r="U175">
        <f t="shared" si="5"/>
        <v>2.9289321833127597</v>
      </c>
      <c r="V175">
        <v>1.65</v>
      </c>
    </row>
    <row r="176" spans="2:22" x14ac:dyDescent="0.3">
      <c r="B176">
        <f>B175+N175</f>
        <v>0.26147021484078037</v>
      </c>
      <c r="C176">
        <f>C175+O175</f>
        <v>2.2755403247446124</v>
      </c>
      <c r="D176">
        <f>g/L*SIN(B176)</f>
        <v>-2.5850107442431058</v>
      </c>
      <c r="E176">
        <f>B176+C176*dt/2</f>
        <v>0.2728479164645034</v>
      </c>
      <c r="F176">
        <f>C176+D176*dt/2</f>
        <v>2.2626152710233969</v>
      </c>
      <c r="G176">
        <f>g/L*SIN(E176)</f>
        <v>-2.6947509030331913</v>
      </c>
      <c r="H176">
        <f>B176+F176*dt/2</f>
        <v>0.27278329119589734</v>
      </c>
      <c r="I176">
        <f>C176+G176*dt/2</f>
        <v>2.2620665702294467</v>
      </c>
      <c r="J176">
        <f>g/L*SIN(H176)</f>
        <v>-2.6941285513132174</v>
      </c>
      <c r="K176">
        <f>B176+I176*dt</f>
        <v>0.28409088054307485</v>
      </c>
      <c r="L176">
        <f>C176+J176*dt</f>
        <v>2.2485990392314803</v>
      </c>
      <c r="M176">
        <f>g/L*SIN(K176)</f>
        <v>-2.8028488814692372</v>
      </c>
      <c r="N176">
        <f>((C176+2*F176+2*I176+L176)/6)*dt</f>
        <v>2.2622505077469636E-2</v>
      </c>
      <c r="O176">
        <f>((D176+2*G176+2*J176+M176)/6)*dt</f>
        <v>-2.6942697557341938E-2</v>
      </c>
      <c r="P176">
        <f t="shared" si="4"/>
        <v>-1.3093261119541162</v>
      </c>
      <c r="Q176">
        <f>L*SIN(P176)</f>
        <v>-0.96601097018692128</v>
      </c>
      <c r="R176">
        <f>L+Q176</f>
        <v>3.3989029813078719E-2</v>
      </c>
      <c r="S176">
        <f>ABS(m*g*R176)</f>
        <v>0.33989029813078719</v>
      </c>
      <c r="T176">
        <f>m*(L*C176)^2/2</f>
        <v>2.5890418847694079</v>
      </c>
      <c r="U176">
        <f t="shared" si="5"/>
        <v>2.9289321829001951</v>
      </c>
      <c r="V176">
        <v>1.66</v>
      </c>
    </row>
    <row r="177" spans="2:22" x14ac:dyDescent="0.3">
      <c r="B177">
        <f>B176+N176</f>
        <v>0.28409271991825003</v>
      </c>
      <c r="C177">
        <f>C176+O176</f>
        <v>2.2485976271872703</v>
      </c>
      <c r="D177">
        <f>g/L*SIN(B177)</f>
        <v>-2.8028665379369526</v>
      </c>
      <c r="E177">
        <f>B177+C177*dt/2</f>
        <v>0.29533570805418635</v>
      </c>
      <c r="F177">
        <f>C177+D177*dt/2</f>
        <v>2.2345832944975856</v>
      </c>
      <c r="G177">
        <f>g/L*SIN(E177)</f>
        <v>-2.9106103991987387</v>
      </c>
      <c r="H177">
        <f>B177+F177*dt/2</f>
        <v>0.29526563639073794</v>
      </c>
      <c r="I177">
        <f>C177+G177*dt/2</f>
        <v>2.2340445751912767</v>
      </c>
      <c r="J177">
        <f>g/L*SIN(H177)</f>
        <v>-2.9099400133069695</v>
      </c>
      <c r="K177">
        <f>B177+I177*dt</f>
        <v>0.30643316567016277</v>
      </c>
      <c r="L177">
        <f>C177+J177*dt</f>
        <v>2.2194982270542005</v>
      </c>
      <c r="M177">
        <f>g/L*SIN(K177)</f>
        <v>-3.0165988705269391</v>
      </c>
      <c r="N177">
        <f>((C177+2*F177+2*I177+L177)/6)*dt</f>
        <v>2.2342252656031993E-2</v>
      </c>
      <c r="O177">
        <f>((D177+2*G177+2*J177+M177)/6)*dt</f>
        <v>-2.9100943722458847E-2</v>
      </c>
      <c r="P177">
        <f t="shared" si="4"/>
        <v>-1.2867036068766464</v>
      </c>
      <c r="Q177">
        <f>L*SIN(P177)</f>
        <v>-0.95991634620165367</v>
      </c>
      <c r="R177">
        <f>L+Q177</f>
        <v>4.008365379834633E-2</v>
      </c>
      <c r="S177">
        <f>ABS(m*g*R177)</f>
        <v>0.4008365379834633</v>
      </c>
      <c r="T177">
        <f>m*(L*C177)^2/2</f>
        <v>2.5280956444961111</v>
      </c>
      <c r="U177">
        <f t="shared" si="5"/>
        <v>2.9289321824795742</v>
      </c>
      <c r="V177">
        <v>1.67</v>
      </c>
    </row>
    <row r="178" spans="2:22" x14ac:dyDescent="0.3">
      <c r="B178">
        <f>B177+N177</f>
        <v>0.30643497257428204</v>
      </c>
      <c r="C178">
        <f>C177+O177</f>
        <v>2.2194966834648113</v>
      </c>
      <c r="D178">
        <f>g/L*SIN(B178)</f>
        <v>-3.016616097827824</v>
      </c>
      <c r="E178">
        <f>B178+C178*dt/2</f>
        <v>0.31753245599160612</v>
      </c>
      <c r="F178">
        <f>C178+D178*dt/2</f>
        <v>2.2044136029756722</v>
      </c>
      <c r="G178">
        <f>g/L*SIN(E178)</f>
        <v>-3.1222332516283524</v>
      </c>
      <c r="H178">
        <f>B178+F178*dt/2</f>
        <v>0.31745704058916041</v>
      </c>
      <c r="I178">
        <f>C178+G178*dt/2</f>
        <v>2.2038855172066696</v>
      </c>
      <c r="J178">
        <f>g/L*SIN(H178)</f>
        <v>-3.1215167898399749</v>
      </c>
      <c r="K178">
        <f>B178+I178*dt</f>
        <v>0.32847382774634876</v>
      </c>
      <c r="L178">
        <f>C178+J178*dt</f>
        <v>2.1882815155664117</v>
      </c>
      <c r="M178">
        <f>g/L*SIN(K178)</f>
        <v>-3.2259882799916801</v>
      </c>
      <c r="N178">
        <f>((C178+2*F178+2*I178+L178)/6)*dt</f>
        <v>2.2040627398993179E-2</v>
      </c>
      <c r="O178">
        <f>((D178+2*G178+2*J178+M178)/6)*dt</f>
        <v>-3.121684076792693E-2</v>
      </c>
      <c r="P178">
        <f t="shared" si="4"/>
        <v>-1.2643613542206145</v>
      </c>
      <c r="Q178">
        <f>L*SIN(P178)</f>
        <v>-0.95341505818990513</v>
      </c>
      <c r="R178">
        <f>L+Q178</f>
        <v>4.6584941810094871E-2</v>
      </c>
      <c r="S178">
        <f>ABS(m*g*R178)</f>
        <v>0.46584941810094871</v>
      </c>
      <c r="T178">
        <f>m*(L*C178)^2/2</f>
        <v>2.4630827639556485</v>
      </c>
      <c r="U178">
        <f t="shared" si="5"/>
        <v>2.928932182056597</v>
      </c>
      <c r="V178">
        <v>1.68</v>
      </c>
    </row>
    <row r="179" spans="2:22" x14ac:dyDescent="0.3">
      <c r="B179">
        <f>B178+N178</f>
        <v>0.32847559997327525</v>
      </c>
      <c r="C179">
        <f>C178+O178</f>
        <v>2.1882798426968844</v>
      </c>
      <c r="D179">
        <f>g/L*SIN(B179)</f>
        <v>-3.2260050547487005</v>
      </c>
      <c r="E179">
        <f>B179+C179*dt/2</f>
        <v>0.33941699918675966</v>
      </c>
      <c r="F179">
        <f>C179+D179*dt/2</f>
        <v>2.1721498174231408</v>
      </c>
      <c r="G179">
        <f>g/L*SIN(E179)</f>
        <v>-3.3293740876080702</v>
      </c>
      <c r="H179">
        <f>B179+F179*dt/2</f>
        <v>0.33933634906039095</v>
      </c>
      <c r="I179">
        <f>C179+G179*dt/2</f>
        <v>2.1716329722588439</v>
      </c>
      <c r="J179">
        <f>g/L*SIN(H179)</f>
        <v>-3.3286135872785678</v>
      </c>
      <c r="K179">
        <f>B179+I179*dt</f>
        <v>0.35019192969586366</v>
      </c>
      <c r="L179">
        <f>C179+J179*dt</f>
        <v>2.1549937068240985</v>
      </c>
      <c r="M179">
        <f>g/L*SIN(K179)</f>
        <v>-3.4307809465775918</v>
      </c>
      <c r="N179">
        <f>((C179+2*F179+2*I179+L179)/6)*dt</f>
        <v>2.1718065214808253E-2</v>
      </c>
      <c r="O179">
        <f>((D179+2*G179+2*J179+M179)/6)*dt</f>
        <v>-3.3287935585165948E-2</v>
      </c>
      <c r="P179">
        <f t="shared" si="4"/>
        <v>-1.2423207268216214</v>
      </c>
      <c r="Q179">
        <f>L*SIN(P179)</f>
        <v>-0.94653521533398766</v>
      </c>
      <c r="R179">
        <f>L+Q179</f>
        <v>5.3464784666012344E-2</v>
      </c>
      <c r="S179">
        <f>ABS(m*g*R179)</f>
        <v>0.53464784666012344</v>
      </c>
      <c r="T179">
        <f>m*(L*C179)^2/2</f>
        <v>2.3942843349767506</v>
      </c>
      <c r="U179">
        <f t="shared" si="5"/>
        <v>2.9289321816368741</v>
      </c>
      <c r="V179">
        <v>1.69</v>
      </c>
    </row>
    <row r="180" spans="2:22" x14ac:dyDescent="0.3">
      <c r="B180">
        <f>B179+N179</f>
        <v>0.35019366518808348</v>
      </c>
      <c r="C180">
        <f>C179+O179</f>
        <v>2.1549919071117185</v>
      </c>
      <c r="D180">
        <f>g/L*SIN(B180)</f>
        <v>-3.4307972481703048</v>
      </c>
      <c r="E180">
        <f>B180+C180*dt/2</f>
        <v>0.36096862472364205</v>
      </c>
      <c r="F180">
        <f>C180+D180*dt/2</f>
        <v>2.1378379208708669</v>
      </c>
      <c r="G180">
        <f>g/L*SIN(E180)</f>
        <v>-3.5318060067773276</v>
      </c>
      <c r="H180">
        <f>B180+F180*dt/2</f>
        <v>0.36088285479243781</v>
      </c>
      <c r="I180">
        <f>C180+G180*dt/2</f>
        <v>2.1373328770778319</v>
      </c>
      <c r="J180">
        <f>g/L*SIN(H180)</f>
        <v>-3.5310035687676642</v>
      </c>
      <c r="K180">
        <f>B180+I180*dt</f>
        <v>0.37156699395886178</v>
      </c>
      <c r="L180">
        <f>C180+J180*dt</f>
        <v>2.1196818714240417</v>
      </c>
      <c r="M180">
        <f>g/L*SIN(K180)</f>
        <v>-3.630759387174777</v>
      </c>
      <c r="N180">
        <f>((C180+2*F180+2*I180+L180)/6)*dt</f>
        <v>2.1375025624055261E-2</v>
      </c>
      <c r="O180">
        <f>((D180+2*G180+2*J180+M180)/6)*dt</f>
        <v>-3.5311959644058442E-2</v>
      </c>
      <c r="P180">
        <f t="shared" si="4"/>
        <v>-1.2206026616068131</v>
      </c>
      <c r="Q180">
        <f>L*SIN(P180)</f>
        <v>-0.93930628786326698</v>
      </c>
      <c r="R180">
        <f>L+Q180</f>
        <v>6.0693712136733025E-2</v>
      </c>
      <c r="S180">
        <f>ABS(m*g*R180)</f>
        <v>0.60693712136733025</v>
      </c>
      <c r="T180">
        <f>m*(L*C180)^2/2</f>
        <v>2.3219950598585006</v>
      </c>
      <c r="U180">
        <f t="shared" si="5"/>
        <v>2.9289321812258309</v>
      </c>
      <c r="V180">
        <v>1.7</v>
      </c>
    </row>
    <row r="181" spans="2:22" x14ac:dyDescent="0.3">
      <c r="B181">
        <f>B180+N180</f>
        <v>0.37156869081213872</v>
      </c>
      <c r="C181">
        <f>C180+O180</f>
        <v>2.11967994746766</v>
      </c>
      <c r="D181">
        <f>g/L*SIN(B181)</f>
        <v>-3.6307751977620404</v>
      </c>
      <c r="E181">
        <f>B181+C181*dt/2</f>
        <v>0.38216709054947701</v>
      </c>
      <c r="F181">
        <f>C181+D181*dt/2</f>
        <v>2.1015260714788497</v>
      </c>
      <c r="G181">
        <f>g/L*SIN(E181)</f>
        <v>-3.7293209722004401</v>
      </c>
      <c r="H181">
        <f>B181+F181*dt/2</f>
        <v>0.382076321169533</v>
      </c>
      <c r="I181">
        <f>C181+G181*dt/2</f>
        <v>2.1010333426066579</v>
      </c>
      <c r="J181">
        <f>g/L*SIN(H181)</f>
        <v>-3.7284787453066501</v>
      </c>
      <c r="K181">
        <f>B181+I181*dt</f>
        <v>0.39257902423820529</v>
      </c>
      <c r="L181">
        <f>C181+J181*dt</f>
        <v>2.0823951600145936</v>
      </c>
      <c r="M181">
        <f>g/L*SIN(K181)</f>
        <v>-3.8257251097689755</v>
      </c>
      <c r="N181">
        <f>((C181+2*F181+2*I181+L181)/6)*dt</f>
        <v>2.1011989892755448E-2</v>
      </c>
      <c r="O181">
        <f>((D181+2*G181+2*J181+M181)/6)*dt</f>
        <v>-3.7286832904241993E-2</v>
      </c>
      <c r="P181">
        <f t="shared" si="4"/>
        <v>-1.1992276359827578</v>
      </c>
      <c r="Q181">
        <f>L*SIN(P181)</f>
        <v>-0.9317589359019639</v>
      </c>
      <c r="R181">
        <f>L+Q181</f>
        <v>6.8241064098036097E-2</v>
      </c>
      <c r="S181">
        <f>ABS(m*g*R181)</f>
        <v>0.68241064098036097</v>
      </c>
      <c r="T181">
        <f>m*(L*C181)^2/2</f>
        <v>2.246521539848251</v>
      </c>
      <c r="U181">
        <f t="shared" si="5"/>
        <v>2.9289321808286122</v>
      </c>
      <c r="V181">
        <v>1.71</v>
      </c>
    </row>
    <row r="182" spans="2:22" x14ac:dyDescent="0.3">
      <c r="B182">
        <f>B181+N181</f>
        <v>0.39258068070489416</v>
      </c>
      <c r="C182">
        <f>C181+O181</f>
        <v>2.082393114563418</v>
      </c>
      <c r="D182">
        <f>g/L*SIN(B182)</f>
        <v>-3.8257404142813645</v>
      </c>
      <c r="E182">
        <f>B182+C182*dt/2</f>
        <v>0.40299264627771125</v>
      </c>
      <c r="F182">
        <f>C182+D182*dt/2</f>
        <v>2.0632644124920114</v>
      </c>
      <c r="G182">
        <f>g/L*SIN(E182)</f>
        <v>-3.9217300414878524</v>
      </c>
      <c r="H182">
        <f>B182+F182*dt/2</f>
        <v>0.40289700276735424</v>
      </c>
      <c r="I182">
        <f>C182+G182*dt/2</f>
        <v>2.0627844643559787</v>
      </c>
      <c r="J182">
        <f>g/L*SIN(H182)</f>
        <v>-3.9208502070489621</v>
      </c>
      <c r="K182">
        <f>B182+I182*dt</f>
        <v>0.41320852534845393</v>
      </c>
      <c r="L182">
        <f>C182+J182*dt</f>
        <v>2.0431846124929285</v>
      </c>
      <c r="M182">
        <f>g/L*SIN(K182)</f>
        <v>-4.0154987657619428</v>
      </c>
      <c r="N182">
        <f>((C182+2*F182+2*I182+L182)/6)*dt</f>
        <v>2.0629459134587212E-2</v>
      </c>
      <c r="O182">
        <f>((D182+2*G182+2*J182+M182)/6)*dt</f>
        <v>-3.9210666128528228E-2</v>
      </c>
      <c r="P182">
        <f t="shared" si="4"/>
        <v>-1.1782156460900024</v>
      </c>
      <c r="Q182">
        <f>L*SIN(P182)</f>
        <v>-0.92392483613405618</v>
      </c>
      <c r="R182">
        <f>L+Q182</f>
        <v>7.6075163865943818E-2</v>
      </c>
      <c r="S182">
        <f>ABS(m*g*R182)</f>
        <v>0.76075163865943818</v>
      </c>
      <c r="T182">
        <f>m*(L*C182)^2/2</f>
        <v>2.1681805417905662</v>
      </c>
      <c r="U182">
        <f t="shared" si="5"/>
        <v>2.9289321804500044</v>
      </c>
      <c r="V182">
        <v>1.72</v>
      </c>
    </row>
    <row r="183" spans="2:22" x14ac:dyDescent="0.3">
      <c r="B183">
        <f>B182+N182</f>
        <v>0.41321013983948135</v>
      </c>
      <c r="C183">
        <f>C182+O182</f>
        <v>2.0431824484348899</v>
      </c>
      <c r="D183">
        <f>g/L*SIN(B183)</f>
        <v>-4.0155135518654212</v>
      </c>
      <c r="E183">
        <f>B183+C183*dt/2</f>
        <v>0.42342605208165579</v>
      </c>
      <c r="F183">
        <f>C183+D183*dt/2</f>
        <v>2.0231048806755627</v>
      </c>
      <c r="G183">
        <f>g/L*SIN(E183)</f>
        <v>-4.1088634409469336</v>
      </c>
      <c r="H183">
        <f>B183+F183*dt/2</f>
        <v>0.42332566424285917</v>
      </c>
      <c r="I183">
        <f>C183+G183*dt/2</f>
        <v>2.0226381312301553</v>
      </c>
      <c r="J183">
        <f>g/L*SIN(H183)</f>
        <v>-4.1079481977945846</v>
      </c>
      <c r="K183">
        <f>B183+I183*dt</f>
        <v>0.43343652115178288</v>
      </c>
      <c r="L183">
        <f>C183+J183*dt</f>
        <v>2.0021029664569441</v>
      </c>
      <c r="M183">
        <f>g/L*SIN(K183)</f>
        <v>-4.1999201475347085</v>
      </c>
      <c r="N183">
        <f>((C183+2*F183+2*I183+L183)/6)*dt</f>
        <v>2.022795239783878E-2</v>
      </c>
      <c r="O183">
        <f>((D183+2*G183+2*J183+M183)/6)*dt</f>
        <v>-4.1081761628138612E-2</v>
      </c>
      <c r="P183">
        <f t="shared" si="4"/>
        <v>-1.1575861869554152</v>
      </c>
      <c r="Q183">
        <f>L*SIN(P183)</f>
        <v>-0.91583650787018278</v>
      </c>
      <c r="R183">
        <f>L+Q183</f>
        <v>8.4163492129817219E-2</v>
      </c>
      <c r="S183">
        <f>ABS(m*g*R183)</f>
        <v>0.84163492129817219</v>
      </c>
      <c r="T183">
        <f>m*(L*C183)^2/2</f>
        <v>2.087297258796196</v>
      </c>
      <c r="U183">
        <f t="shared" si="5"/>
        <v>2.9289321800943684</v>
      </c>
      <c r="V183">
        <v>1.73</v>
      </c>
    </row>
    <row r="184" spans="2:22" x14ac:dyDescent="0.3">
      <c r="B184">
        <f>B183+N183</f>
        <v>0.43343809223732011</v>
      </c>
      <c r="C184">
        <f>C183+O183</f>
        <v>2.0021006868067515</v>
      </c>
      <c r="D184">
        <f>g/L*SIN(B184)</f>
        <v>-4.1999344055675349</v>
      </c>
      <c r="E184">
        <f>B184+C184*dt/2</f>
        <v>0.44344859567135386</v>
      </c>
      <c r="F184">
        <f>C184+D184*dt/2</f>
        <v>1.9811010147789139</v>
      </c>
      <c r="G184">
        <f>g/L*SIN(E184)</f>
        <v>-4.2905704874442563</v>
      </c>
      <c r="H184">
        <f>B184+F184*dt/2</f>
        <v>0.4433435973112147</v>
      </c>
      <c r="I184">
        <f>C184+G184*dt/2</f>
        <v>1.9806478343695302</v>
      </c>
      <c r="J184">
        <f>g/L*SIN(H184)</f>
        <v>-4.2896220373446834</v>
      </c>
      <c r="K184">
        <f>B184+I184*dt</f>
        <v>0.45324457058101542</v>
      </c>
      <c r="L184">
        <f>C184+J184*dt</f>
        <v>1.9592044664333046</v>
      </c>
      <c r="M184">
        <f>g/L*SIN(K184)</f>
        <v>-4.3788480367238991</v>
      </c>
      <c r="N184">
        <f>((C184+2*F184+2*I184+L184)/6)*dt</f>
        <v>1.9808004752561576E-2</v>
      </c>
      <c r="O184">
        <f>((D184+2*G184+2*J184+M184)/6)*dt</f>
        <v>-4.2898612486448856E-2</v>
      </c>
      <c r="P184">
        <f t="shared" si="4"/>
        <v>-1.1373582345575763</v>
      </c>
      <c r="Q184">
        <f>L*SIN(P184)</f>
        <v>-0.90752714002904655</v>
      </c>
      <c r="R184">
        <f>L+Q184</f>
        <v>9.2472859970953447E-2</v>
      </c>
      <c r="S184">
        <f>ABS(m*g*R184)</f>
        <v>0.92472859970953447</v>
      </c>
      <c r="T184">
        <f>m*(L*C184)^2/2</f>
        <v>2.0042035800560329</v>
      </c>
      <c r="U184">
        <f t="shared" si="5"/>
        <v>2.9289321797655674</v>
      </c>
      <c r="V184">
        <v>1.74</v>
      </c>
    </row>
    <row r="185" spans="2:22" x14ac:dyDescent="0.3">
      <c r="B185">
        <f>B184+N184</f>
        <v>0.45324609698988166</v>
      </c>
      <c r="C185">
        <f>C184+O184</f>
        <v>1.9592020743203027</v>
      </c>
      <c r="D185">
        <f>g/L*SIN(B185)</f>
        <v>-4.3788617596090482</v>
      </c>
      <c r="E185">
        <f>B185+C185*dt/2</f>
        <v>0.46304210736148316</v>
      </c>
      <c r="F185">
        <f>C185+D185*dt/2</f>
        <v>1.9373077655222575</v>
      </c>
      <c r="G185">
        <f>g/L*SIN(E185)</f>
        <v>-4.4667193642118814</v>
      </c>
      <c r="H185">
        <f>B185+F185*dt/2</f>
        <v>0.46293263581749294</v>
      </c>
      <c r="I185">
        <f>C185+G185*dt/2</f>
        <v>1.9368684774992433</v>
      </c>
      <c r="J185">
        <f>g/L*SIN(H185)</f>
        <v>-4.4657398979364444</v>
      </c>
      <c r="K185">
        <f>B185+I185*dt</f>
        <v>0.47261478176487409</v>
      </c>
      <c r="L185">
        <f>C185+J185*dt</f>
        <v>1.9145446753409383</v>
      </c>
      <c r="M185">
        <f>g/L*SIN(K185)</f>
        <v>-4.5521599101485037</v>
      </c>
      <c r="N185">
        <f>((C185+2*F185+2*I185+L185)/6)*dt</f>
        <v>1.9370165392840404E-2</v>
      </c>
      <c r="O185">
        <f>((D185+2*G185+2*J185+M185)/6)*dt</f>
        <v>-4.4659900323423679E-2</v>
      </c>
      <c r="P185">
        <f t="shared" si="4"/>
        <v>-1.1175502298050148</v>
      </c>
      <c r="Q185">
        <f>L*SIN(P185)</f>
        <v>-0.89903042045435555</v>
      </c>
      <c r="R185">
        <f>L+Q185</f>
        <v>0.10096957954564445</v>
      </c>
      <c r="S185">
        <f>ABS(m*g*R185)</f>
        <v>1.0096957954564445</v>
      </c>
      <c r="T185">
        <f>m*(L*C185)^2/2</f>
        <v>1.9192363840104885</v>
      </c>
      <c r="U185">
        <f t="shared" si="5"/>
        <v>2.928932179466933</v>
      </c>
      <c r="V185">
        <v>1.75</v>
      </c>
    </row>
    <row r="186" spans="2:22" x14ac:dyDescent="0.3">
      <c r="B186">
        <f>B185+N185</f>
        <v>0.47261626238272209</v>
      </c>
      <c r="C186">
        <f>C185+O185</f>
        <v>1.9145421739968791</v>
      </c>
      <c r="D186">
        <f>g/L*SIN(B186)</f>
        <v>-4.5521730932841491</v>
      </c>
      <c r="E186">
        <f>B186+C186*dt/2</f>
        <v>0.48218897325270649</v>
      </c>
      <c r="F186">
        <f>C186+D186*dt/2</f>
        <v>1.8917813085304584</v>
      </c>
      <c r="G186">
        <f>g/L*SIN(E186)</f>
        <v>-4.6371967582115632</v>
      </c>
      <c r="H186">
        <f>B186+F186*dt/2</f>
        <v>0.48207516892537439</v>
      </c>
      <c r="I186">
        <f>C186+G186*dt/2</f>
        <v>1.8913561902058214</v>
      </c>
      <c r="J186">
        <f>g/L*SIN(H186)</f>
        <v>-4.6361884423562207</v>
      </c>
      <c r="K186">
        <f>B186+I186*dt</f>
        <v>0.49152982428478031</v>
      </c>
      <c r="L186">
        <f>C186+J186*dt</f>
        <v>1.8681802895733168</v>
      </c>
      <c r="M186">
        <f>g/L*SIN(K186)</f>
        <v>-4.7197515116156481</v>
      </c>
      <c r="N186">
        <f>((C186+2*F186+2*I186+L186)/6)*dt</f>
        <v>1.8914995768404594E-2</v>
      </c>
      <c r="O186">
        <f>((D186+2*G186+2*J186+M186)/6)*dt</f>
        <v>-4.63644916767256E-2</v>
      </c>
      <c r="P186">
        <f t="shared" si="4"/>
        <v>-1.0981800644121744</v>
      </c>
      <c r="Q186">
        <f>L*SIN(P186)</f>
        <v>-0.89038036888051286</v>
      </c>
      <c r="R186">
        <f>L+Q186</f>
        <v>0.10961963111948714</v>
      </c>
      <c r="S186">
        <f>ABS(m*g*R186)</f>
        <v>1.0961963111948714</v>
      </c>
      <c r="T186">
        <f>m*(L*C186)^2/2</f>
        <v>1.8327358680063481</v>
      </c>
      <c r="U186">
        <f t="shared" si="5"/>
        <v>2.9289321792012197</v>
      </c>
      <c r="V186">
        <v>1.76</v>
      </c>
    </row>
    <row r="187" spans="2:22" x14ac:dyDescent="0.3">
      <c r="B187">
        <f>B186+N186</f>
        <v>0.49153125815112669</v>
      </c>
      <c r="C187">
        <f>C186+O186</f>
        <v>1.8681776823201535</v>
      </c>
      <c r="D187">
        <f>g/L*SIN(B187)</f>
        <v>-4.7197641527464409</v>
      </c>
      <c r="E187">
        <f>B187+C187*dt/2</f>
        <v>0.50087214656272749</v>
      </c>
      <c r="F187">
        <f>C187+D187*dt/2</f>
        <v>1.8445788615564214</v>
      </c>
      <c r="G187">
        <f>g/L*SIN(E187)</f>
        <v>-4.8019073678701565</v>
      </c>
      <c r="H187">
        <f>B187+F187*dt/2</f>
        <v>0.50075415245890875</v>
      </c>
      <c r="I187">
        <f>C187+G187*dt/2</f>
        <v>1.8441681454808028</v>
      </c>
      <c r="J187">
        <f>g/L*SIN(H187)</f>
        <v>-4.8008723325275673</v>
      </c>
      <c r="K187">
        <f>B187+I187*dt</f>
        <v>0.50997293960593471</v>
      </c>
      <c r="L187">
        <f>C187+J187*dt</f>
        <v>1.8201689589948777</v>
      </c>
      <c r="M187">
        <f>g/L*SIN(K187)</f>
        <v>-4.8815362989387765</v>
      </c>
      <c r="N187">
        <f>((C187+2*F187+2*I187+L187)/6)*dt</f>
        <v>1.8443067758982464E-2</v>
      </c>
      <c r="O187">
        <f>((D187+2*G187+2*J187+M187)/6)*dt</f>
        <v>-4.8011433087467775E-2</v>
      </c>
      <c r="P187">
        <f t="shared" si="4"/>
        <v>-1.0792650686437699</v>
      </c>
      <c r="Q187">
        <f>L*SIN(P187)</f>
        <v>-0.88161117473889627</v>
      </c>
      <c r="R187">
        <f>L+Q187</f>
        <v>0.11838882526110373</v>
      </c>
      <c r="S187">
        <f>ABS(m*g*R187)</f>
        <v>1.1838882526110373</v>
      </c>
      <c r="T187">
        <f>m*(L*C187)^2/2</f>
        <v>1.7450439263595501</v>
      </c>
      <c r="U187">
        <f t="shared" si="5"/>
        <v>2.9289321789705873</v>
      </c>
      <c r="V187">
        <v>1.77</v>
      </c>
    </row>
    <row r="188" spans="2:22" x14ac:dyDescent="0.3">
      <c r="B188">
        <f>B187+N187</f>
        <v>0.50997432591010916</v>
      </c>
      <c r="C188">
        <f>C187+O187</f>
        <v>1.8201662492326858</v>
      </c>
      <c r="D188">
        <f>g/L*SIN(B188)</f>
        <v>-4.8815483980107572</v>
      </c>
      <c r="E188">
        <f>B188+C188*dt/2</f>
        <v>0.51907515715627262</v>
      </c>
      <c r="F188">
        <f>C188+D188*dt/2</f>
        <v>1.7957585072426321</v>
      </c>
      <c r="G188">
        <f>g/L*SIN(E188)</f>
        <v>-4.9607732910088345</v>
      </c>
      <c r="H188">
        <f>B188+F188*dt/2</f>
        <v>0.5189531184463223</v>
      </c>
      <c r="I188">
        <f>C188+G188*dt/2</f>
        <v>1.7953623827776417</v>
      </c>
      <c r="J188">
        <f>g/L*SIN(H188)</f>
        <v>-4.9597136183795349</v>
      </c>
      <c r="K188">
        <f>B188+I188*dt</f>
        <v>0.52792794973788559</v>
      </c>
      <c r="L188">
        <f>C188+J188*dt</f>
        <v>1.7705691130488903</v>
      </c>
      <c r="M188">
        <f>g/L*SIN(K188)</f>
        <v>-5.037444776414195</v>
      </c>
      <c r="N188">
        <f>((C188+2*F188+2*I188+L188)/6)*dt</f>
        <v>1.7954961903870206E-2</v>
      </c>
      <c r="O188">
        <f>((D188+2*G188+2*J188+M188)/6)*dt</f>
        <v>-4.9599944988669487E-2</v>
      </c>
      <c r="P188">
        <f t="shared" si="4"/>
        <v>-1.0608220008847873</v>
      </c>
      <c r="Q188">
        <f>L*SIN(P188)</f>
        <v>-0.87275704086463024</v>
      </c>
      <c r="R188">
        <f>L+Q188</f>
        <v>0.12724295913536976</v>
      </c>
      <c r="S188">
        <f>ABS(m*g*R188)</f>
        <v>1.2724295913536976</v>
      </c>
      <c r="T188">
        <f>m*(L*C188)^2/2</f>
        <v>1.6565025874228918</v>
      </c>
      <c r="U188">
        <f t="shared" si="5"/>
        <v>2.9289321787765896</v>
      </c>
      <c r="V188">
        <v>1.78</v>
      </c>
    </row>
    <row r="189" spans="2:22" x14ac:dyDescent="0.3">
      <c r="B189">
        <f>B188+N188</f>
        <v>0.52792928781397941</v>
      </c>
      <c r="C189">
        <f>C188+O188</f>
        <v>1.7705663042440163</v>
      </c>
      <c r="D189">
        <f>g/L*SIN(B189)</f>
        <v>-5.0374563354162571</v>
      </c>
      <c r="E189">
        <f>B189+C189*dt/2</f>
        <v>0.53678211933519948</v>
      </c>
      <c r="F189">
        <f>C189+D189*dt/2</f>
        <v>1.745379022566935</v>
      </c>
      <c r="G189">
        <f>g/L*SIN(E189)</f>
        <v>-5.1137333036044508</v>
      </c>
      <c r="H189">
        <f>B189+F189*dt/2</f>
        <v>0.53665618292681405</v>
      </c>
      <c r="I189">
        <f>C189+G189*dt/2</f>
        <v>1.7449976377259939</v>
      </c>
      <c r="J189">
        <f>g/L*SIN(H189)</f>
        <v>-5.112651017616229</v>
      </c>
      <c r="K189">
        <f>B189+I189*dt</f>
        <v>0.54537926419123939</v>
      </c>
      <c r="L189">
        <f>C189+J189*dt</f>
        <v>1.7194397940678541</v>
      </c>
      <c r="M189">
        <f>g/L*SIN(K189)</f>
        <v>-5.1874237237211398</v>
      </c>
      <c r="N189">
        <f>((C189+2*F189+2*I189+L189)/6)*dt</f>
        <v>1.7451265698162882E-2</v>
      </c>
      <c r="O189">
        <f>((D189+2*G189+2*J189+M189)/6)*dt</f>
        <v>-5.1129414502631254E-2</v>
      </c>
      <c r="P189">
        <f t="shared" si="4"/>
        <v>-1.0428670389809171</v>
      </c>
      <c r="Q189">
        <f>L*SIN(P189)</f>
        <v>-0.86385203402419908</v>
      </c>
      <c r="R189">
        <f>L+Q189</f>
        <v>0.13614796597580092</v>
      </c>
      <c r="S189">
        <f>ABS(m*g*R189)</f>
        <v>1.3614796597580092</v>
      </c>
      <c r="T189">
        <f>m*(L*C189)^2/2</f>
        <v>1.5674525188621573</v>
      </c>
      <c r="U189">
        <f t="shared" si="5"/>
        <v>2.9289321786201663</v>
      </c>
      <c r="V189">
        <v>1.79</v>
      </c>
    </row>
    <row r="190" spans="2:22" x14ac:dyDescent="0.3">
      <c r="B190">
        <f>B189+N189</f>
        <v>0.54538055351214232</v>
      </c>
      <c r="C190">
        <f>C189+O189</f>
        <v>1.719436889741385</v>
      </c>
      <c r="D190">
        <f>g/L*SIN(B190)</f>
        <v>-5.1874347465159119</v>
      </c>
      <c r="E190">
        <f>B190+C190*dt/2</f>
        <v>0.55397773796084926</v>
      </c>
      <c r="F190">
        <f>C190+D190*dt/2</f>
        <v>1.6934997160088054</v>
      </c>
      <c r="G190">
        <f>g/L*SIN(E190)</f>
        <v>-5.2607420406444385</v>
      </c>
      <c r="H190">
        <f>B190+F190*dt/2</f>
        <v>0.55384805209218635</v>
      </c>
      <c r="I190">
        <f>C190+G190*dt/2</f>
        <v>1.6931331795381628</v>
      </c>
      <c r="J190">
        <f>g/L*SIN(H190)</f>
        <v>-5.2596390976319043</v>
      </c>
      <c r="K190">
        <f>B190+I190*dt</f>
        <v>0.56231188530752396</v>
      </c>
      <c r="L190">
        <f>C190+J190*dt</f>
        <v>1.666840498765066</v>
      </c>
      <c r="M190">
        <f>g/L*SIN(K190)</f>
        <v>-5.3314353327390043</v>
      </c>
      <c r="N190">
        <f>((C190+2*F190+2*I190+L190)/6)*dt</f>
        <v>1.6932571966000644E-2</v>
      </c>
      <c r="O190">
        <f>((D190+2*G190+2*J190+M190)/6)*dt</f>
        <v>-5.2599387259679338E-2</v>
      </c>
      <c r="P190">
        <f t="shared" si="4"/>
        <v>-1.0254157732827542</v>
      </c>
      <c r="Q190">
        <f>L*SIN(P190)</f>
        <v>-0.85492994304000947</v>
      </c>
      <c r="R190">
        <f>L+Q190</f>
        <v>0.14507005695999053</v>
      </c>
      <c r="S190">
        <f>ABS(m*g*R190)</f>
        <v>1.4507005695999053</v>
      </c>
      <c r="T190">
        <f>m*(L*C190)^2/2</f>
        <v>1.4782316089017637</v>
      </c>
      <c r="U190">
        <f t="shared" si="5"/>
        <v>2.9289321785016691</v>
      </c>
      <c r="V190">
        <v>1.8</v>
      </c>
    </row>
    <row r="191" spans="2:22" x14ac:dyDescent="0.3">
      <c r="B191">
        <f>B190+N190</f>
        <v>0.56231312547814294</v>
      </c>
      <c r="C191">
        <f>C190+O190</f>
        <v>1.6668375024817057</v>
      </c>
      <c r="D191">
        <f>g/L*SIN(B191)</f>
        <v>-5.3314458248859822</v>
      </c>
      <c r="E191">
        <f>B191+C191*dt/2</f>
        <v>0.57064731299055149</v>
      </c>
      <c r="F191">
        <f>C191+D191*dt/2</f>
        <v>1.6401802733572759</v>
      </c>
      <c r="G191">
        <f>g/L*SIN(E191)</f>
        <v>-5.4017690907717437</v>
      </c>
      <c r="H191">
        <f>B191+F191*dt/2</f>
        <v>0.57051402684492936</v>
      </c>
      <c r="I191">
        <f>C191+G191*dt/2</f>
        <v>1.6398286570278471</v>
      </c>
      <c r="J191">
        <f>g/L*SIN(H191)</f>
        <v>-5.4006473712515835</v>
      </c>
      <c r="K191">
        <f>B191+I191*dt</f>
        <v>0.57871141204842136</v>
      </c>
      <c r="L191">
        <f>C191+J191*dt</f>
        <v>1.6128310287691898</v>
      </c>
      <c r="M191">
        <f>g/L*SIN(K191)</f>
        <v>-5.4694562641198532</v>
      </c>
      <c r="N191">
        <f>((C191+2*F191+2*I191+L191)/6)*dt</f>
        <v>1.6399477320035237E-2</v>
      </c>
      <c r="O191">
        <f>((D191+2*G191+2*J191+M191)/6)*dt</f>
        <v>-5.4009558355087493E-2</v>
      </c>
      <c r="P191">
        <f t="shared" si="4"/>
        <v>-1.0084832013167535</v>
      </c>
      <c r="Q191">
        <f>L*SIN(P191)</f>
        <v>-0.84602414514188551</v>
      </c>
      <c r="R191">
        <f>L+Q191</f>
        <v>0.15397585485811449</v>
      </c>
      <c r="S191">
        <f>ABS(m*g*R191)</f>
        <v>1.5397585485811449</v>
      </c>
      <c r="T191">
        <f>m*(L*C191)^2/2</f>
        <v>1.389173629839725</v>
      </c>
      <c r="U191">
        <f t="shared" si="5"/>
        <v>2.9289321784208697</v>
      </c>
      <c r="V191">
        <v>1.81</v>
      </c>
    </row>
    <row r="192" spans="2:22" x14ac:dyDescent="0.3">
      <c r="B192">
        <f>B191+N191</f>
        <v>0.57871260279817816</v>
      </c>
      <c r="C192">
        <f>C191+O191</f>
        <v>1.6128279441266182</v>
      </c>
      <c r="D192">
        <f>g/L*SIN(B192)</f>
        <v>-5.4694662326934749</v>
      </c>
      <c r="E192">
        <f>B192+C192*dt/2</f>
        <v>0.58677674251881129</v>
      </c>
      <c r="F192">
        <f>C192+D192*dt/2</f>
        <v>1.5854806129631509</v>
      </c>
      <c r="G192">
        <f>g/L*SIN(E192)</f>
        <v>-5.5367980166717459</v>
      </c>
      <c r="H192">
        <f>B192+F192*dt/2</f>
        <v>0.58664000586299392</v>
      </c>
      <c r="I192">
        <f>C192+G192*dt/2</f>
        <v>1.5851439540432595</v>
      </c>
      <c r="J192">
        <f>g/L*SIN(H192)</f>
        <v>-5.5356593182334271</v>
      </c>
      <c r="K192">
        <f>B192+I192*dt</f>
        <v>0.59456404233861071</v>
      </c>
      <c r="L192">
        <f>C192+J192*dt</f>
        <v>1.5574713509442839</v>
      </c>
      <c r="M192">
        <f>g/L*SIN(K192)</f>
        <v>-5.6014766356245449</v>
      </c>
      <c r="N192">
        <f>((C192+2*F192+2*I192+L192)/6)*dt</f>
        <v>1.5852580715139536E-2</v>
      </c>
      <c r="O192">
        <f>((D192+2*G192+2*J192+M192)/6)*dt</f>
        <v>-5.5359762563547264E-2</v>
      </c>
      <c r="P192">
        <f t="shared" si="4"/>
        <v>-0.9920837239967184</v>
      </c>
      <c r="Q192">
        <f>L*SIN(P192)</f>
        <v>-0.83716748103008543</v>
      </c>
      <c r="R192">
        <f>L+Q192</f>
        <v>0.16283251896991457</v>
      </c>
      <c r="S192">
        <f>ABS(m*g*R192)</f>
        <v>1.6283251896991457</v>
      </c>
      <c r="T192">
        <f>m*(L*C192)^2/2</f>
        <v>1.3006069886778471</v>
      </c>
      <c r="U192">
        <f t="shared" si="5"/>
        <v>2.9289321783769928</v>
      </c>
      <c r="V192">
        <v>1.82</v>
      </c>
    </row>
    <row r="193" spans="2:22" x14ac:dyDescent="0.3">
      <c r="B193">
        <f>B192+N192</f>
        <v>0.59456518351331766</v>
      </c>
      <c r="C193">
        <f>C192+O192</f>
        <v>1.5574681815630709</v>
      </c>
      <c r="D193">
        <f>g/L*SIN(B193)</f>
        <v>-5.6014860890297573</v>
      </c>
      <c r="E193">
        <f>B193+C193*dt/2</f>
        <v>0.60235252442113296</v>
      </c>
      <c r="F193">
        <f>C193+D193*dt/2</f>
        <v>1.5294607511179221</v>
      </c>
      <c r="G193">
        <f>g/L*SIN(E193)</f>
        <v>-5.6658253132401128</v>
      </c>
      <c r="H193">
        <f>B193+F193*dt/2</f>
        <v>0.6022124872689073</v>
      </c>
      <c r="I193">
        <f>C193+G193*dt/2</f>
        <v>1.5291390549968704</v>
      </c>
      <c r="J193">
        <f>g/L*SIN(H193)</f>
        <v>-5.6646713445572274</v>
      </c>
      <c r="K193">
        <f>B193+I193*dt</f>
        <v>0.60985657406328642</v>
      </c>
      <c r="L193">
        <f>C193+J193*dt</f>
        <v>1.5008214681174985</v>
      </c>
      <c r="M193">
        <f>g/L*SIN(K193)</f>
        <v>-5.7274989542392127</v>
      </c>
      <c r="N193">
        <f>((C193+2*F193+2*I193+L193)/6)*dt</f>
        <v>1.5292482103183591E-2</v>
      </c>
      <c r="O193">
        <f>((D193+2*G193+2*J193+M193)/6)*dt</f>
        <v>-5.6649963931439416E-2</v>
      </c>
      <c r="P193">
        <f t="shared" si="4"/>
        <v>-0.97623114328157889</v>
      </c>
      <c r="Q193">
        <f>L*SIN(P193)</f>
        <v>-0.82839213899219322</v>
      </c>
      <c r="R193">
        <f>L+Q193</f>
        <v>0.17160786100780678</v>
      </c>
      <c r="S193">
        <f>ABS(m*g*R193)</f>
        <v>1.7160786100780678</v>
      </c>
      <c r="T193">
        <f>m*(L*C193)^2/2</f>
        <v>1.2128535682906894</v>
      </c>
      <c r="U193">
        <f t="shared" si="5"/>
        <v>2.9289321783687572</v>
      </c>
      <c r="V193">
        <v>1.83</v>
      </c>
    </row>
    <row r="194" spans="2:22" x14ac:dyDescent="0.3">
      <c r="B194">
        <f>B193+N193</f>
        <v>0.60985766561650123</v>
      </c>
      <c r="C194">
        <f>C193+O193</f>
        <v>1.5008182176316314</v>
      </c>
      <c r="D194">
        <f>g/L*SIN(B194)</f>
        <v>-5.7275079020268631</v>
      </c>
      <c r="E194">
        <f>B194+C194*dt/2</f>
        <v>0.61736175670465943</v>
      </c>
      <c r="F194">
        <f>C194+D194*dt/2</f>
        <v>1.472180678121497</v>
      </c>
      <c r="G194">
        <f>g/L*SIN(E194)</f>
        <v>-5.7888593155028811</v>
      </c>
      <c r="H194">
        <f>B194+F194*dt/2</f>
        <v>0.6172185690071087</v>
      </c>
      <c r="I194">
        <f>C194+G194*dt/2</f>
        <v>1.471873921054117</v>
      </c>
      <c r="J194">
        <f>g/L*SIN(H194)</f>
        <v>-5.7876916914569136</v>
      </c>
      <c r="K194">
        <f>B194+I194*dt</f>
        <v>0.62457640482704235</v>
      </c>
      <c r="L194">
        <f>C194+J194*dt</f>
        <v>1.4429413007170622</v>
      </c>
      <c r="M194">
        <f>g/L*SIN(K194)</f>
        <v>-5.8475370039502543</v>
      </c>
      <c r="N194">
        <f>((C194+2*F194+2*I194+L194)/6)*dt</f>
        <v>1.4719781194499871E-2</v>
      </c>
      <c r="O194">
        <f>((D194+2*G194+2*J194+M194)/6)*dt</f>
        <v>-5.7880244866494505E-2</v>
      </c>
      <c r="P194">
        <f t="shared" si="4"/>
        <v>-0.96093866117839533</v>
      </c>
      <c r="Q194">
        <f>L*SIN(P194)</f>
        <v>-0.819729548279308</v>
      </c>
      <c r="R194">
        <f>L+Q194</f>
        <v>0.180270451720692</v>
      </c>
      <c r="S194">
        <f>ABS(m*g*R194)</f>
        <v>1.80270451720692</v>
      </c>
      <c r="T194">
        <f>m*(L*C194)^2/2</f>
        <v>1.1262276611874935</v>
      </c>
      <c r="U194">
        <f t="shared" si="5"/>
        <v>2.9289321783944136</v>
      </c>
      <c r="V194">
        <v>1.84</v>
      </c>
    </row>
    <row r="195" spans="2:22" x14ac:dyDescent="0.3">
      <c r="B195">
        <f>B194+N194</f>
        <v>0.62457744681100114</v>
      </c>
      <c r="C195">
        <f>C194+O194</f>
        <v>1.4429379727651368</v>
      </c>
      <c r="D195">
        <f>g/L*SIN(B195)</f>
        <v>-5.8475454566344363</v>
      </c>
      <c r="E195">
        <f>B195+C195*dt/2</f>
        <v>0.63179213667482681</v>
      </c>
      <c r="F195">
        <f>C195+D195*dt/2</f>
        <v>1.4137002454819647</v>
      </c>
      <c r="G195">
        <f>g/L*SIN(E195)</f>
        <v>-5.9059190680530795</v>
      </c>
      <c r="H195">
        <f>B195+F195*dt/2</f>
        <v>0.63164594803841101</v>
      </c>
      <c r="I195">
        <f>C195+G195*dt/2</f>
        <v>1.4134083774248714</v>
      </c>
      <c r="J195">
        <f>g/L*SIN(H195)</f>
        <v>-5.9047393059495263</v>
      </c>
      <c r="K195">
        <f>B195+I195*dt</f>
        <v>0.63871153058524988</v>
      </c>
      <c r="L195">
        <f>C195+J195*dt</f>
        <v>1.3838905797056416</v>
      </c>
      <c r="M195">
        <f>g/L*SIN(K195)</f>
        <v>-5.9616147007864964</v>
      </c>
      <c r="N195">
        <f>((C195+2*F195+2*I195+L195)/6)*dt</f>
        <v>1.4135076330474084E-2</v>
      </c>
      <c r="O195">
        <f>((D195+2*G195+2*J195+M195)/6)*dt</f>
        <v>-5.9050794842376915E-2</v>
      </c>
      <c r="P195">
        <f t="shared" si="4"/>
        <v>-0.94621887998389542</v>
      </c>
      <c r="Q195">
        <f>L*SIN(P195)</f>
        <v>-0.81121028181719901</v>
      </c>
      <c r="R195">
        <f>L+Q195</f>
        <v>0.18878971818280099</v>
      </c>
      <c r="S195">
        <f>ABS(m*g*R195)</f>
        <v>1.8878971818280099</v>
      </c>
      <c r="T195">
        <f>m*(L*C195)^2/2</f>
        <v>1.0410349966237813</v>
      </c>
      <c r="U195">
        <f t="shared" si="5"/>
        <v>2.9289321784517912</v>
      </c>
      <c r="V195">
        <v>1.85</v>
      </c>
    </row>
    <row r="196" spans="2:22" x14ac:dyDescent="0.3">
      <c r="B196">
        <f>B195+N195</f>
        <v>0.6387125231414752</v>
      </c>
      <c r="C196">
        <f>C195+O195</f>
        <v>1.3838871779227599</v>
      </c>
      <c r="D196">
        <f>g/L*SIN(B196)</f>
        <v>-5.9616226696657302</v>
      </c>
      <c r="E196">
        <f>B196+C196*dt/2</f>
        <v>0.64563195903108894</v>
      </c>
      <c r="F196">
        <f>C196+D196*dt/2</f>
        <v>1.3540790645744314</v>
      </c>
      <c r="G196">
        <f>g/L*SIN(E196)</f>
        <v>-6.0170331674391537</v>
      </c>
      <c r="H196">
        <f>B196+F196*dt/2</f>
        <v>0.64548291846434735</v>
      </c>
      <c r="I196">
        <f>C196+G196*dt/2</f>
        <v>1.3538020120855643</v>
      </c>
      <c r="J196">
        <f>g/L*SIN(H196)</f>
        <v>-6.0158426842853849</v>
      </c>
      <c r="K196">
        <f>B196+I196*dt</f>
        <v>0.6522505432623309</v>
      </c>
      <c r="L196">
        <f>C196+J196*dt</f>
        <v>1.3237287510799061</v>
      </c>
      <c r="M196">
        <f>g/L*SIN(K196)</f>
        <v>-6.069764926354293</v>
      </c>
      <c r="N196">
        <f>((C196+2*F196+2*I196+L196)/6)*dt</f>
        <v>1.3538963470537764E-2</v>
      </c>
      <c r="O196">
        <f>((D196+2*G196+2*J196+M196)/6)*dt</f>
        <v>-6.0161898832448497E-2</v>
      </c>
      <c r="P196">
        <f t="shared" si="4"/>
        <v>-0.93208380365342136</v>
      </c>
      <c r="Q196">
        <f>L*SIN(P196)</f>
        <v>-0.8028639682071157</v>
      </c>
      <c r="R196">
        <f>L+Q196</f>
        <v>0.1971360317928843</v>
      </c>
      <c r="S196">
        <f>ABS(m*g*R196)</f>
        <v>1.971360317928843</v>
      </c>
      <c r="T196">
        <f>m*(L*C196)^2/2</f>
        <v>0.95757186060951027</v>
      </c>
      <c r="U196">
        <f t="shared" si="5"/>
        <v>2.9289321785383535</v>
      </c>
      <c r="V196">
        <v>1.86</v>
      </c>
    </row>
    <row r="197" spans="2:22" x14ac:dyDescent="0.3">
      <c r="B197">
        <f>B196+N196</f>
        <v>0.65225148661201293</v>
      </c>
      <c r="C197">
        <f>C196+O196</f>
        <v>1.3237252790903113</v>
      </c>
      <c r="D197">
        <f>g/L*SIN(B197)</f>
        <v>-6.0697724233381622</v>
      </c>
      <c r="E197">
        <f>B197+C197*dt/2</f>
        <v>0.65887011300746445</v>
      </c>
      <c r="F197">
        <f>C197+D197*dt/2</f>
        <v>1.2933764169736206</v>
      </c>
      <c r="G197">
        <f>g/L*SIN(E197)</f>
        <v>-6.12223858850661</v>
      </c>
      <c r="H197">
        <f>B197+F197*dt/2</f>
        <v>0.65871836869688105</v>
      </c>
      <c r="I197">
        <f>C197+G197*dt/2</f>
        <v>1.2931140861477783</v>
      </c>
      <c r="J197">
        <f>g/L*SIN(H197)</f>
        <v>-6.1210386993120363</v>
      </c>
      <c r="K197">
        <f>B197+I197*dt</f>
        <v>0.66518262747349066</v>
      </c>
      <c r="L197">
        <f>C197+J197*dt</f>
        <v>1.2625148920971909</v>
      </c>
      <c r="M197">
        <f>g/L*SIN(K197)</f>
        <v>-6.1720283506128002</v>
      </c>
      <c r="N197">
        <f>((C197+2*F197+2*I197+L197)/6)*dt</f>
        <v>1.2932035295717167E-2</v>
      </c>
      <c r="O197">
        <f>((D197+2*G197+2*J197+M197)/6)*dt</f>
        <v>-6.1213925582647093E-2</v>
      </c>
      <c r="P197">
        <f t="shared" si="4"/>
        <v>-0.91854484018288363</v>
      </c>
      <c r="Q197">
        <f>L*SIN(P197)</f>
        <v>-0.79471921286001113</v>
      </c>
      <c r="R197">
        <f>L+Q197</f>
        <v>0.20528078713998887</v>
      </c>
      <c r="S197">
        <f>ABS(m*g*R197)</f>
        <v>2.0528078713998887</v>
      </c>
      <c r="T197">
        <f>m*(L*C197)^2/2</f>
        <v>0.87612430725136137</v>
      </c>
      <c r="U197">
        <f t="shared" si="5"/>
        <v>2.9289321786512499</v>
      </c>
      <c r="V197">
        <v>1.87</v>
      </c>
    </row>
    <row r="198" spans="2:22" x14ac:dyDescent="0.3">
      <c r="B198">
        <f>B197+N197</f>
        <v>0.66518352190773011</v>
      </c>
      <c r="C198">
        <f>C197+O197</f>
        <v>1.2625113535076642</v>
      </c>
      <c r="D198">
        <f>g/L*SIN(B198)</f>
        <v>-6.1720353880554217</v>
      </c>
      <c r="E198">
        <f>B198+C198*dt/2</f>
        <v>0.67149607867526839</v>
      </c>
      <c r="F198">
        <f>C198+D198*dt/2</f>
        <v>1.231651176567387</v>
      </c>
      <c r="G198">
        <f>g/L*SIN(E198)</f>
        <v>-6.2215795051739784</v>
      </c>
      <c r="H198">
        <f>B198+F198*dt/2</f>
        <v>0.67134177779056703</v>
      </c>
      <c r="I198">
        <f>C198+G198*dt/2</f>
        <v>1.2314034559817943</v>
      </c>
      <c r="J198">
        <f>g/L*SIN(H198)</f>
        <v>-6.2203714222257123</v>
      </c>
      <c r="K198">
        <f>B198+I198*dt</f>
        <v>0.67749755646754806</v>
      </c>
      <c r="L198">
        <f>C198+J198*dt</f>
        <v>1.2003076392854071</v>
      </c>
      <c r="M198">
        <f>g/L*SIN(K198)</f>
        <v>-6.2684522540805068</v>
      </c>
      <c r="N198">
        <f>((C198+2*F198+2*I198+L198)/6)*dt</f>
        <v>1.2314880429819057E-2</v>
      </c>
      <c r="O198">
        <f>((D198+2*G198+2*J198+M198)/6)*dt</f>
        <v>-6.2207315828225522E-2</v>
      </c>
      <c r="P198">
        <f t="shared" si="4"/>
        <v>-0.90561280488716644</v>
      </c>
      <c r="Q198">
        <f>L*SIN(P198)</f>
        <v>-0.78680352800805087</v>
      </c>
      <c r="R198">
        <f>L+Q198</f>
        <v>0.21319647199194913</v>
      </c>
      <c r="S198">
        <f>ABS(m*g*R198)</f>
        <v>2.1319647199194911</v>
      </c>
      <c r="T198">
        <f>m*(L*C198)^2/2</f>
        <v>0.79696745886787712</v>
      </c>
      <c r="U198">
        <f t="shared" si="5"/>
        <v>2.9289321787873681</v>
      </c>
      <c r="V198">
        <v>1.88</v>
      </c>
    </row>
    <row r="199" spans="2:22" x14ac:dyDescent="0.3">
      <c r="B199">
        <f>B198+N198</f>
        <v>0.67749840233754921</v>
      </c>
      <c r="C199">
        <f>C198+O198</f>
        <v>1.2003040376794387</v>
      </c>
      <c r="D199">
        <f>g/L*SIN(B199)</f>
        <v>-6.2684588446219465</v>
      </c>
      <c r="E199">
        <f>B199+C199*dt/2</f>
        <v>0.68349992252594638</v>
      </c>
      <c r="F199">
        <f>C199+D199*dt/2</f>
        <v>1.1689617434563291</v>
      </c>
      <c r="G199">
        <f>g/L*SIN(E199)</f>
        <v>-6.3151061155351389</v>
      </c>
      <c r="H199">
        <f>B199+F199*dt/2</f>
        <v>0.68334321105483087</v>
      </c>
      <c r="I199">
        <f>C199+G199*dt/2</f>
        <v>1.168728507101763</v>
      </c>
      <c r="J199">
        <f>g/L*SIN(H199)</f>
        <v>-6.3138909485965087</v>
      </c>
      <c r="K199">
        <f>B199+I199*dt</f>
        <v>0.68918568740856689</v>
      </c>
      <c r="L199">
        <f>C199+J199*dt</f>
        <v>1.1371651281934736</v>
      </c>
      <c r="M199">
        <f>g/L*SIN(K199)</f>
        <v>-6.359089359047907</v>
      </c>
      <c r="N199">
        <f>((C199+2*F199+2*I199+L199)/6)*dt</f>
        <v>1.1688082778315161E-2</v>
      </c>
      <c r="O199">
        <f>((D199+2*G199+2*J199+M199)/6)*dt</f>
        <v>-6.3142570553221922E-2</v>
      </c>
      <c r="P199">
        <f t="shared" si="4"/>
        <v>-0.89329792445734735</v>
      </c>
      <c r="Q199">
        <f>L*SIN(P199)</f>
        <v>-0.77914327124913862</v>
      </c>
      <c r="R199">
        <f>L+Q199</f>
        <v>0.22085672875086138</v>
      </c>
      <c r="S199">
        <f>ABS(m*g*R199)</f>
        <v>2.2085672875086138</v>
      </c>
      <c r="T199">
        <f>m*(L*C199)^2/2</f>
        <v>0.72036489143478177</v>
      </c>
      <c r="U199">
        <f t="shared" si="5"/>
        <v>2.9289321789433957</v>
      </c>
      <c r="V199">
        <v>1.89</v>
      </c>
    </row>
    <row r="200" spans="2:22" x14ac:dyDescent="0.3">
      <c r="B200">
        <f>B199+N199</f>
        <v>0.68918648511586433</v>
      </c>
      <c r="C200">
        <f>C199+O199</f>
        <v>1.1371614671262167</v>
      </c>
      <c r="D200">
        <f>g/L*SIN(B200)</f>
        <v>-6.3590955154644249</v>
      </c>
      <c r="E200">
        <f>B200+C200*dt/2</f>
        <v>0.6948722924514954</v>
      </c>
      <c r="F200">
        <f>C200+D200*dt/2</f>
        <v>1.1053659895488945</v>
      </c>
      <c r="G200">
        <f>g/L*SIN(E200)</f>
        <v>-6.4028734805394496</v>
      </c>
      <c r="H200">
        <f>B200+F200*dt/2</f>
        <v>0.69471331506360878</v>
      </c>
      <c r="I200">
        <f>C200+G200*dt/2</f>
        <v>1.1051470997235195</v>
      </c>
      <c r="J200">
        <f>g/L*SIN(H200)</f>
        <v>-6.4016522379143979</v>
      </c>
      <c r="K200">
        <f>B200+I200*dt</f>
        <v>0.70023795611309958</v>
      </c>
      <c r="L200">
        <f>C200+J200*dt</f>
        <v>1.0731449447470727</v>
      </c>
      <c r="M200">
        <f>g/L*SIN(K200)</f>
        <v>-6.4439966787118932</v>
      </c>
      <c r="N200">
        <f>((C200+2*F200+2*I200+L200)/6)*dt</f>
        <v>1.1052220984030197E-2</v>
      </c>
      <c r="O200">
        <f>((D200+2*G200+2*J200+M200)/6)*dt</f>
        <v>-6.4020239385140024E-2</v>
      </c>
      <c r="P200">
        <f t="shared" si="4"/>
        <v>-0.88160984167903222</v>
      </c>
      <c r="Q200">
        <f>L*SIN(P200)</f>
        <v>-0.7717635922042464</v>
      </c>
      <c r="R200">
        <f>L+Q200</f>
        <v>0.2282364077957536</v>
      </c>
      <c r="S200">
        <f>ABS(m*g*R200)</f>
        <v>2.2823640779575358</v>
      </c>
      <c r="T200">
        <f>m*(L*C200)^2/2</f>
        <v>0.64656810115832475</v>
      </c>
      <c r="U200">
        <f t="shared" si="5"/>
        <v>2.9289321791158605</v>
      </c>
      <c r="V200">
        <v>1.9</v>
      </c>
    </row>
    <row r="201" spans="2:22" x14ac:dyDescent="0.3">
      <c r="B201">
        <f>B200+N200</f>
        <v>0.70023870609989458</v>
      </c>
      <c r="C201">
        <f>C200+O200</f>
        <v>1.0731412277410766</v>
      </c>
      <c r="D201">
        <f>g/L*SIN(B201)</f>
        <v>-6.4440024137756291</v>
      </c>
      <c r="E201">
        <f>B201+C201*dt/2</f>
        <v>0.70560441223859993</v>
      </c>
      <c r="F201">
        <f>C201+D201*dt/2</f>
        <v>1.0409212156721983</v>
      </c>
      <c r="G201">
        <f>g/L*SIN(E201)</f>
        <v>-6.4849403848256237</v>
      </c>
      <c r="H201">
        <f>B201+F201*dt/2</f>
        <v>0.70544331217825562</v>
      </c>
      <c r="I201">
        <f>C201+G201*dt/2</f>
        <v>1.0407165258169484</v>
      </c>
      <c r="J201">
        <f>g/L*SIN(H201)</f>
        <v>-6.4837139752289872</v>
      </c>
      <c r="K201">
        <f>B201+I201*dt</f>
        <v>0.71064587135806412</v>
      </c>
      <c r="L201">
        <f>C201+J201*dt</f>
        <v>1.0083040879887868</v>
      </c>
      <c r="M201">
        <f>g/L*SIN(K201)</f>
        <v>-6.5232343924607061</v>
      </c>
      <c r="N201">
        <f>((C201+2*F201+2*I201+L201)/6)*dt</f>
        <v>1.0407867997846928E-2</v>
      </c>
      <c r="O201">
        <f>((D201+2*G201+2*J201+M201)/6)*dt</f>
        <v>-6.4840909210575934E-2</v>
      </c>
      <c r="P201">
        <f t="shared" si="4"/>
        <v>-0.87055762069500198</v>
      </c>
      <c r="Q201">
        <f>L*SIN(P201)</f>
        <v>-0.76468838680376106</v>
      </c>
      <c r="R201">
        <f>L+Q201</f>
        <v>0.23531161319623894</v>
      </c>
      <c r="S201">
        <f>ABS(m*g*R201)</f>
        <v>2.3531161319623894</v>
      </c>
      <c r="T201">
        <f>m*(L*C201)^2/2</f>
        <v>0.57581604733881253</v>
      </c>
      <c r="U201">
        <f t="shared" si="5"/>
        <v>2.928932179301202</v>
      </c>
      <c r="V201">
        <v>1.91</v>
      </c>
    </row>
    <row r="202" spans="2:22" x14ac:dyDescent="0.3">
      <c r="B202">
        <f>B201+N201</f>
        <v>0.71064657409774146</v>
      </c>
      <c r="C202">
        <f>C201+O201</f>
        <v>1.0083003185305006</v>
      </c>
      <c r="D202">
        <f>g/L*SIN(B202)</f>
        <v>-6.5232397188092452</v>
      </c>
      <c r="E202">
        <f>B202+C202*dt/2</f>
        <v>0.71568807569039394</v>
      </c>
      <c r="F202">
        <f>C202+D202*dt/2</f>
        <v>0.97568411993645443</v>
      </c>
      <c r="G202">
        <f>g/L*SIN(E202)</f>
        <v>-6.5613682275897887</v>
      </c>
      <c r="H202">
        <f>B202+F202*dt/2</f>
        <v>0.7155249946974237</v>
      </c>
      <c r="I202">
        <f>C202+G202*dt/2</f>
        <v>0.97549347739255166</v>
      </c>
      <c r="J202">
        <f>g/L*SIN(H202)</f>
        <v>-6.5601374627617854</v>
      </c>
      <c r="K202">
        <f>B202+I202*dt</f>
        <v>0.72040150887166698</v>
      </c>
      <c r="L202">
        <f>C202+J202*dt</f>
        <v>0.94269894390288278</v>
      </c>
      <c r="M202">
        <f>g/L*SIN(K202)</f>
        <v>-6.5968647548388857</v>
      </c>
      <c r="N202">
        <f>((C202+2*F202+2*I202+L202)/6)*dt</f>
        <v>9.7555907618189913E-3</v>
      </c>
      <c r="O202">
        <f>((D202+2*G202+2*J202+M202)/6)*dt</f>
        <v>-6.5605193090585448E-2</v>
      </c>
      <c r="P202">
        <f t="shared" si="4"/>
        <v>-0.8601497526971551</v>
      </c>
      <c r="Q202">
        <f>L*SIN(P202)</f>
        <v>-0.75794025866785486</v>
      </c>
      <c r="R202">
        <f>L+Q202</f>
        <v>0.24205974133214514</v>
      </c>
      <c r="S202">
        <f>ABS(m*g*R202)</f>
        <v>2.4205974133214516</v>
      </c>
      <c r="T202">
        <f>m*(L*C202)^2/2</f>
        <v>0.50833476617435447</v>
      </c>
      <c r="U202">
        <f t="shared" si="5"/>
        <v>2.9289321794958063</v>
      </c>
      <c r="V202">
        <v>1.92</v>
      </c>
    </row>
    <row r="203" spans="2:22" x14ac:dyDescent="0.3">
      <c r="B203">
        <f>B202+N202</f>
        <v>0.72040216485956043</v>
      </c>
      <c r="C203">
        <f>C202+O202</f>
        <v>0.94269512543991518</v>
      </c>
      <c r="D203">
        <f>g/L*SIN(B203)</f>
        <v>-6.596869684854914</v>
      </c>
      <c r="E203">
        <f>B203+C203*dt/2</f>
        <v>0.72511564048676003</v>
      </c>
      <c r="F203">
        <f>C203+D203*dt/2</f>
        <v>0.90971077701564063</v>
      </c>
      <c r="G203">
        <f>g/L*SIN(E203)</f>
        <v>-6.6322199506668955</v>
      </c>
      <c r="H203">
        <f>B203+F203*dt/2</f>
        <v>0.72495071874463868</v>
      </c>
      <c r="I203">
        <f>C203+G203*dt/2</f>
        <v>0.9095340256865807</v>
      </c>
      <c r="J203">
        <f>g/L*SIN(H203)</f>
        <v>-6.6309855486695355</v>
      </c>
      <c r="K203">
        <f>B203+I203*dt</f>
        <v>0.72949750511642619</v>
      </c>
      <c r="L203">
        <f>C203+J203*dt</f>
        <v>0.87638526995321986</v>
      </c>
      <c r="M203">
        <f>g/L*SIN(K203)</f>
        <v>-6.6649510450224838</v>
      </c>
      <c r="N203">
        <f>((C203+2*F203+2*I203+L203)/6)*dt</f>
        <v>9.0959500013292963E-3</v>
      </c>
      <c r="O203">
        <f>((D203+2*G203+2*J203+M203)/6)*dt</f>
        <v>-6.6313719547583763E-2</v>
      </c>
      <c r="P203">
        <f t="shared" ref="P203:P254" si="6">B203-RADIANS(90)</f>
        <v>-0.85039416193533612</v>
      </c>
      <c r="Q203">
        <f>L*SIN(P203)</f>
        <v>-0.75154048700680276</v>
      </c>
      <c r="R203">
        <f>L+Q203</f>
        <v>0.24845951299319724</v>
      </c>
      <c r="S203">
        <f>ABS(m*g*R203)</f>
        <v>2.4845951299319724</v>
      </c>
      <c r="T203">
        <f>m*(L*C203)^2/2</f>
        <v>0.44433704976408872</v>
      </c>
      <c r="U203">
        <f t="shared" ref="U203:U254" si="7">S203+T203</f>
        <v>2.9289321796960612</v>
      </c>
      <c r="V203">
        <v>1.93</v>
      </c>
    </row>
    <row r="204" spans="2:22" x14ac:dyDescent="0.3">
      <c r="B204">
        <f>B203+N203</f>
        <v>0.72949811486088978</v>
      </c>
      <c r="C204">
        <f>C203+O203</f>
        <v>0.87638140589233138</v>
      </c>
      <c r="D204">
        <f>g/L*SIN(B204)</f>
        <v>-6.6649555907235776</v>
      </c>
      <c r="E204">
        <f>B204+C204*dt/2</f>
        <v>0.7338800218903514</v>
      </c>
      <c r="F204">
        <f>C204+D204*dt/2</f>
        <v>0.8430566279387135</v>
      </c>
      <c r="G204">
        <f>g/L*SIN(E204)</f>
        <v>-6.6975590103094262</v>
      </c>
      <c r="H204">
        <f>B204+F204*dt/2</f>
        <v>0.73371339800058333</v>
      </c>
      <c r="I204">
        <f>C204+G204*dt/2</f>
        <v>0.84289361084078429</v>
      </c>
      <c r="J204">
        <f>g/L*SIN(H204)</f>
        <v>-6.6963215994429692</v>
      </c>
      <c r="K204">
        <f>B204+I204*dt</f>
        <v>0.73792705096929767</v>
      </c>
      <c r="L204">
        <f>C204+J204*dt</f>
        <v>0.80941818989790171</v>
      </c>
      <c r="M204">
        <f>g/L*SIN(K204)</f>
        <v>-6.7275565629472993</v>
      </c>
      <c r="N204">
        <f>((C204+2*F204+2*I204+L204)/6)*dt</f>
        <v>8.4295001222487141E-3</v>
      </c>
      <c r="O204">
        <f>((D204+2*G204+2*J204+M204)/6)*dt</f>
        <v>-6.6967122288626113E-2</v>
      </c>
      <c r="P204">
        <f t="shared" si="6"/>
        <v>-0.84129821193400678</v>
      </c>
      <c r="Q204">
        <f>L*SIN(P204)</f>
        <v>-0.74550900043985058</v>
      </c>
      <c r="R204">
        <f>L+Q204</f>
        <v>0.25449099956014942</v>
      </c>
      <c r="S204">
        <f>ABS(m*g*R204)</f>
        <v>2.5449099956014942</v>
      </c>
      <c r="T204">
        <f>m*(L*C204)^2/2</f>
        <v>0.38402218429690965</v>
      </c>
      <c r="U204">
        <f t="shared" si="7"/>
        <v>2.9289321798984038</v>
      </c>
      <c r="V204">
        <v>1.94</v>
      </c>
    </row>
    <row r="205" spans="2:22" x14ac:dyDescent="0.3">
      <c r="B205">
        <f>B204+N204</f>
        <v>0.73792761498313852</v>
      </c>
      <c r="C205">
        <f>C204+O204</f>
        <v>0.80941428360370526</v>
      </c>
      <c r="D205">
        <f>g/L*SIN(B205)</f>
        <v>-6.7275607358857412</v>
      </c>
      <c r="E205">
        <f>B205+C205*dt/2</f>
        <v>0.74197468640115705</v>
      </c>
      <c r="F205">
        <f>C205+D205*dt/2</f>
        <v>0.77577647992427656</v>
      </c>
      <c r="G205">
        <f>g/L*SIN(E205)</f>
        <v>-6.7574483984691804</v>
      </c>
      <c r="H205">
        <f>B205+F205*dt/2</f>
        <v>0.74180649738275994</v>
      </c>
      <c r="I205">
        <f>C205+G205*dt/2</f>
        <v>0.77562704161135931</v>
      </c>
      <c r="J205">
        <f>g/L*SIN(H205)</f>
        <v>-6.7562085217480572</v>
      </c>
      <c r="K205">
        <f>B205+I205*dt</f>
        <v>0.74568388539925212</v>
      </c>
      <c r="L205">
        <f>C205+J205*dt</f>
        <v>0.74185219838622474</v>
      </c>
      <c r="M205">
        <f>g/L*SIN(K205)</f>
        <v>-6.7847436775668974</v>
      </c>
      <c r="N205">
        <f>((C205+2*F205+2*I205+L205)/6)*dt</f>
        <v>7.7567892084353367E-3</v>
      </c>
      <c r="O205">
        <f>((D205+2*G205+2*J205+M205)/6)*dt</f>
        <v>-6.7566030423145199E-2</v>
      </c>
      <c r="P205">
        <f t="shared" si="6"/>
        <v>-0.83286871181175803</v>
      </c>
      <c r="Q205">
        <f>L*SIN(P205)</f>
        <v>-0.73986435611514967</v>
      </c>
      <c r="R205">
        <f>L+Q205</f>
        <v>0.26013564388485033</v>
      </c>
      <c r="S205">
        <f>ABS(m*g*R205)</f>
        <v>2.6013564388485033</v>
      </c>
      <c r="T205">
        <f>m*(L*C205)^2/2</f>
        <v>0.32757574125084971</v>
      </c>
      <c r="U205">
        <f t="shared" si="7"/>
        <v>2.9289321800993529</v>
      </c>
      <c r="V205">
        <v>1.95</v>
      </c>
    </row>
    <row r="206" spans="2:22" x14ac:dyDescent="0.3">
      <c r="B206">
        <f>B205+N205</f>
        <v>0.74568440419157389</v>
      </c>
      <c r="C206">
        <f>C205+O205</f>
        <v>0.74184825318056002</v>
      </c>
      <c r="D206">
        <f>g/L*SIN(B206)</f>
        <v>-6.7847474887392822</v>
      </c>
      <c r="E206">
        <f>B206+C206*dt/2</f>
        <v>0.74939364545747666</v>
      </c>
      <c r="F206">
        <f>C206+D206*dt/2</f>
        <v>0.70792451573686366</v>
      </c>
      <c r="G206">
        <f>g/L*SIN(E206)</f>
        <v>-6.8119497187352849</v>
      </c>
      <c r="H206">
        <f>B206+F206*dt/2</f>
        <v>0.74922402677025823</v>
      </c>
      <c r="I206">
        <f>C206+G206*dt/2</f>
        <v>0.70778850458688358</v>
      </c>
      <c r="J206">
        <f>g/L*SIN(H206)</f>
        <v>-6.8107078388648636</v>
      </c>
      <c r="K206">
        <f>B206+I206*dt</f>
        <v>0.75276228923744271</v>
      </c>
      <c r="L206">
        <f>C206+J206*dt</f>
        <v>0.67374117479191142</v>
      </c>
      <c r="M206">
        <f>g/L*SIN(K206)</f>
        <v>-6.8365729320805215</v>
      </c>
      <c r="N206">
        <f>((C206+2*F206+2*I206+L206)/6)*dt</f>
        <v>7.0783591143666101E-3</v>
      </c>
      <c r="O206">
        <f>((D206+2*G206+2*J206+M206)/6)*dt</f>
        <v>-6.811105922670016E-2</v>
      </c>
      <c r="P206">
        <f t="shared" si="6"/>
        <v>-0.82511192260332267</v>
      </c>
      <c r="Q206">
        <f>L*SIN(P206)</f>
        <v>-0.73462372350779681</v>
      </c>
      <c r="R206">
        <f>L+Q206</f>
        <v>0.26537627649220319</v>
      </c>
      <c r="S206">
        <f>ABS(m*g*R206)</f>
        <v>2.6537627649220319</v>
      </c>
      <c r="T206">
        <f>m*(L*C206)^2/2</f>
        <v>0.27516941537352413</v>
      </c>
      <c r="U206">
        <f t="shared" si="7"/>
        <v>2.9289321802955559</v>
      </c>
      <c r="V206">
        <v>1.96</v>
      </c>
    </row>
    <row r="207" spans="2:22" x14ac:dyDescent="0.3">
      <c r="B207">
        <f>B206+N206</f>
        <v>0.7527627633059405</v>
      </c>
      <c r="C207">
        <f>C206+O206</f>
        <v>0.67373719395385989</v>
      </c>
      <c r="D207">
        <f>g/L*SIN(B207)</f>
        <v>-6.836576391846803</v>
      </c>
      <c r="E207">
        <f>B207+C207*dt/2</f>
        <v>0.75613144927570974</v>
      </c>
      <c r="F207">
        <f>C207+D207*dt/2</f>
        <v>0.63955431199462587</v>
      </c>
      <c r="G207">
        <f>g/L*SIN(E207)</f>
        <v>-6.8611223214618944</v>
      </c>
      <c r="H207">
        <f>B207+F207*dt/2</f>
        <v>0.75596053486591364</v>
      </c>
      <c r="I207">
        <f>C207+G207*dt/2</f>
        <v>0.6394315823465504</v>
      </c>
      <c r="J207">
        <f>g/L*SIN(H207)</f>
        <v>-6.8598788262599877</v>
      </c>
      <c r="K207">
        <f>B207+I207*dt</f>
        <v>0.759157079129406</v>
      </c>
      <c r="L207">
        <f>C207+J207*dt</f>
        <v>0.60513840569125998</v>
      </c>
      <c r="M207">
        <f>g/L*SIN(K207)</f>
        <v>-6.88310221036991</v>
      </c>
      <c r="N207">
        <f>((C207+2*F207+2*I207+L207)/6)*dt</f>
        <v>6.3947456472124541E-3</v>
      </c>
      <c r="O207">
        <f>((D207+2*G207+2*J207+M207)/6)*dt</f>
        <v>-6.8602801496100804E-2</v>
      </c>
      <c r="P207">
        <f t="shared" si="6"/>
        <v>-0.81803356348895606</v>
      </c>
      <c r="Q207">
        <f>L*SIN(P207)</f>
        <v>-0.72980287227745921</v>
      </c>
      <c r="R207">
        <f>L+Q207</f>
        <v>0.27019712772254079</v>
      </c>
      <c r="S207">
        <f>ABS(m*g*R207)</f>
        <v>2.7019712772254079</v>
      </c>
      <c r="T207">
        <f>m*(L*C207)^2/2</f>
        <v>0.22696090325841051</v>
      </c>
      <c r="U207">
        <f t="shared" si="7"/>
        <v>2.9289321804838182</v>
      </c>
      <c r="V207">
        <v>1.97</v>
      </c>
    </row>
    <row r="208" spans="2:22" x14ac:dyDescent="0.3">
      <c r="B208">
        <f>B207+N207</f>
        <v>0.75915750895315293</v>
      </c>
      <c r="C208">
        <f>C207+O207</f>
        <v>0.60513439245775913</v>
      </c>
      <c r="D208">
        <f>g/L*SIN(B208)</f>
        <v>-6.8831053283814816</v>
      </c>
      <c r="E208">
        <f>B208+C208*dt/2</f>
        <v>0.76218318091544168</v>
      </c>
      <c r="F208">
        <f>C208+D208*dt/2</f>
        <v>0.57071886581585174</v>
      </c>
      <c r="G208">
        <f>g/L*SIN(E208)</f>
        <v>-6.9050225020373626</v>
      </c>
      <c r="H208">
        <f>B208+F208*dt/2</f>
        <v>0.76201110328223221</v>
      </c>
      <c r="I208">
        <f>C208+G208*dt/2</f>
        <v>0.57060927994757227</v>
      </c>
      <c r="J208">
        <f>g/L*SIN(H208)</f>
        <v>-6.9037777102473372</v>
      </c>
      <c r="K208">
        <f>B208+I208*dt</f>
        <v>0.76486360175262869</v>
      </c>
      <c r="L208">
        <f>C208+J208*dt</f>
        <v>0.53609661535528574</v>
      </c>
      <c r="M208">
        <f>g/L*SIN(K208)</f>
        <v>-6.9243859683232145</v>
      </c>
      <c r="N208">
        <f>((C208+2*F208+2*I208+L208)/6)*dt</f>
        <v>5.7064788322331549E-3</v>
      </c>
      <c r="O208">
        <f>((D208+2*G208+2*J208+M208)/6)*dt</f>
        <v>-6.9041819535456822E-2</v>
      </c>
      <c r="P208">
        <f t="shared" si="6"/>
        <v>-0.81163881784174363</v>
      </c>
      <c r="Q208">
        <f>L*SIN(P208)</f>
        <v>-0.72541616358064742</v>
      </c>
      <c r="R208">
        <f>L+Q208</f>
        <v>0.27458383641935258</v>
      </c>
      <c r="S208">
        <f>ABS(m*g*R208)</f>
        <v>2.745838364193526</v>
      </c>
      <c r="T208">
        <f>m*(L*C208)^2/2</f>
        <v>0.18309381646761064</v>
      </c>
      <c r="U208">
        <f t="shared" si="7"/>
        <v>2.9289321806611368</v>
      </c>
      <c r="V208">
        <v>1.98</v>
      </c>
    </row>
    <row r="209" spans="2:22" x14ac:dyDescent="0.3">
      <c r="B209">
        <f>B208+N208</f>
        <v>0.76486398778538611</v>
      </c>
      <c r="C209">
        <f>C208+O208</f>
        <v>0.53609257292230228</v>
      </c>
      <c r="D209">
        <f>g/L*SIN(B209)</f>
        <v>-6.9243887534595281</v>
      </c>
      <c r="E209">
        <f>B209+C209*dt/2</f>
        <v>0.76754445064999766</v>
      </c>
      <c r="F209">
        <f>C209+D209*dt/2</f>
        <v>0.50147062915500462</v>
      </c>
      <c r="G209">
        <f>g/L*SIN(E209)</f>
        <v>-6.9437027657069175</v>
      </c>
      <c r="H209">
        <f>B209+F209*dt/2</f>
        <v>0.76737134093116111</v>
      </c>
      <c r="I209">
        <f>C209+G209*dt/2</f>
        <v>0.50137405909376764</v>
      </c>
      <c r="J209">
        <f>g/L*SIN(H209)</f>
        <v>-6.9424569331524602</v>
      </c>
      <c r="K209">
        <f>B209+I209*dt</f>
        <v>0.76987772837632384</v>
      </c>
      <c r="L209">
        <f>C209+J209*dt</f>
        <v>0.46666800359077765</v>
      </c>
      <c r="M209">
        <f>g/L*SIN(K209)</f>
        <v>-6.9604745332061499</v>
      </c>
      <c r="N209">
        <f>((C209+2*F209+2*I209+L209)/6)*dt</f>
        <v>5.0140832550177082E-3</v>
      </c>
      <c r="O209">
        <f>((D209+2*G209+2*J209+M209)/6)*dt</f>
        <v>-6.9428637807307403E-2</v>
      </c>
      <c r="P209">
        <f t="shared" si="6"/>
        <v>-0.80593233900951045</v>
      </c>
      <c r="Q209">
        <f>L*SIN(P209)</f>
        <v>-0.72147654425465002</v>
      </c>
      <c r="R209">
        <f>L+Q209</f>
        <v>0.27852345574534998</v>
      </c>
      <c r="S209">
        <f>ABS(m*g*R209)</f>
        <v>2.7852345574534998</v>
      </c>
      <c r="T209">
        <f>m*(L*C209)^2/2</f>
        <v>0.14369762337122699</v>
      </c>
      <c r="U209">
        <f t="shared" si="7"/>
        <v>2.9289321808247268</v>
      </c>
      <c r="V209">
        <v>1.99</v>
      </c>
    </row>
    <row r="210" spans="2:22" x14ac:dyDescent="0.3">
      <c r="B210">
        <f>B209+N209</f>
        <v>0.76987807104040384</v>
      </c>
      <c r="C210">
        <f>C209+O209</f>
        <v>0.46666393511499488</v>
      </c>
      <c r="D210">
        <f>g/L*SIN(B210)</f>
        <v>-6.9604769935193813</v>
      </c>
      <c r="E210">
        <f>B210+C210*dt/2</f>
        <v>0.77221139071597877</v>
      </c>
      <c r="F210">
        <f>C210+D210*dt/2</f>
        <v>0.43186155014739797</v>
      </c>
      <c r="G210">
        <f>g/L*SIN(E210)</f>
        <v>-6.9772111618649397</v>
      </c>
      <c r="H210">
        <f>B210+F210*dt/2</f>
        <v>0.77203737879114087</v>
      </c>
      <c r="I210">
        <f>C210+G210*dt/2</f>
        <v>0.43177787930567019</v>
      </c>
      <c r="J210">
        <f>g/L*SIN(H210)</f>
        <v>-6.9759644878998737</v>
      </c>
      <c r="K210">
        <f>B210+I210*dt</f>
        <v>0.77419584983346057</v>
      </c>
      <c r="L210">
        <f>C210+J210*dt</f>
        <v>0.39690429023599616</v>
      </c>
      <c r="M210">
        <f>g/L*SIN(K210)</f>
        <v>-6.9914134737669738</v>
      </c>
      <c r="N210">
        <f>((C210+2*F210+2*I210+L210)/6)*dt</f>
        <v>4.3180784737618791E-3</v>
      </c>
      <c r="O210">
        <f>((D210+2*G210+2*J210+M210)/6)*dt</f>
        <v>-6.976373627802665E-2</v>
      </c>
      <c r="P210">
        <f t="shared" si="6"/>
        <v>-0.80091825575449271</v>
      </c>
      <c r="Q210">
        <f>L*SIN(P210)</f>
        <v>-0.7179955433196461</v>
      </c>
      <c r="R210">
        <f>L+Q210</f>
        <v>0.2820044566803539</v>
      </c>
      <c r="S210">
        <f>ABS(m*g*R210)</f>
        <v>2.820044566803539</v>
      </c>
      <c r="T210">
        <f>m*(L*C210)^2/2</f>
        <v>0.10888761416850608</v>
      </c>
      <c r="U210">
        <f t="shared" si="7"/>
        <v>2.928932180972045</v>
      </c>
      <c r="V210">
        <v>2</v>
      </c>
    </row>
    <row r="211" spans="2:22" x14ac:dyDescent="0.3">
      <c r="B211">
        <f>B210+N210</f>
        <v>0.77419614951416571</v>
      </c>
      <c r="C211">
        <f>C210+O210</f>
        <v>0.39690019883696825</v>
      </c>
      <c r="D211">
        <f>g/L*SIN(B211)</f>
        <v>-6.9914156164341943</v>
      </c>
      <c r="E211">
        <f>B211+C211*dt/2</f>
        <v>0.7761806505083505</v>
      </c>
      <c r="F211">
        <f>C211+D211*dt/2</f>
        <v>0.36194312075479729</v>
      </c>
      <c r="G211">
        <f>g/L*SIN(E211)</f>
        <v>-7.0055906902815313</v>
      </c>
      <c r="H211">
        <f>B211+F211*dt/2</f>
        <v>0.77600586511793967</v>
      </c>
      <c r="I211">
        <f>C211+G211*dt/2</f>
        <v>0.36187224538556062</v>
      </c>
      <c r="J211">
        <f>g/L*SIN(H211)</f>
        <v>-7.004343324491451</v>
      </c>
      <c r="K211">
        <f>B211+I211*dt</f>
        <v>0.77781487196802135</v>
      </c>
      <c r="L211">
        <f>C211+J211*dt</f>
        <v>0.32685676559205373</v>
      </c>
      <c r="M211">
        <f>g/L*SIN(K211)</f>
        <v>-7.0172430433323472</v>
      </c>
      <c r="N211">
        <f>((C211+2*F211+2*I211+L211)/6)*dt</f>
        <v>3.6189794945162296E-3</v>
      </c>
      <c r="O211">
        <f>((D211+2*G211+2*J211+M211)/6)*dt</f>
        <v>-7.0047544482187515E-2</v>
      </c>
      <c r="P211">
        <f t="shared" si="6"/>
        <v>-0.79660017728073085</v>
      </c>
      <c r="Q211">
        <f>L*SIN(P211)</f>
        <v>-0.71498327028176034</v>
      </c>
      <c r="R211">
        <f>L+Q211</f>
        <v>0.28501672971823966</v>
      </c>
      <c r="S211">
        <f>ABS(m*g*R211)</f>
        <v>2.8501672971823968</v>
      </c>
      <c r="T211">
        <f>m*(L*C211)^2/2</f>
        <v>7.8764883918412465E-2</v>
      </c>
      <c r="U211">
        <f t="shared" si="7"/>
        <v>2.9289321811008091</v>
      </c>
      <c r="V211">
        <v>2.0099999999999998</v>
      </c>
    </row>
    <row r="212" spans="2:22" x14ac:dyDescent="0.3">
      <c r="B212">
        <f>B211+N211</f>
        <v>0.77781512900868199</v>
      </c>
      <c r="C212">
        <f>C211+O211</f>
        <v>0.32685265435478073</v>
      </c>
      <c r="D212">
        <f>g/L*SIN(B212)</f>
        <v>-7.0172448746146916</v>
      </c>
      <c r="E212">
        <f>B212+C212*dt/2</f>
        <v>0.77944939228045584</v>
      </c>
      <c r="F212">
        <f>C212+D212*dt/2</f>
        <v>0.29176642998170726</v>
      </c>
      <c r="G212">
        <f>g/L*SIN(E212)</f>
        <v>-7.0288787813202314</v>
      </c>
      <c r="H212">
        <f>B212+F212*dt/2</f>
        <v>0.77927396115859049</v>
      </c>
      <c r="I212">
        <f>C212+G212*dt/2</f>
        <v>0.29170826044817955</v>
      </c>
      <c r="J212">
        <f>g/L*SIN(H212)</f>
        <v>-7.0276308304360038</v>
      </c>
      <c r="K212">
        <f>B212+I212*dt</f>
        <v>0.78073221161316375</v>
      </c>
      <c r="L212">
        <f>C212+J212*dt</f>
        <v>0.25657634605042068</v>
      </c>
      <c r="M212">
        <f>g/L*SIN(K212)</f>
        <v>-7.0379976977644336</v>
      </c>
      <c r="N212">
        <f>((C212+2*F212+2*I212+L212)/6)*dt</f>
        <v>2.9172973021082921E-3</v>
      </c>
      <c r="O212">
        <f>((D212+2*G212+2*J212+M212)/6)*dt</f>
        <v>-7.0280436326485993E-2</v>
      </c>
      <c r="P212">
        <f t="shared" si="6"/>
        <v>-0.79298119778621456</v>
      </c>
      <c r="Q212">
        <f>L*SIN(P212)</f>
        <v>-0.71244841476203613</v>
      </c>
      <c r="R212">
        <f>L+Q212</f>
        <v>0.28755158523796387</v>
      </c>
      <c r="S212">
        <f>ABS(m*g*R212)</f>
        <v>2.8755158523796389</v>
      </c>
      <c r="T212">
        <f>m*(L*C212)^2/2</f>
        <v>5.3416328829382881E-2</v>
      </c>
      <c r="U212">
        <f t="shared" si="7"/>
        <v>2.9289321812090217</v>
      </c>
      <c r="V212">
        <v>2.02</v>
      </c>
    </row>
    <row r="213" spans="2:22" x14ac:dyDescent="0.3">
      <c r="B213">
        <f>B212+N212</f>
        <v>0.78073242631079032</v>
      </c>
      <c r="C213">
        <f>C212+O212</f>
        <v>0.25657221802829472</v>
      </c>
      <c r="D213">
        <f>g/L*SIN(B213)</f>
        <v>-7.0379992229727719</v>
      </c>
      <c r="E213">
        <f>B213+C213*dt/2</f>
        <v>0.78201528740093174</v>
      </c>
      <c r="F213">
        <f>C213+D213*dt/2</f>
        <v>0.22138222191343085</v>
      </c>
      <c r="G213">
        <f>g/L*SIN(E213)</f>
        <v>-7.0471068518376718</v>
      </c>
      <c r="H213">
        <f>B213+F213*dt/2</f>
        <v>0.78183933742035749</v>
      </c>
      <c r="I213">
        <f>C213+G213*dt/2</f>
        <v>0.22133668376910637</v>
      </c>
      <c r="J213">
        <f>g/L*SIN(H213)</f>
        <v>-7.0458583868238653</v>
      </c>
      <c r="K213">
        <f>B213+I213*dt</f>
        <v>0.78294579314848134</v>
      </c>
      <c r="L213">
        <f>C213+J213*dt</f>
        <v>0.18611363416005605</v>
      </c>
      <c r="M213">
        <f>g/L*SIN(K213)</f>
        <v>-7.0537056898029622</v>
      </c>
      <c r="N213">
        <f>((C213+2*F213+2*I213+L213)/6)*dt</f>
        <v>2.2135394392557082E-3</v>
      </c>
      <c r="O213">
        <f>((D213+2*G213+2*J213+M213)/6)*dt</f>
        <v>-7.046272565016469E-2</v>
      </c>
      <c r="P213">
        <f t="shared" si="6"/>
        <v>-0.79006390048410624</v>
      </c>
      <c r="Q213">
        <f>L*SIN(P213)</f>
        <v>-0.71039824702370047</v>
      </c>
      <c r="R213">
        <f>L+Q213</f>
        <v>0.28960175297629953</v>
      </c>
      <c r="S213">
        <f>ABS(m*g*R213)</f>
        <v>2.8960175297629953</v>
      </c>
      <c r="T213">
        <f>m*(L*C213)^2/2</f>
        <v>3.2914651531979401E-2</v>
      </c>
      <c r="U213">
        <f t="shared" si="7"/>
        <v>2.9289321812949747</v>
      </c>
      <c r="V213">
        <v>2.0299999999999998</v>
      </c>
    </row>
    <row r="214" spans="2:22" x14ac:dyDescent="0.3">
      <c r="B214">
        <f>B213+N213</f>
        <v>0.78294596575004605</v>
      </c>
      <c r="C214">
        <f>C213+O213</f>
        <v>0.18610949237813001</v>
      </c>
      <c r="D214">
        <f>g/L*SIN(B214)</f>
        <v>-7.0537069132696146</v>
      </c>
      <c r="E214">
        <f>B214+C214*dt/2</f>
        <v>0.78387651321193674</v>
      </c>
      <c r="F214">
        <f>C214+D214*dt/2</f>
        <v>0.15084095781178194</v>
      </c>
      <c r="G214">
        <f>g/L*SIN(E214)</f>
        <v>-7.0602999381281686</v>
      </c>
      <c r="H214">
        <f>B214+F214*dt/2</f>
        <v>0.7837001705391049</v>
      </c>
      <c r="I214">
        <f>C214+G214*dt/2</f>
        <v>0.15080799268748918</v>
      </c>
      <c r="J214">
        <f>g/L*SIN(H214)</f>
        <v>-7.0590510014123033</v>
      </c>
      <c r="K214">
        <f>B214+I214*dt</f>
        <v>0.7844540456769209</v>
      </c>
      <c r="L214">
        <f>C214+J214*dt</f>
        <v>0.11551898236400698</v>
      </c>
      <c r="M214">
        <f>g/L*SIN(K214)</f>
        <v>-7.0643887410058621</v>
      </c>
      <c r="N214">
        <f>((C214+2*F214+2*I214+L214)/6)*dt</f>
        <v>1.5082106262344656E-3</v>
      </c>
      <c r="O214">
        <f>((D214+2*G214+2*J214+M214)/6)*dt</f>
        <v>-7.0594662555594032E-2</v>
      </c>
      <c r="P214">
        <f t="shared" si="6"/>
        <v>-0.78785036104485051</v>
      </c>
      <c r="Q214">
        <f>L*SIN(P214)</f>
        <v>-0.70883861902193523</v>
      </c>
      <c r="R214">
        <f>L+Q214</f>
        <v>0.29116138097806477</v>
      </c>
      <c r="S214">
        <f>ABS(m*g*R214)</f>
        <v>2.9116138097806479</v>
      </c>
      <c r="T214">
        <f>m*(L*C214)^2/2</f>
        <v>1.7318371576622617E-2</v>
      </c>
      <c r="U214">
        <f t="shared" si="7"/>
        <v>2.9289321813572706</v>
      </c>
      <c r="V214">
        <v>2.04</v>
      </c>
    </row>
    <row r="215" spans="2:22" x14ac:dyDescent="0.3">
      <c r="B215">
        <f>B214+N214</f>
        <v>0.78445417637628057</v>
      </c>
      <c r="C215">
        <f>C214+O214</f>
        <v>0.11551482982253598</v>
      </c>
      <c r="D215">
        <f>g/L*SIN(B215)</f>
        <v>-7.0643896660619632</v>
      </c>
      <c r="E215">
        <f>B215+C215*dt/2</f>
        <v>0.7850317505253932</v>
      </c>
      <c r="F215">
        <f>C215+D215*dt/2</f>
        <v>8.019288149222617E-2</v>
      </c>
      <c r="G215">
        <f>g/L*SIN(E215)</f>
        <v>-7.0684764069829145</v>
      </c>
      <c r="H215">
        <f>B215+F215*dt/2</f>
        <v>0.78485514078374174</v>
      </c>
      <c r="I215">
        <f>C215+G215*dt/2</f>
        <v>8.017244778762142E-2</v>
      </c>
      <c r="J215">
        <f>g/L*SIN(H215)</f>
        <v>-7.0672270197938456</v>
      </c>
      <c r="K215">
        <f>B215+I215*dt</f>
        <v>0.78525590085415675</v>
      </c>
      <c r="L215">
        <f>C215+J215*dt</f>
        <v>4.4842559624597531E-2</v>
      </c>
      <c r="M215">
        <f>g/L*SIN(K215)</f>
        <v>-7.0700617922237985</v>
      </c>
      <c r="N215">
        <f>((C215+2*F215+2*I215+L215)/6)*dt</f>
        <v>8.0181341334471454E-4</v>
      </c>
      <c r="O215">
        <f>((D215+2*G215+2*J215+M215)/6)*dt</f>
        <v>-7.0676430519732145E-2</v>
      </c>
      <c r="P215">
        <f t="shared" si="6"/>
        <v>-0.78634215041861599</v>
      </c>
      <c r="Q215">
        <f>L*SIN(P215)</f>
        <v>-0.70777396565596373</v>
      </c>
      <c r="R215">
        <f>L+Q215</f>
        <v>0.29222603434403627</v>
      </c>
      <c r="S215">
        <f>ABS(m*g*R215)</f>
        <v>2.9222603434403629</v>
      </c>
      <c r="T215">
        <f>m*(L*C215)^2/2</f>
        <v>6.6718379544647242E-3</v>
      </c>
      <c r="U215">
        <f t="shared" si="7"/>
        <v>2.9289321813948277</v>
      </c>
      <c r="V215">
        <v>2.0499999999999998</v>
      </c>
    </row>
    <row r="216" spans="2:22" x14ac:dyDescent="0.3">
      <c r="B216">
        <f>B215+N215</f>
        <v>0.7852559897896253</v>
      </c>
      <c r="C216">
        <f>C215+O215</f>
        <v>4.4838399302803839E-2</v>
      </c>
      <c r="D216">
        <f>g/L*SIN(B216)</f>
        <v>-7.0700624211819569</v>
      </c>
      <c r="E216">
        <f>B216+C216*dt/2</f>
        <v>0.78548018178613932</v>
      </c>
      <c r="F216">
        <f>C216+D216*dt/2</f>
        <v>9.4880871968940558E-3</v>
      </c>
      <c r="G216">
        <f>g/L*SIN(E216)</f>
        <v>-7.0716477456694857</v>
      </c>
      <c r="H216">
        <f>B216+F216*dt/2</f>
        <v>0.78530343022560978</v>
      </c>
      <c r="I216">
        <f>C216+G216*dt/2</f>
        <v>9.4801605744564074E-3</v>
      </c>
      <c r="J216">
        <f>g/L*SIN(H216)</f>
        <v>-7.070397915455171</v>
      </c>
      <c r="K216">
        <f>B216+I216*dt</f>
        <v>0.7853507913953699</v>
      </c>
      <c r="L216">
        <f>C216+J216*dt</f>
        <v>-2.586557985174788E-2</v>
      </c>
      <c r="M216">
        <f>g/L*SIN(K216)</f>
        <v>-7.0707328332924053</v>
      </c>
      <c r="N216">
        <f>((C216+2*F216+2*I216+L216)/6)*dt</f>
        <v>9.4848858322928151E-5</v>
      </c>
      <c r="O216">
        <f>((D216+2*G216+2*J216+M216)/6)*dt</f>
        <v>-7.0708144294539463E-2</v>
      </c>
      <c r="P216">
        <f t="shared" si="6"/>
        <v>-0.78554033700527126</v>
      </c>
      <c r="Q216">
        <f>L*SIN(P216)</f>
        <v>-0.70720730596191317</v>
      </c>
      <c r="R216">
        <f>L+Q216</f>
        <v>0.29279269403808683</v>
      </c>
      <c r="S216">
        <f>ABS(m*g*R216)</f>
        <v>2.9279269403808685</v>
      </c>
      <c r="T216">
        <f>m*(L*C216)^2/2</f>
        <v>1.0052410260188399E-3</v>
      </c>
      <c r="U216">
        <f t="shared" si="7"/>
        <v>2.9289321814068874</v>
      </c>
      <c r="V216">
        <v>2.06</v>
      </c>
    </row>
    <row r="217" spans="2:22" x14ac:dyDescent="0.3">
      <c r="B217">
        <f>B216+N216</f>
        <v>0.78535083864794819</v>
      </c>
      <c r="C217">
        <f>C216+O216</f>
        <v>-2.5869744991735624E-2</v>
      </c>
      <c r="D217">
        <f>g/L*SIN(B217)</f>
        <v>-7.0707331674344109</v>
      </c>
      <c r="E217">
        <f>B217+C217*dt/2</f>
        <v>0.78522148992298946</v>
      </c>
      <c r="F217">
        <f>C217+D217*dt/2</f>
        <v>-6.1223410828907678E-2</v>
      </c>
      <c r="G217">
        <f>g/L*SIN(E217)</f>
        <v>-7.0698184313970724</v>
      </c>
      <c r="H217">
        <f>B217+F217*dt/2</f>
        <v>0.78504472159380367</v>
      </c>
      <c r="I217">
        <f>C217+G217*dt/2</f>
        <v>-6.1218837148720985E-2</v>
      </c>
      <c r="J217">
        <f>g/L*SIN(H217)</f>
        <v>-7.0685681592935801</v>
      </c>
      <c r="K217">
        <f>B217+I217*dt</f>
        <v>0.78473865027646095</v>
      </c>
      <c r="L217">
        <f>C217+J217*dt</f>
        <v>-9.6555426584671422E-2</v>
      </c>
      <c r="M217">
        <f>g/L*SIN(K217)</f>
        <v>-7.0664028123950926</v>
      </c>
      <c r="N217">
        <f>((C217+2*F217+2*I217+L217)/6)*dt</f>
        <v>-6.1218277921944067E-4</v>
      </c>
      <c r="O217">
        <f>((D217+2*G217+2*J217+M217)/6)*dt</f>
        <v>-7.0689848602018004E-2</v>
      </c>
      <c r="P217">
        <f t="shared" si="6"/>
        <v>-0.78544548814694837</v>
      </c>
      <c r="Q217">
        <f>L*SIN(P217)</f>
        <v>-0.70714024404599507</v>
      </c>
      <c r="R217">
        <f>L+Q217</f>
        <v>0.29285975595400493</v>
      </c>
      <c r="S217">
        <f>ABS(m*g*R217)</f>
        <v>2.9285975595400493</v>
      </c>
      <c r="T217">
        <f>m*(L*C217)^2/2</f>
        <v>3.346218529687152E-4</v>
      </c>
      <c r="U217">
        <f t="shared" si="7"/>
        <v>2.928932181393018</v>
      </c>
      <c r="V217">
        <v>2.0699999999999998</v>
      </c>
    </row>
    <row r="218" spans="2:22" x14ac:dyDescent="0.3">
      <c r="B218">
        <f>B217+N217</f>
        <v>0.78473865586872871</v>
      </c>
      <c r="C218">
        <f>C217+O217</f>
        <v>-9.6559593593753629E-2</v>
      </c>
      <c r="D218">
        <f>g/L*SIN(B218)</f>
        <v>-7.0664028519644688</v>
      </c>
      <c r="E218">
        <f>B218+C218*dt/2</f>
        <v>0.78425585790075991</v>
      </c>
      <c r="F218">
        <f>C218+D218*dt/2</f>
        <v>-0.13189160785357598</v>
      </c>
      <c r="G218">
        <f>g/L*SIN(E218)</f>
        <v>-7.062985880610352</v>
      </c>
      <c r="H218">
        <f>B218+F218*dt/2</f>
        <v>0.78407919782946078</v>
      </c>
      <c r="I218">
        <f>C218+G218*dt/2</f>
        <v>-0.13187452299680538</v>
      </c>
      <c r="J218">
        <f>g/L*SIN(H218)</f>
        <v>-7.0617351689349128</v>
      </c>
      <c r="K218">
        <f>B218+I218*dt</f>
        <v>0.78341991063876071</v>
      </c>
      <c r="L218">
        <f>C218+J218*dt</f>
        <v>-0.16717694528310276</v>
      </c>
      <c r="M218">
        <f>g/L*SIN(K218)</f>
        <v>-7.057065625332875</v>
      </c>
      <c r="N218">
        <f>((C218+2*F218+2*I218+L218)/6)*dt</f>
        <v>-1.3187813342960316E-3</v>
      </c>
      <c r="O218">
        <f>((D218+2*G218+2*J218+M218)/6)*dt</f>
        <v>-7.0621517627313127E-2</v>
      </c>
      <c r="P218">
        <f t="shared" si="6"/>
        <v>-0.78605767092616785</v>
      </c>
      <c r="Q218">
        <f>L*SIN(P218)</f>
        <v>-0.70757296962043725</v>
      </c>
      <c r="R218">
        <f>L+Q218</f>
        <v>0.29242703037956275</v>
      </c>
      <c r="S218">
        <f>ABS(m*g*R218)</f>
        <v>2.9242703037956277</v>
      </c>
      <c r="T218">
        <f>m*(L*C218)^2/2</f>
        <v>4.6618775574954335E-3</v>
      </c>
      <c r="U218">
        <f t="shared" si="7"/>
        <v>2.9289321813531233</v>
      </c>
      <c r="V218">
        <v>2.08</v>
      </c>
    </row>
    <row r="219" spans="2:22" x14ac:dyDescent="0.3">
      <c r="B219">
        <f>B218+N218</f>
        <v>0.78341987453443263</v>
      </c>
      <c r="C219">
        <f>C218+O218</f>
        <v>-0.16718111122106677</v>
      </c>
      <c r="D219">
        <f>g/L*SIN(B219)</f>
        <v>-7.057065369532177</v>
      </c>
      <c r="E219">
        <f>B219+C219*dt/2</f>
        <v>0.78258396897832727</v>
      </c>
      <c r="F219">
        <f>C219+D219*dt/2</f>
        <v>-0.20246643806872766</v>
      </c>
      <c r="G219">
        <f>g/L*SIN(E219)</f>
        <v>-7.0511404782433651</v>
      </c>
      <c r="H219">
        <f>B219+F219*dt/2</f>
        <v>0.78240754234408894</v>
      </c>
      <c r="I219">
        <f>C219+G219*dt/2</f>
        <v>-0.20243681361228361</v>
      </c>
      <c r="J219">
        <f>g/L*SIN(H219)</f>
        <v>-7.04988933798478</v>
      </c>
      <c r="K219">
        <f>B219+I219*dt</f>
        <v>0.78139550639830979</v>
      </c>
      <c r="L219">
        <f>C219+J219*dt</f>
        <v>-0.23768000460091457</v>
      </c>
      <c r="M219">
        <f>g/L*SIN(K219)</f>
        <v>-7.0427081847288804</v>
      </c>
      <c r="N219">
        <f>((C219+2*F219+2*I219+L219)/6)*dt</f>
        <v>-2.0244460319733403E-3</v>
      </c>
      <c r="O219">
        <f>((D219+2*G219+2*J219+M219)/6)*dt</f>
        <v>-7.0503055311195578E-2</v>
      </c>
      <c r="P219">
        <f t="shared" si="6"/>
        <v>-0.78737645226046393</v>
      </c>
      <c r="Q219">
        <f>L*SIN(P219)</f>
        <v>-0.70850425806871253</v>
      </c>
      <c r="R219">
        <f>L+Q219</f>
        <v>0.29149574193128747</v>
      </c>
      <c r="S219">
        <f>ABS(m*g*R219)</f>
        <v>2.9149574193128744</v>
      </c>
      <c r="T219">
        <f>m*(L*C219)^2/2</f>
        <v>1.3974761974555348E-2</v>
      </c>
      <c r="U219">
        <f t="shared" si="7"/>
        <v>2.9289321812874296</v>
      </c>
      <c r="V219">
        <v>2.09</v>
      </c>
    </row>
    <row r="220" spans="2:22" x14ac:dyDescent="0.3">
      <c r="B220">
        <f>B219+N219</f>
        <v>0.78139542850245924</v>
      </c>
      <c r="C220">
        <f>C219+O219</f>
        <v>-0.23768416653226235</v>
      </c>
      <c r="D220">
        <f>g/L*SIN(B220)</f>
        <v>-7.0427076317217452</v>
      </c>
      <c r="E220">
        <f>B220+C220*dt/2</f>
        <v>0.78020700766979789</v>
      </c>
      <c r="F220">
        <f>C220+D220*dt/2</f>
        <v>-0.27289770469087105</v>
      </c>
      <c r="G220">
        <f>g/L*SIN(E220)</f>
        <v>-7.0342656868576441</v>
      </c>
      <c r="H220">
        <f>B220+F220*dt/2</f>
        <v>0.78003093997900486</v>
      </c>
      <c r="I220">
        <f>C220+G220*dt/2</f>
        <v>-0.27285549496655059</v>
      </c>
      <c r="J220">
        <f>g/L*SIN(H220)</f>
        <v>-7.033014145137285</v>
      </c>
      <c r="K220">
        <f>B220+I220*dt</f>
        <v>0.77866687355279374</v>
      </c>
      <c r="L220">
        <f>C220+J220*dt</f>
        <v>-0.30801430798363522</v>
      </c>
      <c r="M220">
        <f>g/L*SIN(K220)</f>
        <v>-7.0233105689874744</v>
      </c>
      <c r="N220">
        <f>((C220+2*F220+2*I220+L220)/6)*dt</f>
        <v>-2.7286747897179017E-3</v>
      </c>
      <c r="O220">
        <f>((D220+2*G220+2*J220+M220)/6)*dt</f>
        <v>-7.0334296441165137E-2</v>
      </c>
      <c r="P220">
        <f t="shared" si="6"/>
        <v>-0.78940089829243731</v>
      </c>
      <c r="Q220">
        <f>L*SIN(P220)</f>
        <v>-0.70993147003135648</v>
      </c>
      <c r="R220">
        <f>L+Q220</f>
        <v>0.29006852996864352</v>
      </c>
      <c r="S220">
        <f>ABS(m*g*R220)</f>
        <v>2.900685299686435</v>
      </c>
      <c r="T220">
        <f>m*(L*C220)^2/2</f>
        <v>2.8246881510068111E-2</v>
      </c>
      <c r="U220">
        <f t="shared" si="7"/>
        <v>2.9289321811965032</v>
      </c>
      <c r="V220">
        <v>2.1</v>
      </c>
    </row>
    <row r="221" spans="2:22" x14ac:dyDescent="0.3">
      <c r="B221">
        <f>B220+N220</f>
        <v>0.7786667537127413</v>
      </c>
      <c r="C221">
        <f>C220+O220</f>
        <v>-0.3080184629734275</v>
      </c>
      <c r="D221">
        <f>g/L*SIN(B221)</f>
        <v>-7.0233097159054516</v>
      </c>
      <c r="E221">
        <f>B221+C221*dt/2</f>
        <v>0.77712666139787412</v>
      </c>
      <c r="F221">
        <f>C221+D221*dt/2</f>
        <v>-0.34313501155295478</v>
      </c>
      <c r="G221">
        <f>g/L*SIN(E221)</f>
        <v>-7.0123382353791817</v>
      </c>
      <c r="H221">
        <f>B221+F221*dt/2</f>
        <v>0.77695107865497648</v>
      </c>
      <c r="I221">
        <f>C221+G221*dt/2</f>
        <v>-0.34308015415032339</v>
      </c>
      <c r="J221">
        <f>g/L*SIN(H221)</f>
        <v>-7.0110863428552044</v>
      </c>
      <c r="K221">
        <f>B221+I221*dt</f>
        <v>0.77523595217123809</v>
      </c>
      <c r="L221">
        <f>C221+J221*dt</f>
        <v>-0.37812932640197955</v>
      </c>
      <c r="M221">
        <f>g/L*SIN(K221)</f>
        <v>-6.9988462506140712</v>
      </c>
      <c r="N221">
        <f>((C221+2*F221+2*I221+L221)/6)*dt</f>
        <v>-3.4309635346366058E-3</v>
      </c>
      <c r="O221">
        <f>((D221+2*G221+2*J221+M221)/6)*dt</f>
        <v>-7.0115008538313831E-2</v>
      </c>
      <c r="P221">
        <f t="shared" si="6"/>
        <v>-0.79212957308215526</v>
      </c>
      <c r="Q221">
        <f>L*SIN(P221)</f>
        <v>-0.71185055056850299</v>
      </c>
      <c r="R221">
        <f>L+Q221</f>
        <v>0.28814944943149701</v>
      </c>
      <c r="S221">
        <f>ABS(m*g*R221)</f>
        <v>2.8814944943149703</v>
      </c>
      <c r="T221">
        <f>m*(L*C221)^2/2</f>
        <v>4.7437686766256364E-2</v>
      </c>
      <c r="U221">
        <f t="shared" si="7"/>
        <v>2.9289321810812265</v>
      </c>
      <c r="V221">
        <v>2.11</v>
      </c>
    </row>
    <row r="222" spans="2:22" x14ac:dyDescent="0.3">
      <c r="B222">
        <f>B221+N221</f>
        <v>0.77523579017810473</v>
      </c>
      <c r="C222">
        <f>C221+O221</f>
        <v>-0.37813347151174131</v>
      </c>
      <c r="D222">
        <f>g/L*SIN(B222)</f>
        <v>-6.9988450935684448</v>
      </c>
      <c r="E222">
        <f>B222+C222*dt/2</f>
        <v>0.77334512282054602</v>
      </c>
      <c r="F222">
        <f>C222+D222*dt/2</f>
        <v>-0.41312769697958351</v>
      </c>
      <c r="G222">
        <f>g/L*SIN(E222)</f>
        <v>-6.9853283869298917</v>
      </c>
      <c r="H222">
        <f>B222+F222*dt/2</f>
        <v>0.7731701516932068</v>
      </c>
      <c r="I222">
        <f>C222+G222*dt/2</f>
        <v>-0.41306011344639076</v>
      </c>
      <c r="J222">
        <f>g/L*SIN(H222)</f>
        <v>-6.984076225116139</v>
      </c>
      <c r="K222">
        <f>B222+I222*dt</f>
        <v>0.77110518904364078</v>
      </c>
      <c r="L222">
        <f>C222+J222*dt</f>
        <v>-0.44797423376290268</v>
      </c>
      <c r="M222">
        <f>g/L*SIN(K222)</f>
        <v>-6.9692824032755061</v>
      </c>
      <c r="N222">
        <f>((C222+2*F222+2*I222+L222)/6)*dt</f>
        <v>-4.1308055435443211E-3</v>
      </c>
      <c r="O222">
        <f>((D222+2*G222+2*J222+M222)/6)*dt</f>
        <v>-6.9844894534893356E-2</v>
      </c>
      <c r="P222">
        <f t="shared" si="6"/>
        <v>-0.79556053661679182</v>
      </c>
      <c r="Q222">
        <f>L*SIN(P222)</f>
        <v>-0.71425602801959542</v>
      </c>
      <c r="R222">
        <f>L+Q222</f>
        <v>0.28574397198040458</v>
      </c>
      <c r="S222">
        <f>ABS(m*g*R222)</f>
        <v>2.857439719804046</v>
      </c>
      <c r="T222">
        <f>m*(L*C222)^2/2</f>
        <v>7.1492461138760441E-2</v>
      </c>
      <c r="U222">
        <f t="shared" si="7"/>
        <v>2.9289321809428066</v>
      </c>
      <c r="V222">
        <v>2.12</v>
      </c>
    </row>
    <row r="223" spans="2:22" x14ac:dyDescent="0.3">
      <c r="B223">
        <f>B222+N222</f>
        <v>0.77110498463456045</v>
      </c>
      <c r="C223">
        <f>C222+O222</f>
        <v>-0.44797836604663466</v>
      </c>
      <c r="D223">
        <f>g/L*SIN(B223)</f>
        <v>-6.9692809373743039</v>
      </c>
      <c r="E223">
        <f>B223+C223*dt/2</f>
        <v>0.76886509280432724</v>
      </c>
      <c r="F223">
        <f>C223+D223*dt/2</f>
        <v>-0.48282477073350616</v>
      </c>
      <c r="G223">
        <f>g/L*SIN(E223)</f>
        <v>-6.9532002850143133</v>
      </c>
      <c r="H223">
        <f>B223+F223*dt/2</f>
        <v>0.76869086078089288</v>
      </c>
      <c r="I223">
        <f>C223+G223*dt/2</f>
        <v>-0.48274436747170624</v>
      </c>
      <c r="J223">
        <f>g/L*SIN(H223)</f>
        <v>-6.9519479734837564</v>
      </c>
      <c r="K223">
        <f>B223+I223*dt</f>
        <v>0.76627754095984335</v>
      </c>
      <c r="L223">
        <f>C223+J223*dt</f>
        <v>-0.51749784578147218</v>
      </c>
      <c r="M223">
        <f>g/L*SIN(K223)</f>
        <v>-6.9345802867352733</v>
      </c>
      <c r="N223">
        <f>((C223+2*F223+2*I223+L223)/6)*dt</f>
        <v>-4.8276908137308856E-3</v>
      </c>
      <c r="O223">
        <f>((D223+2*G223+2*J223+M223)/6)*dt</f>
        <v>-6.9523596235176191E-2</v>
      </c>
      <c r="P223">
        <f t="shared" si="6"/>
        <v>-0.7996913421603361</v>
      </c>
      <c r="Q223">
        <f>L*SIN(P223)</f>
        <v>-0.71714101274401498</v>
      </c>
      <c r="R223">
        <f>L+Q223</f>
        <v>0.28285898725598502</v>
      </c>
      <c r="S223">
        <f>ABS(m*g*R223)</f>
        <v>2.8285898725598502</v>
      </c>
      <c r="T223">
        <f>m*(L*C223)^2/2</f>
        <v>0.1003423082229063</v>
      </c>
      <c r="U223">
        <f t="shared" si="7"/>
        <v>2.9289321807827564</v>
      </c>
      <c r="V223">
        <v>2.13</v>
      </c>
    </row>
    <row r="224" spans="2:22" x14ac:dyDescent="0.3">
      <c r="B224">
        <f>B223+N223</f>
        <v>0.76627729382082954</v>
      </c>
      <c r="C224">
        <f>C223+O223</f>
        <v>-0.51750196228181089</v>
      </c>
      <c r="D224">
        <f>g/L*SIN(B224)</f>
        <v>-6.9345785061058205</v>
      </c>
      <c r="E224">
        <f>B224+C224*dt/2</f>
        <v>0.76368978400942045</v>
      </c>
      <c r="F224">
        <f>C224+D224*dt/2</f>
        <v>-0.55217485481233997</v>
      </c>
      <c r="G224">
        <f>g/L*SIN(E224)</f>
        <v>-6.9159123770653395</v>
      </c>
      <c r="H224">
        <f>B224+F224*dt/2</f>
        <v>0.76351641954676785</v>
      </c>
      <c r="I224">
        <f>C224+G224*dt/2</f>
        <v>-0.55208152416713763</v>
      </c>
      <c r="J224">
        <f>g/L*SIN(H224)</f>
        <v>-6.914660080505767</v>
      </c>
      <c r="K224">
        <f>B224+I224*dt</f>
        <v>0.76075647857915818</v>
      </c>
      <c r="L224">
        <f>C224+J224*dt</f>
        <v>-0.58664856308686852</v>
      </c>
      <c r="M224">
        <f>g/L*SIN(K224)</f>
        <v>-6.8946957085275331</v>
      </c>
      <c r="N224">
        <f>((C224+2*F224+2*I224+L224)/6)*dt</f>
        <v>-5.5211054722127239E-3</v>
      </c>
      <c r="O224">
        <f>((D224+2*G224+2*J224+M224)/6)*dt</f>
        <v>-6.9150698549625952E-2</v>
      </c>
      <c r="P224">
        <f t="shared" si="6"/>
        <v>-0.80451903297406702</v>
      </c>
      <c r="Q224">
        <f>L*SIN(P224)</f>
        <v>-0.72049719598798689</v>
      </c>
      <c r="R224">
        <f>L+Q224</f>
        <v>0.27950280401201311</v>
      </c>
      <c r="S224">
        <f>ABS(m*g*R224)</f>
        <v>2.7950280401201311</v>
      </c>
      <c r="T224">
        <f>m*(L*C224)^2/2</f>
        <v>0.13390414048276242</v>
      </c>
      <c r="U224">
        <f t="shared" si="7"/>
        <v>2.9289321806028936</v>
      </c>
      <c r="V224">
        <v>2.14</v>
      </c>
    </row>
    <row r="225" spans="2:22" x14ac:dyDescent="0.3">
      <c r="B225">
        <f>B224+N224</f>
        <v>0.7607561883486168</v>
      </c>
      <c r="C225">
        <f>C224+O224</f>
        <v>-0.58665266083143686</v>
      </c>
      <c r="D225">
        <f>g/L*SIN(B225)</f>
        <v>-6.8946936063449149</v>
      </c>
      <c r="E225">
        <f>B225+C225*dt/2</f>
        <v>0.75782292504445958</v>
      </c>
      <c r="F225">
        <f>C225+D225*dt/2</f>
        <v>-0.62112612886316143</v>
      </c>
      <c r="G225">
        <f>g/L*SIN(E225)</f>
        <v>-6.8734179140677432</v>
      </c>
      <c r="H225">
        <f>B225+F225*dt/2</f>
        <v>0.75765055770430101</v>
      </c>
      <c r="I225">
        <f>C225+G225*dt/2</f>
        <v>-0.62101975040177559</v>
      </c>
      <c r="J225">
        <f>g/L*SIN(H225)</f>
        <v>-6.8721658491549089</v>
      </c>
      <c r="K225">
        <f>B225+I225*dt</f>
        <v>0.75454599084459906</v>
      </c>
      <c r="L225">
        <f>C225+J225*dt</f>
        <v>-0.65537431932298595</v>
      </c>
      <c r="M225">
        <f>g/L*SIN(K225)</f>
        <v>-6.8495795609326402</v>
      </c>
      <c r="N225">
        <f>((C225+2*F225+2*I225+L225)/6)*dt</f>
        <v>-6.2105312311404948E-3</v>
      </c>
      <c r="O225">
        <f>((D225+2*G225+2*J225+M225)/6)*dt</f>
        <v>-6.8725734489538101E-2</v>
      </c>
      <c r="P225">
        <f t="shared" si="6"/>
        <v>-0.81004013844627976</v>
      </c>
      <c r="Q225">
        <f>L*SIN(P225)</f>
        <v>-0.72431484918249844</v>
      </c>
      <c r="R225">
        <f>L+Q225</f>
        <v>0.27568515081750156</v>
      </c>
      <c r="S225">
        <f>ABS(m*g*R225)</f>
        <v>2.7568515081750156</v>
      </c>
      <c r="T225">
        <f>m*(L*C225)^2/2</f>
        <v>0.17208067223030243</v>
      </c>
      <c r="U225">
        <f t="shared" si="7"/>
        <v>2.9289321804053179</v>
      </c>
      <c r="V225">
        <v>2.15</v>
      </c>
    </row>
    <row r="226" spans="2:22" x14ac:dyDescent="0.3">
      <c r="B226">
        <f>B225+N225</f>
        <v>0.75454565711747634</v>
      </c>
      <c r="C226">
        <f>C225+O225</f>
        <v>-0.65537839532097497</v>
      </c>
      <c r="D226">
        <f>g/L*SIN(B226)</f>
        <v>-6.8495771294545262</v>
      </c>
      <c r="E226">
        <f>B226+C226*dt/2</f>
        <v>0.75126876514087149</v>
      </c>
      <c r="F226">
        <f>C226+D226*dt/2</f>
        <v>-0.68962628096824763</v>
      </c>
      <c r="G226">
        <f>g/L*SIN(E226)</f>
        <v>-6.8256655246602662</v>
      </c>
      <c r="H226">
        <f>B226+F226*dt/2</f>
        <v>0.75109752571263511</v>
      </c>
      <c r="I226">
        <f>C226+G226*dt/2</f>
        <v>-0.68950672294427628</v>
      </c>
      <c r="J226">
        <f>g/L*SIN(H226)</f>
        <v>-6.824413966710841</v>
      </c>
      <c r="K226">
        <f>B226+I226*dt</f>
        <v>0.74765058988803357</v>
      </c>
      <c r="L226">
        <f>C226+J226*dt</f>
        <v>-0.72362253498808338</v>
      </c>
      <c r="M226">
        <f>g/L*SIN(K226)</f>
        <v>-6.7991784314805805</v>
      </c>
      <c r="N226">
        <f>((C226+2*F226+2*I226+L226)/6)*dt</f>
        <v>-6.8954448968901764E-3</v>
      </c>
      <c r="O226">
        <f>((D226+2*G226+2*J226+M226)/6)*dt</f>
        <v>-6.8248190906128867E-2</v>
      </c>
      <c r="P226">
        <f t="shared" si="6"/>
        <v>-0.81625066967742022</v>
      </c>
      <c r="Q226">
        <f>L*SIN(P226)</f>
        <v>-0.72858282403343466</v>
      </c>
      <c r="R226">
        <f>L+Q226</f>
        <v>0.27141717596656534</v>
      </c>
      <c r="S226">
        <f>ABS(m*g*R226)</f>
        <v>2.7141717596656534</v>
      </c>
      <c r="T226">
        <f>m*(L*C226)^2/2</f>
        <v>0.21476042052674807</v>
      </c>
      <c r="U226">
        <f t="shared" si="7"/>
        <v>2.9289321801924015</v>
      </c>
      <c r="V226">
        <v>2.16</v>
      </c>
    </row>
    <row r="227" spans="2:22" x14ac:dyDescent="0.3">
      <c r="B227">
        <f>B226+N226</f>
        <v>0.74765021222058614</v>
      </c>
      <c r="C227">
        <f>C226+O226</f>
        <v>-0.72362658622710385</v>
      </c>
      <c r="D227">
        <f>g/L*SIN(B227)</f>
        <v>-6.799175662088901</v>
      </c>
      <c r="E227">
        <f>B227+C227*dt/2</f>
        <v>0.74403207928945059</v>
      </c>
      <c r="F227">
        <f>C227+D227*dt/2</f>
        <v>-0.75762246453754833</v>
      </c>
      <c r="G227">
        <f>g/L*SIN(E227)</f>
        <v>-6.7725998617615346</v>
      </c>
      <c r="H227">
        <f>B227+F227*dt/2</f>
        <v>0.74386209989789842</v>
      </c>
      <c r="I227">
        <f>C227+G227*dt/2</f>
        <v>-0.7574895855359115</v>
      </c>
      <c r="J227">
        <f>g/L*SIN(H227)</f>
        <v>-6.7713491511250679</v>
      </c>
      <c r="K227">
        <f>B227+I227*dt</f>
        <v>0.74007531636522705</v>
      </c>
      <c r="L227">
        <f>C227+J227*dt</f>
        <v>-0.79134007773835457</v>
      </c>
      <c r="M227">
        <f>g/L*SIN(K227)</f>
        <v>-6.743435284833029</v>
      </c>
      <c r="N227">
        <f>((C227+2*F227+2*I227+L227)/6)*dt</f>
        <v>-7.5753179401872959E-3</v>
      </c>
      <c r="O227">
        <f>((D227+2*G227+2*J227+M227)/6)*dt</f>
        <v>-6.7717514954491881E-2</v>
      </c>
      <c r="P227">
        <f t="shared" si="6"/>
        <v>-0.82314611457431042</v>
      </c>
      <c r="Q227">
        <f>L*SIN(P227)</f>
        <v>-0.73328855381805835</v>
      </c>
      <c r="R227">
        <f>L+Q227</f>
        <v>0.26671144618194165</v>
      </c>
      <c r="S227">
        <f>ABS(m*g*R227)</f>
        <v>2.6671144618194162</v>
      </c>
      <c r="T227">
        <f>m*(L*C227)^2/2</f>
        <v>0.26181771814734606</v>
      </c>
      <c r="U227">
        <f t="shared" si="7"/>
        <v>2.9289321799667625</v>
      </c>
      <c r="V227">
        <v>2.17</v>
      </c>
    </row>
    <row r="228" spans="2:22" x14ac:dyDescent="0.3">
      <c r="B228">
        <f>B227+N227</f>
        <v>0.74007489428039885</v>
      </c>
      <c r="C228">
        <f>C227+O227</f>
        <v>-0.7913441011815957</v>
      </c>
      <c r="D228">
        <f>g/L*SIN(B228)</f>
        <v>-6.7434321680830447</v>
      </c>
      <c r="E228">
        <f>B228+C228*dt/2</f>
        <v>0.73611817377449085</v>
      </c>
      <c r="F228">
        <f>C228+D228*dt/2</f>
        <v>-0.82506126202201091</v>
      </c>
      <c r="G228">
        <f>g/L*SIN(E228)</f>
        <v>-6.7141623193687616</v>
      </c>
      <c r="H228">
        <f>B228+F228*dt/2</f>
        <v>0.73594958797028875</v>
      </c>
      <c r="I228">
        <f>C228+G228*dt/2</f>
        <v>-0.82491491277843954</v>
      </c>
      <c r="J228">
        <f>g/L*SIN(H228)</f>
        <v>-6.7129128675145679</v>
      </c>
      <c r="K228">
        <f>B228+I228*dt</f>
        <v>0.73182574515261445</v>
      </c>
      <c r="L228">
        <f>C228+J228*dt</f>
        <v>-0.85847322985674135</v>
      </c>
      <c r="M228">
        <f>g/L*SIN(K228)</f>
        <v>-6.6822902134770246</v>
      </c>
      <c r="N228">
        <f>((C228+2*F228+2*I228+L228)/6)*dt</f>
        <v>-8.2496161343987313E-3</v>
      </c>
      <c r="O228">
        <f>((D228+2*G228+2*J228+M228)/6)*dt</f>
        <v>-6.7133121258877881E-2</v>
      </c>
      <c r="P228">
        <f t="shared" si="6"/>
        <v>-0.8307214325144977</v>
      </c>
      <c r="Q228">
        <f>L*SIN(P228)</f>
        <v>-0.73841805635062041</v>
      </c>
      <c r="R228">
        <f>L+Q228</f>
        <v>0.26158194364937959</v>
      </c>
      <c r="S228">
        <f>ABS(m*g*R228)</f>
        <v>2.6158194364937959</v>
      </c>
      <c r="T228">
        <f>m*(L*C228)^2/2</f>
        <v>0.31311274323745381</v>
      </c>
      <c r="U228">
        <f t="shared" si="7"/>
        <v>2.9289321797312495</v>
      </c>
      <c r="V228">
        <v>2.1800000000000002</v>
      </c>
    </row>
    <row r="229" spans="2:22" x14ac:dyDescent="0.3">
      <c r="B229">
        <f>B228+N228</f>
        <v>0.73182527814600007</v>
      </c>
      <c r="C229">
        <f>C228+O228</f>
        <v>-0.85847722244047353</v>
      </c>
      <c r="D229">
        <f>g/L*SIN(B229)</f>
        <v>-6.6822867391543097</v>
      </c>
      <c r="E229">
        <f>B229+C229*dt/2</f>
        <v>0.72753289203379767</v>
      </c>
      <c r="F229">
        <f>C229+D229*dt/2</f>
        <v>-0.89188865613624513</v>
      </c>
      <c r="G229">
        <f>g/L*SIN(E229)</f>
        <v>-6.6502918167385712</v>
      </c>
      <c r="H229">
        <f>B229+F229*dt/2</f>
        <v>0.72736583486531881</v>
      </c>
      <c r="I229">
        <f>C229+G229*dt/2</f>
        <v>-0.8917286815241664</v>
      </c>
      <c r="J229">
        <f>g/L*SIN(H229)</f>
        <v>-6.649044111990059</v>
      </c>
      <c r="K229">
        <f>B229+I229*dt</f>
        <v>0.72290799133075845</v>
      </c>
      <c r="L229">
        <f>C229+J229*dt</f>
        <v>-0.92496766356037408</v>
      </c>
      <c r="M229">
        <f>g/L*SIN(K229)</f>
        <v>-6.615681254201502</v>
      </c>
      <c r="N229">
        <f>((C229+2*F229+2*I229+L229)/6)*dt</f>
        <v>-8.9177992688694516E-3</v>
      </c>
      <c r="O229">
        <f>((D229+2*G229+2*J229+M229)/6)*dt</f>
        <v>-6.6494399751355127E-2</v>
      </c>
      <c r="P229">
        <f t="shared" si="6"/>
        <v>-0.83897104864889649</v>
      </c>
      <c r="Q229">
        <f>L*SIN(P229)</f>
        <v>-0.74395593912356439</v>
      </c>
      <c r="R229">
        <f>L+Q229</f>
        <v>0.25604406087643561</v>
      </c>
      <c r="S229">
        <f>ABS(m*g*R229)</f>
        <v>2.5604406087643561</v>
      </c>
      <c r="T229">
        <f>m*(L*C229)^2/2</f>
        <v>0.36849157072455513</v>
      </c>
      <c r="U229">
        <f t="shared" si="7"/>
        <v>2.9289321794889114</v>
      </c>
      <c r="V229">
        <v>2.19</v>
      </c>
    </row>
    <row r="230" spans="2:22" x14ac:dyDescent="0.3">
      <c r="B230">
        <f>B229+N229</f>
        <v>0.72290747887713058</v>
      </c>
      <c r="C230">
        <f>C229+O229</f>
        <v>-0.92497162219182871</v>
      </c>
      <c r="D230">
        <f>g/L*SIN(B230)</f>
        <v>-6.6156774113873968</v>
      </c>
      <c r="E230">
        <f>B230+C230*dt/2</f>
        <v>0.71828262076617144</v>
      </c>
      <c r="F230">
        <f>C230+D230*dt/2</f>
        <v>-0.95805000924876571</v>
      </c>
      <c r="G230">
        <f>g/L*SIN(E230)</f>
        <v>-6.5809256466753832</v>
      </c>
      <c r="H230">
        <f>B230+F230*dt/2</f>
        <v>0.7181172288308868</v>
      </c>
      <c r="I230">
        <f>C230+G230*dt/2</f>
        <v>-0.95787625042520563</v>
      </c>
      <c r="J230">
        <f>g/L*SIN(H230)</f>
        <v>-6.5796802595410355</v>
      </c>
      <c r="K230">
        <f>B230+I230*dt</f>
        <v>0.71332871637287854</v>
      </c>
      <c r="L230">
        <f>C230+J230*dt</f>
        <v>-0.99076842478723903</v>
      </c>
      <c r="M230">
        <f>g/L*SIN(K230)</f>
        <v>-6.5435452668218952</v>
      </c>
      <c r="N230">
        <f>((C230+2*F230+2*I230+L230)/6)*dt</f>
        <v>-9.5793209438783528E-3</v>
      </c>
      <c r="O230">
        <f>((D230+2*G230+2*J230+M230)/6)*dt</f>
        <v>-6.5800724151070217E-2</v>
      </c>
      <c r="P230">
        <f t="shared" si="6"/>
        <v>-0.84788884791776598</v>
      </c>
      <c r="Q230">
        <f>L*SIN(P230)</f>
        <v>-0.74988540716871233</v>
      </c>
      <c r="R230">
        <f>L+Q230</f>
        <v>0.25011459283128767</v>
      </c>
      <c r="S230">
        <f>ABS(m*g*R230)</f>
        <v>2.5011459283128765</v>
      </c>
      <c r="T230">
        <f>m*(L*C230)^2/2</f>
        <v>0.42778625093009154</v>
      </c>
      <c r="U230">
        <f t="shared" si="7"/>
        <v>2.9289321792429681</v>
      </c>
      <c r="V230">
        <v>2.2000000000000002</v>
      </c>
    </row>
    <row r="231" spans="2:22" x14ac:dyDescent="0.3">
      <c r="B231">
        <f>B230+N230</f>
        <v>0.71332815793325222</v>
      </c>
      <c r="C231">
        <f>C230+O230</f>
        <v>-0.9907723463428989</v>
      </c>
      <c r="D231">
        <f>g/L*SIN(B231)</f>
        <v>-6.5435410439679433</v>
      </c>
      <c r="E231">
        <f>B231+C231*dt/2</f>
        <v>0.70837429620153769</v>
      </c>
      <c r="F231">
        <f>C231+D231*dt/2</f>
        <v>-1.0234900515627385</v>
      </c>
      <c r="G231">
        <f>g/L*SIN(E231)</f>
        <v>-6.5060003841246008</v>
      </c>
      <c r="H231">
        <f>B231+F231*dt/2</f>
        <v>0.70821070767543848</v>
      </c>
      <c r="I231">
        <f>C231+G231*dt/2</f>
        <v>-1.023302348263522</v>
      </c>
      <c r="J231">
        <f>g/L*SIN(H231)</f>
        <v>-6.5047579721716318</v>
      </c>
      <c r="K231">
        <f>B231+I231*dt</f>
        <v>0.703095134450617</v>
      </c>
      <c r="L231">
        <f>C231+J231*dt</f>
        <v>-1.0558199260646153</v>
      </c>
      <c r="M231">
        <f>g/L*SIN(K231)</f>
        <v>-6.4658188710684357</v>
      </c>
      <c r="N231">
        <f>((C231+2*F231+2*I231+L231)/6)*dt</f>
        <v>-1.0233628453433393E-2</v>
      </c>
      <c r="O231">
        <f>((D231+2*G231+2*J231+M231)/6)*dt</f>
        <v>-6.5051461046048073E-2</v>
      </c>
      <c r="P231">
        <f t="shared" si="6"/>
        <v>-0.85746816886164434</v>
      </c>
      <c r="Q231">
        <f>L*SIN(P231)</f>
        <v>-0.75618827421421253</v>
      </c>
      <c r="R231">
        <f>L+Q231</f>
        <v>0.24381172578578747</v>
      </c>
      <c r="S231">
        <f>ABS(m*g*R231)</f>
        <v>2.4381172578578747</v>
      </c>
      <c r="T231">
        <f>m*(L*C231)^2/2</f>
        <v>0.49081492113890662</v>
      </c>
      <c r="U231">
        <f t="shared" si="7"/>
        <v>2.9289321789967815</v>
      </c>
      <c r="V231">
        <v>2.21</v>
      </c>
    </row>
    <row r="232" spans="2:22" x14ac:dyDescent="0.3">
      <c r="B232">
        <f>B231+N231</f>
        <v>0.70309452947981887</v>
      </c>
      <c r="C232">
        <f>C231+O231</f>
        <v>-1.055823807388947</v>
      </c>
      <c r="D232">
        <f>g/L*SIN(B232)</f>
        <v>-6.4658142560802689</v>
      </c>
      <c r="E232">
        <f>B232+C232*dt/2</f>
        <v>0.6978154104428741</v>
      </c>
      <c r="F232">
        <f>C232+D232*dt/2</f>
        <v>-1.0881528786693484</v>
      </c>
      <c r="G232">
        <f>g/L*SIN(E232)</f>
        <v>-6.425452850697245</v>
      </c>
      <c r="H232">
        <f>B232+F232*dt/2</f>
        <v>0.69765376508647214</v>
      </c>
      <c r="I232">
        <f>C232+G232*dt/2</f>
        <v>-1.0879510716424332</v>
      </c>
      <c r="J232">
        <f>g/L*SIN(H232)</f>
        <v>-6.4242141629110989</v>
      </c>
      <c r="K232">
        <f>B232+I232*dt</f>
        <v>0.69221501876339453</v>
      </c>
      <c r="L232">
        <f>C232+J232*dt</f>
        <v>-1.120065949018058</v>
      </c>
      <c r="M232">
        <f>g/L*SIN(K232)</f>
        <v>-6.382439436963173</v>
      </c>
      <c r="N232">
        <f>((C232+2*F232+2*I232+L232)/6)*dt</f>
        <v>-1.0880162761717613E-2</v>
      </c>
      <c r="O232">
        <f>((D232+2*G232+2*J232+M232)/6)*dt</f>
        <v>-6.4245979533766887E-2</v>
      </c>
      <c r="P232">
        <f t="shared" si="6"/>
        <v>-0.86770179731507768</v>
      </c>
      <c r="Q232">
        <f>L*SIN(P232)</f>
        <v>-0.7628449777370836</v>
      </c>
      <c r="R232">
        <f>L+Q232</f>
        <v>0.2371550222629164</v>
      </c>
      <c r="S232">
        <f>ABS(m*g*R232)</f>
        <v>2.371550222629164</v>
      </c>
      <c r="T232">
        <f>m*(L*C232)^2/2</f>
        <v>0.55738195612464614</v>
      </c>
      <c r="U232">
        <f t="shared" si="7"/>
        <v>2.9289321787538101</v>
      </c>
      <c r="V232">
        <v>2.2200000000000002</v>
      </c>
    </row>
    <row r="233" spans="2:22" x14ac:dyDescent="0.3">
      <c r="B233">
        <f>B232+N232</f>
        <v>0.69221436671810121</v>
      </c>
      <c r="C233">
        <f>C232+O232</f>
        <v>-1.1200697869227139</v>
      </c>
      <c r="D233">
        <f>g/L*SIN(B233)</f>
        <v>-6.382434417294264</v>
      </c>
      <c r="E233">
        <f>B233+C233*dt/2</f>
        <v>0.68661401778348763</v>
      </c>
      <c r="F233">
        <f>C233+D233*dt/2</f>
        <v>-1.1519819590091851</v>
      </c>
      <c r="G233">
        <f>g/L*SIN(E233)</f>
        <v>-6.3392211301426427</v>
      </c>
      <c r="H233">
        <f>B233+F233*dt/2</f>
        <v>0.68645445692305529</v>
      </c>
      <c r="I233">
        <f>C233+G233*dt/2</f>
        <v>-1.1517658925734271</v>
      </c>
      <c r="J233">
        <f>g/L*SIN(H233)</f>
        <v>-6.3379870107130722</v>
      </c>
      <c r="K233">
        <f>B233+I233*dt</f>
        <v>0.68069670779236691</v>
      </c>
      <c r="L233">
        <f>C233+J233*dt</f>
        <v>-1.1834496570298445</v>
      </c>
      <c r="M233">
        <f>g/L*SIN(K233)</f>
        <v>-6.2933461233831691</v>
      </c>
      <c r="N233">
        <f>((C233+2*F233+2*I233+L233)/6)*dt</f>
        <v>-1.1518358578529637E-2</v>
      </c>
      <c r="O233">
        <f>((D233+2*G233+2*J233+M233)/6)*dt</f>
        <v>-6.3383661370648103E-2</v>
      </c>
      <c r="P233">
        <f t="shared" si="6"/>
        <v>-0.87858196007679534</v>
      </c>
      <c r="Q233">
        <f>L*SIN(P233)</f>
        <v>-0.76983459852709679</v>
      </c>
      <c r="R233">
        <f>L+Q233</f>
        <v>0.23016540147290321</v>
      </c>
      <c r="S233">
        <f>ABS(m*g*R233)</f>
        <v>2.3016540147290323</v>
      </c>
      <c r="T233">
        <f>m*(L*C233)^2/2</f>
        <v>0.62727816378854684</v>
      </c>
      <c r="U233">
        <f t="shared" si="7"/>
        <v>2.928932178517579</v>
      </c>
      <c r="V233">
        <v>2.23</v>
      </c>
    </row>
    <row r="234" spans="2:22" x14ac:dyDescent="0.3">
      <c r="B234">
        <f>B233+N233</f>
        <v>0.68069600813957154</v>
      </c>
      <c r="C234">
        <f>C233+O233</f>
        <v>-1.1834534482933621</v>
      </c>
      <c r="D234">
        <f>g/L*SIN(B234)</f>
        <v>-6.2933406861387597</v>
      </c>
      <c r="E234">
        <f>B234+C234*dt/2</f>
        <v>0.67477874089810475</v>
      </c>
      <c r="F234">
        <f>C234+D234*dt/2</f>
        <v>-1.2149201517240558</v>
      </c>
      <c r="G234">
        <f>g/L*SIN(E234)</f>
        <v>-6.2472456291414993</v>
      </c>
      <c r="H234">
        <f>B234+F234*dt/2</f>
        <v>0.67462140738095122</v>
      </c>
      <c r="I234">
        <f>C234+G234*dt/2</f>
        <v>-1.2146896764390696</v>
      </c>
      <c r="J234">
        <f>g/L*SIN(H234)</f>
        <v>-6.2460170206141532</v>
      </c>
      <c r="K234">
        <f>B234+I234*dt</f>
        <v>0.6685491113751808</v>
      </c>
      <c r="L234">
        <f>C234+J234*dt</f>
        <v>-1.2459136184995037</v>
      </c>
      <c r="M234">
        <f>g/L*SIN(K234)</f>
        <v>-6.198480958848485</v>
      </c>
      <c r="N234">
        <f>((C234+2*F234+2*I234+L234)/6)*dt</f>
        <v>-1.2147644538531861E-2</v>
      </c>
      <c r="O234">
        <f>((D234+2*G234+2*J234+M234)/6)*dt</f>
        <v>-6.2463911574164248E-2</v>
      </c>
      <c r="P234">
        <f t="shared" si="6"/>
        <v>-0.89010031865532502</v>
      </c>
      <c r="Q234">
        <f>L*SIN(P234)</f>
        <v>-0.77713488538470921</v>
      </c>
      <c r="R234">
        <f>L+Q234</f>
        <v>0.22286511461529079</v>
      </c>
      <c r="S234">
        <f>ABS(m*g*R234)</f>
        <v>2.2286511461529077</v>
      </c>
      <c r="T234">
        <f>m*(L*C234)^2/2</f>
        <v>0.70028103213872472</v>
      </c>
      <c r="U234">
        <f t="shared" si="7"/>
        <v>2.9289321782916327</v>
      </c>
      <c r="V234">
        <v>2.2400000000000002</v>
      </c>
    </row>
    <row r="235" spans="2:22" x14ac:dyDescent="0.3">
      <c r="B235">
        <f>B234+N234</f>
        <v>0.66854836360103964</v>
      </c>
      <c r="C235">
        <f>C234+O234</f>
        <v>-1.2459173598675264</v>
      </c>
      <c r="D235">
        <f>g/L*SIN(B235)</f>
        <v>-6.1984750908998869</v>
      </c>
      <c r="E235">
        <f>B235+C235*dt/2</f>
        <v>0.66231877680170204</v>
      </c>
      <c r="F235">
        <f>C235+D235*dt/2</f>
        <v>-1.2769097353220258</v>
      </c>
      <c r="G235">
        <f>g/L*SIN(E235)</f>
        <v>-6.1494701771194986</v>
      </c>
      <c r="H235">
        <f>B235+F235*dt/2</f>
        <v>0.66216381492442955</v>
      </c>
      <c r="I235">
        <f>C235+G235*dt/2</f>
        <v>-1.2766647107531239</v>
      </c>
      <c r="J235">
        <f>g/L*SIN(H235)</f>
        <v>-6.1482481228508314</v>
      </c>
      <c r="K235">
        <f>B235+I235*dt</f>
        <v>0.65578171649350836</v>
      </c>
      <c r="L235">
        <f>C235+J235*dt</f>
        <v>-1.3073998410960348</v>
      </c>
      <c r="M235">
        <f>g/L*SIN(K235)</f>
        <v>-6.0977899578910399</v>
      </c>
      <c r="N235">
        <f>((C235+2*F235+2*I235+L235)/6)*dt</f>
        <v>-1.27674434885231E-2</v>
      </c>
      <c r="O235">
        <f>((D235+2*G235+2*J235+M235)/6)*dt</f>
        <v>-6.1486169414552636E-2</v>
      </c>
      <c r="P235">
        <f t="shared" si="6"/>
        <v>-0.90224796319385692</v>
      </c>
      <c r="Q235">
        <f>L*SIN(P235)</f>
        <v>-0.78472228557301493</v>
      </c>
      <c r="R235">
        <f>L+Q235</f>
        <v>0.21527771442698507</v>
      </c>
      <c r="S235">
        <f>ABS(m*g*R235)</f>
        <v>2.1527771442698507</v>
      </c>
      <c r="T235">
        <f>m*(L*C235)^2/2</f>
        <v>0.77615503380963358</v>
      </c>
      <c r="U235">
        <f t="shared" si="7"/>
        <v>2.9289321780794841</v>
      </c>
      <c r="V235">
        <v>2.25</v>
      </c>
    </row>
    <row r="236" spans="2:22" x14ac:dyDescent="0.3">
      <c r="B236">
        <f>B235+N235</f>
        <v>0.65578092011251654</v>
      </c>
      <c r="C236">
        <f>C235+O235</f>
        <v>-1.3074035292820789</v>
      </c>
      <c r="D236">
        <f>g/L*SIN(B236)</f>
        <v>-6.0977836460003658</v>
      </c>
      <c r="E236">
        <f>B236+C236*dt/2</f>
        <v>0.64924390246610619</v>
      </c>
      <c r="F236">
        <f>C236+D236*dt/2</f>
        <v>-1.3378924475120808</v>
      </c>
      <c r="G236">
        <f>g/L*SIN(E236)</f>
        <v>-6.0458431580900758</v>
      </c>
      <c r="H236">
        <f>B236+F236*dt/2</f>
        <v>0.64909145787495615</v>
      </c>
      <c r="I236">
        <f>C236+G236*dt/2</f>
        <v>-1.3376327450725294</v>
      </c>
      <c r="J236">
        <f>g/L*SIN(H236)</f>
        <v>-6.0446288039432039</v>
      </c>
      <c r="K236">
        <f>B236+I236*dt</f>
        <v>0.64240459266179128</v>
      </c>
      <c r="L236">
        <f>C236+J236*dt</f>
        <v>-1.367849817321511</v>
      </c>
      <c r="M236">
        <f>g/L*SIN(K236)</f>
        <v>-5.9912242656633952</v>
      </c>
      <c r="N236">
        <f>((C236+2*F236+2*I236+L236)/6)*dt</f>
        <v>-1.3377172886288017E-2</v>
      </c>
      <c r="O236">
        <f>((D236+2*G236+2*J236+M236)/6)*dt</f>
        <v>-6.0449919726217209E-2</v>
      </c>
      <c r="P236">
        <f t="shared" si="6"/>
        <v>-0.91501540668238002</v>
      </c>
      <c r="Q236">
        <f>L*SIN(P236)</f>
        <v>-0.79257198163050446</v>
      </c>
      <c r="R236">
        <f>L+Q236</f>
        <v>0.20742801836949554</v>
      </c>
      <c r="S236">
        <f>ABS(m*g*R236)</f>
        <v>2.0742801836949551</v>
      </c>
      <c r="T236">
        <f>m*(L*C236)^2/2</f>
        <v>0.8546519941896179</v>
      </c>
      <c r="U236">
        <f t="shared" si="7"/>
        <v>2.9289321778845729</v>
      </c>
      <c r="V236">
        <v>2.2599999999999998</v>
      </c>
    </row>
    <row r="237" spans="2:22" x14ac:dyDescent="0.3">
      <c r="B237">
        <f>B236+N236</f>
        <v>0.64240374722622851</v>
      </c>
      <c r="C237">
        <f>C236+O236</f>
        <v>-1.3678534490082961</v>
      </c>
      <c r="D237">
        <f>g/L*SIN(B237)</f>
        <v>-5.9912174966186162</v>
      </c>
      <c r="E237">
        <f>B237+C237*dt/2</f>
        <v>0.63556447998118704</v>
      </c>
      <c r="F237">
        <f>C237+D237*dt/2</f>
        <v>-1.3978095364913892</v>
      </c>
      <c r="G237">
        <f>g/L*SIN(E237)</f>
        <v>-5.9363186668341665</v>
      </c>
      <c r="H237">
        <f>B237+F237*dt/2</f>
        <v>0.63541469954377161</v>
      </c>
      <c r="I237">
        <f>C237+G237*dt/2</f>
        <v>-1.3975350423424668</v>
      </c>
      <c r="J237">
        <f>g/L*SIN(H237)</f>
        <v>-5.9351132620541271</v>
      </c>
      <c r="K237">
        <f>B237+I237*dt</f>
        <v>0.62842839680280382</v>
      </c>
      <c r="L237">
        <f>C237+J237*dt</f>
        <v>-1.4272045816288375</v>
      </c>
      <c r="M237">
        <f>g/L*SIN(K237)</f>
        <v>-5.8787413227459195</v>
      </c>
      <c r="N237">
        <f>((C237+2*F237+2*I237+L237)/6)*dt</f>
        <v>-1.3976245313841409E-2</v>
      </c>
      <c r="O237">
        <f>((D237+2*G237+2*J237+M237)/6)*dt</f>
        <v>-5.9354704461901879E-2</v>
      </c>
      <c r="P237">
        <f t="shared" si="6"/>
        <v>-0.92839257956866805</v>
      </c>
      <c r="Q237">
        <f>L*SIN(P237)</f>
        <v>-0.80065793512717376</v>
      </c>
      <c r="R237">
        <f>L+Q237</f>
        <v>0.19934206487282624</v>
      </c>
      <c r="S237">
        <f>ABS(m*g*R237)</f>
        <v>1.9934206487282624</v>
      </c>
      <c r="T237">
        <f>m*(L*C237)^2/2</f>
        <v>0.93551152898194567</v>
      </c>
      <c r="U237">
        <f t="shared" si="7"/>
        <v>2.928932177710208</v>
      </c>
      <c r="V237">
        <v>2.27</v>
      </c>
    </row>
    <row r="238" spans="2:22" x14ac:dyDescent="0.3">
      <c r="B238">
        <f>B237+N237</f>
        <v>0.62842750191238705</v>
      </c>
      <c r="C238">
        <f>C237+O237</f>
        <v>-1.4272081534701979</v>
      </c>
      <c r="D238">
        <f>g/L*SIN(B238)</f>
        <v>-5.8787340835059556</v>
      </c>
      <c r="E238">
        <f>B238+C238*dt/2</f>
        <v>0.62129146114503608</v>
      </c>
      <c r="F238">
        <f>C238+D238*dt/2</f>
        <v>-1.4566018238877276</v>
      </c>
      <c r="G238">
        <f>g/L*SIN(E238)</f>
        <v>-5.8208576810264736</v>
      </c>
      <c r="H238">
        <f>B238+F238*dt/2</f>
        <v>0.62114449279294837</v>
      </c>
      <c r="I238">
        <f>C238+G238*dt/2</f>
        <v>-1.4563124418753304</v>
      </c>
      <c r="J238">
        <f>g/L*SIN(H238)</f>
        <v>-5.8196625782353326</v>
      </c>
      <c r="K238">
        <f>B238+I238*dt</f>
        <v>0.61386437749363376</v>
      </c>
      <c r="L238">
        <f>C238+J238*dt</f>
        <v>-1.4854047792525513</v>
      </c>
      <c r="M238">
        <f>g/L*SIN(K238)</f>
        <v>-5.7603060414194545</v>
      </c>
      <c r="N238">
        <f>((C238+2*F238+2*I238+L238)/6)*dt</f>
        <v>-1.4564069107081442E-2</v>
      </c>
      <c r="O238">
        <f>((D238+2*G238+2*J238+M238)/6)*dt</f>
        <v>-5.8200134405748373E-2</v>
      </c>
      <c r="P238">
        <f t="shared" si="6"/>
        <v>-0.9423688248825095</v>
      </c>
      <c r="Q238">
        <f>L*SIN(P238)</f>
        <v>-0.80895293791063883</v>
      </c>
      <c r="R238">
        <f>L+Q238</f>
        <v>0.19104706208936117</v>
      </c>
      <c r="S238">
        <f>ABS(m*g*R238)</f>
        <v>1.9104706208936117</v>
      </c>
      <c r="T238">
        <f>m*(L*C238)^2/2</f>
        <v>1.0184615566659061</v>
      </c>
      <c r="U238">
        <f t="shared" si="7"/>
        <v>2.9289321775595178</v>
      </c>
      <c r="V238">
        <v>2.2799999999999998</v>
      </c>
    </row>
    <row r="239" spans="2:22" x14ac:dyDescent="0.3">
      <c r="B239">
        <f>B238+N238</f>
        <v>0.61386343280530564</v>
      </c>
      <c r="C239">
        <f>C238+O238</f>
        <v>-1.4854082878759463</v>
      </c>
      <c r="D239">
        <f>g/L*SIN(B239)</f>
        <v>-5.7602983192687764</v>
      </c>
      <c r="E239">
        <f>B239+C239*dt/2</f>
        <v>0.60643639136592586</v>
      </c>
      <c r="F239">
        <f>C239+D239*dt/2</f>
        <v>-1.5142097794722902</v>
      </c>
      <c r="G239">
        <f>g/L*SIN(E239)</f>
        <v>-5.6994292402354603</v>
      </c>
      <c r="H239">
        <f>B239+F239*dt/2</f>
        <v>0.60629238390794415</v>
      </c>
      <c r="I239">
        <f>C239+G239*dt/2</f>
        <v>-1.5139054340771236</v>
      </c>
      <c r="J239">
        <f>g/L*SIN(H239)</f>
        <v>-5.6982458944910377</v>
      </c>
      <c r="K239">
        <f>B239+I239*dt</f>
        <v>0.59872437846453441</v>
      </c>
      <c r="L239">
        <f>C239+J239*dt</f>
        <v>-1.5423907468208566</v>
      </c>
      <c r="M239">
        <f>g/L*SIN(K239)</f>
        <v>-5.6358919840023276</v>
      </c>
      <c r="N239">
        <f>((C239+2*F239+2*I239+L239)/6)*dt</f>
        <v>-1.5140049102992716E-2</v>
      </c>
      <c r="O239">
        <f>((D239+2*G239+2*J239+M239)/6)*dt</f>
        <v>-5.6985900954540168E-2</v>
      </c>
      <c r="P239">
        <f t="shared" si="6"/>
        <v>-0.95693289398959092</v>
      </c>
      <c r="Q239">
        <f>L*SIN(P239)</f>
        <v>-0.81742867134098807</v>
      </c>
      <c r="R239">
        <f>L+Q239</f>
        <v>0.18257132865901193</v>
      </c>
      <c r="S239">
        <f>ABS(m*g*R239)</f>
        <v>1.8257132865901193</v>
      </c>
      <c r="T239">
        <f>m*(L*C239)^2/2</f>
        <v>1.1032188908452749</v>
      </c>
      <c r="U239">
        <f t="shared" si="7"/>
        <v>2.928932177435394</v>
      </c>
      <c r="V239">
        <v>2.29</v>
      </c>
    </row>
    <row r="240" spans="2:22" x14ac:dyDescent="0.3">
      <c r="B240">
        <f>B239+N239</f>
        <v>0.59872338370231293</v>
      </c>
      <c r="C240">
        <f>C239+O239</f>
        <v>-1.5423941888304864</v>
      </c>
      <c r="D240">
        <f>g/L*SIN(B240)</f>
        <v>-5.6358837667143487</v>
      </c>
      <c r="E240">
        <f>B240+C240*dt/2</f>
        <v>0.59101141275816049</v>
      </c>
      <c r="F240">
        <f>C240+D240*dt/2</f>
        <v>-1.5705736076640582</v>
      </c>
      <c r="G240">
        <f>g/L*SIN(E240)</f>
        <v>-5.5720116220727975</v>
      </c>
      <c r="H240">
        <f>B240+F240*dt/2</f>
        <v>0.59087051566399262</v>
      </c>
      <c r="I240">
        <f>C240+G240*dt/2</f>
        <v>-1.5702542469408505</v>
      </c>
      <c r="J240">
        <f>g/L*SIN(H240)</f>
        <v>-5.5708415889394205</v>
      </c>
      <c r="K240">
        <f>B240+I240*dt</f>
        <v>0.58302084123290443</v>
      </c>
      <c r="L240">
        <f>C240+J240*dt</f>
        <v>-1.5981026047198805</v>
      </c>
      <c r="M240">
        <f>g/L*SIN(K240)</f>
        <v>-5.5054825332213078</v>
      </c>
      <c r="N240">
        <f>((C240+2*F240+2*I240+L240)/6)*dt</f>
        <v>-1.5703587504600307E-2</v>
      </c>
      <c r="O240">
        <f>((D240+2*G240+2*J240+M240)/6)*dt</f>
        <v>-5.5711787869933478E-2</v>
      </c>
      <c r="P240">
        <f t="shared" si="6"/>
        <v>-0.97207294309258363</v>
      </c>
      <c r="Q240">
        <f>L*SIN(P240)</f>
        <v>-0.8260557739528589</v>
      </c>
      <c r="R240">
        <f>L+Q240</f>
        <v>0.1739442260471411</v>
      </c>
      <c r="S240">
        <f>ABS(m*g*R240)</f>
        <v>1.739442260471411</v>
      </c>
      <c r="T240">
        <f>m*(L*C240)^2/2</f>
        <v>1.1894899168690272</v>
      </c>
      <c r="U240">
        <f t="shared" si="7"/>
        <v>2.928932177340438</v>
      </c>
      <c r="V240">
        <v>2.2999999999999998</v>
      </c>
    </row>
    <row r="241" spans="2:22" x14ac:dyDescent="0.3">
      <c r="B241">
        <f>B240+N240</f>
        <v>0.5830197961977126</v>
      </c>
      <c r="C241">
        <f>C240+O240</f>
        <v>-1.59810597670042</v>
      </c>
      <c r="D241">
        <f>g/L*SIN(B241)</f>
        <v>-5.5054738092295885</v>
      </c>
      <c r="E241">
        <f>B241+C241*dt/2</f>
        <v>0.57502926631421047</v>
      </c>
      <c r="F241">
        <f>C241+D241*dt/2</f>
        <v>-1.6256333457465679</v>
      </c>
      <c r="G241">
        <f>g/L*SIN(E241)</f>
        <v>-5.4385935051634284</v>
      </c>
      <c r="H241">
        <f>B241+F241*dt/2</f>
        <v>0.57489162946897976</v>
      </c>
      <c r="I241">
        <f>C241+G241*dt/2</f>
        <v>-1.6252989442262371</v>
      </c>
      <c r="J241">
        <f>g/L*SIN(H241)</f>
        <v>-5.4374384377493454</v>
      </c>
      <c r="K241">
        <f>B241+I241*dt</f>
        <v>0.56676680675545021</v>
      </c>
      <c r="L241">
        <f>C241+J241*dt</f>
        <v>-1.6524803610779135</v>
      </c>
      <c r="M241">
        <f>g/L*SIN(K241)</f>
        <v>-5.3690720440120714</v>
      </c>
      <c r="N241">
        <f>((C241+2*F241+2*I241+L241)/6)*dt</f>
        <v>-1.625408486287324E-2</v>
      </c>
      <c r="O241">
        <f>((D241+2*G241+2*J241+M241)/6)*dt</f>
        <v>-5.4377682898445343E-2</v>
      </c>
      <c r="P241">
        <f t="shared" si="6"/>
        <v>-0.98777653059718395</v>
      </c>
      <c r="Q241">
        <f>L*SIN(P241)</f>
        <v>-0.83480391791058961</v>
      </c>
      <c r="R241">
        <f>L+Q241</f>
        <v>0.16519608208941039</v>
      </c>
      <c r="S241">
        <f>ABS(m*g*R241)</f>
        <v>1.6519608208941039</v>
      </c>
      <c r="T241">
        <f>m*(L*C241)^2/2</f>
        <v>1.2769713563828016</v>
      </c>
      <c r="U241">
        <f t="shared" si="7"/>
        <v>2.9289321772769057</v>
      </c>
      <c r="V241">
        <v>2.31</v>
      </c>
    </row>
    <row r="242" spans="2:22" x14ac:dyDescent="0.3">
      <c r="B242">
        <f>B241+N241</f>
        <v>0.56676571133483933</v>
      </c>
      <c r="C242">
        <f>C241+O241</f>
        <v>-1.6524836595988652</v>
      </c>
      <c r="D242">
        <f>g/L*SIN(B242)</f>
        <v>-5.3690628025880969</v>
      </c>
      <c r="E242">
        <f>B242+C242*dt/2</f>
        <v>0.55850329303684498</v>
      </c>
      <c r="F242">
        <f>C242+D242*dt/2</f>
        <v>-1.6793289736118058</v>
      </c>
      <c r="G242">
        <f>g/L*SIN(E242)</f>
        <v>-5.299175108066918</v>
      </c>
      <c r="H242">
        <f>B242+F242*dt/2</f>
        <v>0.55836906646678031</v>
      </c>
      <c r="I242">
        <f>C242+G242*dt/2</f>
        <v>-1.6789795351391998</v>
      </c>
      <c r="J242">
        <f>g/L*SIN(H242)</f>
        <v>-5.2980367529906847</v>
      </c>
      <c r="K242">
        <f>B242+I242*dt</f>
        <v>0.54997591598344731</v>
      </c>
      <c r="L242">
        <f>C242+J242*dt</f>
        <v>-1.705464027128772</v>
      </c>
      <c r="M242">
        <f>g/L*SIN(K242)</f>
        <v>-5.2266669656437061</v>
      </c>
      <c r="N242">
        <f>((C242+2*F242+2*I242+L242)/6)*dt</f>
        <v>-1.679094117371608E-2</v>
      </c>
      <c r="O242">
        <f>((D242+2*G242+2*J242+M242)/6)*dt</f>
        <v>-5.2983589150578346E-2</v>
      </c>
      <c r="P242">
        <f t="shared" si="6"/>
        <v>-1.0040306154600573</v>
      </c>
      <c r="Q242">
        <f>L*SIN(P242)</f>
        <v>-0.84364189453739702</v>
      </c>
      <c r="R242">
        <f>L+Q242</f>
        <v>0.15635810546260298</v>
      </c>
      <c r="S242">
        <f>ABS(m*g*R242)</f>
        <v>1.5635810546260298</v>
      </c>
      <c r="T242">
        <f>m*(L*C242)^2/2</f>
        <v>1.3653511226206292</v>
      </c>
      <c r="U242">
        <f t="shared" si="7"/>
        <v>2.9289321772466588</v>
      </c>
      <c r="V242">
        <v>2.3199999999999998</v>
      </c>
    </row>
    <row r="243" spans="2:22" x14ac:dyDescent="0.3">
      <c r="B243">
        <f>B242+N242</f>
        <v>0.54997477016112328</v>
      </c>
      <c r="C243">
        <f>C242+O242</f>
        <v>-1.7054672487494436</v>
      </c>
      <c r="D243">
        <f>g/L*SIN(B243)</f>
        <v>-5.2266571970797449</v>
      </c>
      <c r="E243">
        <f>B243+C243*dt/2</f>
        <v>0.54144743391737604</v>
      </c>
      <c r="F243">
        <f>C243+D243*dt/2</f>
        <v>-1.7316005347348422</v>
      </c>
      <c r="G243">
        <f>g/L*SIN(E243)</f>
        <v>-5.1537692928219876</v>
      </c>
      <c r="H243">
        <f>B243+F243*dt/2</f>
        <v>0.54131676748744906</v>
      </c>
      <c r="I243">
        <f>C243+G243*dt/2</f>
        <v>-1.7312360952135535</v>
      </c>
      <c r="J243">
        <f>g/L*SIN(H243)</f>
        <v>-5.1526494850793938</v>
      </c>
      <c r="K243">
        <f>B243+I243*dt</f>
        <v>0.53266240920898777</v>
      </c>
      <c r="L243">
        <f>C243+J243*dt</f>
        <v>-1.7569937436002374</v>
      </c>
      <c r="M243">
        <f>g/L*SIN(K243)</f>
        <v>-5.0782869226513814</v>
      </c>
      <c r="N243">
        <f>((C243+2*F243+2*I243+L243)/6)*dt</f>
        <v>-1.7313557087077453E-2</v>
      </c>
      <c r="O243">
        <f>((D243+2*G243+2*J243+M243)/6)*dt</f>
        <v>-5.1529636125889809E-2</v>
      </c>
      <c r="P243">
        <f t="shared" si="6"/>
        <v>-1.0208215566337733</v>
      </c>
      <c r="Q243">
        <f>L*SIN(P243)</f>
        <v>-0.85253770910273818</v>
      </c>
      <c r="R243">
        <f>L+Q243</f>
        <v>0.14746229089726182</v>
      </c>
      <c r="S243">
        <f>ABS(m*g*R243)</f>
        <v>1.4746229089726182</v>
      </c>
      <c r="T243">
        <f>m*(L*C243)^2/2</f>
        <v>1.4543092682784982</v>
      </c>
      <c r="U243">
        <f t="shared" si="7"/>
        <v>2.9289321772511165</v>
      </c>
      <c r="V243">
        <v>2.33</v>
      </c>
    </row>
    <row r="244" spans="2:22" x14ac:dyDescent="0.3">
      <c r="B244">
        <f>B243+N243</f>
        <v>0.53266121307404579</v>
      </c>
      <c r="C244">
        <f>C243+O243</f>
        <v>-1.7569968848753335</v>
      </c>
      <c r="D244">
        <f>g/L*SIN(B244)</f>
        <v>-5.0782766184466732</v>
      </c>
      <c r="E244">
        <f>B244+C244*dt/2</f>
        <v>0.5238762286496691</v>
      </c>
      <c r="F244">
        <f>C244+D244*dt/2</f>
        <v>-1.7823882679675669</v>
      </c>
      <c r="G244">
        <f>g/L*SIN(E244)</f>
        <v>-5.0024026214271249</v>
      </c>
      <c r="H244">
        <f>B244+F244*dt/2</f>
        <v>0.52374927173420793</v>
      </c>
      <c r="I244">
        <f>C244+G244*dt/2</f>
        <v>-1.7820088979824691</v>
      </c>
      <c r="J244">
        <f>g/L*SIN(H244)</f>
        <v>-5.0013032781410498</v>
      </c>
      <c r="K244">
        <f>B244+I244*dt</f>
        <v>0.51484112409422111</v>
      </c>
      <c r="L244">
        <f>C244+J244*dt</f>
        <v>-1.807009917656744</v>
      </c>
      <c r="M244">
        <f>g/L*SIN(K244)</f>
        <v>-4.9239657427597008</v>
      </c>
      <c r="N244">
        <f>((C244+2*F244+2*I244+L244)/6)*dt</f>
        <v>-1.7821335224053582E-2</v>
      </c>
      <c r="O244">
        <f>((D244+2*G244+2*J244+M244)/6)*dt</f>
        <v>-5.001609026723787E-2</v>
      </c>
      <c r="P244">
        <f t="shared" si="6"/>
        <v>-1.0381351137208508</v>
      </c>
      <c r="Q244">
        <f>L*SIN(P244)</f>
        <v>-0.86145868494396072</v>
      </c>
      <c r="R244">
        <f>L+Q244</f>
        <v>0.13854131505603928</v>
      </c>
      <c r="S244">
        <f>ABS(m*g*R244)</f>
        <v>1.3854131505603928</v>
      </c>
      <c r="T244">
        <f>m*(L*C244)^2/2</f>
        <v>1.543519026730813</v>
      </c>
      <c r="U244">
        <f t="shared" si="7"/>
        <v>2.9289321772912058</v>
      </c>
      <c r="V244">
        <v>2.34</v>
      </c>
    </row>
    <row r="245" spans="2:22" x14ac:dyDescent="0.3">
      <c r="B245">
        <f>B244+N244</f>
        <v>0.51483987784999219</v>
      </c>
      <c r="C245">
        <f>C244+O244</f>
        <v>-1.8070129751425714</v>
      </c>
      <c r="D245">
        <f>g/L*SIN(B245)</f>
        <v>-4.9239548958079773</v>
      </c>
      <c r="E245">
        <f>B245+C245*dt/2</f>
        <v>0.50580481297427937</v>
      </c>
      <c r="F245">
        <f>C245+D245*dt/2</f>
        <v>-1.8316327496216114</v>
      </c>
      <c r="G245">
        <f>g/L*SIN(E245)</f>
        <v>-4.8451163533288062</v>
      </c>
      <c r="H245">
        <f>B245+F245*dt/2</f>
        <v>0.50568171410188412</v>
      </c>
      <c r="I245">
        <f>C245+G245*dt/2</f>
        <v>-1.8312385569092156</v>
      </c>
      <c r="J245">
        <f>g/L*SIN(H245)</f>
        <v>-4.8440394663766657</v>
      </c>
      <c r="K245">
        <f>B245+I245*dt</f>
        <v>0.49652749228090004</v>
      </c>
      <c r="L245">
        <f>C245+J245*dt</f>
        <v>-1.855453369806338</v>
      </c>
      <c r="M245">
        <f>g/L*SIN(K245)</f>
        <v>-4.7637524198038275</v>
      </c>
      <c r="N245">
        <f>((C245+2*F245+2*I245+L245)/6)*dt</f>
        <v>-1.8313681596684273E-2</v>
      </c>
      <c r="O245">
        <f>((D245+2*G245+2*J245+M245)/6)*dt</f>
        <v>-4.8443364925037917E-2</v>
      </c>
      <c r="P245">
        <f t="shared" si="6"/>
        <v>-1.0559564489449045</v>
      </c>
      <c r="Q245">
        <f>L*SIN(P245)</f>
        <v>-0.87037157687994759</v>
      </c>
      <c r="R245">
        <f>L+Q245</f>
        <v>0.12962842312005241</v>
      </c>
      <c r="S245">
        <f>ABS(m*g*R245)</f>
        <v>1.2962842312005241</v>
      </c>
      <c r="T245">
        <f>m*(L*C245)^2/2</f>
        <v>1.6326479461668038</v>
      </c>
      <c r="U245">
        <f t="shared" si="7"/>
        <v>2.9289321773673276</v>
      </c>
      <c r="V245">
        <v>2.35</v>
      </c>
    </row>
    <row r="246" spans="2:22" x14ac:dyDescent="0.3">
      <c r="B246">
        <f>B245+N245</f>
        <v>0.49652619625330791</v>
      </c>
      <c r="C246">
        <f>C245+O245</f>
        <v>-1.8554563400676094</v>
      </c>
      <c r="D246">
        <f>g/L*SIN(B246)</f>
        <v>-4.7637410245799154</v>
      </c>
      <c r="E246">
        <f>B246+C246*dt/2</f>
        <v>0.48724891455296987</v>
      </c>
      <c r="F246">
        <f>C246+D246*dt/2</f>
        <v>-1.8792750451905089</v>
      </c>
      <c r="G246">
        <f>g/L*SIN(E246)</f>
        <v>-4.6819673718821306</v>
      </c>
      <c r="H246">
        <f>B246+F246*dt/2</f>
        <v>0.48712982102735536</v>
      </c>
      <c r="I246">
        <f>C246+G246*dt/2</f>
        <v>-1.8788661769270201</v>
      </c>
      <c r="J246">
        <f>g/L*SIN(H246)</f>
        <v>-4.6809149994092438</v>
      </c>
      <c r="K246">
        <f>B246+I246*dt</f>
        <v>0.47773753448403772</v>
      </c>
      <c r="L246">
        <f>C246+J246*dt</f>
        <v>-1.9022654900617018</v>
      </c>
      <c r="M246">
        <f>g/L*SIN(K246)</f>
        <v>-4.5977119996228613</v>
      </c>
      <c r="N246">
        <f>((C246+2*F246+2*I246+L246)/6)*dt</f>
        <v>-1.8790007123940616E-2</v>
      </c>
      <c r="O246">
        <f>((D246+2*G246+2*J246+M246)/6)*dt</f>
        <v>-4.6812029611309203E-2</v>
      </c>
      <c r="P246">
        <f t="shared" si="6"/>
        <v>-1.0742701305415887</v>
      </c>
      <c r="Q246">
        <f>L*SIN(P246)</f>
        <v>-0.87924269374692166</v>
      </c>
      <c r="R246">
        <f>L+Q246</f>
        <v>0.12075730625307834</v>
      </c>
      <c r="S246">
        <f>ABS(m*g*R246)</f>
        <v>1.2075730625307834</v>
      </c>
      <c r="T246">
        <f>m*(L*C246)^2/2</f>
        <v>1.7213591149485441</v>
      </c>
      <c r="U246">
        <f t="shared" si="7"/>
        <v>2.9289321774793278</v>
      </c>
      <c r="V246">
        <v>2.36</v>
      </c>
    </row>
    <row r="247" spans="2:22" x14ac:dyDescent="0.3">
      <c r="B247">
        <f>B246+N246</f>
        <v>0.47773618912936727</v>
      </c>
      <c r="C247">
        <f>C246+O246</f>
        <v>-1.9022683696789187</v>
      </c>
      <c r="D247">
        <f>g/L*SIN(B247)</f>
        <v>-4.5977000523659139</v>
      </c>
      <c r="E247">
        <f>B247+C247*dt/2</f>
        <v>0.46822484728097269</v>
      </c>
      <c r="F247">
        <f>C247+D247*dt/2</f>
        <v>-1.9252568699407482</v>
      </c>
      <c r="G247">
        <f>g/L*SIN(E247)</f>
        <v>-4.5130290277927818</v>
      </c>
      <c r="H247">
        <f>B247+F247*dt/2</f>
        <v>0.46810990477966352</v>
      </c>
      <c r="I247">
        <f>C247+G247*dt/2</f>
        <v>-1.9248335148178826</v>
      </c>
      <c r="J247">
        <f>g/L*SIN(H247)</f>
        <v>-4.5120032846348552</v>
      </c>
      <c r="K247">
        <f>B247+I247*dt</f>
        <v>0.45848785398118846</v>
      </c>
      <c r="L247">
        <f>C247+J247*dt</f>
        <v>-1.9473884025252672</v>
      </c>
      <c r="M247">
        <f>g/L*SIN(K247)</f>
        <v>-4.4259263770253963</v>
      </c>
      <c r="N247">
        <f>((C247+2*F247+2*I247+L247)/6)*dt</f>
        <v>-1.9249729236202412E-2</v>
      </c>
      <c r="O247">
        <f>((D247+2*G247+2*J247+M247)/6)*dt</f>
        <v>-4.5122818423744313E-2</v>
      </c>
      <c r="P247">
        <f t="shared" si="6"/>
        <v>-1.0930601376655293</v>
      </c>
      <c r="Q247">
        <f>L*SIN(P247)</f>
        <v>-0.88803802975139789</v>
      </c>
      <c r="R247">
        <f>L+Q247</f>
        <v>0.11196197024860211</v>
      </c>
      <c r="S247">
        <f>ABS(m*g*R247)</f>
        <v>1.1196197024860211</v>
      </c>
      <c r="T247">
        <f>m*(L*C247)^2/2</f>
        <v>1.8093124751404455</v>
      </c>
      <c r="U247">
        <f t="shared" si="7"/>
        <v>2.9289321776264665</v>
      </c>
      <c r="V247">
        <v>2.37</v>
      </c>
    </row>
    <row r="248" spans="2:22" x14ac:dyDescent="0.3">
      <c r="B248">
        <f>B247+N247</f>
        <v>0.45848645989316483</v>
      </c>
      <c r="C248">
        <f>C247+O247</f>
        <v>-1.9473911881026629</v>
      </c>
      <c r="D248">
        <f>g/L*SIN(B248)</f>
        <v>-4.4259138759161134</v>
      </c>
      <c r="E248">
        <f>B248+C248*dt/2</f>
        <v>0.44874950395265151</v>
      </c>
      <c r="F248">
        <f>C248+D248*dt/2</f>
        <v>-1.9695207574822435</v>
      </c>
      <c r="G248">
        <f>g/L*SIN(E248)</f>
        <v>-4.3383918877581804</v>
      </c>
      <c r="H248">
        <f>B248+F248*dt/2</f>
        <v>0.4486388561057536</v>
      </c>
      <c r="I248">
        <f>C248+G248*dt/2</f>
        <v>-1.9690831475414539</v>
      </c>
      <c r="J248">
        <f>g/L*SIN(H248)</f>
        <v>-4.3373949348120764</v>
      </c>
      <c r="K248">
        <f>B248+I248*dt</f>
        <v>0.43879562841775027</v>
      </c>
      <c r="L248">
        <f>C248+J248*dt</f>
        <v>-1.9907651374507835</v>
      </c>
      <c r="M248">
        <f>g/L*SIN(K248)</f>
        <v>-4.248494992223681</v>
      </c>
      <c r="N248">
        <f>((C248+2*F248+2*I248+L248)/6)*dt</f>
        <v>-1.9692273559334738E-2</v>
      </c>
      <c r="O248">
        <f>((D248+2*G248+2*J248+M248)/6)*dt</f>
        <v>-4.3376637522133853E-2</v>
      </c>
      <c r="P248">
        <f t="shared" si="6"/>
        <v>-1.1123098669017317</v>
      </c>
      <c r="Q248">
        <f>L*SIN(P248)</f>
        <v>-0.89672340419425434</v>
      </c>
      <c r="R248">
        <f>L+Q248</f>
        <v>0.10327659580574566</v>
      </c>
      <c r="S248">
        <f>ABS(m*g*R248)</f>
        <v>1.0327659580574566</v>
      </c>
      <c r="T248">
        <f>m*(L*C248)^2/2</f>
        <v>1.8961662197499505</v>
      </c>
      <c r="U248">
        <f t="shared" si="7"/>
        <v>2.9289321778074071</v>
      </c>
      <c r="V248">
        <v>2.38</v>
      </c>
    </row>
    <row r="249" spans="2:22" x14ac:dyDescent="0.3">
      <c r="B249">
        <f>B248+N248</f>
        <v>0.43879418633383011</v>
      </c>
      <c r="C249">
        <f>C248+O248</f>
        <v>-1.9907678256247967</v>
      </c>
      <c r="D249">
        <f>g/L*SIN(B249)</f>
        <v>-4.2484819375527376</v>
      </c>
      <c r="E249">
        <f>B249+C249*dt/2</f>
        <v>0.42884034720570613</v>
      </c>
      <c r="F249">
        <f>C249+D249*dt/2</f>
        <v>-2.0120102353125602</v>
      </c>
      <c r="G249">
        <f>g/L*SIN(E249)</f>
        <v>-4.1581643769116612</v>
      </c>
      <c r="H249">
        <f>B249+F249*dt/2</f>
        <v>0.42873413515726733</v>
      </c>
      <c r="I249">
        <f>C249+G249*dt/2</f>
        <v>-2.011558647509355</v>
      </c>
      <c r="J249">
        <f>g/L*SIN(H249)</f>
        <v>-4.1571984095102739</v>
      </c>
      <c r="K249">
        <f>B249+I249*dt</f>
        <v>0.41867859985873657</v>
      </c>
      <c r="L249">
        <f>C249+J249*dt</f>
        <v>-2.0323398097198995</v>
      </c>
      <c r="M249">
        <f>g/L*SIN(K249)</f>
        <v>-4.0655354156111096</v>
      </c>
      <c r="N249">
        <f>((C249+2*F249+2*I249+L249)/6)*dt</f>
        <v>-2.0117075668314208E-2</v>
      </c>
      <c r="O249">
        <f>((D249+2*G249+2*J249+M249)/6)*dt</f>
        <v>-4.1574571543346199E-2</v>
      </c>
      <c r="P249">
        <f t="shared" si="6"/>
        <v>-1.1320021404610665</v>
      </c>
      <c r="Q249">
        <f>L*SIN(P249)</f>
        <v>-0.90526460897512251</v>
      </c>
      <c r="R249">
        <f>L+Q249</f>
        <v>9.4735391024877491E-2</v>
      </c>
      <c r="S249">
        <f>ABS(m*g*R249)</f>
        <v>0.94735391024877491</v>
      </c>
      <c r="T249">
        <f>m*(L*C249)^2/2</f>
        <v>1.9815782677714404</v>
      </c>
      <c r="U249">
        <f t="shared" si="7"/>
        <v>2.9289321780202151</v>
      </c>
      <c r="V249">
        <v>2.39</v>
      </c>
    </row>
    <row r="250" spans="2:22" x14ac:dyDescent="0.3">
      <c r="B250">
        <f>B249+N249</f>
        <v>0.41867711066551588</v>
      </c>
      <c r="C250">
        <f>C249+O249</f>
        <v>-2.0323423971681427</v>
      </c>
      <c r="D250">
        <f>g/L*SIN(B250)</f>
        <v>-4.065521809935885</v>
      </c>
      <c r="E250">
        <f>B250+C250*dt/2</f>
        <v>0.40851539867967518</v>
      </c>
      <c r="F250">
        <f>C250+D250*dt/2</f>
        <v>-2.0526700062178223</v>
      </c>
      <c r="G250">
        <f>g/L*SIN(E250)</f>
        <v>-3.9724733042454092</v>
      </c>
      <c r="H250">
        <f>B250+F250*dt/2</f>
        <v>0.40841376063442675</v>
      </c>
      <c r="I250">
        <f>C250+G250*dt/2</f>
        <v>-2.0522047636893697</v>
      </c>
      <c r="J250">
        <f>g/L*SIN(H250)</f>
        <v>-3.9715405396097032</v>
      </c>
      <c r="K250">
        <f>B250+I250*dt</f>
        <v>0.39815506302862219</v>
      </c>
      <c r="L250">
        <f>C250+J250*dt</f>
        <v>-2.0720578025642395</v>
      </c>
      <c r="M250">
        <f>g/L*SIN(K250)</f>
        <v>-3.877183810425163</v>
      </c>
      <c r="N250">
        <f>((C250+2*F250+2*I250+L250)/6)*dt</f>
        <v>-2.0523582899244608E-2</v>
      </c>
      <c r="O250">
        <f>((D250+2*G250+2*J250+M250)/6)*dt</f>
        <v>-3.9717888846785454E-2</v>
      </c>
      <c r="P250">
        <f t="shared" si="6"/>
        <v>-1.1521192161293807</v>
      </c>
      <c r="Q250">
        <f>L*SIN(P250)</f>
        <v>-0.91362756314012139</v>
      </c>
      <c r="R250">
        <f>L+Q250</f>
        <v>8.637243685987861E-2</v>
      </c>
      <c r="S250">
        <f>ABS(m*g*R250)</f>
        <v>0.8637243685987861</v>
      </c>
      <c r="T250">
        <f>m*(L*C250)^2/2</f>
        <v>2.0652078096635762</v>
      </c>
      <c r="U250">
        <f t="shared" si="7"/>
        <v>2.9289321782623623</v>
      </c>
      <c r="V250">
        <v>2.4</v>
      </c>
    </row>
    <row r="251" spans="2:22" x14ac:dyDescent="0.3">
      <c r="B251">
        <f>B250+N250</f>
        <v>0.39815352776627128</v>
      </c>
      <c r="C251">
        <f>C250+O250</f>
        <v>-2.0720602860149282</v>
      </c>
      <c r="D251">
        <f>g/L*SIN(B251)</f>
        <v>-3.8771696587118685</v>
      </c>
      <c r="E251">
        <f>B251+C251*dt/2</f>
        <v>0.38779322633619662</v>
      </c>
      <c r="F251">
        <f>C251+D251*dt/2</f>
        <v>-2.0914461343084874</v>
      </c>
      <c r="G251">
        <f>g/L*SIN(E251)</f>
        <v>-3.7814642609516644</v>
      </c>
      <c r="H251">
        <f>B251+F251*dt/2</f>
        <v>0.38769629709472886</v>
      </c>
      <c r="I251">
        <f>C251+G251*dt/2</f>
        <v>-2.0909676073196866</v>
      </c>
      <c r="J251">
        <f>g/L*SIN(H251)</f>
        <v>-3.7805669248102856</v>
      </c>
      <c r="K251">
        <f>B251+I251*dt</f>
        <v>0.37724385169307439</v>
      </c>
      <c r="L251">
        <f>C251+J251*dt</f>
        <v>-2.109865955263031</v>
      </c>
      <c r="M251">
        <f>g/L*SIN(K251)</f>
        <v>-3.683595263698515</v>
      </c>
      <c r="N251">
        <f>((C251+2*F251+2*I251+L251)/6)*dt</f>
        <v>-2.0911256207557179E-2</v>
      </c>
      <c r="O251">
        <f>((D251+2*G251+2*J251+M251)/6)*dt</f>
        <v>-3.7808045489890474E-2</v>
      </c>
      <c r="P251">
        <f t="shared" si="6"/>
        <v>-1.1726427990286252</v>
      </c>
      <c r="Q251">
        <f>L*SIN(P251)</f>
        <v>-0.92177847359093867</v>
      </c>
      <c r="R251">
        <f>L+Q251</f>
        <v>7.8221526409061326E-2</v>
      </c>
      <c r="S251">
        <f>ABS(m*g*R251)</f>
        <v>0.78221526409061326</v>
      </c>
      <c r="T251">
        <f>m*(L*C251)^2/2</f>
        <v>2.146716914440133</v>
      </c>
      <c r="U251">
        <f t="shared" si="7"/>
        <v>2.9289321785307463</v>
      </c>
      <c r="V251">
        <v>2.41</v>
      </c>
    </row>
    <row r="252" spans="2:22" x14ac:dyDescent="0.3">
      <c r="B252">
        <f>B251+N251</f>
        <v>0.37724227155871409</v>
      </c>
      <c r="C252">
        <f>C251+O251</f>
        <v>-2.1098683315048188</v>
      </c>
      <c r="D252">
        <f>g/L*SIN(B252)</f>
        <v>-3.6835805734467724</v>
      </c>
      <c r="E252">
        <f>B252+C252*dt/2</f>
        <v>0.36669292990119001</v>
      </c>
      <c r="F252">
        <f>C252+D252*dt/2</f>
        <v>-2.1282862343720526</v>
      </c>
      <c r="G252">
        <f>g/L*SIN(E252)</f>
        <v>-3.5853018825791509</v>
      </c>
      <c r="H252">
        <f>B252+F252*dt/2</f>
        <v>0.36660084038685381</v>
      </c>
      <c r="I252">
        <f>C252+G252*dt/2</f>
        <v>-2.1277948409177148</v>
      </c>
      <c r="J252">
        <f>g/L*SIN(H252)</f>
        <v>-3.5844421950631706</v>
      </c>
      <c r="K252">
        <f>B252+I252*dt</f>
        <v>0.35596432314953697</v>
      </c>
      <c r="L252">
        <f>C252+J252*dt</f>
        <v>-2.1457127534554505</v>
      </c>
      <c r="M252">
        <f>g/L*SIN(K252)</f>
        <v>-3.4849439769544328</v>
      </c>
      <c r="N252">
        <f>((C252+2*F252+2*I252+L252)/6)*dt</f>
        <v>-2.1279572059233004E-2</v>
      </c>
      <c r="O252">
        <f>((D252+2*G252+2*J252+M252)/6)*dt</f>
        <v>-3.5846687842809748E-2</v>
      </c>
      <c r="P252">
        <f t="shared" si="6"/>
        <v>-1.1935540552361825</v>
      </c>
      <c r="Q252">
        <f>L*SIN(P252)</f>
        <v>-0.92968400093217451</v>
      </c>
      <c r="R252">
        <f>L+Q252</f>
        <v>7.0315999067825485E-2</v>
      </c>
      <c r="S252">
        <f>ABS(m*g*R252)</f>
        <v>0.70315999067825485</v>
      </c>
      <c r="T252">
        <f>m*(L*C252)^2/2</f>
        <v>2.225772188143464</v>
      </c>
      <c r="U252">
        <f t="shared" si="7"/>
        <v>2.9289321788217189</v>
      </c>
      <c r="V252">
        <v>2.42</v>
      </c>
    </row>
    <row r="253" spans="2:22" x14ac:dyDescent="0.3">
      <c r="B253">
        <f>B252+N252</f>
        <v>0.35596269949948112</v>
      </c>
      <c r="C253">
        <f>C252+O252</f>
        <v>-2.1457150193476284</v>
      </c>
      <c r="D253">
        <f>g/L*SIN(B253)</f>
        <v>-3.4849287583014812</v>
      </c>
      <c r="E253">
        <f>B253+C253*dt/2</f>
        <v>0.34523412440274298</v>
      </c>
      <c r="F253">
        <f>C253+D253*dt/2</f>
        <v>-2.1631396631391357</v>
      </c>
      <c r="G253">
        <f>g/L*SIN(E253)</f>
        <v>-3.3841699670505982</v>
      </c>
      <c r="H253">
        <f>B253+F253*dt/2</f>
        <v>0.34514700118378544</v>
      </c>
      <c r="I253">
        <f>C253+G253*dt/2</f>
        <v>-2.1626358691828815</v>
      </c>
      <c r="J253">
        <f>g/L*SIN(H253)</f>
        <v>-3.3833501279875278</v>
      </c>
      <c r="K253">
        <f>B253+I253*dt</f>
        <v>0.33433634080765229</v>
      </c>
      <c r="L253">
        <f>C253+J253*dt</f>
        <v>-2.1795485206275038</v>
      </c>
      <c r="M253">
        <f>g/L*SIN(K253)</f>
        <v>-3.2814233093445351</v>
      </c>
      <c r="N253">
        <f>((C253+2*F253+2*I253+L253)/6)*dt</f>
        <v>-2.1628024341031945E-2</v>
      </c>
      <c r="O253">
        <f>((D253+2*G253+2*J253+M253)/6)*dt</f>
        <v>-3.3835653762870448E-2</v>
      </c>
      <c r="P253">
        <f t="shared" si="6"/>
        <v>-1.2148336272954154</v>
      </c>
      <c r="Q253">
        <f>L*SIN(P253)</f>
        <v>-0.93731142929958611</v>
      </c>
      <c r="R253">
        <f>L+Q253</f>
        <v>6.2688570700413893E-2</v>
      </c>
      <c r="S253">
        <f>ABS(m*g*R253)</f>
        <v>0.62688570700413893</v>
      </c>
      <c r="T253">
        <f>m*(L*C253)^2/2</f>
        <v>2.3020464721269969</v>
      </c>
      <c r="U253">
        <f t="shared" si="7"/>
        <v>2.9289321791311358</v>
      </c>
      <c r="V253">
        <v>2.4300000000000002</v>
      </c>
    </row>
    <row r="254" spans="2:22" x14ac:dyDescent="0.3">
      <c r="B254">
        <f>B253+N253</f>
        <v>0.33433467515844917</v>
      </c>
      <c r="C254">
        <f>C253+O253</f>
        <v>-2.1795506731104988</v>
      </c>
      <c r="D254">
        <f>g/L*SIN(B254)</f>
        <v>-3.2814075751463596</v>
      </c>
      <c r="E254">
        <f>B254+C254*dt/2</f>
        <v>0.32343692179289668</v>
      </c>
      <c r="F254">
        <f>C254+D254*dt/2</f>
        <v>-2.1959577109862307</v>
      </c>
      <c r="G254">
        <f>g/L*SIN(E254)</f>
        <v>-3.1782714419207969</v>
      </c>
      <c r="H254">
        <f>B254+F254*dt/2</f>
        <v>0.32335488660351802</v>
      </c>
      <c r="I254">
        <f>C254+G254*dt/2</f>
        <v>-2.1954420303201028</v>
      </c>
      <c r="J254">
        <f>g/L*SIN(H254)</f>
        <v>-3.17749361566753</v>
      </c>
      <c r="K254">
        <f>B254+I254*dt</f>
        <v>0.31238025485524812</v>
      </c>
      <c r="L254">
        <f>C254+J254*dt</f>
        <v>-2.211325609267174</v>
      </c>
      <c r="M254">
        <f>g/L*SIN(K254)</f>
        <v>-3.0732456673480786</v>
      </c>
      <c r="N254">
        <f>((C254+2*F254+2*I254+L254)/6)*dt</f>
        <v>-2.19561262749839E-2</v>
      </c>
      <c r="O254">
        <f>((D254+2*G254+2*J254+M254)/6)*dt</f>
        <v>-3.1776972262785155E-2</v>
      </c>
      <c r="P254">
        <f t="shared" si="6"/>
        <v>-1.2364616516364473</v>
      </c>
      <c r="Q254">
        <f>L*SIN(P254)</f>
        <v>-0.94462883888738058</v>
      </c>
      <c r="R254">
        <f>L+Q254</f>
        <v>5.5371161112619416E-2</v>
      </c>
      <c r="S254">
        <f>ABS(m*g*R254)</f>
        <v>0.55371161112619416</v>
      </c>
      <c r="T254">
        <f>m*(L*C254)^2/2</f>
        <v>2.3752205683282139</v>
      </c>
      <c r="U254">
        <f t="shared" si="7"/>
        <v>2.9289321794544083</v>
      </c>
      <c r="V254">
        <v>2.44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euler</vt:lpstr>
      <vt:lpstr>rk4</vt:lpstr>
      <vt:lpstr>dt</vt:lpstr>
      <vt:lpstr>g</vt:lpstr>
      <vt:lpstr>L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 Selivanova</dc:creator>
  <cp:lastModifiedBy>Daria Selivanova</cp:lastModifiedBy>
  <dcterms:created xsi:type="dcterms:W3CDTF">2015-06-05T18:17:20Z</dcterms:created>
  <dcterms:modified xsi:type="dcterms:W3CDTF">2022-03-30T22:45:38Z</dcterms:modified>
</cp:coreProperties>
</file>