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rylRodrigo\Dropbox\Daryl\Uni\Y4S1\Evolutionary Computation\Assignment2\"/>
    </mc:Choice>
  </mc:AlternateContent>
  <bookViews>
    <workbookView xWindow="0" yWindow="0" windowWidth="25605" windowHeight="15555" activeTab="3"/>
  </bookViews>
  <sheets>
    <sheet name="Main Chart" sheetId="5" r:id="rId1"/>
    <sheet name="Main Data" sheetId="1" r:id="rId2"/>
    <sheet name="Crossover" sheetId="2" r:id="rId3"/>
    <sheet name="Population Variation" sheetId="3" r:id="rId4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76" i="2" l="1"/>
  <c r="P51" i="2"/>
  <c r="Q51" i="2"/>
  <c r="R51" i="2"/>
  <c r="O51" i="2"/>
  <c r="N51" i="2"/>
  <c r="K71" i="2"/>
  <c r="L71" i="2"/>
  <c r="M71" i="2"/>
  <c r="J71" i="2"/>
  <c r="F29" i="3"/>
  <c r="E29" i="3"/>
  <c r="D29" i="3"/>
  <c r="C29" i="3"/>
  <c r="F15" i="3"/>
  <c r="E15" i="3"/>
  <c r="D15" i="3"/>
  <c r="C15" i="3"/>
  <c r="F178" i="2"/>
  <c r="E178" i="2"/>
  <c r="D178" i="2"/>
  <c r="C178" i="2"/>
  <c r="Q163" i="2"/>
  <c r="P163" i="2"/>
  <c r="O163" i="2"/>
  <c r="N163" i="2"/>
  <c r="M163" i="2"/>
  <c r="L163" i="2"/>
  <c r="F163" i="2"/>
  <c r="E163" i="2"/>
  <c r="D163" i="2"/>
  <c r="C163" i="2"/>
  <c r="AA157" i="2"/>
  <c r="AA156" i="2"/>
  <c r="AA155" i="2"/>
  <c r="AA154" i="2"/>
  <c r="AA153" i="2"/>
  <c r="AA152" i="2"/>
  <c r="AA151" i="2"/>
  <c r="AA150" i="2"/>
  <c r="Q149" i="2"/>
  <c r="P149" i="2"/>
  <c r="O149" i="2"/>
  <c r="N149" i="2"/>
  <c r="M149" i="2"/>
  <c r="L149" i="2"/>
  <c r="F149" i="2"/>
  <c r="E149" i="2"/>
  <c r="D149" i="2"/>
  <c r="C149" i="2"/>
  <c r="Q135" i="2"/>
  <c r="P135" i="2"/>
  <c r="O135" i="2"/>
  <c r="N135" i="2"/>
  <c r="M135" i="2"/>
  <c r="L135" i="2"/>
  <c r="F135" i="2"/>
  <c r="E135" i="2"/>
  <c r="D135" i="2"/>
  <c r="C135" i="2"/>
  <c r="F121" i="2"/>
  <c r="E121" i="2"/>
  <c r="D121" i="2"/>
  <c r="C121" i="2"/>
  <c r="Q106" i="2"/>
  <c r="P106" i="2"/>
  <c r="O106" i="2"/>
  <c r="N106" i="2"/>
  <c r="M106" i="2"/>
  <c r="L106" i="2"/>
  <c r="F106" i="2"/>
  <c r="E106" i="2"/>
  <c r="D106" i="2"/>
  <c r="C106" i="2"/>
  <c r="Q91" i="2"/>
  <c r="P91" i="2"/>
  <c r="O91" i="2"/>
  <c r="N91" i="2"/>
  <c r="M91" i="2"/>
  <c r="L91" i="2"/>
  <c r="F91" i="2"/>
  <c r="E91" i="2"/>
  <c r="D91" i="2"/>
  <c r="C91" i="2"/>
  <c r="F72" i="2"/>
  <c r="E72" i="2"/>
  <c r="D72" i="2"/>
  <c r="C72" i="2"/>
  <c r="F35" i="2"/>
  <c r="E35" i="2"/>
  <c r="D35" i="2"/>
  <c r="C35" i="2"/>
  <c r="F59" i="1"/>
  <c r="E59" i="1"/>
  <c r="D59" i="1"/>
  <c r="C59" i="1"/>
  <c r="F43" i="1"/>
  <c r="E43" i="1"/>
  <c r="D43" i="1"/>
  <c r="C43" i="1"/>
  <c r="H29" i="1"/>
  <c r="G29" i="1"/>
  <c r="F29" i="1"/>
  <c r="E29" i="1"/>
  <c r="D29" i="1"/>
  <c r="C29" i="1"/>
  <c r="H15" i="1"/>
  <c r="G15" i="1"/>
  <c r="F15" i="1"/>
  <c r="E15" i="1"/>
  <c r="D15" i="1"/>
  <c r="C15" i="1"/>
  <c r="R12" i="1"/>
  <c r="Q12" i="1"/>
  <c r="P12" i="1"/>
  <c r="O12" i="1"/>
  <c r="N12" i="1"/>
  <c r="M12" i="1"/>
  <c r="R11" i="1"/>
  <c r="Q11" i="1"/>
  <c r="P11" i="1"/>
  <c r="O11" i="1"/>
  <c r="N11" i="1"/>
  <c r="M11" i="1"/>
  <c r="R6" i="1"/>
  <c r="Q6" i="1"/>
  <c r="P6" i="1"/>
  <c r="O6" i="1"/>
  <c r="N6" i="1"/>
  <c r="M6" i="1"/>
  <c r="R5" i="1"/>
  <c r="Q5" i="1"/>
  <c r="P5" i="1"/>
  <c r="O5" i="1"/>
  <c r="N5" i="1"/>
  <c r="M5" i="1"/>
</calcChain>
</file>

<file path=xl/sharedStrings.xml><?xml version="1.0" encoding="utf-8"?>
<sst xmlns="http://schemas.openxmlformats.org/spreadsheetml/2006/main" count="103" uniqueCount="31">
  <si>
    <t>Evolution of Complexity - Simulation Results</t>
  </si>
  <si>
    <t>With one point crossover</t>
  </si>
  <si>
    <t>Gene Size</t>
  </si>
  <si>
    <t>Simultion</t>
  </si>
  <si>
    <t>Population size = 200</t>
  </si>
  <si>
    <t>Average</t>
  </si>
  <si>
    <t>average</t>
  </si>
  <si>
    <t>uniform crossover</t>
  </si>
  <si>
    <t>Without Crossover - hillclimbing</t>
  </si>
  <si>
    <t>population size</t>
  </si>
  <si>
    <t>gene size 30</t>
  </si>
  <si>
    <t>with uniform crosover</t>
  </si>
  <si>
    <t>Crossover Max</t>
  </si>
  <si>
    <t>Crossover Min</t>
  </si>
  <si>
    <t>Crossover</t>
  </si>
  <si>
    <t>Hillclimber</t>
  </si>
  <si>
    <t>abs hillclimber max</t>
  </si>
  <si>
    <t>abs hillclimber min</t>
  </si>
  <si>
    <t>With two point crossover</t>
  </si>
  <si>
    <t>Population size = 20 deme = 20</t>
  </si>
  <si>
    <t>With three point crossover</t>
  </si>
  <si>
    <t>With four point crossover</t>
  </si>
  <si>
    <t>With five point crossover</t>
  </si>
  <si>
    <t>With six point crossover</t>
  </si>
  <si>
    <t>With seven point crossover</t>
  </si>
  <si>
    <t>With eight point crossover</t>
  </si>
  <si>
    <t>crossover</t>
  </si>
  <si>
    <t>number of genes</t>
  </si>
  <si>
    <t>Genes</t>
  </si>
  <si>
    <t>Rate of change</t>
  </si>
  <si>
    <t>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</si>
</sst>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 textRotation="90"/>
    </xf>
    <xf numFmtId="0" fontId="0" fillId="2" borderId="0" xfId="0" applyFill="1"/>
    <xf numFmtId="0" fontId="0" fillId="3" borderId="0" xfId="0" applyFill="1"/>
    <xf numFmtId="0" fontId="0" fillId="0" borderId="0" xfId="0" applyAlignment="1"/>
    <xf numFmtId="0" fontId="0" fillId="0" borderId="0" xfId="0" applyAlignment="1">
      <alignment horizontal="right" vertical="center" textRotation="90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 vertical="center" textRotation="90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</a:t>
            </a:r>
            <a:r>
              <a:rPr lang="en-GB" baseline="0"/>
              <a:t> of Generations till optimum Fitness has been reached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'Main Data'!$L$7</c:f>
              <c:strCache>
                <c:ptCount val="1"/>
                <c:pt idx="0">
                  <c:v>Crossover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'Main Data'!$C$4:$H$4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cat>
          <c:val>
            <c:numRef>
              <c:f>'Main Data'!$M$7:$R$7</c:f>
              <c:numCache>
                <c:formatCode>General</c:formatCode>
                <c:ptCount val="6"/>
                <c:pt idx="0">
                  <c:v>7.9</c:v>
                </c:pt>
                <c:pt idx="1">
                  <c:v>9.8000000000000007</c:v>
                </c:pt>
                <c:pt idx="2">
                  <c:v>10.6</c:v>
                </c:pt>
                <c:pt idx="3">
                  <c:v>11.1</c:v>
                </c:pt>
                <c:pt idx="4">
                  <c:v>12.2</c:v>
                </c:pt>
                <c:pt idx="5">
                  <c:v>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'Main Data'!$L$13</c:f>
              <c:strCache>
                <c:ptCount val="1"/>
                <c:pt idx="0">
                  <c:v>Hillclimber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'Main Data'!$M$11:$R$11</c:f>
                <c:numCache>
                  <c:formatCode>General</c:formatCode>
                  <c:ptCount val="6"/>
                  <c:pt idx="0">
                    <c:v>0.70000000000000018</c:v>
                  </c:pt>
                  <c:pt idx="1">
                    <c:v>14.399999999999999</c:v>
                  </c:pt>
                  <c:pt idx="2">
                    <c:v>223.1</c:v>
                  </c:pt>
                  <c:pt idx="3">
                    <c:v>175.7</c:v>
                  </c:pt>
                  <c:pt idx="4">
                    <c:v>190.3</c:v>
                  </c:pt>
                  <c:pt idx="5">
                    <c:v>512</c:v>
                  </c:pt>
                </c:numCache>
              </c:numRef>
            </c:plus>
            <c:minus>
              <c:numRef>
                <c:f>'Main Data'!$M$12:$R$12</c:f>
                <c:numCache>
                  <c:formatCode>General</c:formatCode>
                  <c:ptCount val="6"/>
                  <c:pt idx="0">
                    <c:v>2.2999999999999998</c:v>
                  </c:pt>
                  <c:pt idx="1">
                    <c:v>23.6</c:v>
                  </c:pt>
                  <c:pt idx="2">
                    <c:v>30.9</c:v>
                  </c:pt>
                  <c:pt idx="3">
                    <c:v>64.3</c:v>
                  </c:pt>
                  <c:pt idx="4">
                    <c:v>87.699999999999989</c:v>
                  </c:pt>
                  <c:pt idx="5">
                    <c:v>391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'Main Data'!$C$4:$H$4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cat>
          <c:val>
            <c:numRef>
              <c:f>'Main Data'!$M$13:$R$13</c:f>
              <c:numCache>
                <c:formatCode>General</c:formatCode>
                <c:ptCount val="6"/>
                <c:pt idx="0">
                  <c:v>7.3</c:v>
                </c:pt>
                <c:pt idx="1">
                  <c:v>38.6</c:v>
                </c:pt>
                <c:pt idx="2">
                  <c:v>63.9</c:v>
                </c:pt>
                <c:pt idx="3">
                  <c:v>111.3</c:v>
                </c:pt>
                <c:pt idx="4">
                  <c:v>185.7</c:v>
                </c:pt>
                <c:pt idx="5">
                  <c:v>503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24020032"/>
        <c:axId val="-1100047776"/>
      </c:lineChart>
      <c:catAx>
        <c:axId val="-1224020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Gene</a:t>
                </a:r>
                <a:r>
                  <a:rPr lang="en-GB" baseline="0"/>
                  <a:t> Length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00047776"/>
        <c:crosses val="autoZero"/>
        <c:auto val="1"/>
        <c:lblAlgn val="ctr"/>
        <c:lblOffset val="100"/>
        <c:noMultiLvlLbl val="0"/>
      </c:catAx>
      <c:valAx>
        <c:axId val="-11000477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Generations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4020032"/>
        <c:crosses val="autoZero"/>
        <c:crossBetween val="between"/>
      </c:valAx>
      <c:spPr>
        <a:noFill/>
        <a:ln>
          <a:solidFill>
            <a:schemeClr val="accent1">
              <a:alpha val="96000"/>
            </a:schemeClr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/>
              <a:t>Number</a:t>
            </a:r>
            <a:r>
              <a:rPr lang="en-GB" sz="1400" baseline="0"/>
              <a:t> of Generations till Optimum Fitness when Varying number Crossover Points</a:t>
            </a:r>
            <a:endParaRPr lang="en-GB" sz="1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One-Point Crossover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Crossover!$Z$78:$AC$78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Crossover!$Z$79:$AC$79</c:f>
              <c:numCache>
                <c:formatCode>General</c:formatCode>
                <c:ptCount val="4"/>
                <c:pt idx="0">
                  <c:v>9.5</c:v>
                </c:pt>
                <c:pt idx="1">
                  <c:v>15.2</c:v>
                </c:pt>
                <c:pt idx="2">
                  <c:v>34.4</c:v>
                </c:pt>
                <c:pt idx="3">
                  <c:v>45.5</c:v>
                </c:pt>
              </c:numCache>
            </c:numRef>
          </c:val>
          <c:smooth val="0"/>
        </c:ser>
        <c:ser>
          <c:idx val="1"/>
          <c:order val="1"/>
          <c:tx>
            <c:v>Two-Point Crossover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Crossover!$Z$78:$AC$78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Crossover!$Z$80:$AC$80</c:f>
              <c:numCache>
                <c:formatCode>General</c:formatCode>
                <c:ptCount val="4"/>
                <c:pt idx="0">
                  <c:v>13.3</c:v>
                </c:pt>
                <c:pt idx="1">
                  <c:v>24.2</c:v>
                </c:pt>
                <c:pt idx="2">
                  <c:v>66.900000000000006</c:v>
                </c:pt>
                <c:pt idx="3">
                  <c:v>363.5</c:v>
                </c:pt>
              </c:numCache>
            </c:numRef>
          </c:val>
          <c:smooth val="0"/>
        </c:ser>
        <c:ser>
          <c:idx val="2"/>
          <c:order val="2"/>
          <c:tx>
            <c:v>Three-Point Crossover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Crossover!$Z$78:$AC$78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Crossover!$Z$81:$AC$81</c:f>
              <c:numCache>
                <c:formatCode>General</c:formatCode>
                <c:ptCount val="4"/>
                <c:pt idx="0">
                  <c:v>11.4</c:v>
                </c:pt>
                <c:pt idx="1">
                  <c:v>23.7</c:v>
                </c:pt>
                <c:pt idx="2">
                  <c:v>61</c:v>
                </c:pt>
                <c:pt idx="3">
                  <c:v>375.5</c:v>
                </c:pt>
              </c:numCache>
            </c:numRef>
          </c:val>
          <c:smooth val="0"/>
        </c:ser>
        <c:ser>
          <c:idx val="3"/>
          <c:order val="3"/>
          <c:tx>
            <c:v>Four-Point Crossover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Crossover!$Z$78:$AC$78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Crossover!$Z$82:$AC$82</c:f>
              <c:numCache>
                <c:formatCode>General</c:formatCode>
                <c:ptCount val="4"/>
                <c:pt idx="0">
                  <c:v>13.1</c:v>
                </c:pt>
                <c:pt idx="1">
                  <c:v>24.4</c:v>
                </c:pt>
                <c:pt idx="2">
                  <c:v>46.8</c:v>
                </c:pt>
                <c:pt idx="3">
                  <c:v>334.7</c:v>
                </c:pt>
              </c:numCache>
            </c:numRef>
          </c:val>
          <c:smooth val="0"/>
        </c:ser>
        <c:ser>
          <c:idx val="4"/>
          <c:order val="4"/>
          <c:tx>
            <c:v>Five-Point Crossover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Crossover!$Z$78:$AC$78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Crossover!$Z$83:$AC$83</c:f>
              <c:numCache>
                <c:formatCode>General</c:formatCode>
                <c:ptCount val="4"/>
                <c:pt idx="0">
                  <c:v>12.7</c:v>
                </c:pt>
                <c:pt idx="1">
                  <c:v>24.7</c:v>
                </c:pt>
                <c:pt idx="2">
                  <c:v>62</c:v>
                </c:pt>
                <c:pt idx="3">
                  <c:v>328.3</c:v>
                </c:pt>
              </c:numCache>
            </c:numRef>
          </c:val>
          <c:smooth val="0"/>
        </c:ser>
        <c:ser>
          <c:idx val="5"/>
          <c:order val="5"/>
          <c:tx>
            <c:v>Six-Point Crossover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Crossover!$Z$78:$AC$78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Crossover!$Z$84:$AC$84</c:f>
              <c:numCache>
                <c:formatCode>General</c:formatCode>
                <c:ptCount val="4"/>
                <c:pt idx="0">
                  <c:v>12.5</c:v>
                </c:pt>
                <c:pt idx="1">
                  <c:v>25.7</c:v>
                </c:pt>
                <c:pt idx="2">
                  <c:v>57.7</c:v>
                </c:pt>
                <c:pt idx="3">
                  <c:v>559.4</c:v>
                </c:pt>
              </c:numCache>
            </c:numRef>
          </c:val>
          <c:smooth val="0"/>
        </c:ser>
        <c:ser>
          <c:idx val="6"/>
          <c:order val="6"/>
          <c:tx>
            <c:v>Seven-Point Crossover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Crossover!$Z$78:$AC$78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Crossover!$Z$85:$AC$85</c:f>
              <c:numCache>
                <c:formatCode>General</c:formatCode>
                <c:ptCount val="4"/>
                <c:pt idx="0">
                  <c:v>11.9</c:v>
                </c:pt>
                <c:pt idx="1">
                  <c:v>24</c:v>
                </c:pt>
                <c:pt idx="2">
                  <c:v>56.4</c:v>
                </c:pt>
                <c:pt idx="3">
                  <c:v>687.1</c:v>
                </c:pt>
              </c:numCache>
            </c:numRef>
          </c:val>
          <c:smooth val="0"/>
        </c:ser>
        <c:ser>
          <c:idx val="7"/>
          <c:order val="7"/>
          <c:tx>
            <c:v>Eight-Point Crossover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Crossover!$Z$78:$AC$78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Crossover!$Z$86:$AC$86</c:f>
              <c:numCache>
                <c:formatCode>General</c:formatCode>
                <c:ptCount val="4"/>
                <c:pt idx="0">
                  <c:v>13</c:v>
                </c:pt>
                <c:pt idx="1">
                  <c:v>23.6</c:v>
                </c:pt>
                <c:pt idx="2">
                  <c:v>55.2</c:v>
                </c:pt>
                <c:pt idx="3">
                  <c:v>720</c:v>
                </c:pt>
              </c:numCache>
            </c:numRef>
          </c:val>
          <c:smooth val="0"/>
        </c:ser>
        <c:ser>
          <c:idx val="8"/>
          <c:order val="8"/>
          <c:tx>
            <c:v>Uniform Crossover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Crossover!$Z$78:$AC$78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Crossover!$Z$87:$AC$87</c:f>
              <c:numCache>
                <c:formatCode>General</c:formatCode>
                <c:ptCount val="4"/>
                <c:pt idx="0">
                  <c:v>18</c:v>
                </c:pt>
                <c:pt idx="1">
                  <c:v>43.4</c:v>
                </c:pt>
                <c:pt idx="2">
                  <c:v>216.37</c:v>
                </c:pt>
                <c:pt idx="3">
                  <c:v>1702.7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24255984"/>
        <c:axId val="-1054510176"/>
      </c:lineChart>
      <c:catAx>
        <c:axId val="-122425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Gene</a:t>
                </a:r>
                <a:r>
                  <a:rPr lang="en-GB" sz="1200" baseline="0"/>
                  <a:t> Length</a:t>
                </a:r>
                <a:endParaRPr lang="en-GB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4510176"/>
        <c:crosses val="autoZero"/>
        <c:auto val="1"/>
        <c:lblAlgn val="ctr"/>
        <c:lblOffset val="100"/>
        <c:noMultiLvlLbl val="0"/>
      </c:catAx>
      <c:valAx>
        <c:axId val="-105451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Generations till Optimum Fitness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425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</a:t>
            </a:r>
            <a:r>
              <a:rPr lang="en-GB" baseline="0"/>
              <a:t> of Generations till Optimum Fitness when Varying Crossover with Gene Length 40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Crossover!$AC$79:$AC$86</c:f>
              <c:numCache>
                <c:formatCode>General</c:formatCode>
                <c:ptCount val="8"/>
                <c:pt idx="0">
                  <c:v>45.5</c:v>
                </c:pt>
                <c:pt idx="1">
                  <c:v>363.5</c:v>
                </c:pt>
                <c:pt idx="2">
                  <c:v>375.5</c:v>
                </c:pt>
                <c:pt idx="3">
                  <c:v>334.7</c:v>
                </c:pt>
                <c:pt idx="4">
                  <c:v>328.3</c:v>
                </c:pt>
                <c:pt idx="5">
                  <c:v>559.4</c:v>
                </c:pt>
                <c:pt idx="6">
                  <c:v>687.1</c:v>
                </c:pt>
                <c:pt idx="7">
                  <c:v>720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54509632"/>
        <c:axId val="-1054509088"/>
      </c:scatterChart>
      <c:valAx>
        <c:axId val="-105450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Number of Crossover</a:t>
                </a:r>
                <a:r>
                  <a:rPr lang="en-GB" sz="1200" baseline="0"/>
                  <a:t> Points</a:t>
                </a:r>
                <a:endParaRPr lang="en-GB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4509088"/>
        <c:crosses val="autoZero"/>
        <c:crossBetween val="midCat"/>
      </c:valAx>
      <c:valAx>
        <c:axId val="-105450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Generation</a:t>
                </a:r>
                <a:r>
                  <a:rPr lang="en-GB" sz="1200" baseline="0"/>
                  <a:t>s till Optimum Fitness</a:t>
                </a:r>
                <a:endParaRPr lang="en-GB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4509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Number of Generations till Optimum Fitness when Varying number Crossover Points</a:t>
            </a:r>
            <a:endParaRPr lang="en-GB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2 - Point Crossover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Crossover!$X$125:$AC$125</c:f>
              <c:numCache>
                <c:formatCode>General</c:formatCode>
                <c:ptCount val="6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</c:numCache>
            </c:numRef>
          </c:cat>
          <c:val>
            <c:numRef>
              <c:f>Crossover!$X$126:$AC$126</c:f>
              <c:numCache>
                <c:formatCode>General</c:formatCode>
                <c:ptCount val="6"/>
                <c:pt idx="0">
                  <c:v>48.1</c:v>
                </c:pt>
                <c:pt idx="1">
                  <c:v>79.5</c:v>
                </c:pt>
                <c:pt idx="2">
                  <c:v>109.4</c:v>
                </c:pt>
                <c:pt idx="3">
                  <c:v>159.5</c:v>
                </c:pt>
                <c:pt idx="4">
                  <c:v>154.80000000000001</c:v>
                </c:pt>
                <c:pt idx="5">
                  <c:v>365.7</c:v>
                </c:pt>
              </c:numCache>
            </c:numRef>
          </c:val>
          <c:smooth val="0"/>
        </c:ser>
        <c:ser>
          <c:idx val="1"/>
          <c:order val="1"/>
          <c:tx>
            <c:v>3 - Point Crossover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Crossover!$X$125:$AC$125</c:f>
              <c:numCache>
                <c:formatCode>General</c:formatCode>
                <c:ptCount val="6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</c:numCache>
            </c:numRef>
          </c:cat>
          <c:val>
            <c:numRef>
              <c:f>Crossover!$X$127:$AC$127</c:f>
              <c:numCache>
                <c:formatCode>General</c:formatCode>
                <c:ptCount val="6"/>
                <c:pt idx="0">
                  <c:v>57</c:v>
                </c:pt>
                <c:pt idx="1">
                  <c:v>87.9</c:v>
                </c:pt>
                <c:pt idx="2">
                  <c:v>146.80000000000001</c:v>
                </c:pt>
                <c:pt idx="3">
                  <c:v>189.1</c:v>
                </c:pt>
                <c:pt idx="4">
                  <c:v>186</c:v>
                </c:pt>
                <c:pt idx="5">
                  <c:v>375.5</c:v>
                </c:pt>
              </c:numCache>
            </c:numRef>
          </c:val>
          <c:smooth val="0"/>
        </c:ser>
        <c:ser>
          <c:idx val="2"/>
          <c:order val="2"/>
          <c:tx>
            <c:v>6 - Point Crossover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Crossover!$X$125:$AC$125</c:f>
              <c:numCache>
                <c:formatCode>General</c:formatCode>
                <c:ptCount val="6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</c:numCache>
            </c:numRef>
          </c:cat>
          <c:val>
            <c:numRef>
              <c:f>Crossover!$X$128:$AC$128</c:f>
              <c:numCache>
                <c:formatCode>General</c:formatCode>
                <c:ptCount val="6"/>
                <c:pt idx="0">
                  <c:v>69.5</c:v>
                </c:pt>
                <c:pt idx="1">
                  <c:v>93.1</c:v>
                </c:pt>
                <c:pt idx="2">
                  <c:v>70.400000000000006</c:v>
                </c:pt>
                <c:pt idx="3">
                  <c:v>173.6</c:v>
                </c:pt>
                <c:pt idx="4">
                  <c:v>456.7</c:v>
                </c:pt>
                <c:pt idx="5">
                  <c:v>599.4</c:v>
                </c:pt>
              </c:numCache>
            </c:numRef>
          </c:val>
          <c:smooth val="0"/>
        </c:ser>
        <c:ser>
          <c:idx val="3"/>
          <c:order val="3"/>
          <c:tx>
            <c:v>7 - Point Crossover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Crossover!$X$125:$AC$125</c:f>
              <c:numCache>
                <c:formatCode>General</c:formatCode>
                <c:ptCount val="6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</c:numCache>
            </c:numRef>
          </c:cat>
          <c:val>
            <c:numRef>
              <c:f>Crossover!$X$129:$AC$129</c:f>
              <c:numCache>
                <c:formatCode>General</c:formatCode>
                <c:ptCount val="6"/>
                <c:pt idx="0">
                  <c:v>56.4</c:v>
                </c:pt>
                <c:pt idx="1">
                  <c:v>101.2</c:v>
                </c:pt>
                <c:pt idx="2">
                  <c:v>116.8</c:v>
                </c:pt>
                <c:pt idx="3">
                  <c:v>297.89999999999998</c:v>
                </c:pt>
                <c:pt idx="4">
                  <c:v>466.9</c:v>
                </c:pt>
                <c:pt idx="5">
                  <c:v>687.1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54181968"/>
        <c:axId val="-1054181424"/>
      </c:lineChart>
      <c:catAx>
        <c:axId val="-1054181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Number</a:t>
                </a:r>
                <a:r>
                  <a:rPr lang="en-GB" sz="1200" baseline="0"/>
                  <a:t> of Genes</a:t>
                </a:r>
                <a:endParaRPr lang="en-GB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4181424"/>
        <c:crosses val="autoZero"/>
        <c:auto val="1"/>
        <c:lblAlgn val="ctr"/>
        <c:lblOffset val="100"/>
        <c:noMultiLvlLbl val="0"/>
      </c:catAx>
      <c:valAx>
        <c:axId val="-105418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="0" i="0" baseline="0">
                    <a:effectLst/>
                  </a:rPr>
                  <a:t>Generations till Optium solution is Found</a:t>
                </a:r>
                <a:endParaRPr lang="en-GB" sz="105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418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Rate</a:t>
            </a:r>
            <a:r>
              <a:rPr lang="en-GB" sz="1600" baseline="0"/>
              <a:t> of Change in Duration to Find Optimum Solution when Varying Crossover</a:t>
            </a:r>
            <a:endParaRPr lang="en-GB" sz="1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Crossover!$AA$150:$AA$157</c:f>
              <c:numCache>
                <c:formatCode>General</c:formatCode>
                <c:ptCount val="8"/>
                <c:pt idx="0">
                  <c:v>11.100000000000001</c:v>
                </c:pt>
                <c:pt idx="1">
                  <c:v>308.60000000000002</c:v>
                </c:pt>
                <c:pt idx="2">
                  <c:v>250.7</c:v>
                </c:pt>
                <c:pt idx="3">
                  <c:v>287.89999999999998</c:v>
                </c:pt>
                <c:pt idx="4">
                  <c:v>266.3</c:v>
                </c:pt>
                <c:pt idx="5">
                  <c:v>501.7</c:v>
                </c:pt>
                <c:pt idx="6">
                  <c:v>630.70000000000005</c:v>
                </c:pt>
                <c:pt idx="7">
                  <c:v>664.8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54178704"/>
        <c:axId val="-1054179248"/>
      </c:lineChart>
      <c:catAx>
        <c:axId val="-1054178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Number of Crossover Points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4179248"/>
        <c:crosses val="autoZero"/>
        <c:auto val="1"/>
        <c:lblAlgn val="ctr"/>
        <c:lblOffset val="100"/>
        <c:noMultiLvlLbl val="0"/>
      </c:catAx>
      <c:valAx>
        <c:axId val="-105417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Generations till Optium</a:t>
                </a:r>
                <a:r>
                  <a:rPr lang="en-GB" sz="1200" baseline="0"/>
                  <a:t> solution is Found</a:t>
                </a:r>
                <a:endParaRPr lang="en-GB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417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Number of Generations till Optimum Fitness when Varying number Crossover Points</a:t>
            </a:r>
            <a:endParaRPr lang="en-GB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2 - Point Crossover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Crossover!$X$125:$AC$125</c:f>
              <c:numCache>
                <c:formatCode>General</c:formatCode>
                <c:ptCount val="6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</c:numCache>
            </c:numRef>
          </c:cat>
          <c:val>
            <c:numRef>
              <c:f>Crossover!$X$126:$AC$126</c:f>
              <c:numCache>
                <c:formatCode>General</c:formatCode>
                <c:ptCount val="6"/>
                <c:pt idx="0">
                  <c:v>48.1</c:v>
                </c:pt>
                <c:pt idx="1">
                  <c:v>79.5</c:v>
                </c:pt>
                <c:pt idx="2">
                  <c:v>109.4</c:v>
                </c:pt>
                <c:pt idx="3">
                  <c:v>159.5</c:v>
                </c:pt>
                <c:pt idx="4">
                  <c:v>154.80000000000001</c:v>
                </c:pt>
                <c:pt idx="5">
                  <c:v>365.7</c:v>
                </c:pt>
              </c:numCache>
            </c:numRef>
          </c:val>
          <c:smooth val="0"/>
        </c:ser>
        <c:ser>
          <c:idx val="1"/>
          <c:order val="1"/>
          <c:tx>
            <c:v>3 - Point Crossover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Crossover!$X$125:$AC$125</c:f>
              <c:numCache>
                <c:formatCode>General</c:formatCode>
                <c:ptCount val="6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</c:numCache>
            </c:numRef>
          </c:cat>
          <c:val>
            <c:numRef>
              <c:f>Crossover!$X$127:$AC$127</c:f>
              <c:numCache>
                <c:formatCode>General</c:formatCode>
                <c:ptCount val="6"/>
                <c:pt idx="0">
                  <c:v>57</c:v>
                </c:pt>
                <c:pt idx="1">
                  <c:v>87.9</c:v>
                </c:pt>
                <c:pt idx="2">
                  <c:v>146.80000000000001</c:v>
                </c:pt>
                <c:pt idx="3">
                  <c:v>189.1</c:v>
                </c:pt>
                <c:pt idx="4">
                  <c:v>186</c:v>
                </c:pt>
                <c:pt idx="5">
                  <c:v>375.5</c:v>
                </c:pt>
              </c:numCache>
            </c:numRef>
          </c:val>
          <c:smooth val="0"/>
        </c:ser>
        <c:ser>
          <c:idx val="2"/>
          <c:order val="2"/>
          <c:tx>
            <c:v>6 - Point Crossover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Crossover!$X$125:$AC$125</c:f>
              <c:numCache>
                <c:formatCode>General</c:formatCode>
                <c:ptCount val="6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</c:numCache>
            </c:numRef>
          </c:cat>
          <c:val>
            <c:numRef>
              <c:f>Crossover!$X$128:$AC$128</c:f>
              <c:numCache>
                <c:formatCode>General</c:formatCode>
                <c:ptCount val="6"/>
                <c:pt idx="0">
                  <c:v>69.5</c:v>
                </c:pt>
                <c:pt idx="1">
                  <c:v>93.1</c:v>
                </c:pt>
                <c:pt idx="2">
                  <c:v>70.400000000000006</c:v>
                </c:pt>
                <c:pt idx="3">
                  <c:v>173.6</c:v>
                </c:pt>
                <c:pt idx="4">
                  <c:v>456.7</c:v>
                </c:pt>
                <c:pt idx="5">
                  <c:v>599.4</c:v>
                </c:pt>
              </c:numCache>
            </c:numRef>
          </c:val>
          <c:smooth val="0"/>
        </c:ser>
        <c:ser>
          <c:idx val="3"/>
          <c:order val="3"/>
          <c:tx>
            <c:v>7 - Point Crossover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Crossover!$X$125:$AC$125</c:f>
              <c:numCache>
                <c:formatCode>General</c:formatCode>
                <c:ptCount val="6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</c:numCache>
            </c:numRef>
          </c:cat>
          <c:val>
            <c:numRef>
              <c:f>Crossover!$X$129:$AC$129</c:f>
              <c:numCache>
                <c:formatCode>General</c:formatCode>
                <c:ptCount val="6"/>
                <c:pt idx="0">
                  <c:v>56.4</c:v>
                </c:pt>
                <c:pt idx="1">
                  <c:v>101.2</c:v>
                </c:pt>
                <c:pt idx="2">
                  <c:v>116.8</c:v>
                </c:pt>
                <c:pt idx="3">
                  <c:v>297.89999999999998</c:v>
                </c:pt>
                <c:pt idx="4">
                  <c:v>466.9</c:v>
                </c:pt>
                <c:pt idx="5">
                  <c:v>687.1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50296512"/>
        <c:axId val="-1050289984"/>
      </c:lineChart>
      <c:catAx>
        <c:axId val="-1050296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Number</a:t>
                </a:r>
                <a:r>
                  <a:rPr lang="en-GB" sz="1200" baseline="0"/>
                  <a:t> of Genes</a:t>
                </a:r>
                <a:endParaRPr lang="en-GB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0289984"/>
        <c:crosses val="autoZero"/>
        <c:auto val="1"/>
        <c:lblAlgn val="ctr"/>
        <c:lblOffset val="100"/>
        <c:noMultiLvlLbl val="0"/>
      </c:catAx>
      <c:valAx>
        <c:axId val="-10502899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="0" i="0" baseline="0">
                    <a:effectLst/>
                  </a:rPr>
                  <a:t>Generations till Optium solution is Found</a:t>
                </a:r>
                <a:endParaRPr lang="en-GB" sz="105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029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'Population Variation'!$C$15:$F$15</c:f>
              <c:numCache>
                <c:formatCode>General</c:formatCode>
                <c:ptCount val="4"/>
                <c:pt idx="0">
                  <c:v>217.5</c:v>
                </c:pt>
                <c:pt idx="1">
                  <c:v>64.8</c:v>
                </c:pt>
                <c:pt idx="2">
                  <c:v>59.4</c:v>
                </c:pt>
                <c:pt idx="3">
                  <c:v>59.1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'Population Variation'!$C$29:$F$29</c:f>
              <c:numCache>
                <c:formatCode>General</c:formatCode>
                <c:ptCount val="4"/>
                <c:pt idx="0">
                  <c:v>82.6</c:v>
                </c:pt>
                <c:pt idx="1">
                  <c:v>61.2</c:v>
                </c:pt>
                <c:pt idx="2">
                  <c:v>38.9</c:v>
                </c:pt>
                <c:pt idx="3">
                  <c:v>46.8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54417856"/>
        <c:axId val="-1054418944"/>
      </c:lineChart>
      <c:catAx>
        <c:axId val="-105441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4418944"/>
        <c:crosses val="autoZero"/>
        <c:auto val="1"/>
        <c:lblAlgn val="ctr"/>
        <c:lblOffset val="100"/>
        <c:noMultiLvlLbl val="0"/>
      </c:catAx>
      <c:valAx>
        <c:axId val="-105441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441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937" cy="60638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533401</xdr:colOff>
      <xdr:row>72</xdr:row>
      <xdr:rowOff>16328</xdr:rowOff>
    </xdr:from>
    <xdr:to>
      <xdr:col>41</xdr:col>
      <xdr:colOff>91168</xdr:colOff>
      <xdr:row>93</xdr:row>
      <xdr:rowOff>115659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508905</xdr:colOff>
      <xdr:row>96</xdr:row>
      <xdr:rowOff>130629</xdr:rowOff>
    </xdr:from>
    <xdr:to>
      <xdr:col>40</xdr:col>
      <xdr:colOff>470806</xdr:colOff>
      <xdr:row>114</xdr:row>
      <xdr:rowOff>148317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578302</xdr:colOff>
      <xdr:row>116</xdr:row>
      <xdr:rowOff>136071</xdr:rowOff>
    </xdr:from>
    <xdr:to>
      <xdr:col>41</xdr:col>
      <xdr:colOff>476249</xdr:colOff>
      <xdr:row>142</xdr:row>
      <xdr:rowOff>4080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455838</xdr:colOff>
      <xdr:row>145</xdr:row>
      <xdr:rowOff>104774</xdr:rowOff>
    </xdr:from>
    <xdr:to>
      <xdr:col>41</xdr:col>
      <xdr:colOff>367392</xdr:colOff>
      <xdr:row>166</xdr:row>
      <xdr:rowOff>163286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43</xdr:col>
      <xdr:colOff>0</xdr:colOff>
      <xdr:row>116</xdr:row>
      <xdr:rowOff>0</xdr:rowOff>
    </xdr:from>
    <xdr:to>
      <xdr:col>54</xdr:col>
      <xdr:colOff>483054</xdr:colOff>
      <xdr:row>141</xdr:row>
      <xdr:rowOff>58509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11</xdr:row>
      <xdr:rowOff>61912</xdr:rowOff>
    </xdr:from>
    <xdr:to>
      <xdr:col>14</xdr:col>
      <xdr:colOff>504825</xdr:colOff>
      <xdr:row>25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zoomScale="55" zoomScaleNormal="55" zoomScalePageLayoutView="55" workbookViewId="0">
      <selection activeCell="G36" sqref="G36"/>
    </sheetView>
  </sheetViews>
  <sheetFormatPr defaultColWidth="8.85546875" defaultRowHeight="15" x14ac:dyDescent="0.25"/>
  <cols>
    <col min="12" max="12" width="17.42578125" customWidth="1"/>
  </cols>
  <sheetData>
    <row r="1" spans="1:18" x14ac:dyDescent="0.25">
      <c r="A1" t="s">
        <v>0</v>
      </c>
    </row>
    <row r="2" spans="1:18" x14ac:dyDescent="0.25">
      <c r="L2" t="s">
        <v>2</v>
      </c>
      <c r="M2">
        <v>10</v>
      </c>
      <c r="N2">
        <v>12</v>
      </c>
      <c r="O2">
        <v>14</v>
      </c>
      <c r="P2">
        <v>16</v>
      </c>
      <c r="Q2">
        <v>18</v>
      </c>
      <c r="R2">
        <v>20</v>
      </c>
    </row>
    <row r="3" spans="1:18" x14ac:dyDescent="0.25">
      <c r="A3" t="s">
        <v>1</v>
      </c>
      <c r="E3" t="s">
        <v>4</v>
      </c>
      <c r="L3" t="s">
        <v>12</v>
      </c>
      <c r="M3">
        <v>10</v>
      </c>
      <c r="N3">
        <v>10</v>
      </c>
      <c r="O3">
        <v>11</v>
      </c>
      <c r="P3">
        <v>13</v>
      </c>
      <c r="Q3">
        <v>14</v>
      </c>
      <c r="R3">
        <v>14</v>
      </c>
    </row>
    <row r="4" spans="1:18" x14ac:dyDescent="0.25">
      <c r="B4" t="s">
        <v>2</v>
      </c>
      <c r="C4">
        <v>10</v>
      </c>
      <c r="D4">
        <v>12</v>
      </c>
      <c r="E4">
        <v>14</v>
      </c>
      <c r="F4">
        <v>16</v>
      </c>
      <c r="G4">
        <v>18</v>
      </c>
      <c r="H4">
        <v>20</v>
      </c>
      <c r="L4" t="s">
        <v>13</v>
      </c>
      <c r="M4">
        <v>6</v>
      </c>
      <c r="N4">
        <v>8</v>
      </c>
      <c r="O4">
        <v>9</v>
      </c>
      <c r="P4">
        <v>9</v>
      </c>
      <c r="Q4">
        <v>11</v>
      </c>
      <c r="R4">
        <v>12</v>
      </c>
    </row>
    <row r="5" spans="1:18" x14ac:dyDescent="0.25">
      <c r="A5" s="6" t="s">
        <v>3</v>
      </c>
      <c r="B5">
        <v>1</v>
      </c>
      <c r="C5">
        <v>9</v>
      </c>
      <c r="D5">
        <v>10</v>
      </c>
      <c r="E5">
        <v>11</v>
      </c>
      <c r="F5">
        <v>9</v>
      </c>
      <c r="G5">
        <v>13</v>
      </c>
      <c r="H5">
        <v>14</v>
      </c>
      <c r="M5">
        <f t="shared" ref="M5:R5" si="0">M3-M7</f>
        <v>2.0999999999999996</v>
      </c>
      <c r="N5">
        <f t="shared" si="0"/>
        <v>0.19999999999999929</v>
      </c>
      <c r="O5">
        <f t="shared" si="0"/>
        <v>0.40000000000000036</v>
      </c>
      <c r="P5">
        <f t="shared" si="0"/>
        <v>1.9000000000000004</v>
      </c>
      <c r="Q5">
        <f t="shared" si="0"/>
        <v>1.8000000000000007</v>
      </c>
      <c r="R5">
        <f t="shared" si="0"/>
        <v>1</v>
      </c>
    </row>
    <row r="6" spans="1:18" x14ac:dyDescent="0.25">
      <c r="A6" s="6"/>
      <c r="B6">
        <v>2</v>
      </c>
      <c r="C6">
        <v>7</v>
      </c>
      <c r="D6">
        <v>10</v>
      </c>
      <c r="E6">
        <v>11</v>
      </c>
      <c r="F6">
        <v>10</v>
      </c>
      <c r="G6">
        <v>12</v>
      </c>
      <c r="H6">
        <v>12</v>
      </c>
      <c r="M6">
        <f t="shared" ref="M6:R6" si="1">M7-M4</f>
        <v>1.9000000000000004</v>
      </c>
      <c r="N6">
        <f t="shared" si="1"/>
        <v>1.8000000000000007</v>
      </c>
      <c r="O6">
        <f t="shared" si="1"/>
        <v>1.5999999999999996</v>
      </c>
      <c r="P6">
        <f t="shared" si="1"/>
        <v>2.0999999999999996</v>
      </c>
      <c r="Q6">
        <f t="shared" si="1"/>
        <v>1.1999999999999993</v>
      </c>
      <c r="R6">
        <f t="shared" si="1"/>
        <v>1</v>
      </c>
    </row>
    <row r="7" spans="1:18" x14ac:dyDescent="0.25">
      <c r="A7" s="6"/>
      <c r="B7">
        <v>3</v>
      </c>
      <c r="C7">
        <v>9</v>
      </c>
      <c r="D7">
        <v>10</v>
      </c>
      <c r="E7">
        <v>10</v>
      </c>
      <c r="F7">
        <v>9</v>
      </c>
      <c r="G7">
        <v>13</v>
      </c>
      <c r="H7">
        <v>13</v>
      </c>
      <c r="L7" t="s">
        <v>14</v>
      </c>
      <c r="M7">
        <v>7.9</v>
      </c>
      <c r="N7">
        <v>9.8000000000000007</v>
      </c>
      <c r="O7">
        <v>10.6</v>
      </c>
      <c r="P7">
        <v>11.1</v>
      </c>
      <c r="Q7">
        <v>12.2</v>
      </c>
      <c r="R7">
        <v>13</v>
      </c>
    </row>
    <row r="8" spans="1:18" x14ac:dyDescent="0.25">
      <c r="A8" s="6"/>
      <c r="B8">
        <v>4</v>
      </c>
      <c r="C8">
        <v>7</v>
      </c>
      <c r="D8">
        <v>10</v>
      </c>
      <c r="E8">
        <v>11</v>
      </c>
      <c r="F8">
        <v>12</v>
      </c>
      <c r="G8">
        <v>14</v>
      </c>
      <c r="H8">
        <v>13</v>
      </c>
    </row>
    <row r="9" spans="1:18" x14ac:dyDescent="0.25">
      <c r="A9" s="6"/>
      <c r="B9">
        <v>5</v>
      </c>
      <c r="C9">
        <v>6</v>
      </c>
      <c r="D9">
        <v>10</v>
      </c>
      <c r="E9">
        <v>11</v>
      </c>
      <c r="F9">
        <v>11</v>
      </c>
      <c r="G9">
        <v>11</v>
      </c>
      <c r="H9">
        <v>14</v>
      </c>
      <c r="L9" t="s">
        <v>16</v>
      </c>
      <c r="M9">
        <v>8</v>
      </c>
      <c r="N9">
        <v>53</v>
      </c>
      <c r="O9">
        <v>287</v>
      </c>
      <c r="P9">
        <v>287</v>
      </c>
      <c r="Q9">
        <v>376</v>
      </c>
      <c r="R9">
        <v>1015</v>
      </c>
    </row>
    <row r="10" spans="1:18" x14ac:dyDescent="0.25">
      <c r="A10" s="6"/>
      <c r="B10">
        <v>6</v>
      </c>
      <c r="C10">
        <v>9</v>
      </c>
      <c r="D10">
        <v>10</v>
      </c>
      <c r="E10">
        <v>9</v>
      </c>
      <c r="F10" s="1">
        <v>13</v>
      </c>
      <c r="G10">
        <v>12</v>
      </c>
      <c r="H10">
        <v>14</v>
      </c>
      <c r="L10" t="s">
        <v>17</v>
      </c>
      <c r="M10">
        <v>5</v>
      </c>
      <c r="N10">
        <v>15</v>
      </c>
      <c r="O10">
        <v>33</v>
      </c>
      <c r="P10">
        <v>47</v>
      </c>
      <c r="Q10">
        <v>98</v>
      </c>
      <c r="R10">
        <v>112</v>
      </c>
    </row>
    <row r="11" spans="1:18" x14ac:dyDescent="0.25">
      <c r="A11" s="6"/>
      <c r="B11">
        <v>7</v>
      </c>
      <c r="C11">
        <v>7</v>
      </c>
      <c r="D11">
        <v>10</v>
      </c>
      <c r="E11">
        <v>11</v>
      </c>
      <c r="F11">
        <v>12</v>
      </c>
      <c r="G11">
        <v>11</v>
      </c>
      <c r="H11">
        <v>12</v>
      </c>
      <c r="M11">
        <f t="shared" ref="M11:R11" si="2">M9-M13</f>
        <v>0.70000000000000018</v>
      </c>
      <c r="N11">
        <f t="shared" si="2"/>
        <v>14.399999999999999</v>
      </c>
      <c r="O11">
        <f t="shared" si="2"/>
        <v>223.1</v>
      </c>
      <c r="P11">
        <f t="shared" si="2"/>
        <v>175.7</v>
      </c>
      <c r="Q11">
        <f t="shared" si="2"/>
        <v>190.3</v>
      </c>
      <c r="R11">
        <f t="shared" si="2"/>
        <v>512</v>
      </c>
    </row>
    <row r="12" spans="1:18" x14ac:dyDescent="0.25">
      <c r="A12" s="6"/>
      <c r="B12">
        <v>8</v>
      </c>
      <c r="C12">
        <v>10</v>
      </c>
      <c r="D12">
        <v>10</v>
      </c>
      <c r="E12">
        <v>11</v>
      </c>
      <c r="F12">
        <v>12</v>
      </c>
      <c r="G12">
        <v>12</v>
      </c>
      <c r="H12">
        <v>14</v>
      </c>
      <c r="M12">
        <f t="shared" ref="M12:R12" si="3">M13-M10</f>
        <v>2.2999999999999998</v>
      </c>
      <c r="N12">
        <f t="shared" si="3"/>
        <v>23.6</v>
      </c>
      <c r="O12">
        <f t="shared" si="3"/>
        <v>30.9</v>
      </c>
      <c r="P12">
        <f t="shared" si="3"/>
        <v>64.3</v>
      </c>
      <c r="Q12">
        <f t="shared" si="3"/>
        <v>87.699999999999989</v>
      </c>
      <c r="R12">
        <f t="shared" si="3"/>
        <v>391</v>
      </c>
    </row>
    <row r="13" spans="1:18" x14ac:dyDescent="0.25">
      <c r="A13" s="6"/>
      <c r="B13">
        <v>9</v>
      </c>
      <c r="C13">
        <v>9</v>
      </c>
      <c r="D13">
        <v>8</v>
      </c>
      <c r="E13">
        <v>10</v>
      </c>
      <c r="F13">
        <v>12</v>
      </c>
      <c r="G13">
        <v>12</v>
      </c>
      <c r="H13">
        <v>12</v>
      </c>
      <c r="L13" t="s">
        <v>15</v>
      </c>
      <c r="M13">
        <v>7.3</v>
      </c>
      <c r="N13">
        <v>38.6</v>
      </c>
      <c r="O13">
        <v>63.9</v>
      </c>
      <c r="P13">
        <v>111.3</v>
      </c>
      <c r="Q13">
        <v>185.7</v>
      </c>
      <c r="R13">
        <v>503</v>
      </c>
    </row>
    <row r="14" spans="1:18" x14ac:dyDescent="0.25">
      <c r="A14" s="6"/>
      <c r="B14">
        <v>10</v>
      </c>
      <c r="C14">
        <v>6</v>
      </c>
      <c r="D14">
        <v>10</v>
      </c>
      <c r="E14">
        <v>11</v>
      </c>
      <c r="F14">
        <v>11</v>
      </c>
      <c r="G14">
        <v>12</v>
      </c>
      <c r="H14">
        <v>12</v>
      </c>
    </row>
    <row r="15" spans="1:18" x14ac:dyDescent="0.25">
      <c r="A15" s="2"/>
      <c r="B15" t="s">
        <v>5</v>
      </c>
      <c r="C15">
        <f t="shared" ref="C15:H15" si="4">SUM(C5:C14)/10</f>
        <v>7.9</v>
      </c>
      <c r="D15">
        <f t="shared" si="4"/>
        <v>9.8000000000000007</v>
      </c>
      <c r="E15">
        <f t="shared" si="4"/>
        <v>10.6</v>
      </c>
      <c r="F15">
        <f t="shared" si="4"/>
        <v>11.1</v>
      </c>
      <c r="G15">
        <f t="shared" si="4"/>
        <v>12.2</v>
      </c>
      <c r="H15">
        <f t="shared" si="4"/>
        <v>13</v>
      </c>
    </row>
    <row r="17" spans="1:17" x14ac:dyDescent="0.25">
      <c r="A17" t="s">
        <v>8</v>
      </c>
    </row>
    <row r="18" spans="1:17" ht="15" customHeight="1" x14ac:dyDescent="0.25">
      <c r="B18" t="s">
        <v>2</v>
      </c>
      <c r="C18">
        <v>10</v>
      </c>
      <c r="D18">
        <v>12</v>
      </c>
      <c r="E18">
        <v>14</v>
      </c>
      <c r="F18">
        <v>16</v>
      </c>
      <c r="G18">
        <v>18</v>
      </c>
      <c r="H18">
        <v>20</v>
      </c>
    </row>
    <row r="19" spans="1:17" ht="15" customHeight="1" x14ac:dyDescent="0.25">
      <c r="A19" s="6" t="s">
        <v>3</v>
      </c>
      <c r="B19">
        <v>1</v>
      </c>
      <c r="C19">
        <v>7</v>
      </c>
      <c r="D19">
        <v>39</v>
      </c>
      <c r="E19">
        <v>89</v>
      </c>
      <c r="F19">
        <v>47</v>
      </c>
      <c r="G19">
        <v>230</v>
      </c>
      <c r="H19">
        <v>387</v>
      </c>
    </row>
    <row r="20" spans="1:17" x14ac:dyDescent="0.25">
      <c r="A20" s="6"/>
      <c r="B20">
        <v>2</v>
      </c>
      <c r="C20">
        <v>5</v>
      </c>
      <c r="D20">
        <v>35</v>
      </c>
      <c r="E20">
        <v>79</v>
      </c>
      <c r="F20">
        <v>70</v>
      </c>
      <c r="G20">
        <v>112</v>
      </c>
      <c r="H20">
        <v>561</v>
      </c>
    </row>
    <row r="21" spans="1:17" x14ac:dyDescent="0.25">
      <c r="A21" s="6"/>
      <c r="B21">
        <v>3</v>
      </c>
      <c r="C21">
        <v>6</v>
      </c>
      <c r="D21">
        <v>15</v>
      </c>
      <c r="E21">
        <v>76</v>
      </c>
      <c r="F21">
        <v>96</v>
      </c>
      <c r="G21">
        <v>98</v>
      </c>
      <c r="H21">
        <v>137</v>
      </c>
    </row>
    <row r="22" spans="1:17" x14ac:dyDescent="0.25">
      <c r="A22" s="6"/>
      <c r="B22">
        <v>4</v>
      </c>
      <c r="C22">
        <v>6</v>
      </c>
      <c r="D22">
        <v>53</v>
      </c>
      <c r="E22">
        <v>50</v>
      </c>
      <c r="F22">
        <v>109</v>
      </c>
      <c r="G22">
        <v>273</v>
      </c>
      <c r="H22">
        <v>189</v>
      </c>
    </row>
    <row r="23" spans="1:17" x14ac:dyDescent="0.25">
      <c r="A23" s="6"/>
      <c r="B23">
        <v>5</v>
      </c>
      <c r="C23">
        <v>6</v>
      </c>
      <c r="D23">
        <v>46</v>
      </c>
      <c r="E23">
        <v>69</v>
      </c>
      <c r="F23">
        <v>67</v>
      </c>
      <c r="G23">
        <v>113</v>
      </c>
      <c r="H23">
        <v>1015</v>
      </c>
    </row>
    <row r="24" spans="1:17" x14ac:dyDescent="0.25">
      <c r="A24" s="6"/>
      <c r="B24">
        <v>6</v>
      </c>
      <c r="C24">
        <v>8</v>
      </c>
      <c r="D24">
        <v>40</v>
      </c>
      <c r="E24">
        <v>64</v>
      </c>
      <c r="F24">
        <v>93</v>
      </c>
      <c r="G24">
        <v>100</v>
      </c>
      <c r="H24">
        <v>625</v>
      </c>
      <c r="Q24" s="1"/>
    </row>
    <row r="25" spans="1:17" x14ac:dyDescent="0.25">
      <c r="A25" s="6"/>
      <c r="B25">
        <v>7</v>
      </c>
      <c r="C25">
        <v>6</v>
      </c>
      <c r="D25">
        <v>42</v>
      </c>
      <c r="E25">
        <v>47</v>
      </c>
      <c r="F25">
        <v>110</v>
      </c>
      <c r="G25">
        <v>376</v>
      </c>
      <c r="H25">
        <v>876</v>
      </c>
    </row>
    <row r="26" spans="1:17" x14ac:dyDescent="0.25">
      <c r="A26" s="6"/>
      <c r="B26">
        <v>8</v>
      </c>
      <c r="C26">
        <v>6</v>
      </c>
      <c r="D26">
        <v>43</v>
      </c>
      <c r="E26">
        <v>46</v>
      </c>
      <c r="F26">
        <v>287</v>
      </c>
      <c r="G26">
        <v>214</v>
      </c>
      <c r="H26">
        <v>515</v>
      </c>
    </row>
    <row r="27" spans="1:17" x14ac:dyDescent="0.25">
      <c r="A27" s="6"/>
      <c r="B27">
        <v>9</v>
      </c>
      <c r="C27">
        <v>7</v>
      </c>
      <c r="D27">
        <v>24</v>
      </c>
      <c r="E27">
        <v>33</v>
      </c>
      <c r="F27">
        <v>101</v>
      </c>
      <c r="G27">
        <v>194</v>
      </c>
      <c r="H27">
        <v>112</v>
      </c>
    </row>
    <row r="28" spans="1:17" x14ac:dyDescent="0.25">
      <c r="A28" s="6"/>
      <c r="B28">
        <v>10</v>
      </c>
      <c r="C28">
        <v>6</v>
      </c>
      <c r="D28">
        <v>37</v>
      </c>
      <c r="E28">
        <v>72</v>
      </c>
      <c r="F28">
        <v>117</v>
      </c>
      <c r="G28">
        <v>129</v>
      </c>
      <c r="H28">
        <v>593</v>
      </c>
    </row>
    <row r="29" spans="1:17" x14ac:dyDescent="0.25">
      <c r="B29" t="s">
        <v>6</v>
      </c>
      <c r="C29">
        <f t="shared" ref="C29:H29" si="5">SUM(C17:C28)/10</f>
        <v>7.3</v>
      </c>
      <c r="D29">
        <f t="shared" si="5"/>
        <v>38.6</v>
      </c>
      <c r="E29">
        <f t="shared" si="5"/>
        <v>63.9</v>
      </c>
      <c r="F29">
        <f t="shared" si="5"/>
        <v>111.3</v>
      </c>
      <c r="G29">
        <f t="shared" si="5"/>
        <v>185.7</v>
      </c>
      <c r="H29">
        <f t="shared" si="5"/>
        <v>503</v>
      </c>
    </row>
    <row r="31" spans="1:17" x14ac:dyDescent="0.25">
      <c r="A31" t="s">
        <v>7</v>
      </c>
    </row>
    <row r="32" spans="1:17" x14ac:dyDescent="0.25">
      <c r="B32" t="s">
        <v>2</v>
      </c>
      <c r="C32">
        <v>10</v>
      </c>
      <c r="D32">
        <v>20</v>
      </c>
      <c r="E32">
        <v>30</v>
      </c>
      <c r="F32">
        <v>40</v>
      </c>
    </row>
    <row r="33" spans="1:7" x14ac:dyDescent="0.25">
      <c r="A33" s="6" t="s">
        <v>3</v>
      </c>
      <c r="B33">
        <v>1</v>
      </c>
      <c r="C33">
        <v>3</v>
      </c>
      <c r="D33">
        <v>9</v>
      </c>
      <c r="E33">
        <v>13</v>
      </c>
      <c r="F33">
        <v>82</v>
      </c>
    </row>
    <row r="34" spans="1:7" x14ac:dyDescent="0.25">
      <c r="A34" s="6"/>
      <c r="B34">
        <v>2</v>
      </c>
      <c r="C34">
        <v>4</v>
      </c>
      <c r="D34">
        <v>9</v>
      </c>
      <c r="E34">
        <v>15</v>
      </c>
      <c r="F34">
        <v>83</v>
      </c>
    </row>
    <row r="35" spans="1:7" x14ac:dyDescent="0.25">
      <c r="A35" s="6"/>
      <c r="B35">
        <v>3</v>
      </c>
      <c r="C35">
        <v>4</v>
      </c>
      <c r="D35">
        <v>9</v>
      </c>
      <c r="E35">
        <v>22</v>
      </c>
      <c r="F35">
        <v>90</v>
      </c>
    </row>
    <row r="36" spans="1:7" x14ac:dyDescent="0.25">
      <c r="A36" s="6"/>
      <c r="B36">
        <v>4</v>
      </c>
      <c r="C36">
        <v>4</v>
      </c>
      <c r="D36">
        <v>9</v>
      </c>
      <c r="E36">
        <v>23</v>
      </c>
      <c r="F36">
        <v>69</v>
      </c>
    </row>
    <row r="37" spans="1:7" x14ac:dyDescent="0.25">
      <c r="A37" s="6"/>
      <c r="B37">
        <v>5</v>
      </c>
      <c r="C37">
        <v>4</v>
      </c>
      <c r="D37">
        <v>11</v>
      </c>
      <c r="E37">
        <v>33</v>
      </c>
    </row>
    <row r="38" spans="1:7" x14ac:dyDescent="0.25">
      <c r="A38" s="6"/>
      <c r="B38">
        <v>6</v>
      </c>
      <c r="C38">
        <v>4</v>
      </c>
      <c r="D38">
        <v>9</v>
      </c>
      <c r="E38">
        <v>18</v>
      </c>
      <c r="F38" s="1"/>
    </row>
    <row r="39" spans="1:7" x14ac:dyDescent="0.25">
      <c r="A39" s="6"/>
      <c r="B39">
        <v>7</v>
      </c>
      <c r="C39">
        <v>5</v>
      </c>
      <c r="D39">
        <v>9</v>
      </c>
      <c r="E39">
        <v>31</v>
      </c>
    </row>
    <row r="40" spans="1:7" x14ac:dyDescent="0.25">
      <c r="A40" s="6"/>
      <c r="B40">
        <v>8</v>
      </c>
      <c r="C40">
        <v>4</v>
      </c>
      <c r="D40">
        <v>9</v>
      </c>
      <c r="E40">
        <v>13</v>
      </c>
    </row>
    <row r="41" spans="1:7" x14ac:dyDescent="0.25">
      <c r="A41" s="6"/>
      <c r="B41">
        <v>9</v>
      </c>
      <c r="C41">
        <v>4</v>
      </c>
      <c r="D41">
        <v>9</v>
      </c>
      <c r="E41">
        <v>34</v>
      </c>
    </row>
    <row r="42" spans="1:7" x14ac:dyDescent="0.25">
      <c r="A42" s="6"/>
      <c r="B42">
        <v>10</v>
      </c>
      <c r="C42">
        <v>4</v>
      </c>
      <c r="D42">
        <v>10</v>
      </c>
      <c r="E42">
        <v>20</v>
      </c>
    </row>
    <row r="43" spans="1:7" x14ac:dyDescent="0.25">
      <c r="B43" t="s">
        <v>6</v>
      </c>
      <c r="C43">
        <f>SUM(C32:C42)/10</f>
        <v>5</v>
      </c>
      <c r="D43">
        <f>SUM(D32:D42)/10</f>
        <v>11.3</v>
      </c>
      <c r="E43">
        <f>SUM(E32:E42)/10</f>
        <v>25.2</v>
      </c>
      <c r="F43">
        <f>SUM(F32:F42)/10</f>
        <v>36.4</v>
      </c>
    </row>
    <row r="47" spans="1:7" x14ac:dyDescent="0.25">
      <c r="A47" t="s">
        <v>1</v>
      </c>
      <c r="E47" t="s">
        <v>4</v>
      </c>
    </row>
    <row r="48" spans="1:7" x14ac:dyDescent="0.25">
      <c r="B48" t="s">
        <v>2</v>
      </c>
      <c r="C48">
        <v>10</v>
      </c>
      <c r="D48">
        <v>20</v>
      </c>
      <c r="E48">
        <v>30</v>
      </c>
      <c r="F48">
        <v>40</v>
      </c>
      <c r="G48">
        <v>50</v>
      </c>
    </row>
    <row r="49" spans="1:7" x14ac:dyDescent="0.25">
      <c r="A49" s="6" t="s">
        <v>3</v>
      </c>
      <c r="B49">
        <v>1</v>
      </c>
      <c r="C49">
        <v>13</v>
      </c>
      <c r="D49">
        <v>26</v>
      </c>
      <c r="E49">
        <v>37</v>
      </c>
      <c r="F49">
        <v>71</v>
      </c>
      <c r="G49">
        <v>392</v>
      </c>
    </row>
    <row r="50" spans="1:7" x14ac:dyDescent="0.25">
      <c r="A50" s="6"/>
      <c r="B50">
        <v>2</v>
      </c>
      <c r="C50">
        <v>12</v>
      </c>
      <c r="D50">
        <v>22</v>
      </c>
      <c r="E50">
        <v>38</v>
      </c>
      <c r="F50">
        <v>77</v>
      </c>
      <c r="G50">
        <v>341</v>
      </c>
    </row>
    <row r="51" spans="1:7" x14ac:dyDescent="0.25">
      <c r="A51" s="6"/>
      <c r="B51">
        <v>3</v>
      </c>
      <c r="C51">
        <v>13</v>
      </c>
      <c r="D51">
        <v>32</v>
      </c>
      <c r="E51">
        <v>48</v>
      </c>
      <c r="F51">
        <v>91</v>
      </c>
      <c r="G51">
        <v>287</v>
      </c>
    </row>
    <row r="52" spans="1:7" x14ac:dyDescent="0.25">
      <c r="A52" s="6"/>
      <c r="B52">
        <v>4</v>
      </c>
      <c r="C52">
        <v>10</v>
      </c>
      <c r="D52">
        <v>26</v>
      </c>
      <c r="E52">
        <v>32</v>
      </c>
      <c r="F52">
        <v>68</v>
      </c>
      <c r="G52">
        <v>198</v>
      </c>
    </row>
    <row r="53" spans="1:7" x14ac:dyDescent="0.25">
      <c r="A53" s="6"/>
      <c r="B53">
        <v>5</v>
      </c>
      <c r="C53">
        <v>12</v>
      </c>
      <c r="D53">
        <v>29</v>
      </c>
      <c r="E53">
        <v>45</v>
      </c>
      <c r="F53">
        <v>87</v>
      </c>
    </row>
    <row r="54" spans="1:7" x14ac:dyDescent="0.25">
      <c r="A54" s="6"/>
      <c r="B54">
        <v>6</v>
      </c>
      <c r="C54">
        <v>12</v>
      </c>
      <c r="D54">
        <v>24</v>
      </c>
      <c r="E54">
        <v>36</v>
      </c>
      <c r="F54" s="1">
        <v>83</v>
      </c>
    </row>
    <row r="55" spans="1:7" x14ac:dyDescent="0.25">
      <c r="A55" s="6"/>
      <c r="B55">
        <v>7</v>
      </c>
      <c r="C55">
        <v>10</v>
      </c>
      <c r="D55">
        <v>24</v>
      </c>
      <c r="E55">
        <v>40</v>
      </c>
      <c r="F55">
        <v>71</v>
      </c>
    </row>
    <row r="56" spans="1:7" x14ac:dyDescent="0.25">
      <c r="A56" s="6"/>
      <c r="B56">
        <v>8</v>
      </c>
      <c r="C56">
        <v>12</v>
      </c>
      <c r="D56">
        <v>22</v>
      </c>
      <c r="E56">
        <v>36</v>
      </c>
      <c r="F56">
        <v>49</v>
      </c>
    </row>
    <row r="57" spans="1:7" x14ac:dyDescent="0.25">
      <c r="A57" s="6"/>
      <c r="B57">
        <v>9</v>
      </c>
      <c r="C57">
        <v>10</v>
      </c>
      <c r="D57">
        <v>24</v>
      </c>
      <c r="E57">
        <v>61</v>
      </c>
      <c r="F57">
        <v>62</v>
      </c>
    </row>
    <row r="58" spans="1:7" x14ac:dyDescent="0.25">
      <c r="A58" s="6"/>
      <c r="B58">
        <v>10</v>
      </c>
      <c r="C58">
        <v>8</v>
      </c>
      <c r="D58">
        <v>23</v>
      </c>
      <c r="E58">
        <v>50</v>
      </c>
      <c r="F58">
        <v>55</v>
      </c>
    </row>
    <row r="59" spans="1:7" x14ac:dyDescent="0.25">
      <c r="A59" s="2"/>
      <c r="B59" t="s">
        <v>5</v>
      </c>
      <c r="C59">
        <f>SUM(C48:C58)/10</f>
        <v>12.2</v>
      </c>
      <c r="D59">
        <f>SUM(D48:D58)/10</f>
        <v>27.2</v>
      </c>
      <c r="E59">
        <f>SUM(E48:E58)/10</f>
        <v>45.3</v>
      </c>
      <c r="F59">
        <f>SUM(F48:F58)/10</f>
        <v>75.400000000000006</v>
      </c>
    </row>
  </sheetData>
  <mergeCells count="4">
    <mergeCell ref="A5:A14"/>
    <mergeCell ref="A19:A28"/>
    <mergeCell ref="A33:A42"/>
    <mergeCell ref="A49:A5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8"/>
  <sheetViews>
    <sheetView topLeftCell="R154" zoomScale="70" zoomScaleNormal="70" zoomScalePageLayoutView="70" workbookViewId="0">
      <selection activeCell="Q177" sqref="Q177"/>
    </sheetView>
  </sheetViews>
  <sheetFormatPr defaultColWidth="8.85546875" defaultRowHeight="15" x14ac:dyDescent="0.25"/>
  <sheetData>
    <row r="1" spans="1:7" x14ac:dyDescent="0.25">
      <c r="A1" t="s">
        <v>0</v>
      </c>
    </row>
    <row r="3" spans="1:7" x14ac:dyDescent="0.25">
      <c r="A3" t="s">
        <v>1</v>
      </c>
      <c r="E3" t="s">
        <v>4</v>
      </c>
    </row>
    <row r="4" spans="1:7" x14ac:dyDescent="0.25">
      <c r="B4" t="s">
        <v>2</v>
      </c>
      <c r="C4">
        <v>10</v>
      </c>
      <c r="D4">
        <v>20</v>
      </c>
      <c r="E4">
        <v>30</v>
      </c>
      <c r="F4">
        <v>40</v>
      </c>
      <c r="G4">
        <v>50</v>
      </c>
    </row>
    <row r="5" spans="1:7" x14ac:dyDescent="0.25">
      <c r="A5" s="6" t="s">
        <v>3</v>
      </c>
      <c r="B5">
        <v>1</v>
      </c>
      <c r="C5">
        <v>9</v>
      </c>
      <c r="D5">
        <v>12</v>
      </c>
      <c r="E5">
        <v>21</v>
      </c>
      <c r="F5">
        <v>26</v>
      </c>
      <c r="G5">
        <v>392</v>
      </c>
    </row>
    <row r="6" spans="1:7" x14ac:dyDescent="0.25">
      <c r="A6" s="6"/>
      <c r="B6">
        <v>2</v>
      </c>
      <c r="C6">
        <v>9</v>
      </c>
      <c r="D6">
        <v>14</v>
      </c>
      <c r="E6">
        <v>20</v>
      </c>
      <c r="F6">
        <v>25</v>
      </c>
      <c r="G6">
        <v>341</v>
      </c>
    </row>
    <row r="7" spans="1:7" x14ac:dyDescent="0.25">
      <c r="A7" s="6"/>
      <c r="B7">
        <v>3</v>
      </c>
      <c r="C7">
        <v>9</v>
      </c>
      <c r="D7">
        <v>15</v>
      </c>
      <c r="E7">
        <v>20</v>
      </c>
      <c r="F7">
        <v>47</v>
      </c>
      <c r="G7">
        <v>287</v>
      </c>
    </row>
    <row r="8" spans="1:7" x14ac:dyDescent="0.25">
      <c r="A8" s="6"/>
      <c r="B8">
        <v>4</v>
      </c>
      <c r="C8">
        <v>7</v>
      </c>
      <c r="D8">
        <v>14</v>
      </c>
      <c r="E8">
        <v>28</v>
      </c>
      <c r="F8">
        <v>42</v>
      </c>
      <c r="G8">
        <v>198</v>
      </c>
    </row>
    <row r="9" spans="1:7" x14ac:dyDescent="0.25">
      <c r="A9" s="6"/>
      <c r="B9">
        <v>5</v>
      </c>
      <c r="C9">
        <v>8</v>
      </c>
      <c r="D9">
        <v>13</v>
      </c>
      <c r="E9">
        <v>23</v>
      </c>
      <c r="F9">
        <v>21</v>
      </c>
    </row>
    <row r="10" spans="1:7" x14ac:dyDescent="0.25">
      <c r="A10" s="6"/>
      <c r="B10">
        <v>6</v>
      </c>
      <c r="C10">
        <v>8</v>
      </c>
      <c r="D10">
        <v>12</v>
      </c>
      <c r="E10">
        <v>22</v>
      </c>
      <c r="F10" s="1">
        <v>69</v>
      </c>
    </row>
    <row r="11" spans="1:7" x14ac:dyDescent="0.25">
      <c r="A11" s="6"/>
      <c r="B11">
        <v>7</v>
      </c>
      <c r="C11">
        <v>8</v>
      </c>
      <c r="D11">
        <v>11</v>
      </c>
      <c r="E11">
        <v>144</v>
      </c>
      <c r="F11">
        <v>25</v>
      </c>
    </row>
    <row r="12" spans="1:7" x14ac:dyDescent="0.25">
      <c r="A12" s="6"/>
      <c r="B12">
        <v>8</v>
      </c>
      <c r="C12">
        <v>8</v>
      </c>
      <c r="D12">
        <v>15</v>
      </c>
      <c r="E12">
        <v>27</v>
      </c>
      <c r="F12">
        <v>82</v>
      </c>
    </row>
    <row r="13" spans="1:7" x14ac:dyDescent="0.25">
      <c r="A13" s="6"/>
      <c r="B13">
        <v>9</v>
      </c>
      <c r="C13">
        <v>10</v>
      </c>
      <c r="D13">
        <v>13</v>
      </c>
      <c r="E13">
        <v>23</v>
      </c>
      <c r="F13">
        <v>21</v>
      </c>
    </row>
    <row r="14" spans="1:7" x14ac:dyDescent="0.25">
      <c r="A14" s="6"/>
      <c r="B14">
        <v>10</v>
      </c>
      <c r="C14">
        <v>9</v>
      </c>
      <c r="D14">
        <v>13</v>
      </c>
      <c r="E14">
        <v>21</v>
      </c>
      <c r="F14">
        <v>57</v>
      </c>
    </row>
    <row r="15" spans="1:7" x14ac:dyDescent="0.25">
      <c r="A15" s="2"/>
      <c r="B15">
        <v>11</v>
      </c>
      <c r="E15">
        <v>46</v>
      </c>
    </row>
    <row r="16" spans="1:7" x14ac:dyDescent="0.25">
      <c r="B16">
        <v>12</v>
      </c>
      <c r="E16">
        <v>22</v>
      </c>
    </row>
    <row r="17" spans="2:5" x14ac:dyDescent="0.25">
      <c r="B17">
        <v>13</v>
      </c>
      <c r="E17">
        <v>23</v>
      </c>
    </row>
    <row r="18" spans="2:5" x14ac:dyDescent="0.25">
      <c r="B18">
        <v>14</v>
      </c>
      <c r="E18">
        <v>23</v>
      </c>
    </row>
    <row r="19" spans="2:5" x14ac:dyDescent="0.25">
      <c r="B19">
        <v>15</v>
      </c>
      <c r="E19">
        <v>23</v>
      </c>
    </row>
    <row r="20" spans="2:5" x14ac:dyDescent="0.25">
      <c r="B20">
        <v>16</v>
      </c>
      <c r="E20">
        <v>30</v>
      </c>
    </row>
    <row r="21" spans="2:5" x14ac:dyDescent="0.25">
      <c r="B21">
        <v>17</v>
      </c>
      <c r="E21">
        <v>25</v>
      </c>
    </row>
    <row r="22" spans="2:5" x14ac:dyDescent="0.25">
      <c r="B22">
        <v>18</v>
      </c>
      <c r="E22">
        <v>51</v>
      </c>
    </row>
    <row r="23" spans="2:5" x14ac:dyDescent="0.25">
      <c r="B23">
        <v>19</v>
      </c>
      <c r="E23">
        <v>67</v>
      </c>
    </row>
    <row r="24" spans="2:5" x14ac:dyDescent="0.25">
      <c r="B24">
        <v>20</v>
      </c>
      <c r="E24">
        <v>22</v>
      </c>
    </row>
    <row r="25" spans="2:5" x14ac:dyDescent="0.25">
      <c r="B25">
        <v>21</v>
      </c>
      <c r="E25">
        <v>37</v>
      </c>
    </row>
    <row r="26" spans="2:5" x14ac:dyDescent="0.25">
      <c r="B26">
        <v>22</v>
      </c>
      <c r="E26">
        <v>26</v>
      </c>
    </row>
    <row r="27" spans="2:5" x14ac:dyDescent="0.25">
      <c r="B27">
        <v>23</v>
      </c>
      <c r="E27">
        <v>23</v>
      </c>
    </row>
    <row r="28" spans="2:5" x14ac:dyDescent="0.25">
      <c r="B28">
        <v>24</v>
      </c>
      <c r="E28">
        <v>25</v>
      </c>
    </row>
    <row r="29" spans="2:5" x14ac:dyDescent="0.25">
      <c r="B29">
        <v>25</v>
      </c>
      <c r="E29">
        <v>97</v>
      </c>
    </row>
    <row r="30" spans="2:5" x14ac:dyDescent="0.25">
      <c r="B30">
        <v>26</v>
      </c>
      <c r="E30">
        <v>27</v>
      </c>
    </row>
    <row r="31" spans="2:5" x14ac:dyDescent="0.25">
      <c r="B31">
        <v>27</v>
      </c>
      <c r="E31">
        <v>43</v>
      </c>
    </row>
    <row r="32" spans="2:5" x14ac:dyDescent="0.25">
      <c r="B32">
        <v>28</v>
      </c>
      <c r="E32">
        <v>27</v>
      </c>
    </row>
    <row r="33" spans="1:18" x14ac:dyDescent="0.25">
      <c r="B33">
        <v>29</v>
      </c>
      <c r="E33">
        <v>23</v>
      </c>
    </row>
    <row r="34" spans="1:18" x14ac:dyDescent="0.25">
      <c r="B34">
        <v>30</v>
      </c>
      <c r="E34">
        <v>22</v>
      </c>
    </row>
    <row r="35" spans="1:18" x14ac:dyDescent="0.25">
      <c r="B35" t="s">
        <v>5</v>
      </c>
      <c r="C35">
        <f>SUM(C4:C14)/10</f>
        <v>9.5</v>
      </c>
      <c r="D35">
        <f>SUM(D4:D14)/10</f>
        <v>15.2</v>
      </c>
      <c r="E35">
        <f>SUM(E5:E34)/30</f>
        <v>34.366666666666667</v>
      </c>
      <c r="F35">
        <f>SUM(F4:F14)/10</f>
        <v>45.5</v>
      </c>
    </row>
    <row r="39" spans="1:18" x14ac:dyDescent="0.25">
      <c r="A39" t="s">
        <v>7</v>
      </c>
    </row>
    <row r="40" spans="1:18" x14ac:dyDescent="0.25">
      <c r="B40" t="s">
        <v>2</v>
      </c>
      <c r="C40">
        <v>10</v>
      </c>
      <c r="D40">
        <v>20</v>
      </c>
      <c r="E40">
        <v>30</v>
      </c>
      <c r="F40">
        <v>40</v>
      </c>
      <c r="J40" s="3">
        <v>10</v>
      </c>
      <c r="K40" s="3">
        <v>20</v>
      </c>
      <c r="L40" s="3">
        <v>30</v>
      </c>
      <c r="M40" s="3">
        <v>40</v>
      </c>
      <c r="N40" s="3">
        <v>32</v>
      </c>
      <c r="O40" s="3">
        <v>34</v>
      </c>
      <c r="P40" s="3">
        <v>36</v>
      </c>
      <c r="Q40" s="3">
        <v>38</v>
      </c>
      <c r="R40" s="3"/>
    </row>
    <row r="41" spans="1:18" x14ac:dyDescent="0.25">
      <c r="A41" s="6" t="s">
        <v>3</v>
      </c>
      <c r="B41">
        <v>1</v>
      </c>
      <c r="C41">
        <v>3</v>
      </c>
      <c r="D41">
        <v>12</v>
      </c>
      <c r="E41">
        <v>41</v>
      </c>
      <c r="F41">
        <v>78</v>
      </c>
      <c r="J41">
        <v>20</v>
      </c>
      <c r="K41">
        <v>24</v>
      </c>
      <c r="L41">
        <v>116</v>
      </c>
      <c r="M41">
        <v>2001</v>
      </c>
      <c r="N41">
        <v>252</v>
      </c>
      <c r="O41">
        <v>206</v>
      </c>
      <c r="P41">
        <v>977</v>
      </c>
      <c r="Q41">
        <v>3001</v>
      </c>
    </row>
    <row r="42" spans="1:18" x14ac:dyDescent="0.25">
      <c r="A42" s="6"/>
      <c r="B42">
        <v>2</v>
      </c>
      <c r="C42">
        <v>4</v>
      </c>
      <c r="D42">
        <v>14</v>
      </c>
      <c r="E42">
        <v>42</v>
      </c>
      <c r="F42">
        <v>174</v>
      </c>
      <c r="J42">
        <v>16</v>
      </c>
      <c r="K42">
        <v>56</v>
      </c>
      <c r="L42">
        <v>211</v>
      </c>
      <c r="M42">
        <v>2001</v>
      </c>
      <c r="N42">
        <v>150</v>
      </c>
      <c r="O42">
        <v>550</v>
      </c>
      <c r="P42">
        <v>520</v>
      </c>
      <c r="Q42">
        <v>623</v>
      </c>
    </row>
    <row r="43" spans="1:18" x14ac:dyDescent="0.25">
      <c r="A43" s="6"/>
      <c r="B43">
        <v>3</v>
      </c>
      <c r="C43">
        <v>4</v>
      </c>
      <c r="D43">
        <v>10</v>
      </c>
      <c r="E43">
        <v>28</v>
      </c>
      <c r="F43">
        <v>93</v>
      </c>
      <c r="J43">
        <v>18</v>
      </c>
      <c r="K43">
        <v>48</v>
      </c>
      <c r="L43">
        <v>224</v>
      </c>
      <c r="M43">
        <v>2001</v>
      </c>
      <c r="N43">
        <v>660</v>
      </c>
      <c r="O43">
        <v>564</v>
      </c>
      <c r="P43">
        <v>518</v>
      </c>
      <c r="Q43">
        <v>3001</v>
      </c>
    </row>
    <row r="44" spans="1:18" x14ac:dyDescent="0.25">
      <c r="A44" s="6"/>
      <c r="B44">
        <v>4</v>
      </c>
      <c r="C44">
        <v>4</v>
      </c>
      <c r="D44">
        <v>13</v>
      </c>
      <c r="E44">
        <v>58</v>
      </c>
      <c r="F44">
        <v>81</v>
      </c>
      <c r="J44">
        <v>17</v>
      </c>
      <c r="K44">
        <v>31</v>
      </c>
      <c r="L44">
        <v>94</v>
      </c>
      <c r="M44">
        <v>2001</v>
      </c>
      <c r="N44">
        <v>86</v>
      </c>
      <c r="O44">
        <v>150</v>
      </c>
      <c r="P44">
        <v>1388</v>
      </c>
      <c r="Q44">
        <v>208</v>
      </c>
    </row>
    <row r="45" spans="1:18" x14ac:dyDescent="0.25">
      <c r="A45" s="6"/>
      <c r="B45">
        <v>5</v>
      </c>
      <c r="C45">
        <v>4</v>
      </c>
      <c r="D45">
        <v>12</v>
      </c>
      <c r="E45">
        <v>28</v>
      </c>
      <c r="F45">
        <v>1360</v>
      </c>
      <c r="J45">
        <v>18</v>
      </c>
      <c r="K45">
        <v>30</v>
      </c>
      <c r="L45">
        <v>84</v>
      </c>
      <c r="M45">
        <v>2001</v>
      </c>
      <c r="N45">
        <v>404</v>
      </c>
      <c r="O45">
        <v>285</v>
      </c>
      <c r="P45">
        <v>3001</v>
      </c>
      <c r="Q45">
        <v>690</v>
      </c>
    </row>
    <row r="46" spans="1:18" x14ac:dyDescent="0.25">
      <c r="A46" s="6"/>
      <c r="B46">
        <v>6</v>
      </c>
      <c r="C46">
        <v>4</v>
      </c>
      <c r="D46">
        <v>12</v>
      </c>
      <c r="E46">
        <v>25</v>
      </c>
      <c r="F46">
        <v>76</v>
      </c>
      <c r="J46">
        <v>19</v>
      </c>
      <c r="K46">
        <v>61</v>
      </c>
      <c r="L46">
        <v>115</v>
      </c>
      <c r="M46">
        <v>2001</v>
      </c>
      <c r="N46">
        <v>107</v>
      </c>
      <c r="O46">
        <v>943</v>
      </c>
      <c r="P46">
        <v>3001</v>
      </c>
      <c r="Q46">
        <v>256</v>
      </c>
    </row>
    <row r="47" spans="1:18" x14ac:dyDescent="0.25">
      <c r="A47" s="6"/>
      <c r="B47">
        <v>7</v>
      </c>
      <c r="C47">
        <v>5</v>
      </c>
      <c r="D47">
        <v>10</v>
      </c>
      <c r="E47">
        <v>34</v>
      </c>
      <c r="F47">
        <v>161</v>
      </c>
      <c r="J47">
        <v>21</v>
      </c>
      <c r="K47">
        <v>60</v>
      </c>
      <c r="L47">
        <v>168</v>
      </c>
      <c r="M47">
        <v>2001</v>
      </c>
      <c r="N47">
        <v>158</v>
      </c>
      <c r="O47">
        <v>275</v>
      </c>
      <c r="P47">
        <v>1175</v>
      </c>
      <c r="Q47">
        <v>3001</v>
      </c>
    </row>
    <row r="48" spans="1:18" x14ac:dyDescent="0.25">
      <c r="A48" s="6"/>
      <c r="B48">
        <v>8</v>
      </c>
      <c r="C48">
        <v>4</v>
      </c>
      <c r="D48">
        <v>12</v>
      </c>
      <c r="E48">
        <v>22</v>
      </c>
      <c r="F48">
        <v>56</v>
      </c>
      <c r="J48">
        <v>20</v>
      </c>
      <c r="K48">
        <v>57</v>
      </c>
      <c r="L48">
        <v>133</v>
      </c>
      <c r="M48">
        <v>371</v>
      </c>
      <c r="N48">
        <v>354</v>
      </c>
      <c r="O48">
        <v>275</v>
      </c>
      <c r="P48">
        <v>1268</v>
      </c>
      <c r="Q48">
        <v>684</v>
      </c>
    </row>
    <row r="49" spans="1:18" x14ac:dyDescent="0.25">
      <c r="A49" s="6"/>
      <c r="B49">
        <v>9</v>
      </c>
      <c r="C49">
        <v>4</v>
      </c>
      <c r="D49">
        <v>11</v>
      </c>
      <c r="E49">
        <v>18</v>
      </c>
      <c r="F49">
        <v>165</v>
      </c>
      <c r="J49">
        <v>19</v>
      </c>
      <c r="K49">
        <v>31</v>
      </c>
      <c r="L49">
        <v>87</v>
      </c>
      <c r="M49">
        <v>2001</v>
      </c>
      <c r="N49">
        <v>251</v>
      </c>
      <c r="O49">
        <v>190</v>
      </c>
      <c r="P49">
        <v>416</v>
      </c>
      <c r="Q49">
        <v>106</v>
      </c>
    </row>
    <row r="50" spans="1:18" x14ac:dyDescent="0.25">
      <c r="A50" s="6"/>
      <c r="B50">
        <v>10</v>
      </c>
      <c r="C50">
        <v>4</v>
      </c>
      <c r="D50">
        <v>11</v>
      </c>
      <c r="E50">
        <v>31</v>
      </c>
      <c r="F50">
        <v>60</v>
      </c>
      <c r="J50">
        <v>17</v>
      </c>
      <c r="K50">
        <v>43</v>
      </c>
      <c r="L50">
        <v>76</v>
      </c>
      <c r="M50">
        <v>1151</v>
      </c>
      <c r="N50">
        <v>103</v>
      </c>
      <c r="O50">
        <v>228</v>
      </c>
      <c r="P50">
        <v>217</v>
      </c>
      <c r="Q50">
        <v>3001</v>
      </c>
    </row>
    <row r="51" spans="1:18" x14ac:dyDescent="0.25">
      <c r="B51">
        <v>11</v>
      </c>
      <c r="F51">
        <v>197</v>
      </c>
      <c r="J51">
        <v>17</v>
      </c>
      <c r="K51">
        <v>39</v>
      </c>
      <c r="L51">
        <v>64</v>
      </c>
      <c r="M51">
        <v>252</v>
      </c>
      <c r="N51">
        <f>SUM(N41:N50)/10</f>
        <v>252.5</v>
      </c>
      <c r="O51">
        <f>SUM(O41:O50)/10</f>
        <v>366.6</v>
      </c>
      <c r="P51">
        <f t="shared" ref="P51:R51" si="0">SUM(P41:P50)/10</f>
        <v>1248.0999999999999</v>
      </c>
      <c r="Q51">
        <f t="shared" si="0"/>
        <v>1457.1</v>
      </c>
      <c r="R51">
        <f t="shared" si="0"/>
        <v>0</v>
      </c>
    </row>
    <row r="52" spans="1:18" x14ac:dyDescent="0.25">
      <c r="B52">
        <v>12</v>
      </c>
      <c r="F52">
        <v>132</v>
      </c>
      <c r="J52">
        <v>27</v>
      </c>
      <c r="K52">
        <v>47</v>
      </c>
      <c r="L52">
        <v>94</v>
      </c>
      <c r="M52">
        <v>2001</v>
      </c>
    </row>
    <row r="53" spans="1:18" x14ac:dyDescent="0.25">
      <c r="B53">
        <v>13</v>
      </c>
      <c r="F53">
        <v>77</v>
      </c>
      <c r="J53">
        <v>15</v>
      </c>
      <c r="K53">
        <v>48</v>
      </c>
      <c r="L53">
        <v>71</v>
      </c>
      <c r="M53">
        <v>2001</v>
      </c>
    </row>
    <row r="54" spans="1:18" x14ac:dyDescent="0.25">
      <c r="B54">
        <v>14</v>
      </c>
      <c r="F54">
        <v>1662</v>
      </c>
      <c r="J54">
        <v>20</v>
      </c>
      <c r="K54">
        <v>38</v>
      </c>
      <c r="L54">
        <v>111</v>
      </c>
      <c r="M54">
        <v>2001</v>
      </c>
    </row>
    <row r="55" spans="1:18" x14ac:dyDescent="0.25">
      <c r="B55">
        <v>15</v>
      </c>
      <c r="F55">
        <v>191</v>
      </c>
      <c r="J55">
        <v>12</v>
      </c>
      <c r="K55">
        <v>36</v>
      </c>
      <c r="L55">
        <v>229</v>
      </c>
      <c r="M55">
        <v>2001</v>
      </c>
    </row>
    <row r="56" spans="1:18" x14ac:dyDescent="0.25">
      <c r="B56">
        <v>16</v>
      </c>
      <c r="F56">
        <v>157</v>
      </c>
      <c r="J56">
        <v>17</v>
      </c>
      <c r="K56">
        <v>52</v>
      </c>
      <c r="L56">
        <v>103</v>
      </c>
      <c r="M56">
        <v>1168</v>
      </c>
    </row>
    <row r="57" spans="1:18" x14ac:dyDescent="0.25">
      <c r="B57">
        <v>17</v>
      </c>
      <c r="F57">
        <v>957</v>
      </c>
      <c r="J57">
        <v>22</v>
      </c>
      <c r="K57">
        <v>36</v>
      </c>
      <c r="L57">
        <v>197</v>
      </c>
      <c r="M57">
        <v>2001</v>
      </c>
    </row>
    <row r="58" spans="1:18" x14ac:dyDescent="0.25">
      <c r="B58">
        <v>18</v>
      </c>
      <c r="F58">
        <v>54</v>
      </c>
      <c r="J58">
        <v>15</v>
      </c>
      <c r="K58">
        <v>44</v>
      </c>
      <c r="L58">
        <v>314</v>
      </c>
      <c r="M58">
        <v>2001</v>
      </c>
    </row>
    <row r="59" spans="1:18" x14ac:dyDescent="0.25">
      <c r="B59">
        <v>19</v>
      </c>
      <c r="F59">
        <v>156</v>
      </c>
      <c r="J59">
        <v>20</v>
      </c>
      <c r="K59">
        <v>39</v>
      </c>
      <c r="L59">
        <v>1007</v>
      </c>
      <c r="M59">
        <v>1130</v>
      </c>
    </row>
    <row r="60" spans="1:18" x14ac:dyDescent="0.25">
      <c r="B60">
        <v>20</v>
      </c>
      <c r="F60">
        <v>57</v>
      </c>
      <c r="J60">
        <v>17</v>
      </c>
      <c r="K60">
        <v>50</v>
      </c>
      <c r="L60">
        <v>204</v>
      </c>
      <c r="M60">
        <v>2001</v>
      </c>
    </row>
    <row r="61" spans="1:18" x14ac:dyDescent="0.25">
      <c r="B61">
        <v>21</v>
      </c>
      <c r="F61">
        <v>40</v>
      </c>
      <c r="J61">
        <v>14</v>
      </c>
      <c r="K61">
        <v>46</v>
      </c>
      <c r="L61">
        <v>127</v>
      </c>
      <c r="M61">
        <v>939</v>
      </c>
    </row>
    <row r="62" spans="1:18" x14ac:dyDescent="0.25">
      <c r="B62">
        <v>22</v>
      </c>
      <c r="F62">
        <v>84</v>
      </c>
      <c r="J62">
        <v>18</v>
      </c>
      <c r="K62">
        <v>31</v>
      </c>
      <c r="L62">
        <v>128</v>
      </c>
      <c r="M62">
        <v>2001</v>
      </c>
    </row>
    <row r="63" spans="1:18" x14ac:dyDescent="0.25">
      <c r="B63">
        <v>23</v>
      </c>
      <c r="F63">
        <v>20</v>
      </c>
      <c r="J63">
        <v>13</v>
      </c>
      <c r="K63">
        <v>43</v>
      </c>
      <c r="L63">
        <v>306</v>
      </c>
      <c r="M63">
        <v>2001</v>
      </c>
    </row>
    <row r="64" spans="1:18" x14ac:dyDescent="0.25">
      <c r="B64">
        <v>24</v>
      </c>
      <c r="F64">
        <v>361</v>
      </c>
      <c r="J64">
        <v>14</v>
      </c>
      <c r="K64">
        <v>64</v>
      </c>
      <c r="L64">
        <v>57</v>
      </c>
      <c r="M64">
        <v>2001</v>
      </c>
    </row>
    <row r="65" spans="1:29" x14ac:dyDescent="0.25">
      <c r="B65">
        <v>25</v>
      </c>
      <c r="F65">
        <v>80</v>
      </c>
      <c r="J65">
        <v>21</v>
      </c>
      <c r="K65">
        <v>37</v>
      </c>
      <c r="L65">
        <v>442</v>
      </c>
      <c r="M65">
        <v>2001</v>
      </c>
    </row>
    <row r="66" spans="1:29" x14ac:dyDescent="0.25">
      <c r="B66">
        <v>26</v>
      </c>
      <c r="F66">
        <v>97</v>
      </c>
      <c r="J66">
        <v>17</v>
      </c>
      <c r="K66">
        <v>24</v>
      </c>
      <c r="L66">
        <v>112</v>
      </c>
      <c r="M66">
        <v>835</v>
      </c>
    </row>
    <row r="67" spans="1:29" x14ac:dyDescent="0.25">
      <c r="B67">
        <v>27</v>
      </c>
      <c r="F67" s="1">
        <v>1555</v>
      </c>
      <c r="J67">
        <v>20</v>
      </c>
      <c r="K67">
        <v>50</v>
      </c>
      <c r="L67">
        <v>877</v>
      </c>
      <c r="M67">
        <v>2001</v>
      </c>
    </row>
    <row r="68" spans="1:29" x14ac:dyDescent="0.25">
      <c r="B68">
        <v>28</v>
      </c>
      <c r="F68">
        <v>45</v>
      </c>
      <c r="J68">
        <v>23</v>
      </c>
      <c r="K68">
        <v>46</v>
      </c>
      <c r="L68">
        <v>269</v>
      </c>
      <c r="M68">
        <v>2001</v>
      </c>
    </row>
    <row r="69" spans="1:29" x14ac:dyDescent="0.25">
      <c r="B69">
        <v>29</v>
      </c>
      <c r="F69">
        <v>49</v>
      </c>
      <c r="J69">
        <v>17</v>
      </c>
      <c r="K69">
        <v>54</v>
      </c>
      <c r="L69">
        <v>161</v>
      </c>
      <c r="M69">
        <v>1213</v>
      </c>
    </row>
    <row r="70" spans="1:29" x14ac:dyDescent="0.25">
      <c r="B70">
        <v>30</v>
      </c>
      <c r="F70">
        <v>104</v>
      </c>
      <c r="J70">
        <v>16</v>
      </c>
      <c r="K70">
        <v>37</v>
      </c>
      <c r="L70">
        <v>310</v>
      </c>
      <c r="M70">
        <v>2001</v>
      </c>
    </row>
    <row r="71" spans="1:29" x14ac:dyDescent="0.25">
      <c r="B71">
        <v>31</v>
      </c>
      <c r="F71">
        <v>66</v>
      </c>
      <c r="J71">
        <f>SUM(J41:J70)/30</f>
        <v>18</v>
      </c>
      <c r="K71">
        <f t="shared" ref="K71:M71" si="1">SUM(K41:K70)/30</f>
        <v>43.4</v>
      </c>
      <c r="L71">
        <f t="shared" si="1"/>
        <v>216.36666666666667</v>
      </c>
      <c r="M71">
        <f t="shared" si="1"/>
        <v>1702.7</v>
      </c>
    </row>
    <row r="72" spans="1:29" x14ac:dyDescent="0.25">
      <c r="B72" t="s">
        <v>6</v>
      </c>
      <c r="C72">
        <f>SUM(C40:C50)/10</f>
        <v>5</v>
      </c>
      <c r="D72">
        <f>SUM(D40:D50)/10</f>
        <v>13.7</v>
      </c>
      <c r="E72">
        <f>SUM(E40:E50)/10</f>
        <v>35.700000000000003</v>
      </c>
      <c r="F72">
        <f>SUM(F41:F71)/30</f>
        <v>281.5</v>
      </c>
    </row>
    <row r="77" spans="1:29" x14ac:dyDescent="0.25">
      <c r="Z77" s="7" t="s">
        <v>27</v>
      </c>
      <c r="AA77" s="7"/>
      <c r="AB77" s="7"/>
      <c r="AC77" s="7"/>
    </row>
    <row r="78" spans="1:29" x14ac:dyDescent="0.25">
      <c r="Y78" t="s">
        <v>26</v>
      </c>
      <c r="Z78">
        <v>10</v>
      </c>
      <c r="AA78">
        <v>20</v>
      </c>
      <c r="AB78">
        <v>30</v>
      </c>
      <c r="AC78">
        <v>40</v>
      </c>
    </row>
    <row r="79" spans="1:29" x14ac:dyDescent="0.25">
      <c r="A79" t="s">
        <v>18</v>
      </c>
      <c r="E79" t="s">
        <v>19</v>
      </c>
      <c r="J79" t="s">
        <v>18</v>
      </c>
      <c r="N79" t="s">
        <v>19</v>
      </c>
      <c r="Y79">
        <v>1</v>
      </c>
      <c r="Z79">
        <v>9.5</v>
      </c>
      <c r="AA79">
        <v>15.2</v>
      </c>
      <c r="AB79">
        <v>34.4</v>
      </c>
      <c r="AC79">
        <v>45.5</v>
      </c>
    </row>
    <row r="80" spans="1:29" x14ac:dyDescent="0.25">
      <c r="B80" t="s">
        <v>2</v>
      </c>
      <c r="C80">
        <v>10</v>
      </c>
      <c r="D80">
        <v>20</v>
      </c>
      <c r="E80">
        <v>30</v>
      </c>
      <c r="F80">
        <v>40</v>
      </c>
      <c r="K80" t="s">
        <v>2</v>
      </c>
      <c r="L80">
        <v>30</v>
      </c>
      <c r="M80">
        <v>32</v>
      </c>
      <c r="N80">
        <v>34</v>
      </c>
      <c r="O80">
        <v>36</v>
      </c>
      <c r="P80">
        <v>38</v>
      </c>
      <c r="Q80">
        <v>40</v>
      </c>
      <c r="Y80">
        <v>2</v>
      </c>
      <c r="Z80">
        <v>13.3</v>
      </c>
      <c r="AA80">
        <v>24.2</v>
      </c>
      <c r="AB80">
        <v>66.900000000000006</v>
      </c>
      <c r="AC80">
        <v>363.5</v>
      </c>
    </row>
    <row r="81" spans="1:29" x14ac:dyDescent="0.25">
      <c r="A81" s="6" t="s">
        <v>3</v>
      </c>
      <c r="B81">
        <v>1</v>
      </c>
      <c r="C81">
        <v>13</v>
      </c>
      <c r="D81">
        <v>31</v>
      </c>
      <c r="E81">
        <v>64</v>
      </c>
      <c r="F81">
        <v>231</v>
      </c>
      <c r="J81" s="6" t="s">
        <v>3</v>
      </c>
      <c r="K81">
        <v>1</v>
      </c>
      <c r="L81">
        <v>56</v>
      </c>
      <c r="M81">
        <v>76</v>
      </c>
      <c r="N81">
        <v>269</v>
      </c>
      <c r="O81">
        <v>103</v>
      </c>
      <c r="P81">
        <v>391</v>
      </c>
      <c r="Q81">
        <v>420</v>
      </c>
      <c r="Y81">
        <v>3</v>
      </c>
      <c r="Z81">
        <v>11.4</v>
      </c>
      <c r="AA81">
        <v>23.7</v>
      </c>
      <c r="AB81">
        <v>61</v>
      </c>
      <c r="AC81">
        <v>375.5</v>
      </c>
    </row>
    <row r="82" spans="1:29" x14ac:dyDescent="0.25">
      <c r="A82" s="6"/>
      <c r="B82">
        <v>2</v>
      </c>
      <c r="C82">
        <v>11</v>
      </c>
      <c r="D82">
        <v>21</v>
      </c>
      <c r="E82">
        <v>29</v>
      </c>
      <c r="F82">
        <v>770</v>
      </c>
      <c r="J82" s="6"/>
      <c r="K82">
        <v>2</v>
      </c>
      <c r="L82">
        <v>77</v>
      </c>
      <c r="M82">
        <v>39</v>
      </c>
      <c r="N82">
        <v>120</v>
      </c>
      <c r="O82">
        <v>180</v>
      </c>
      <c r="P82">
        <v>290</v>
      </c>
      <c r="Q82">
        <v>1318</v>
      </c>
      <c r="Y82">
        <v>4</v>
      </c>
      <c r="Z82">
        <v>13.1</v>
      </c>
      <c r="AA82">
        <v>24.4</v>
      </c>
      <c r="AB82">
        <v>46.8</v>
      </c>
      <c r="AC82">
        <v>334.7</v>
      </c>
    </row>
    <row r="83" spans="1:29" x14ac:dyDescent="0.25">
      <c r="A83" s="6"/>
      <c r="B83">
        <v>3</v>
      </c>
      <c r="C83">
        <v>14</v>
      </c>
      <c r="D83">
        <v>21</v>
      </c>
      <c r="E83">
        <v>50</v>
      </c>
      <c r="F83">
        <v>336</v>
      </c>
      <c r="J83" s="6"/>
      <c r="K83">
        <v>3</v>
      </c>
      <c r="L83">
        <v>42</v>
      </c>
      <c r="M83">
        <v>77</v>
      </c>
      <c r="N83">
        <v>99</v>
      </c>
      <c r="O83">
        <v>30</v>
      </c>
      <c r="P83">
        <v>44</v>
      </c>
      <c r="Q83">
        <v>94</v>
      </c>
      <c r="Y83">
        <v>5</v>
      </c>
      <c r="Z83">
        <v>12.7</v>
      </c>
      <c r="AA83">
        <v>24.7</v>
      </c>
      <c r="AB83">
        <v>62</v>
      </c>
      <c r="AC83">
        <v>328.3</v>
      </c>
    </row>
    <row r="84" spans="1:29" x14ac:dyDescent="0.25">
      <c r="A84" s="6"/>
      <c r="B84">
        <v>4</v>
      </c>
      <c r="C84">
        <v>12</v>
      </c>
      <c r="D84">
        <v>22</v>
      </c>
      <c r="E84">
        <v>86</v>
      </c>
      <c r="F84">
        <v>146</v>
      </c>
      <c r="J84" s="6"/>
      <c r="K84">
        <v>4</v>
      </c>
      <c r="L84">
        <v>47</v>
      </c>
      <c r="M84">
        <v>147</v>
      </c>
      <c r="N84">
        <v>60</v>
      </c>
      <c r="O84">
        <v>108</v>
      </c>
      <c r="P84">
        <v>102</v>
      </c>
      <c r="Q84">
        <v>786</v>
      </c>
      <c r="Y84">
        <v>6</v>
      </c>
      <c r="Z84">
        <v>12.5</v>
      </c>
      <c r="AA84">
        <v>25.7</v>
      </c>
      <c r="AB84">
        <v>57.7</v>
      </c>
      <c r="AC84">
        <v>559.4</v>
      </c>
    </row>
    <row r="85" spans="1:29" x14ac:dyDescent="0.25">
      <c r="A85" s="6"/>
      <c r="B85">
        <v>5</v>
      </c>
      <c r="C85">
        <v>13</v>
      </c>
      <c r="D85">
        <v>21</v>
      </c>
      <c r="E85">
        <v>59</v>
      </c>
      <c r="F85">
        <v>293</v>
      </c>
      <c r="J85" s="6"/>
      <c r="K85">
        <v>5</v>
      </c>
      <c r="L85">
        <v>35</v>
      </c>
      <c r="M85">
        <v>128</v>
      </c>
      <c r="N85">
        <v>79</v>
      </c>
      <c r="O85">
        <v>69</v>
      </c>
      <c r="P85">
        <v>125</v>
      </c>
      <c r="Q85">
        <v>270</v>
      </c>
      <c r="Y85">
        <v>7</v>
      </c>
      <c r="Z85">
        <v>11.9</v>
      </c>
      <c r="AA85">
        <v>24</v>
      </c>
      <c r="AB85">
        <v>56.4</v>
      </c>
      <c r="AC85">
        <v>687.1</v>
      </c>
    </row>
    <row r="86" spans="1:29" x14ac:dyDescent="0.25">
      <c r="A86" s="6"/>
      <c r="B86">
        <v>6</v>
      </c>
      <c r="C86">
        <v>12</v>
      </c>
      <c r="D86">
        <v>25</v>
      </c>
      <c r="E86">
        <v>43</v>
      </c>
      <c r="F86" s="1">
        <v>645</v>
      </c>
      <c r="J86" s="6"/>
      <c r="K86">
        <v>6</v>
      </c>
      <c r="L86">
        <v>36</v>
      </c>
      <c r="M86">
        <v>119</v>
      </c>
      <c r="N86">
        <v>43</v>
      </c>
      <c r="O86" s="1">
        <v>64</v>
      </c>
      <c r="P86">
        <v>127</v>
      </c>
      <c r="Q86">
        <v>36</v>
      </c>
      <c r="Y86">
        <v>8</v>
      </c>
      <c r="Z86">
        <v>13</v>
      </c>
      <c r="AA86">
        <v>23.6</v>
      </c>
      <c r="AB86">
        <v>55.2</v>
      </c>
      <c r="AC86">
        <v>720</v>
      </c>
    </row>
    <row r="87" spans="1:29" x14ac:dyDescent="0.25">
      <c r="A87" s="6"/>
      <c r="B87">
        <v>7</v>
      </c>
      <c r="C87">
        <v>12</v>
      </c>
      <c r="D87">
        <v>27</v>
      </c>
      <c r="E87">
        <v>99</v>
      </c>
      <c r="F87">
        <v>409</v>
      </c>
      <c r="J87" s="6"/>
      <c r="K87">
        <v>7</v>
      </c>
      <c r="L87">
        <v>25</v>
      </c>
      <c r="M87">
        <v>42</v>
      </c>
      <c r="N87">
        <v>38</v>
      </c>
      <c r="O87">
        <v>209</v>
      </c>
      <c r="P87">
        <v>113</v>
      </c>
      <c r="Q87">
        <v>395</v>
      </c>
      <c r="Y87" t="s">
        <v>30</v>
      </c>
      <c r="Z87">
        <v>18</v>
      </c>
      <c r="AA87">
        <v>43.4</v>
      </c>
      <c r="AB87">
        <v>216.37</v>
      </c>
      <c r="AC87">
        <v>1702.7</v>
      </c>
    </row>
    <row r="88" spans="1:29" x14ac:dyDescent="0.25">
      <c r="A88" s="6"/>
      <c r="B88">
        <v>8</v>
      </c>
      <c r="C88">
        <v>14</v>
      </c>
      <c r="D88">
        <v>19</v>
      </c>
      <c r="E88">
        <v>85</v>
      </c>
      <c r="F88">
        <v>270</v>
      </c>
      <c r="J88" s="6"/>
      <c r="K88">
        <v>8</v>
      </c>
      <c r="L88">
        <v>65</v>
      </c>
      <c r="M88">
        <v>96</v>
      </c>
      <c r="N88">
        <v>82</v>
      </c>
      <c r="O88">
        <v>33</v>
      </c>
      <c r="P88">
        <v>133</v>
      </c>
      <c r="Q88">
        <v>208</v>
      </c>
    </row>
    <row r="89" spans="1:29" x14ac:dyDescent="0.25">
      <c r="A89" s="6"/>
      <c r="B89">
        <v>9</v>
      </c>
      <c r="C89">
        <v>16</v>
      </c>
      <c r="D89">
        <v>23</v>
      </c>
      <c r="E89">
        <v>34</v>
      </c>
      <c r="F89">
        <v>165</v>
      </c>
      <c r="J89" s="6"/>
      <c r="K89">
        <v>9</v>
      </c>
      <c r="L89">
        <v>58</v>
      </c>
      <c r="M89">
        <v>38</v>
      </c>
      <c r="N89">
        <v>229</v>
      </c>
      <c r="O89">
        <v>245</v>
      </c>
      <c r="P89">
        <v>90</v>
      </c>
      <c r="Q89">
        <v>46</v>
      </c>
    </row>
    <row r="90" spans="1:29" x14ac:dyDescent="0.25">
      <c r="A90" s="6"/>
      <c r="B90">
        <v>10</v>
      </c>
      <c r="C90">
        <v>16</v>
      </c>
      <c r="D90">
        <v>32</v>
      </c>
      <c r="E90">
        <v>120</v>
      </c>
      <c r="F90">
        <v>370</v>
      </c>
      <c r="J90" s="6"/>
      <c r="K90">
        <v>10</v>
      </c>
      <c r="L90">
        <v>40</v>
      </c>
      <c r="M90">
        <v>33</v>
      </c>
      <c r="N90">
        <v>75</v>
      </c>
      <c r="O90">
        <v>554</v>
      </c>
      <c r="P90">
        <v>133</v>
      </c>
      <c r="Q90">
        <v>84</v>
      </c>
    </row>
    <row r="91" spans="1:29" x14ac:dyDescent="0.25">
      <c r="C91">
        <f>SUM(C81:C90)/10</f>
        <v>13.3</v>
      </c>
      <c r="D91">
        <f>SUM(D81:D90)/10</f>
        <v>24.2</v>
      </c>
      <c r="E91">
        <f>SUM(E81:E90)/10</f>
        <v>66.900000000000006</v>
      </c>
      <c r="F91">
        <f>SUM(F81:F90)/10</f>
        <v>363.5</v>
      </c>
      <c r="L91">
        <f t="shared" ref="L91:Q91" si="2">SUM(L81:L90)/10</f>
        <v>48.1</v>
      </c>
      <c r="M91">
        <f t="shared" si="2"/>
        <v>79.5</v>
      </c>
      <c r="N91">
        <f t="shared" si="2"/>
        <v>109.4</v>
      </c>
      <c r="O91">
        <f t="shared" si="2"/>
        <v>159.5</v>
      </c>
      <c r="P91">
        <f t="shared" si="2"/>
        <v>154.80000000000001</v>
      </c>
      <c r="Q91">
        <f t="shared" si="2"/>
        <v>365.7</v>
      </c>
    </row>
    <row r="94" spans="1:29" x14ac:dyDescent="0.25">
      <c r="A94" t="s">
        <v>20</v>
      </c>
      <c r="E94" t="s">
        <v>19</v>
      </c>
      <c r="J94" t="s">
        <v>20</v>
      </c>
      <c r="N94" t="s">
        <v>19</v>
      </c>
    </row>
    <row r="95" spans="1:29" x14ac:dyDescent="0.25">
      <c r="B95" t="s">
        <v>2</v>
      </c>
      <c r="C95">
        <v>10</v>
      </c>
      <c r="D95">
        <v>20</v>
      </c>
      <c r="E95">
        <v>30</v>
      </c>
      <c r="F95">
        <v>40</v>
      </c>
      <c r="K95" t="s">
        <v>2</v>
      </c>
      <c r="L95">
        <v>30</v>
      </c>
      <c r="M95">
        <v>32</v>
      </c>
      <c r="N95">
        <v>34</v>
      </c>
      <c r="O95">
        <v>36</v>
      </c>
      <c r="P95">
        <v>38</v>
      </c>
      <c r="Q95">
        <v>40</v>
      </c>
    </row>
    <row r="96" spans="1:29" x14ac:dyDescent="0.25">
      <c r="A96" s="6" t="s">
        <v>3</v>
      </c>
      <c r="B96">
        <v>1</v>
      </c>
      <c r="C96">
        <v>11</v>
      </c>
      <c r="D96">
        <v>25</v>
      </c>
      <c r="E96">
        <v>41</v>
      </c>
      <c r="F96">
        <v>323</v>
      </c>
      <c r="J96" s="6" t="s">
        <v>3</v>
      </c>
      <c r="K96">
        <v>1</v>
      </c>
      <c r="L96">
        <v>29</v>
      </c>
      <c r="M96">
        <v>159</v>
      </c>
      <c r="N96">
        <v>282</v>
      </c>
      <c r="O96">
        <v>50</v>
      </c>
      <c r="P96">
        <v>31</v>
      </c>
      <c r="Q96">
        <v>323</v>
      </c>
    </row>
    <row r="97" spans="1:17" x14ac:dyDescent="0.25">
      <c r="A97" s="6"/>
      <c r="B97">
        <v>2</v>
      </c>
      <c r="C97">
        <v>10</v>
      </c>
      <c r="D97">
        <v>27</v>
      </c>
      <c r="E97">
        <v>25</v>
      </c>
      <c r="F97">
        <v>592</v>
      </c>
      <c r="J97" s="6"/>
      <c r="K97">
        <v>2</v>
      </c>
      <c r="L97">
        <v>50</v>
      </c>
      <c r="M97">
        <v>77</v>
      </c>
      <c r="N97">
        <v>73</v>
      </c>
      <c r="O97">
        <v>331</v>
      </c>
      <c r="P97">
        <v>320</v>
      </c>
      <c r="Q97">
        <v>592</v>
      </c>
    </row>
    <row r="98" spans="1:17" x14ac:dyDescent="0.25">
      <c r="A98" s="6"/>
      <c r="B98">
        <v>3</v>
      </c>
      <c r="C98">
        <v>13</v>
      </c>
      <c r="D98">
        <v>31</v>
      </c>
      <c r="E98">
        <v>40</v>
      </c>
      <c r="F98">
        <v>596</v>
      </c>
      <c r="J98" s="6"/>
      <c r="K98">
        <v>3</v>
      </c>
      <c r="L98">
        <v>60</v>
      </c>
      <c r="M98">
        <v>37</v>
      </c>
      <c r="N98">
        <v>109</v>
      </c>
      <c r="O98">
        <v>140</v>
      </c>
      <c r="P98">
        <v>108</v>
      </c>
      <c r="Q98">
        <v>596</v>
      </c>
    </row>
    <row r="99" spans="1:17" x14ac:dyDescent="0.25">
      <c r="A99" s="6"/>
      <c r="B99">
        <v>4</v>
      </c>
      <c r="C99">
        <v>12</v>
      </c>
      <c r="D99">
        <v>22</v>
      </c>
      <c r="E99">
        <v>30</v>
      </c>
      <c r="F99">
        <v>196</v>
      </c>
      <c r="J99" s="6"/>
      <c r="K99">
        <v>4</v>
      </c>
      <c r="L99">
        <v>54</v>
      </c>
      <c r="M99">
        <v>188</v>
      </c>
      <c r="N99">
        <v>161</v>
      </c>
      <c r="O99">
        <v>55</v>
      </c>
      <c r="P99">
        <v>97</v>
      </c>
      <c r="Q99">
        <v>196</v>
      </c>
    </row>
    <row r="100" spans="1:17" x14ac:dyDescent="0.25">
      <c r="A100" s="6"/>
      <c r="B100">
        <v>5</v>
      </c>
      <c r="C100">
        <v>10</v>
      </c>
      <c r="D100">
        <v>20</v>
      </c>
      <c r="E100">
        <v>28</v>
      </c>
      <c r="F100">
        <v>221</v>
      </c>
      <c r="J100" s="6"/>
      <c r="K100">
        <v>5</v>
      </c>
      <c r="L100">
        <v>73</v>
      </c>
      <c r="M100">
        <v>40</v>
      </c>
      <c r="N100">
        <v>58</v>
      </c>
      <c r="O100">
        <v>86</v>
      </c>
      <c r="P100">
        <v>154</v>
      </c>
      <c r="Q100">
        <v>221</v>
      </c>
    </row>
    <row r="101" spans="1:17" x14ac:dyDescent="0.25">
      <c r="A101" s="6"/>
      <c r="B101">
        <v>6</v>
      </c>
      <c r="C101">
        <v>11</v>
      </c>
      <c r="D101">
        <v>22</v>
      </c>
      <c r="E101">
        <v>123</v>
      </c>
      <c r="F101">
        <v>445</v>
      </c>
      <c r="J101" s="6"/>
      <c r="K101">
        <v>6</v>
      </c>
      <c r="L101">
        <v>109</v>
      </c>
      <c r="M101">
        <v>46</v>
      </c>
      <c r="N101">
        <v>27</v>
      </c>
      <c r="O101" s="1">
        <v>243</v>
      </c>
      <c r="P101">
        <v>79</v>
      </c>
      <c r="Q101">
        <v>445</v>
      </c>
    </row>
    <row r="102" spans="1:17" x14ac:dyDescent="0.25">
      <c r="A102" s="6"/>
      <c r="B102">
        <v>7</v>
      </c>
      <c r="C102">
        <v>13</v>
      </c>
      <c r="D102">
        <v>24</v>
      </c>
      <c r="E102">
        <v>71</v>
      </c>
      <c r="F102">
        <v>165</v>
      </c>
      <c r="J102" s="6"/>
      <c r="K102">
        <v>7</v>
      </c>
      <c r="L102">
        <v>31</v>
      </c>
      <c r="M102">
        <v>64</v>
      </c>
      <c r="N102">
        <v>194</v>
      </c>
      <c r="O102">
        <v>217</v>
      </c>
      <c r="P102">
        <v>343</v>
      </c>
      <c r="Q102">
        <v>165</v>
      </c>
    </row>
    <row r="103" spans="1:17" x14ac:dyDescent="0.25">
      <c r="A103" s="6"/>
      <c r="B103">
        <v>8</v>
      </c>
      <c r="C103">
        <v>12</v>
      </c>
      <c r="D103">
        <v>13</v>
      </c>
      <c r="E103">
        <v>60</v>
      </c>
      <c r="F103">
        <v>357</v>
      </c>
      <c r="J103" s="6"/>
      <c r="K103">
        <v>8</v>
      </c>
      <c r="L103">
        <v>61</v>
      </c>
      <c r="M103">
        <v>26</v>
      </c>
      <c r="N103">
        <v>181</v>
      </c>
      <c r="O103">
        <v>83</v>
      </c>
      <c r="P103">
        <v>269</v>
      </c>
      <c r="Q103">
        <v>357</v>
      </c>
    </row>
    <row r="104" spans="1:17" x14ac:dyDescent="0.25">
      <c r="A104" s="6"/>
      <c r="B104">
        <v>9</v>
      </c>
      <c r="C104">
        <v>10</v>
      </c>
      <c r="D104">
        <v>26</v>
      </c>
      <c r="E104">
        <v>110</v>
      </c>
      <c r="F104">
        <v>293</v>
      </c>
      <c r="J104" s="6"/>
      <c r="K104">
        <v>9</v>
      </c>
      <c r="L104">
        <v>67</v>
      </c>
      <c r="M104">
        <v>127</v>
      </c>
      <c r="N104">
        <v>258</v>
      </c>
      <c r="O104">
        <v>582</v>
      </c>
      <c r="P104">
        <v>84</v>
      </c>
      <c r="Q104">
        <v>293</v>
      </c>
    </row>
    <row r="105" spans="1:17" x14ac:dyDescent="0.25">
      <c r="A105" s="6"/>
      <c r="B105">
        <v>10</v>
      </c>
      <c r="C105">
        <v>12</v>
      </c>
      <c r="D105">
        <v>27</v>
      </c>
      <c r="E105">
        <v>82</v>
      </c>
      <c r="F105">
        <v>567</v>
      </c>
      <c r="J105" s="6"/>
      <c r="K105">
        <v>10</v>
      </c>
      <c r="L105">
        <v>36</v>
      </c>
      <c r="M105">
        <v>115</v>
      </c>
      <c r="N105">
        <v>125</v>
      </c>
      <c r="O105">
        <v>104</v>
      </c>
      <c r="P105">
        <v>375</v>
      </c>
      <c r="Q105">
        <v>567</v>
      </c>
    </row>
    <row r="106" spans="1:17" x14ac:dyDescent="0.25">
      <c r="C106">
        <f>SUM(C96:C105)/10</f>
        <v>11.4</v>
      </c>
      <c r="D106">
        <f>SUM(D96:D105)/10</f>
        <v>23.7</v>
      </c>
      <c r="E106">
        <f>SUM(E96:E105)/10</f>
        <v>61</v>
      </c>
      <c r="F106">
        <f>SUM(F96:F105)/10</f>
        <v>375.5</v>
      </c>
      <c r="L106">
        <f t="shared" ref="L106:Q106" si="3">SUM(L96:L105)/10</f>
        <v>57</v>
      </c>
      <c r="M106">
        <f t="shared" si="3"/>
        <v>87.9</v>
      </c>
      <c r="N106">
        <f t="shared" si="3"/>
        <v>146.80000000000001</v>
      </c>
      <c r="O106">
        <f t="shared" si="3"/>
        <v>189.1</v>
      </c>
      <c r="P106">
        <f t="shared" si="3"/>
        <v>186</v>
      </c>
      <c r="Q106">
        <f t="shared" si="3"/>
        <v>375.5</v>
      </c>
    </row>
    <row r="109" spans="1:17" x14ac:dyDescent="0.25">
      <c r="A109" t="s">
        <v>21</v>
      </c>
      <c r="E109" t="s">
        <v>19</v>
      </c>
    </row>
    <row r="110" spans="1:17" x14ac:dyDescent="0.25">
      <c r="B110" t="s">
        <v>2</v>
      </c>
      <c r="C110">
        <v>10</v>
      </c>
      <c r="D110">
        <v>20</v>
      </c>
      <c r="E110">
        <v>30</v>
      </c>
      <c r="F110">
        <v>40</v>
      </c>
      <c r="J110" s="4">
        <v>30</v>
      </c>
    </row>
    <row r="111" spans="1:17" x14ac:dyDescent="0.25">
      <c r="A111" s="6" t="s">
        <v>3</v>
      </c>
      <c r="B111">
        <v>1</v>
      </c>
      <c r="C111">
        <v>14</v>
      </c>
      <c r="D111">
        <v>39</v>
      </c>
      <c r="E111">
        <v>60</v>
      </c>
      <c r="F111">
        <v>1197</v>
      </c>
      <c r="J111">
        <v>169</v>
      </c>
      <c r="Q111" s="1"/>
    </row>
    <row r="112" spans="1:17" x14ac:dyDescent="0.25">
      <c r="A112" s="6"/>
      <c r="B112">
        <v>2</v>
      </c>
      <c r="C112">
        <v>14</v>
      </c>
      <c r="D112">
        <v>17</v>
      </c>
      <c r="E112">
        <v>43</v>
      </c>
      <c r="F112">
        <v>218</v>
      </c>
      <c r="J112">
        <v>50</v>
      </c>
    </row>
    <row r="113" spans="1:29" x14ac:dyDescent="0.25">
      <c r="A113" s="6"/>
      <c r="B113">
        <v>3</v>
      </c>
      <c r="C113">
        <v>14</v>
      </c>
      <c r="D113">
        <v>33</v>
      </c>
      <c r="E113">
        <v>38</v>
      </c>
      <c r="F113">
        <v>180</v>
      </c>
      <c r="J113">
        <v>107</v>
      </c>
    </row>
    <row r="114" spans="1:29" x14ac:dyDescent="0.25">
      <c r="A114" s="6"/>
      <c r="B114">
        <v>4</v>
      </c>
      <c r="C114">
        <v>12</v>
      </c>
      <c r="D114">
        <v>28</v>
      </c>
      <c r="E114">
        <v>31</v>
      </c>
      <c r="F114">
        <v>151</v>
      </c>
      <c r="J114">
        <v>53</v>
      </c>
    </row>
    <row r="115" spans="1:29" x14ac:dyDescent="0.25">
      <c r="A115" s="6"/>
      <c r="B115">
        <v>5</v>
      </c>
      <c r="C115">
        <v>15</v>
      </c>
      <c r="D115">
        <v>25</v>
      </c>
      <c r="E115">
        <v>77</v>
      </c>
      <c r="F115">
        <v>349</v>
      </c>
      <c r="J115">
        <v>99</v>
      </c>
    </row>
    <row r="116" spans="1:29" x14ac:dyDescent="0.25">
      <c r="A116" s="6"/>
      <c r="B116">
        <v>6</v>
      </c>
      <c r="C116">
        <v>13</v>
      </c>
      <c r="D116">
        <v>17</v>
      </c>
      <c r="E116">
        <v>25</v>
      </c>
      <c r="F116" s="1">
        <v>458</v>
      </c>
      <c r="J116">
        <v>57</v>
      </c>
    </row>
    <row r="117" spans="1:29" x14ac:dyDescent="0.25">
      <c r="A117" s="6"/>
      <c r="B117">
        <v>7</v>
      </c>
      <c r="C117">
        <v>14</v>
      </c>
      <c r="D117">
        <v>20</v>
      </c>
      <c r="E117">
        <v>34</v>
      </c>
      <c r="F117">
        <v>175</v>
      </c>
      <c r="J117">
        <v>98</v>
      </c>
    </row>
    <row r="118" spans="1:29" x14ac:dyDescent="0.25">
      <c r="A118" s="6"/>
      <c r="B118">
        <v>8</v>
      </c>
      <c r="C118">
        <v>13</v>
      </c>
      <c r="D118">
        <v>19</v>
      </c>
      <c r="E118">
        <v>48</v>
      </c>
      <c r="F118">
        <v>100</v>
      </c>
      <c r="J118">
        <v>28</v>
      </c>
    </row>
    <row r="119" spans="1:29" x14ac:dyDescent="0.25">
      <c r="A119" s="6"/>
      <c r="B119">
        <v>9</v>
      </c>
      <c r="C119">
        <v>12</v>
      </c>
      <c r="D119">
        <v>22</v>
      </c>
      <c r="E119">
        <v>73</v>
      </c>
      <c r="F119">
        <v>298</v>
      </c>
      <c r="J119">
        <v>78</v>
      </c>
    </row>
    <row r="120" spans="1:29" x14ac:dyDescent="0.25">
      <c r="A120" s="6"/>
      <c r="B120">
        <v>10</v>
      </c>
      <c r="C120">
        <v>10</v>
      </c>
      <c r="D120">
        <v>24</v>
      </c>
      <c r="E120">
        <v>39</v>
      </c>
      <c r="F120">
        <v>221</v>
      </c>
      <c r="J120">
        <v>116</v>
      </c>
    </row>
    <row r="121" spans="1:29" x14ac:dyDescent="0.25">
      <c r="C121">
        <f>SUM(C111:C120)/10</f>
        <v>13.1</v>
      </c>
      <c r="D121">
        <f>SUM(D111:D120)/10</f>
        <v>24.4</v>
      </c>
      <c r="E121">
        <f>SUM(E111:E120)/10</f>
        <v>46.8</v>
      </c>
      <c r="F121">
        <f>SUM(F111:F120)/10</f>
        <v>334.7</v>
      </c>
    </row>
    <row r="123" spans="1:29" x14ac:dyDescent="0.25">
      <c r="A123" t="s">
        <v>22</v>
      </c>
      <c r="E123" t="s">
        <v>19</v>
      </c>
      <c r="J123" t="s">
        <v>22</v>
      </c>
      <c r="N123" t="s">
        <v>19</v>
      </c>
    </row>
    <row r="124" spans="1:29" x14ac:dyDescent="0.25">
      <c r="B124" t="s">
        <v>2</v>
      </c>
      <c r="C124">
        <v>10</v>
      </c>
      <c r="D124">
        <v>20</v>
      </c>
      <c r="E124">
        <v>30</v>
      </c>
      <c r="F124">
        <v>40</v>
      </c>
      <c r="K124" t="s">
        <v>2</v>
      </c>
      <c r="L124">
        <v>30</v>
      </c>
      <c r="M124">
        <v>32</v>
      </c>
      <c r="N124">
        <v>34</v>
      </c>
      <c r="O124">
        <v>36</v>
      </c>
      <c r="P124">
        <v>38</v>
      </c>
      <c r="Q124">
        <v>40</v>
      </c>
      <c r="X124" s="7" t="s">
        <v>28</v>
      </c>
      <c r="Y124" s="7"/>
      <c r="Z124" s="7"/>
      <c r="AA124" s="7"/>
      <c r="AB124" s="7"/>
      <c r="AC124" s="7"/>
    </row>
    <row r="125" spans="1:29" ht="15" customHeight="1" x14ac:dyDescent="0.25">
      <c r="A125" s="6" t="s">
        <v>3</v>
      </c>
      <c r="B125">
        <v>1</v>
      </c>
      <c r="C125">
        <v>12</v>
      </c>
      <c r="D125">
        <v>18</v>
      </c>
      <c r="E125">
        <v>86</v>
      </c>
      <c r="F125">
        <v>502</v>
      </c>
      <c r="J125" s="6" t="s">
        <v>3</v>
      </c>
      <c r="K125">
        <v>1</v>
      </c>
      <c r="W125" t="s">
        <v>26</v>
      </c>
      <c r="X125">
        <v>30</v>
      </c>
      <c r="Y125">
        <v>32</v>
      </c>
      <c r="Z125">
        <v>34</v>
      </c>
      <c r="AA125">
        <v>36</v>
      </c>
      <c r="AB125">
        <v>38</v>
      </c>
      <c r="AC125">
        <v>40</v>
      </c>
    </row>
    <row r="126" spans="1:29" x14ac:dyDescent="0.25">
      <c r="A126" s="6"/>
      <c r="B126">
        <v>2</v>
      </c>
      <c r="C126">
        <v>10</v>
      </c>
      <c r="D126">
        <v>38</v>
      </c>
      <c r="E126">
        <v>49</v>
      </c>
      <c r="F126">
        <v>199</v>
      </c>
      <c r="J126" s="6"/>
      <c r="K126">
        <v>2</v>
      </c>
      <c r="W126">
        <v>2</v>
      </c>
      <c r="X126">
        <v>48.1</v>
      </c>
      <c r="Y126">
        <v>79.5</v>
      </c>
      <c r="Z126">
        <v>109.4</v>
      </c>
      <c r="AA126">
        <v>159.5</v>
      </c>
      <c r="AB126">
        <v>154.80000000000001</v>
      </c>
      <c r="AC126">
        <v>365.7</v>
      </c>
    </row>
    <row r="127" spans="1:29" x14ac:dyDescent="0.25">
      <c r="A127" s="6"/>
      <c r="B127">
        <v>3</v>
      </c>
      <c r="C127">
        <v>11</v>
      </c>
      <c r="D127">
        <v>22</v>
      </c>
      <c r="E127">
        <v>76</v>
      </c>
      <c r="F127">
        <v>234</v>
      </c>
      <c r="J127" s="6"/>
      <c r="K127">
        <v>3</v>
      </c>
      <c r="W127">
        <v>3</v>
      </c>
      <c r="X127">
        <v>57</v>
      </c>
      <c r="Y127">
        <v>87.9</v>
      </c>
      <c r="Z127">
        <v>146.80000000000001</v>
      </c>
      <c r="AA127">
        <v>189.1</v>
      </c>
      <c r="AB127">
        <v>186</v>
      </c>
      <c r="AC127">
        <v>375.5</v>
      </c>
    </row>
    <row r="128" spans="1:29" x14ac:dyDescent="0.25">
      <c r="A128" s="6"/>
      <c r="B128">
        <v>4</v>
      </c>
      <c r="C128">
        <v>15</v>
      </c>
      <c r="D128">
        <v>27</v>
      </c>
      <c r="E128">
        <v>59</v>
      </c>
      <c r="F128">
        <v>448</v>
      </c>
      <c r="J128" s="6"/>
      <c r="K128">
        <v>4</v>
      </c>
      <c r="W128">
        <v>6</v>
      </c>
      <c r="X128">
        <v>69.5</v>
      </c>
      <c r="Y128">
        <v>93.1</v>
      </c>
      <c r="Z128">
        <v>70.400000000000006</v>
      </c>
      <c r="AA128">
        <v>173.6</v>
      </c>
      <c r="AB128">
        <v>456.7</v>
      </c>
      <c r="AC128">
        <v>599.4</v>
      </c>
    </row>
    <row r="129" spans="1:29" x14ac:dyDescent="0.25">
      <c r="A129" s="6"/>
      <c r="B129">
        <v>5</v>
      </c>
      <c r="C129">
        <v>15</v>
      </c>
      <c r="D129">
        <v>28</v>
      </c>
      <c r="E129">
        <v>37</v>
      </c>
      <c r="F129">
        <v>728</v>
      </c>
      <c r="J129" s="6"/>
      <c r="K129">
        <v>5</v>
      </c>
      <c r="W129">
        <v>7</v>
      </c>
      <c r="X129">
        <v>56.4</v>
      </c>
      <c r="Y129">
        <v>101.2</v>
      </c>
      <c r="Z129">
        <v>116.8</v>
      </c>
      <c r="AA129">
        <v>297.89999999999998</v>
      </c>
      <c r="AB129">
        <v>466.9</v>
      </c>
      <c r="AC129">
        <v>687.1</v>
      </c>
    </row>
    <row r="130" spans="1:29" x14ac:dyDescent="0.25">
      <c r="A130" s="6"/>
      <c r="B130">
        <v>6</v>
      </c>
      <c r="C130">
        <v>15</v>
      </c>
      <c r="D130">
        <v>20</v>
      </c>
      <c r="E130">
        <v>60</v>
      </c>
      <c r="F130" s="1">
        <v>215</v>
      </c>
      <c r="J130" s="6"/>
      <c r="K130">
        <v>6</v>
      </c>
      <c r="O130" s="1"/>
    </row>
    <row r="131" spans="1:29" x14ac:dyDescent="0.25">
      <c r="A131" s="6"/>
      <c r="B131">
        <v>7</v>
      </c>
      <c r="C131">
        <v>11</v>
      </c>
      <c r="D131">
        <v>27</v>
      </c>
      <c r="E131">
        <v>53</v>
      </c>
      <c r="F131">
        <v>243</v>
      </c>
      <c r="J131" s="6"/>
      <c r="K131">
        <v>7</v>
      </c>
    </row>
    <row r="132" spans="1:29" x14ac:dyDescent="0.25">
      <c r="A132" s="6"/>
      <c r="B132">
        <v>8</v>
      </c>
      <c r="C132">
        <v>12</v>
      </c>
      <c r="D132">
        <v>26</v>
      </c>
      <c r="E132">
        <v>36</v>
      </c>
      <c r="F132">
        <v>189</v>
      </c>
      <c r="J132" s="6"/>
      <c r="K132">
        <v>8</v>
      </c>
    </row>
    <row r="133" spans="1:29" x14ac:dyDescent="0.25">
      <c r="A133" s="6"/>
      <c r="B133">
        <v>9</v>
      </c>
      <c r="C133">
        <v>14</v>
      </c>
      <c r="D133">
        <v>20</v>
      </c>
      <c r="E133">
        <v>78</v>
      </c>
      <c r="F133">
        <v>282</v>
      </c>
      <c r="J133" s="6"/>
      <c r="K133">
        <v>9</v>
      </c>
    </row>
    <row r="134" spans="1:29" x14ac:dyDescent="0.25">
      <c r="A134" s="6"/>
      <c r="B134">
        <v>10</v>
      </c>
      <c r="C134">
        <v>12</v>
      </c>
      <c r="D134">
        <v>21</v>
      </c>
      <c r="E134">
        <v>86</v>
      </c>
      <c r="F134">
        <v>243</v>
      </c>
      <c r="J134" s="6"/>
      <c r="K134">
        <v>10</v>
      </c>
    </row>
    <row r="135" spans="1:29" x14ac:dyDescent="0.25">
      <c r="C135">
        <f>SUM(C125:C134)/10</f>
        <v>12.7</v>
      </c>
      <c r="D135">
        <f>SUM(D125:D134)/10</f>
        <v>24.7</v>
      </c>
      <c r="E135">
        <f>SUM(E125:E134)/10</f>
        <v>62</v>
      </c>
      <c r="F135">
        <f>SUM(F125:F134)/10</f>
        <v>328.3</v>
      </c>
      <c r="L135">
        <f t="shared" ref="L135:Q135" si="4">SUM(L125:L134)/10</f>
        <v>0</v>
      </c>
      <c r="M135">
        <f t="shared" si="4"/>
        <v>0</v>
      </c>
      <c r="N135">
        <f t="shared" si="4"/>
        <v>0</v>
      </c>
      <c r="O135">
        <f t="shared" si="4"/>
        <v>0</v>
      </c>
      <c r="P135">
        <f t="shared" si="4"/>
        <v>0</v>
      </c>
      <c r="Q135">
        <f t="shared" si="4"/>
        <v>0</v>
      </c>
    </row>
    <row r="137" spans="1:29" x14ac:dyDescent="0.25">
      <c r="A137" t="s">
        <v>23</v>
      </c>
      <c r="E137" t="s">
        <v>19</v>
      </c>
      <c r="J137" t="s">
        <v>23</v>
      </c>
      <c r="N137" t="s">
        <v>19</v>
      </c>
    </row>
    <row r="138" spans="1:29" x14ac:dyDescent="0.25">
      <c r="B138" t="s">
        <v>2</v>
      </c>
      <c r="C138">
        <v>10</v>
      </c>
      <c r="D138">
        <v>20</v>
      </c>
      <c r="E138">
        <v>30</v>
      </c>
      <c r="F138">
        <v>40</v>
      </c>
      <c r="K138" t="s">
        <v>2</v>
      </c>
      <c r="L138">
        <v>30</v>
      </c>
      <c r="M138">
        <v>32</v>
      </c>
      <c r="N138">
        <v>34</v>
      </c>
      <c r="O138">
        <v>36</v>
      </c>
      <c r="P138">
        <v>38</v>
      </c>
      <c r="Q138">
        <v>40</v>
      </c>
    </row>
    <row r="139" spans="1:29" x14ac:dyDescent="0.25">
      <c r="A139" s="6" t="s">
        <v>3</v>
      </c>
      <c r="B139">
        <v>1</v>
      </c>
      <c r="C139">
        <v>14</v>
      </c>
      <c r="D139">
        <v>29</v>
      </c>
      <c r="E139">
        <v>40</v>
      </c>
      <c r="F139">
        <v>121</v>
      </c>
      <c r="J139" s="6" t="s">
        <v>3</v>
      </c>
      <c r="K139">
        <v>1</v>
      </c>
      <c r="L139">
        <v>54</v>
      </c>
      <c r="M139">
        <v>70</v>
      </c>
      <c r="N139">
        <v>32</v>
      </c>
      <c r="O139">
        <v>320</v>
      </c>
      <c r="P139">
        <v>88</v>
      </c>
      <c r="Q139">
        <v>121</v>
      </c>
    </row>
    <row r="140" spans="1:29" x14ac:dyDescent="0.25">
      <c r="A140" s="6"/>
      <c r="B140">
        <v>2</v>
      </c>
      <c r="C140">
        <v>11</v>
      </c>
      <c r="D140">
        <v>20</v>
      </c>
      <c r="E140">
        <v>63</v>
      </c>
      <c r="F140">
        <v>290</v>
      </c>
      <c r="J140" s="6"/>
      <c r="K140">
        <v>2</v>
      </c>
      <c r="L140">
        <v>29</v>
      </c>
      <c r="M140">
        <v>41</v>
      </c>
      <c r="N140">
        <v>65</v>
      </c>
      <c r="O140">
        <v>345</v>
      </c>
      <c r="P140">
        <v>1150</v>
      </c>
      <c r="Q140">
        <v>290</v>
      </c>
    </row>
    <row r="141" spans="1:29" x14ac:dyDescent="0.25">
      <c r="A141" s="6"/>
      <c r="B141">
        <v>3</v>
      </c>
      <c r="C141">
        <v>15</v>
      </c>
      <c r="D141">
        <v>25</v>
      </c>
      <c r="E141">
        <v>51</v>
      </c>
      <c r="F141">
        <v>303</v>
      </c>
      <c r="J141" s="6"/>
      <c r="K141">
        <v>3</v>
      </c>
      <c r="L141">
        <v>82</v>
      </c>
      <c r="M141">
        <v>106</v>
      </c>
      <c r="N141">
        <v>62</v>
      </c>
      <c r="O141">
        <v>78</v>
      </c>
      <c r="P141">
        <v>74</v>
      </c>
      <c r="Q141">
        <v>303</v>
      </c>
    </row>
    <row r="142" spans="1:29" x14ac:dyDescent="0.25">
      <c r="A142" s="6"/>
      <c r="B142">
        <v>4</v>
      </c>
      <c r="C142">
        <v>14</v>
      </c>
      <c r="D142">
        <v>32</v>
      </c>
      <c r="E142">
        <v>129</v>
      </c>
      <c r="F142">
        <v>68</v>
      </c>
      <c r="J142" s="6"/>
      <c r="K142">
        <v>4</v>
      </c>
      <c r="L142">
        <v>59</v>
      </c>
      <c r="M142">
        <v>56</v>
      </c>
      <c r="N142">
        <v>113</v>
      </c>
      <c r="O142">
        <v>41</v>
      </c>
      <c r="P142">
        <v>309</v>
      </c>
      <c r="Q142">
        <v>68</v>
      </c>
    </row>
    <row r="143" spans="1:29" x14ac:dyDescent="0.25">
      <c r="A143" s="6"/>
      <c r="B143">
        <v>5</v>
      </c>
      <c r="C143">
        <v>14</v>
      </c>
      <c r="D143">
        <v>21</v>
      </c>
      <c r="E143">
        <v>56</v>
      </c>
      <c r="F143">
        <v>1058</v>
      </c>
      <c r="J143" s="6"/>
      <c r="K143">
        <v>5</v>
      </c>
      <c r="L143">
        <v>47</v>
      </c>
      <c r="M143">
        <v>74</v>
      </c>
      <c r="N143">
        <v>64</v>
      </c>
      <c r="O143">
        <v>76</v>
      </c>
      <c r="P143">
        <v>140</v>
      </c>
      <c r="Q143">
        <v>1058</v>
      </c>
    </row>
    <row r="144" spans="1:29" x14ac:dyDescent="0.25">
      <c r="A144" s="6"/>
      <c r="B144">
        <v>6</v>
      </c>
      <c r="C144">
        <v>11</v>
      </c>
      <c r="D144">
        <v>19</v>
      </c>
      <c r="E144">
        <v>28</v>
      </c>
      <c r="F144" s="1">
        <v>31</v>
      </c>
      <c r="J144" s="6"/>
      <c r="K144">
        <v>6</v>
      </c>
      <c r="L144">
        <v>174</v>
      </c>
      <c r="M144">
        <v>56</v>
      </c>
      <c r="N144">
        <v>96</v>
      </c>
      <c r="O144" s="1">
        <v>54</v>
      </c>
      <c r="P144">
        <v>512</v>
      </c>
      <c r="Q144" s="1">
        <v>31</v>
      </c>
    </row>
    <row r="145" spans="1:28" x14ac:dyDescent="0.25">
      <c r="A145" s="6"/>
      <c r="B145">
        <v>7</v>
      </c>
      <c r="C145">
        <v>11</v>
      </c>
      <c r="D145">
        <v>33</v>
      </c>
      <c r="E145">
        <v>63</v>
      </c>
      <c r="F145">
        <v>192</v>
      </c>
      <c r="J145" s="6"/>
      <c r="K145">
        <v>7</v>
      </c>
      <c r="L145">
        <v>75</v>
      </c>
      <c r="M145">
        <v>79</v>
      </c>
      <c r="N145">
        <v>90</v>
      </c>
      <c r="O145">
        <v>517</v>
      </c>
      <c r="P145">
        <v>65</v>
      </c>
      <c r="Q145">
        <v>192</v>
      </c>
    </row>
    <row r="146" spans="1:28" x14ac:dyDescent="0.25">
      <c r="A146" s="6"/>
      <c r="B146">
        <v>8</v>
      </c>
      <c r="C146">
        <v>11</v>
      </c>
      <c r="D146">
        <v>29</v>
      </c>
      <c r="E146">
        <v>22</v>
      </c>
      <c r="F146">
        <v>117</v>
      </c>
      <c r="J146" s="6"/>
      <c r="K146">
        <v>8</v>
      </c>
      <c r="L146">
        <v>45</v>
      </c>
      <c r="M146">
        <v>318</v>
      </c>
      <c r="N146">
        <v>33</v>
      </c>
      <c r="O146">
        <v>129</v>
      </c>
      <c r="P146">
        <v>263</v>
      </c>
      <c r="Q146">
        <v>117</v>
      </c>
    </row>
    <row r="147" spans="1:28" x14ac:dyDescent="0.25">
      <c r="A147" s="6"/>
      <c r="B147">
        <v>9</v>
      </c>
      <c r="C147">
        <v>10</v>
      </c>
      <c r="D147">
        <v>28</v>
      </c>
      <c r="E147">
        <v>86</v>
      </c>
      <c r="F147">
        <v>1813</v>
      </c>
      <c r="J147" s="6"/>
      <c r="K147">
        <v>9</v>
      </c>
      <c r="L147">
        <v>67</v>
      </c>
      <c r="M147">
        <v>71</v>
      </c>
      <c r="N147">
        <v>100</v>
      </c>
      <c r="O147">
        <v>74</v>
      </c>
      <c r="P147">
        <v>224</v>
      </c>
      <c r="Q147">
        <v>1813</v>
      </c>
    </row>
    <row r="148" spans="1:28" x14ac:dyDescent="0.25">
      <c r="A148" s="6"/>
      <c r="B148">
        <v>10</v>
      </c>
      <c r="C148">
        <v>14</v>
      </c>
      <c r="D148">
        <v>21</v>
      </c>
      <c r="E148">
        <v>39</v>
      </c>
      <c r="F148">
        <v>2001</v>
      </c>
      <c r="J148" s="6"/>
      <c r="K148">
        <v>10</v>
      </c>
      <c r="L148">
        <v>63</v>
      </c>
      <c r="M148">
        <v>60</v>
      </c>
      <c r="N148">
        <v>49</v>
      </c>
      <c r="O148">
        <v>102</v>
      </c>
      <c r="P148">
        <v>1742</v>
      </c>
      <c r="Q148">
        <v>2001</v>
      </c>
      <c r="Y148" s="7" t="s">
        <v>27</v>
      </c>
      <c r="Z148" s="7"/>
      <c r="AA148" s="5"/>
      <c r="AB148" s="5"/>
    </row>
    <row r="149" spans="1:28" x14ac:dyDescent="0.25">
      <c r="C149">
        <f>SUM(C139:C148)/10</f>
        <v>12.5</v>
      </c>
      <c r="D149">
        <f>SUM(D139:D148)/10</f>
        <v>25.7</v>
      </c>
      <c r="E149">
        <f>SUM(E139:E148)/10</f>
        <v>57.7</v>
      </c>
      <c r="F149">
        <f>SUM(F139:F148)/10</f>
        <v>599.4</v>
      </c>
      <c r="L149">
        <f t="shared" ref="L149:Q149" si="5">SUM(L139:L148)/10</f>
        <v>69.5</v>
      </c>
      <c r="M149">
        <f t="shared" si="5"/>
        <v>93.1</v>
      </c>
      <c r="N149">
        <f t="shared" si="5"/>
        <v>70.400000000000006</v>
      </c>
      <c r="O149">
        <f t="shared" si="5"/>
        <v>173.6</v>
      </c>
      <c r="P149">
        <f t="shared" si="5"/>
        <v>456.7</v>
      </c>
      <c r="Q149">
        <f t="shared" si="5"/>
        <v>599.4</v>
      </c>
      <c r="X149" t="s">
        <v>26</v>
      </c>
      <c r="Y149">
        <v>30</v>
      </c>
      <c r="Z149">
        <v>40</v>
      </c>
      <c r="AA149" t="s">
        <v>29</v>
      </c>
    </row>
    <row r="150" spans="1:28" x14ac:dyDescent="0.25">
      <c r="X150">
        <v>1</v>
      </c>
      <c r="Y150">
        <v>34.4</v>
      </c>
      <c r="Z150">
        <v>45.5</v>
      </c>
      <c r="AA150">
        <f>Z150-Y150</f>
        <v>11.100000000000001</v>
      </c>
    </row>
    <row r="151" spans="1:28" x14ac:dyDescent="0.25">
      <c r="A151" t="s">
        <v>24</v>
      </c>
      <c r="E151" t="s">
        <v>19</v>
      </c>
      <c r="J151" t="s">
        <v>24</v>
      </c>
      <c r="N151" t="s">
        <v>19</v>
      </c>
      <c r="X151">
        <v>2</v>
      </c>
      <c r="Y151">
        <v>66.900000000000006</v>
      </c>
      <c r="Z151">
        <v>375.5</v>
      </c>
      <c r="AA151">
        <f t="shared" ref="AA151:AA157" si="6">Z151-Y151</f>
        <v>308.60000000000002</v>
      </c>
    </row>
    <row r="152" spans="1:28" x14ac:dyDescent="0.25">
      <c r="B152" t="s">
        <v>2</v>
      </c>
      <c r="C152">
        <v>10</v>
      </c>
      <c r="D152">
        <v>20</v>
      </c>
      <c r="E152">
        <v>30</v>
      </c>
      <c r="F152">
        <v>40</v>
      </c>
      <c r="K152" t="s">
        <v>2</v>
      </c>
      <c r="L152">
        <v>30</v>
      </c>
      <c r="M152">
        <v>32</v>
      </c>
      <c r="N152">
        <v>34</v>
      </c>
      <c r="O152">
        <v>36</v>
      </c>
      <c r="P152">
        <v>38</v>
      </c>
      <c r="Q152">
        <v>40</v>
      </c>
      <c r="X152">
        <v>3</v>
      </c>
      <c r="Y152">
        <v>61</v>
      </c>
      <c r="Z152">
        <v>311.7</v>
      </c>
      <c r="AA152">
        <f t="shared" si="6"/>
        <v>250.7</v>
      </c>
    </row>
    <row r="153" spans="1:28" x14ac:dyDescent="0.25">
      <c r="A153" s="6" t="s">
        <v>3</v>
      </c>
      <c r="B153">
        <v>1</v>
      </c>
      <c r="C153">
        <v>12</v>
      </c>
      <c r="D153">
        <v>25</v>
      </c>
      <c r="E153">
        <v>91</v>
      </c>
      <c r="F153">
        <v>456</v>
      </c>
      <c r="J153" s="6" t="s">
        <v>3</v>
      </c>
      <c r="K153">
        <v>1</v>
      </c>
      <c r="L153">
        <v>91</v>
      </c>
      <c r="M153">
        <v>49</v>
      </c>
      <c r="N153">
        <v>224</v>
      </c>
      <c r="O153">
        <v>274</v>
      </c>
      <c r="P153">
        <v>339</v>
      </c>
      <c r="Q153">
        <v>456</v>
      </c>
      <c r="X153">
        <v>4</v>
      </c>
      <c r="Y153">
        <v>46.8</v>
      </c>
      <c r="Z153">
        <v>334.7</v>
      </c>
      <c r="AA153">
        <f t="shared" si="6"/>
        <v>287.89999999999998</v>
      </c>
    </row>
    <row r="154" spans="1:28" x14ac:dyDescent="0.25">
      <c r="A154" s="6"/>
      <c r="B154">
        <v>2</v>
      </c>
      <c r="C154">
        <v>12</v>
      </c>
      <c r="D154">
        <v>19</v>
      </c>
      <c r="E154">
        <v>24</v>
      </c>
      <c r="F154">
        <v>212</v>
      </c>
      <c r="J154" s="6"/>
      <c r="K154">
        <v>2</v>
      </c>
      <c r="L154">
        <v>24</v>
      </c>
      <c r="M154">
        <v>82</v>
      </c>
      <c r="N154">
        <v>129</v>
      </c>
      <c r="O154">
        <v>65</v>
      </c>
      <c r="P154">
        <v>1912</v>
      </c>
      <c r="Q154">
        <v>212</v>
      </c>
      <c r="X154">
        <v>5</v>
      </c>
      <c r="Y154">
        <v>62</v>
      </c>
      <c r="Z154">
        <v>328.3</v>
      </c>
      <c r="AA154">
        <f t="shared" si="6"/>
        <v>266.3</v>
      </c>
    </row>
    <row r="155" spans="1:28" x14ac:dyDescent="0.25">
      <c r="A155" s="6"/>
      <c r="B155">
        <v>3</v>
      </c>
      <c r="C155">
        <v>12</v>
      </c>
      <c r="D155">
        <v>25</v>
      </c>
      <c r="E155">
        <v>82</v>
      </c>
      <c r="F155">
        <v>296</v>
      </c>
      <c r="J155" s="6"/>
      <c r="K155">
        <v>3</v>
      </c>
      <c r="L155">
        <v>82</v>
      </c>
      <c r="M155">
        <v>110</v>
      </c>
      <c r="N155">
        <v>146</v>
      </c>
      <c r="O155">
        <v>296</v>
      </c>
      <c r="P155">
        <v>67</v>
      </c>
      <c r="Q155">
        <v>296</v>
      </c>
      <c r="X155">
        <v>6</v>
      </c>
      <c r="Y155">
        <v>57.7</v>
      </c>
      <c r="Z155">
        <v>559.4</v>
      </c>
      <c r="AA155">
        <f t="shared" si="6"/>
        <v>501.7</v>
      </c>
    </row>
    <row r="156" spans="1:28" x14ac:dyDescent="0.25">
      <c r="A156" s="6"/>
      <c r="B156">
        <v>4</v>
      </c>
      <c r="C156">
        <v>13</v>
      </c>
      <c r="D156">
        <v>23</v>
      </c>
      <c r="E156">
        <v>88</v>
      </c>
      <c r="F156">
        <v>730</v>
      </c>
      <c r="J156" s="6"/>
      <c r="K156">
        <v>4</v>
      </c>
      <c r="L156">
        <v>88</v>
      </c>
      <c r="M156">
        <v>56</v>
      </c>
      <c r="N156">
        <v>250</v>
      </c>
      <c r="O156">
        <v>1703</v>
      </c>
      <c r="P156">
        <v>58</v>
      </c>
      <c r="Q156">
        <v>730</v>
      </c>
      <c r="X156">
        <v>7</v>
      </c>
      <c r="Y156">
        <v>56.4</v>
      </c>
      <c r="Z156">
        <v>687.1</v>
      </c>
      <c r="AA156">
        <f t="shared" si="6"/>
        <v>630.70000000000005</v>
      </c>
    </row>
    <row r="157" spans="1:28" x14ac:dyDescent="0.25">
      <c r="A157" s="6"/>
      <c r="B157">
        <v>5</v>
      </c>
      <c r="C157">
        <v>14</v>
      </c>
      <c r="D157">
        <v>29</v>
      </c>
      <c r="E157">
        <v>80</v>
      </c>
      <c r="F157">
        <v>1087</v>
      </c>
      <c r="J157" s="6"/>
      <c r="K157">
        <v>5</v>
      </c>
      <c r="L157">
        <v>80</v>
      </c>
      <c r="M157">
        <v>37</v>
      </c>
      <c r="N157">
        <v>57</v>
      </c>
      <c r="O157">
        <v>52</v>
      </c>
      <c r="P157">
        <v>138</v>
      </c>
      <c r="Q157">
        <v>1087</v>
      </c>
      <c r="X157">
        <v>8</v>
      </c>
      <c r="Y157">
        <v>55.2</v>
      </c>
      <c r="Z157">
        <v>720</v>
      </c>
      <c r="AA157">
        <f t="shared" si="6"/>
        <v>664.8</v>
      </c>
    </row>
    <row r="158" spans="1:28" x14ac:dyDescent="0.25">
      <c r="A158" s="6"/>
      <c r="B158">
        <v>6</v>
      </c>
      <c r="C158">
        <v>11</v>
      </c>
      <c r="D158">
        <v>28</v>
      </c>
      <c r="E158">
        <v>41</v>
      </c>
      <c r="F158">
        <v>35</v>
      </c>
      <c r="J158" s="6"/>
      <c r="K158">
        <v>6</v>
      </c>
      <c r="L158">
        <v>41</v>
      </c>
      <c r="M158">
        <v>315</v>
      </c>
      <c r="N158">
        <v>94</v>
      </c>
      <c r="O158" s="1">
        <v>75</v>
      </c>
      <c r="P158">
        <v>171</v>
      </c>
      <c r="Q158">
        <v>35</v>
      </c>
    </row>
    <row r="159" spans="1:28" x14ac:dyDescent="0.25">
      <c r="A159" s="6"/>
      <c r="B159">
        <v>7</v>
      </c>
      <c r="C159">
        <v>9</v>
      </c>
      <c r="D159">
        <v>19</v>
      </c>
      <c r="E159">
        <v>31</v>
      </c>
      <c r="F159">
        <v>480</v>
      </c>
      <c r="J159" s="6"/>
      <c r="K159">
        <v>7</v>
      </c>
      <c r="L159">
        <v>31</v>
      </c>
      <c r="M159">
        <v>33</v>
      </c>
      <c r="N159">
        <v>31</v>
      </c>
      <c r="O159">
        <v>124</v>
      </c>
      <c r="P159">
        <v>589</v>
      </c>
      <c r="Q159">
        <v>480</v>
      </c>
    </row>
    <row r="160" spans="1:28" x14ac:dyDescent="0.25">
      <c r="A160" s="6"/>
      <c r="B160">
        <v>8</v>
      </c>
      <c r="C160">
        <v>13</v>
      </c>
      <c r="D160">
        <v>19</v>
      </c>
      <c r="E160">
        <v>49</v>
      </c>
      <c r="F160">
        <v>1220</v>
      </c>
      <c r="J160" s="6"/>
      <c r="K160">
        <v>8</v>
      </c>
      <c r="L160">
        <v>49</v>
      </c>
      <c r="M160">
        <v>115</v>
      </c>
      <c r="N160">
        <v>56</v>
      </c>
      <c r="O160">
        <v>152</v>
      </c>
      <c r="P160">
        <v>226</v>
      </c>
      <c r="Q160">
        <v>1220</v>
      </c>
    </row>
    <row r="161" spans="1:17" x14ac:dyDescent="0.25">
      <c r="A161" s="6"/>
      <c r="B161">
        <v>9</v>
      </c>
      <c r="C161">
        <v>12</v>
      </c>
      <c r="D161">
        <v>21</v>
      </c>
      <c r="E161">
        <v>50</v>
      </c>
      <c r="F161">
        <v>632</v>
      </c>
      <c r="J161" s="6"/>
      <c r="K161">
        <v>9</v>
      </c>
      <c r="L161">
        <v>50</v>
      </c>
      <c r="M161">
        <v>120</v>
      </c>
      <c r="N161">
        <v>66</v>
      </c>
      <c r="O161">
        <v>140</v>
      </c>
      <c r="P161">
        <v>161</v>
      </c>
      <c r="Q161">
        <v>632</v>
      </c>
    </row>
    <row r="162" spans="1:17" x14ac:dyDescent="0.25">
      <c r="A162" s="6"/>
      <c r="B162">
        <v>10</v>
      </c>
      <c r="C162">
        <v>11</v>
      </c>
      <c r="D162">
        <v>32</v>
      </c>
      <c r="E162">
        <v>28</v>
      </c>
      <c r="F162">
        <v>1723</v>
      </c>
      <c r="J162" s="6"/>
      <c r="K162">
        <v>10</v>
      </c>
      <c r="L162">
        <v>28</v>
      </c>
      <c r="M162">
        <v>95</v>
      </c>
      <c r="N162">
        <v>115</v>
      </c>
      <c r="O162">
        <v>98</v>
      </c>
      <c r="P162">
        <v>1008</v>
      </c>
      <c r="Q162">
        <v>1723</v>
      </c>
    </row>
    <row r="163" spans="1:17" x14ac:dyDescent="0.25">
      <c r="C163">
        <f>SUM(C153:C162)/10</f>
        <v>11.9</v>
      </c>
      <c r="D163">
        <f>SUM(D153:D162)/10</f>
        <v>24</v>
      </c>
      <c r="E163">
        <f>SUM(E153:E162)/10</f>
        <v>56.4</v>
      </c>
      <c r="F163">
        <f>SUM(F153:F162)/10</f>
        <v>687.1</v>
      </c>
      <c r="L163">
        <f t="shared" ref="L163:Q163" si="7">SUM(L153:L162)/10</f>
        <v>56.4</v>
      </c>
      <c r="M163">
        <f t="shared" si="7"/>
        <v>101.2</v>
      </c>
      <c r="N163">
        <f t="shared" si="7"/>
        <v>116.8</v>
      </c>
      <c r="O163">
        <f t="shared" si="7"/>
        <v>297.89999999999998</v>
      </c>
      <c r="P163">
        <f t="shared" si="7"/>
        <v>466.9</v>
      </c>
      <c r="Q163">
        <f t="shared" si="7"/>
        <v>687.1</v>
      </c>
    </row>
    <row r="166" spans="1:17" x14ac:dyDescent="0.25">
      <c r="A166" t="s">
        <v>25</v>
      </c>
      <c r="E166" t="s">
        <v>19</v>
      </c>
    </row>
    <row r="167" spans="1:17" x14ac:dyDescent="0.25">
      <c r="B167" t="s">
        <v>2</v>
      </c>
      <c r="C167">
        <v>10</v>
      </c>
      <c r="D167">
        <v>20</v>
      </c>
      <c r="E167">
        <v>30</v>
      </c>
      <c r="F167">
        <v>40</v>
      </c>
    </row>
    <row r="168" spans="1:17" x14ac:dyDescent="0.25">
      <c r="A168" s="6" t="s">
        <v>3</v>
      </c>
      <c r="B168">
        <v>1</v>
      </c>
      <c r="C168">
        <v>13</v>
      </c>
      <c r="D168">
        <v>19</v>
      </c>
      <c r="E168">
        <v>46</v>
      </c>
      <c r="F168">
        <v>583</v>
      </c>
    </row>
    <row r="169" spans="1:17" x14ac:dyDescent="0.25">
      <c r="A169" s="6"/>
      <c r="B169">
        <v>2</v>
      </c>
      <c r="C169">
        <v>14</v>
      </c>
      <c r="D169">
        <v>30</v>
      </c>
      <c r="E169">
        <v>70</v>
      </c>
      <c r="F169">
        <v>291</v>
      </c>
    </row>
    <row r="170" spans="1:17" x14ac:dyDescent="0.25">
      <c r="A170" s="6"/>
      <c r="B170">
        <v>3</v>
      </c>
      <c r="C170">
        <v>12</v>
      </c>
      <c r="D170">
        <v>26</v>
      </c>
      <c r="E170">
        <v>38</v>
      </c>
      <c r="F170">
        <v>365</v>
      </c>
      <c r="Q170">
        <v>155</v>
      </c>
    </row>
    <row r="171" spans="1:17" x14ac:dyDescent="0.25">
      <c r="A171" s="6"/>
      <c r="B171">
        <v>4</v>
      </c>
      <c r="C171">
        <v>12</v>
      </c>
      <c r="D171">
        <v>25</v>
      </c>
      <c r="E171">
        <v>69</v>
      </c>
      <c r="F171">
        <v>470</v>
      </c>
      <c r="Q171">
        <v>1001</v>
      </c>
    </row>
    <row r="172" spans="1:17" x14ac:dyDescent="0.25">
      <c r="A172" s="6"/>
      <c r="B172">
        <v>5</v>
      </c>
      <c r="C172">
        <v>16</v>
      </c>
      <c r="D172">
        <v>20</v>
      </c>
      <c r="E172">
        <v>28</v>
      </c>
      <c r="F172">
        <v>964</v>
      </c>
      <c r="Q172">
        <v>260</v>
      </c>
    </row>
    <row r="173" spans="1:17" x14ac:dyDescent="0.25">
      <c r="A173" s="6"/>
      <c r="B173">
        <v>6</v>
      </c>
      <c r="C173">
        <v>11</v>
      </c>
      <c r="D173">
        <v>29</v>
      </c>
      <c r="E173">
        <v>87</v>
      </c>
      <c r="F173" s="1">
        <v>93</v>
      </c>
      <c r="Q173">
        <v>121</v>
      </c>
    </row>
    <row r="174" spans="1:17" x14ac:dyDescent="0.25">
      <c r="A174" s="6"/>
      <c r="B174">
        <v>7</v>
      </c>
      <c r="C174">
        <v>15</v>
      </c>
      <c r="D174">
        <v>18</v>
      </c>
      <c r="E174">
        <v>46</v>
      </c>
      <c r="F174">
        <v>809</v>
      </c>
      <c r="Q174">
        <v>1390</v>
      </c>
    </row>
    <row r="175" spans="1:17" x14ac:dyDescent="0.25">
      <c r="A175" s="6"/>
      <c r="B175">
        <v>8</v>
      </c>
      <c r="C175">
        <v>10</v>
      </c>
      <c r="D175">
        <v>23</v>
      </c>
      <c r="E175">
        <v>59</v>
      </c>
      <c r="F175">
        <v>1402</v>
      </c>
      <c r="Q175">
        <v>136</v>
      </c>
    </row>
    <row r="176" spans="1:17" x14ac:dyDescent="0.25">
      <c r="A176" s="6"/>
      <c r="B176">
        <v>9</v>
      </c>
      <c r="C176">
        <v>17</v>
      </c>
      <c r="D176">
        <v>25</v>
      </c>
      <c r="E176">
        <v>77</v>
      </c>
      <c r="F176">
        <v>231</v>
      </c>
      <c r="Q176">
        <f>SUM(Q170:Q175)/6</f>
        <v>510.5</v>
      </c>
    </row>
    <row r="177" spans="1:6" x14ac:dyDescent="0.25">
      <c r="A177" s="6"/>
      <c r="B177">
        <v>10</v>
      </c>
      <c r="C177">
        <v>10</v>
      </c>
      <c r="D177">
        <v>21</v>
      </c>
      <c r="E177">
        <v>32</v>
      </c>
      <c r="F177">
        <v>2001</v>
      </c>
    </row>
    <row r="178" spans="1:6" x14ac:dyDescent="0.25">
      <c r="C178">
        <f>SUM(C168:C177)/10</f>
        <v>13</v>
      </c>
      <c r="D178">
        <f>SUM(D168:D177)/10</f>
        <v>23.6</v>
      </c>
      <c r="E178">
        <f>SUM(E168:E177)/10</f>
        <v>55.2</v>
      </c>
      <c r="F178">
        <f>SUM(F168:F177)/10</f>
        <v>720.9</v>
      </c>
    </row>
  </sheetData>
  <mergeCells count="17">
    <mergeCell ref="A5:A14"/>
    <mergeCell ref="A41:A50"/>
    <mergeCell ref="A81:A90"/>
    <mergeCell ref="A96:A105"/>
    <mergeCell ref="A111:A120"/>
    <mergeCell ref="A125:A134"/>
    <mergeCell ref="A139:A148"/>
    <mergeCell ref="A153:A162"/>
    <mergeCell ref="A168:A177"/>
    <mergeCell ref="J153:J162"/>
    <mergeCell ref="X124:AC124"/>
    <mergeCell ref="Y148:Z148"/>
    <mergeCell ref="Z77:AC77"/>
    <mergeCell ref="J81:J90"/>
    <mergeCell ref="J96:J105"/>
    <mergeCell ref="J125:J134"/>
    <mergeCell ref="J139:J148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O7" sqref="O7"/>
    </sheetView>
  </sheetViews>
  <sheetFormatPr defaultColWidth="8.85546875" defaultRowHeight="15" x14ac:dyDescent="0.25"/>
  <sheetData>
    <row r="1" spans="1:6" x14ac:dyDescent="0.25">
      <c r="A1" t="s">
        <v>0</v>
      </c>
    </row>
    <row r="3" spans="1:6" x14ac:dyDescent="0.25">
      <c r="A3" t="s">
        <v>1</v>
      </c>
      <c r="D3" s="10" t="s">
        <v>10</v>
      </c>
      <c r="E3" s="10"/>
    </row>
    <row r="4" spans="1:6" x14ac:dyDescent="0.25">
      <c r="A4" s="9" t="s">
        <v>9</v>
      </c>
      <c r="B4" s="9"/>
      <c r="C4" s="3">
        <v>10</v>
      </c>
      <c r="D4" s="3">
        <v>50</v>
      </c>
      <c r="E4" s="3">
        <v>100</v>
      </c>
      <c r="F4" s="3">
        <v>200</v>
      </c>
    </row>
    <row r="5" spans="1:6" x14ac:dyDescent="0.25">
      <c r="A5" s="8" t="s">
        <v>3</v>
      </c>
      <c r="B5">
        <v>1</v>
      </c>
      <c r="C5">
        <v>283</v>
      </c>
      <c r="D5">
        <v>44</v>
      </c>
      <c r="E5">
        <v>47</v>
      </c>
      <c r="F5">
        <v>36</v>
      </c>
    </row>
    <row r="6" spans="1:6" x14ac:dyDescent="0.25">
      <c r="A6" s="8"/>
      <c r="B6">
        <v>2</v>
      </c>
      <c r="C6">
        <v>75</v>
      </c>
      <c r="D6">
        <v>78</v>
      </c>
      <c r="E6">
        <v>47</v>
      </c>
      <c r="F6">
        <v>49</v>
      </c>
    </row>
    <row r="7" spans="1:6" x14ac:dyDescent="0.25">
      <c r="A7" s="8"/>
      <c r="B7">
        <v>3</v>
      </c>
      <c r="C7">
        <v>57</v>
      </c>
      <c r="D7">
        <v>34</v>
      </c>
      <c r="E7">
        <v>73</v>
      </c>
      <c r="F7">
        <v>40</v>
      </c>
    </row>
    <row r="8" spans="1:6" x14ac:dyDescent="0.25">
      <c r="A8" s="8"/>
      <c r="B8">
        <v>4</v>
      </c>
      <c r="C8">
        <v>232</v>
      </c>
      <c r="D8">
        <v>78</v>
      </c>
      <c r="E8">
        <v>32</v>
      </c>
      <c r="F8">
        <v>38</v>
      </c>
    </row>
    <row r="9" spans="1:6" x14ac:dyDescent="0.25">
      <c r="A9" s="8"/>
      <c r="B9">
        <v>5</v>
      </c>
      <c r="C9">
        <v>180</v>
      </c>
      <c r="D9">
        <v>91</v>
      </c>
      <c r="E9">
        <v>47</v>
      </c>
      <c r="F9">
        <v>36</v>
      </c>
    </row>
    <row r="10" spans="1:6" x14ac:dyDescent="0.25">
      <c r="A10" s="8"/>
      <c r="B10">
        <v>6</v>
      </c>
      <c r="C10">
        <v>337</v>
      </c>
      <c r="D10">
        <v>72</v>
      </c>
      <c r="E10">
        <v>48</v>
      </c>
      <c r="F10" s="1">
        <v>43</v>
      </c>
    </row>
    <row r="11" spans="1:6" x14ac:dyDescent="0.25">
      <c r="A11" s="8"/>
      <c r="B11">
        <v>7</v>
      </c>
      <c r="C11">
        <v>134</v>
      </c>
      <c r="D11">
        <v>58</v>
      </c>
      <c r="E11">
        <v>26</v>
      </c>
      <c r="F11">
        <v>37</v>
      </c>
    </row>
    <row r="12" spans="1:6" x14ac:dyDescent="0.25">
      <c r="A12" s="8"/>
      <c r="B12">
        <v>8</v>
      </c>
      <c r="C12">
        <v>169</v>
      </c>
      <c r="D12">
        <v>52</v>
      </c>
      <c r="E12">
        <v>65</v>
      </c>
      <c r="F12">
        <v>48</v>
      </c>
    </row>
    <row r="13" spans="1:6" x14ac:dyDescent="0.25">
      <c r="A13" s="8"/>
      <c r="B13">
        <v>9</v>
      </c>
      <c r="C13">
        <v>554</v>
      </c>
      <c r="D13">
        <v>42</v>
      </c>
      <c r="E13">
        <v>53</v>
      </c>
      <c r="F13">
        <v>36</v>
      </c>
    </row>
    <row r="14" spans="1:6" x14ac:dyDescent="0.25">
      <c r="A14" s="8"/>
      <c r="B14">
        <v>10</v>
      </c>
      <c r="C14">
        <v>144</v>
      </c>
      <c r="D14">
        <v>49</v>
      </c>
      <c r="E14">
        <v>56</v>
      </c>
      <c r="F14">
        <v>28</v>
      </c>
    </row>
    <row r="15" spans="1:6" x14ac:dyDescent="0.25">
      <c r="A15" s="2"/>
      <c r="B15" t="s">
        <v>5</v>
      </c>
      <c r="C15">
        <f>SUM(C4:C14)/10</f>
        <v>217.5</v>
      </c>
      <c r="D15">
        <f>SUM(D4:D14)/10</f>
        <v>64.8</v>
      </c>
      <c r="E15">
        <f>SUM(E4:E14)/10</f>
        <v>59.4</v>
      </c>
      <c r="F15">
        <f>SUM(F4:F14)/10</f>
        <v>59.1</v>
      </c>
    </row>
    <row r="17" spans="1:6" x14ac:dyDescent="0.25">
      <c r="A17" t="s">
        <v>11</v>
      </c>
      <c r="D17" s="10" t="s">
        <v>10</v>
      </c>
      <c r="E17" s="10"/>
    </row>
    <row r="18" spans="1:6" x14ac:dyDescent="0.25">
      <c r="A18" s="9" t="s">
        <v>9</v>
      </c>
      <c r="B18" s="9"/>
      <c r="C18" s="3">
        <v>10</v>
      </c>
      <c r="D18" s="3">
        <v>50</v>
      </c>
      <c r="E18" s="3">
        <v>100</v>
      </c>
      <c r="F18" s="3">
        <v>200</v>
      </c>
    </row>
    <row r="19" spans="1:6" x14ac:dyDescent="0.25">
      <c r="A19" s="8" t="s">
        <v>3</v>
      </c>
      <c r="B19">
        <v>1</v>
      </c>
      <c r="C19">
        <v>191</v>
      </c>
      <c r="D19">
        <v>28</v>
      </c>
      <c r="E19">
        <v>18</v>
      </c>
      <c r="F19">
        <v>15</v>
      </c>
    </row>
    <row r="20" spans="1:6" x14ac:dyDescent="0.25">
      <c r="A20" s="8"/>
      <c r="B20">
        <v>2</v>
      </c>
      <c r="C20">
        <v>38</v>
      </c>
      <c r="D20">
        <v>35</v>
      </c>
      <c r="E20">
        <v>45</v>
      </c>
      <c r="F20">
        <v>26</v>
      </c>
    </row>
    <row r="21" spans="1:6" x14ac:dyDescent="0.25">
      <c r="A21" s="8"/>
      <c r="B21">
        <v>3</v>
      </c>
      <c r="C21">
        <v>56</v>
      </c>
      <c r="D21">
        <v>99</v>
      </c>
      <c r="E21">
        <v>27</v>
      </c>
      <c r="F21">
        <v>35</v>
      </c>
    </row>
    <row r="22" spans="1:6" x14ac:dyDescent="0.25">
      <c r="A22" s="8"/>
      <c r="B22">
        <v>4</v>
      </c>
      <c r="C22">
        <v>72</v>
      </c>
      <c r="D22">
        <v>63</v>
      </c>
      <c r="E22">
        <v>19</v>
      </c>
      <c r="F22">
        <v>22</v>
      </c>
    </row>
    <row r="23" spans="1:6" x14ac:dyDescent="0.25">
      <c r="A23" s="8"/>
      <c r="B23">
        <v>5</v>
      </c>
      <c r="C23">
        <v>89</v>
      </c>
      <c r="D23">
        <v>201</v>
      </c>
      <c r="E23">
        <v>21</v>
      </c>
      <c r="F23">
        <v>25</v>
      </c>
    </row>
    <row r="24" spans="1:6" x14ac:dyDescent="0.25">
      <c r="A24" s="8"/>
      <c r="B24">
        <v>6</v>
      </c>
      <c r="C24">
        <v>70</v>
      </c>
      <c r="D24">
        <v>19</v>
      </c>
      <c r="E24">
        <v>14</v>
      </c>
      <c r="F24" s="1">
        <v>15</v>
      </c>
    </row>
    <row r="25" spans="1:6" x14ac:dyDescent="0.25">
      <c r="A25" s="8"/>
      <c r="B25">
        <v>7</v>
      </c>
      <c r="C25">
        <v>103</v>
      </c>
      <c r="D25">
        <v>24</v>
      </c>
      <c r="E25">
        <v>36</v>
      </c>
      <c r="F25">
        <v>36</v>
      </c>
    </row>
    <row r="26" spans="1:6" x14ac:dyDescent="0.25">
      <c r="A26" s="8"/>
      <c r="B26">
        <v>8</v>
      </c>
      <c r="C26">
        <v>67</v>
      </c>
      <c r="D26">
        <v>19</v>
      </c>
      <c r="E26">
        <v>25</v>
      </c>
      <c r="F26">
        <v>29</v>
      </c>
    </row>
    <row r="27" spans="1:6" x14ac:dyDescent="0.25">
      <c r="A27" s="8"/>
      <c r="B27">
        <v>9</v>
      </c>
      <c r="C27">
        <v>64</v>
      </c>
      <c r="D27">
        <v>51</v>
      </c>
      <c r="E27">
        <v>44</v>
      </c>
      <c r="F27">
        <v>35</v>
      </c>
    </row>
    <row r="28" spans="1:6" x14ac:dyDescent="0.25">
      <c r="A28" s="8"/>
      <c r="B28">
        <v>10</v>
      </c>
      <c r="C28">
        <v>66</v>
      </c>
      <c r="D28">
        <v>23</v>
      </c>
      <c r="E28">
        <v>40</v>
      </c>
      <c r="F28">
        <v>30</v>
      </c>
    </row>
    <row r="29" spans="1:6" x14ac:dyDescent="0.25">
      <c r="A29" s="2"/>
      <c r="B29" t="s">
        <v>5</v>
      </c>
      <c r="C29">
        <f>SUM(C18:C28)/10</f>
        <v>82.6</v>
      </c>
      <c r="D29">
        <f>SUM(D18:D28)/10</f>
        <v>61.2</v>
      </c>
      <c r="E29">
        <f>SUM(E18:E28)/10</f>
        <v>38.9</v>
      </c>
      <c r="F29">
        <f>SUM(F18:F28)/10</f>
        <v>46.8</v>
      </c>
    </row>
  </sheetData>
  <mergeCells count="6">
    <mergeCell ref="A19:A28"/>
    <mergeCell ref="A5:A14"/>
    <mergeCell ref="A4:B4"/>
    <mergeCell ref="D3:E3"/>
    <mergeCell ref="D17:E17"/>
    <mergeCell ref="A18:B18"/>
  </mergeCells>
  <pageMargins left="0.7" right="0.7" top="0.75" bottom="0.75" header="0.3" footer="0.3"/>
  <pageSetup paperSize="9" orientation="portrait" horizontalDpi="4294967295" verticalDpi="429496729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Main Data</vt:lpstr>
      <vt:lpstr>Crossover</vt:lpstr>
      <vt:lpstr>Population Variation</vt:lpstr>
      <vt:lpstr>Main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DarylRodrigo</dc:creator>
  <cp:lastModifiedBy>DarylRodrigo</cp:lastModifiedBy>
  <dcterms:created xsi:type="dcterms:W3CDTF">2013-12-27T16:34:12Z</dcterms:created>
  <dcterms:modified xsi:type="dcterms:W3CDTF">2014-01-04T15:07:59Z</dcterms:modified>
</cp:coreProperties>
</file>