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y\Downloads\"/>
    </mc:Choice>
  </mc:AlternateContent>
  <xr:revisionPtr revIDLastSave="0" documentId="13_ncr:1_{7CE0C873-2D0D-4D0E-8034-4B2E647242E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e-event Estimate" sheetId="1" r:id="rId1"/>
    <sheet name="Post-Event Actual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39" i="1"/>
  <c r="D41" i="1" s="1"/>
  <c r="D44" i="1" s="1"/>
  <c r="D29" i="1"/>
  <c r="D28" i="1"/>
  <c r="D22" i="1"/>
  <c r="D21" i="1"/>
  <c r="D20" i="1"/>
  <c r="D15" i="1"/>
  <c r="D31" i="1" l="1"/>
  <c r="D23" i="1"/>
  <c r="D33" i="1"/>
  <c r="D45" i="1" s="1"/>
  <c r="D46" i="1" s="1"/>
  <c r="D50" i="2"/>
  <c r="D49" i="2"/>
  <c r="D40" i="2"/>
  <c r="D39" i="2"/>
  <c r="D38" i="2"/>
  <c r="D41" i="2" s="1"/>
  <c r="D29" i="2"/>
  <c r="D33" i="2" s="1"/>
  <c r="D24" i="2"/>
  <c r="D23" i="2"/>
  <c r="D22" i="2"/>
  <c r="D21" i="2"/>
  <c r="D25" i="2" s="1"/>
  <c r="D16" i="2"/>
  <c r="D15" i="2"/>
  <c r="D14" i="2"/>
  <c r="D13" i="2"/>
  <c r="D12" i="2"/>
  <c r="D11" i="2"/>
  <c r="D10" i="2"/>
  <c r="D9" i="2"/>
  <c r="D17" i="2" s="1"/>
  <c r="D36" i="1" l="1"/>
  <c r="D56" i="2"/>
  <c r="D53" i="2"/>
  <c r="D43" i="2"/>
  <c r="D57" i="2" l="1"/>
  <c r="D58" i="2" s="1"/>
  <c r="D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1" authorId="0" shapeId="0" xr:uid="{47D59578-8AD5-4E1E-B049-560A8A8F9F85}">
      <text>
        <r>
          <rPr>
            <sz val="11"/>
            <color rgb="FF000000"/>
            <rFont val="Arial"/>
          </rPr>
          <t xml:space="preserve">KIT: Discounted price from Nomad quotation
</t>
        </r>
      </text>
    </comment>
    <comment ref="D43" authorId="0" shapeId="0" xr:uid="{354332D0-2D59-4108-AB1E-B8FBDE166154}">
      <text>
        <r>
          <rPr>
            <sz val="11"/>
            <color rgb="FF000000"/>
            <rFont val="Arial"/>
          </rPr>
          <t>Rong Hsin Ang:
Based on SDEV Allocated Budget</t>
        </r>
      </text>
    </comment>
    <comment ref="J43" authorId="0" shapeId="0" xr:uid="{70402E43-BCA7-47CA-9F41-38B3BB3CFAEF}">
      <text>
        <r>
          <rPr>
            <sz val="11"/>
            <color rgb="FF000000"/>
            <rFont val="Arial"/>
          </rPr>
          <t>Rong Hsin Ang:
Based on SDEV Allocated Budget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100-000001000000}">
      <text>
        <r>
          <rPr>
            <sz val="11"/>
            <color rgb="FF000000"/>
            <rFont val="Arial"/>
          </rPr>
          <t xml:space="preserve">Invoiced amounts to be reflected in the actual P&amp;L
</t>
        </r>
      </text>
    </comment>
    <comment ref="D55" authorId="0" shapeId="0" xr:uid="{00000000-0006-0000-0100-000002000000}">
      <text>
        <r>
          <rPr>
            <sz val="11"/>
            <color rgb="FF000000"/>
            <rFont val="Arial"/>
          </rPr>
          <t>Rong Hsin Ang:
Based on SDEV Allocated Budget</t>
        </r>
      </text>
    </comment>
  </commentList>
</comments>
</file>

<file path=xl/sharedStrings.xml><?xml version="1.0" encoding="utf-8"?>
<sst xmlns="http://schemas.openxmlformats.org/spreadsheetml/2006/main" count="96" uniqueCount="42">
  <si>
    <t>Estimated P&amp;L / PAF</t>
  </si>
  <si>
    <t>Event Information</t>
  </si>
  <si>
    <t>Event Name</t>
  </si>
  <si>
    <t>Start Date</t>
  </si>
  <si>
    <t>End Date</t>
  </si>
  <si>
    <t>Meals</t>
  </si>
  <si>
    <t>Item</t>
  </si>
  <si>
    <t>Price</t>
  </si>
  <si>
    <t>Qty</t>
  </si>
  <si>
    <t>Total</t>
  </si>
  <si>
    <t>Subtotal:</t>
  </si>
  <si>
    <t>Expendables</t>
  </si>
  <si>
    <t>Prizes</t>
  </si>
  <si>
    <t>Total Cost:</t>
  </si>
  <si>
    <t>GST payable 6% on WWR</t>
  </si>
  <si>
    <t>No. of Pax:</t>
  </si>
  <si>
    <t>/pax</t>
  </si>
  <si>
    <t>Collection</t>
  </si>
  <si>
    <t>Payment</t>
  </si>
  <si>
    <t>Registration Fees for Participants</t>
  </si>
  <si>
    <t>Total Subsidy:</t>
  </si>
  <si>
    <t>Student Life Funding</t>
  </si>
  <si>
    <t>Event's Total Collection</t>
  </si>
  <si>
    <t>Total Cost for Event</t>
  </si>
  <si>
    <t>less</t>
  </si>
  <si>
    <t>Surplus</t>
  </si>
  <si>
    <t>Actual P&amp;L</t>
  </si>
  <si>
    <t>Name</t>
  </si>
  <si>
    <t>RX's Holiday Camp</t>
  </si>
  <si>
    <t>actual invoice company name</t>
  </si>
  <si>
    <t>Services</t>
  </si>
  <si>
    <t>actual transaction receipts</t>
  </si>
  <si>
    <t>Others</t>
  </si>
  <si>
    <t>Sponsors</t>
  </si>
  <si>
    <t>iChess: 14/12/2024</t>
  </si>
  <si>
    <t>Snacks (price in average)</t>
  </si>
  <si>
    <t>Drink (package of 6, px in average)</t>
  </si>
  <si>
    <t>Voucher prize</t>
  </si>
  <si>
    <t>Medals</t>
  </si>
  <si>
    <t>Lunch</t>
  </si>
  <si>
    <t>Arbiter fee</t>
  </si>
  <si>
    <t>SIM MindSports Cup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</si>
</sst>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rgb="FF000000"/>
      <name val="Arial"/>
    </font>
    <font>
      <b/>
      <sz val="16"/>
      <color rgb="FF000000"/>
      <name val="Arial"/>
    </font>
    <font>
      <b/>
      <sz val="11"/>
      <color rgb="FF000000"/>
      <name val="Arial"/>
    </font>
    <font>
      <sz val="11"/>
      <name val="Arial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4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8" xfId="0" applyBorder="1"/>
    <xf numFmtId="164" fontId="0" fillId="0" borderId="18" xfId="0" applyNumberFormat="1" applyBorder="1"/>
    <xf numFmtId="0" fontId="0" fillId="0" borderId="18" xfId="0" applyBorder="1"/>
    <xf numFmtId="164" fontId="0" fillId="0" borderId="19" xfId="0" applyNumberFormat="1" applyBorder="1"/>
    <xf numFmtId="0" fontId="2" fillId="0" borderId="21" xfId="0" applyFont="1" applyBorder="1" applyAlignment="1">
      <alignment horizontal="right"/>
    </xf>
    <xf numFmtId="164" fontId="0" fillId="0" borderId="0" xfId="0" applyNumberFormat="1"/>
    <xf numFmtId="164" fontId="2" fillId="0" borderId="22" xfId="0" applyNumberFormat="1" applyFont="1" applyBorder="1"/>
    <xf numFmtId="0" fontId="2" fillId="0" borderId="25" xfId="0" applyFont="1" applyBorder="1" applyAlignment="1">
      <alignment horizontal="right"/>
    </xf>
    <xf numFmtId="164" fontId="2" fillId="0" borderId="26" xfId="0" applyNumberFormat="1" applyFont="1" applyBorder="1"/>
    <xf numFmtId="0" fontId="0" fillId="0" borderId="4" xfId="0" applyBorder="1"/>
    <xf numFmtId="164" fontId="0" fillId="0" borderId="16" xfId="0" applyNumberFormat="1" applyBorder="1"/>
    <xf numFmtId="0" fontId="0" fillId="0" borderId="16" xfId="0" applyBorder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2" fillId="0" borderId="16" xfId="0" applyFont="1" applyBorder="1"/>
    <xf numFmtId="0" fontId="2" fillId="0" borderId="17" xfId="0" applyFont="1" applyBorder="1"/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2" fillId="0" borderId="23" xfId="0" applyFont="1" applyBorder="1" applyAlignment="1">
      <alignment horizontal="right"/>
    </xf>
    <xf numFmtId="0" fontId="3" fillId="0" borderId="14" xfId="0" applyFont="1" applyBorder="1"/>
    <xf numFmtId="0" fontId="3" fillId="0" borderId="24" xfId="0" applyFont="1" applyBorder="1"/>
    <xf numFmtId="14" fontId="0" fillId="0" borderId="13" xfId="0" applyNumberFormat="1" applyBorder="1" applyAlignment="1">
      <alignment horizontal="center"/>
    </xf>
    <xf numFmtId="0" fontId="3" fillId="0" borderId="15" xfId="0" applyFont="1" applyBorder="1"/>
    <xf numFmtId="14" fontId="0" fillId="0" borderId="9" xfId="0" applyNumberForma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0" fillId="0" borderId="5" xfId="0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Alignment="1">
      <alignment horizontal="right"/>
    </xf>
    <xf numFmtId="0" fontId="0" fillId="0" borderId="0" xfId="0"/>
    <xf numFmtId="0" fontId="0" fillId="0" borderId="20" xfId="0" applyBorder="1" applyAlignment="1">
      <alignment horizontal="center"/>
    </xf>
    <xf numFmtId="0" fontId="3" fillId="0" borderId="21" xfId="0" applyFont="1" applyBorder="1"/>
    <xf numFmtId="0" fontId="0" fillId="0" borderId="23" xfId="0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7"/>
  <sheetViews>
    <sheetView tabSelected="1" topLeftCell="A10" zoomScale="85" zoomScaleNormal="85" workbookViewId="0">
      <selection activeCell="C40" sqref="C40"/>
    </sheetView>
  </sheetViews>
  <sheetFormatPr defaultColWidth="12.59765625" defaultRowHeight="15" customHeight="1" x14ac:dyDescent="0.25"/>
  <cols>
    <col min="1" max="1" width="45.5" customWidth="1"/>
    <col min="2" max="2" width="14.3984375" customWidth="1"/>
    <col min="3" max="3" width="8.59765625" customWidth="1"/>
    <col min="4" max="4" width="11.59765625" customWidth="1"/>
    <col min="5" max="6" width="8.59765625" customWidth="1"/>
    <col min="7" max="7" width="29.8984375" bestFit="1" customWidth="1"/>
    <col min="8" max="8" width="8.796875" bestFit="1" customWidth="1"/>
    <col min="9" max="9" width="23.8984375" bestFit="1" customWidth="1"/>
    <col min="10" max="10" width="9.8984375" bestFit="1" customWidth="1"/>
    <col min="11" max="26" width="8.59765625" customWidth="1"/>
  </cols>
  <sheetData>
    <row r="1" spans="1:10" ht="21" x14ac:dyDescent="0.4">
      <c r="A1" s="1" t="s">
        <v>0</v>
      </c>
    </row>
    <row r="2" spans="1:10" ht="14.25" customHeight="1" x14ac:dyDescent="0.25">
      <c r="A2" s="29" t="s">
        <v>1</v>
      </c>
      <c r="B2" s="30"/>
      <c r="C2" s="30"/>
      <c r="D2" s="31"/>
    </row>
    <row r="3" spans="1:10" ht="14.25" customHeight="1" x14ac:dyDescent="0.25">
      <c r="A3" s="2" t="s">
        <v>2</v>
      </c>
      <c r="B3" s="40" t="s">
        <v>41</v>
      </c>
      <c r="C3" s="41"/>
      <c r="D3" s="42"/>
    </row>
    <row r="4" spans="1:10" ht="14.25" customHeight="1" x14ac:dyDescent="0.25">
      <c r="A4" s="3" t="s">
        <v>3</v>
      </c>
      <c r="B4" s="37"/>
      <c r="C4" s="38"/>
      <c r="D4" s="39"/>
    </row>
    <row r="5" spans="1:10" ht="14.25" customHeight="1" thickBot="1" x14ac:dyDescent="0.3">
      <c r="A5" s="4" t="s">
        <v>4</v>
      </c>
      <c r="B5" s="35"/>
      <c r="C5" s="33"/>
      <c r="D5" s="36"/>
    </row>
    <row r="6" spans="1:10" ht="14.25" customHeight="1" x14ac:dyDescent="0.25">
      <c r="A6" s="21"/>
      <c r="B6" s="26"/>
      <c r="C6" s="27"/>
      <c r="D6" s="27"/>
    </row>
    <row r="7" spans="1:10" ht="14.25" customHeight="1" x14ac:dyDescent="0.25">
      <c r="A7" s="28" t="s">
        <v>34</v>
      </c>
    </row>
    <row r="8" spans="1:10" ht="14.25" customHeight="1" thickBot="1" x14ac:dyDescent="0.3"/>
    <row r="9" spans="1:10" ht="14.25" customHeight="1" thickBot="1" x14ac:dyDescent="0.3">
      <c r="A9" s="29" t="s">
        <v>5</v>
      </c>
      <c r="B9" s="30"/>
      <c r="C9" s="30"/>
      <c r="D9" s="31"/>
    </row>
    <row r="10" spans="1:10" ht="14.25" customHeight="1" x14ac:dyDescent="0.25">
      <c r="A10" s="5" t="s">
        <v>6</v>
      </c>
      <c r="B10" s="6" t="s">
        <v>7</v>
      </c>
      <c r="C10" s="6" t="s">
        <v>8</v>
      </c>
      <c r="D10" s="7" t="s">
        <v>9</v>
      </c>
    </row>
    <row r="11" spans="1:10" ht="14.25" customHeight="1" x14ac:dyDescent="0.25">
      <c r="A11" s="8" t="s">
        <v>39</v>
      </c>
      <c r="B11" s="9">
        <v>10</v>
      </c>
      <c r="C11" s="10">
        <v>6</v>
      </c>
      <c r="D11" s="11">
        <f>B11*C11</f>
        <v>60</v>
      </c>
    </row>
    <row r="12" spans="1:10" ht="14.25" customHeight="1" x14ac:dyDescent="0.25">
      <c r="A12" s="8"/>
      <c r="B12" s="9"/>
      <c r="C12" s="10"/>
      <c r="D12" s="11"/>
    </row>
    <row r="13" spans="1:10" ht="14.25" customHeight="1" x14ac:dyDescent="0.25">
      <c r="A13" s="8"/>
      <c r="B13" s="9"/>
      <c r="C13" s="10"/>
      <c r="D13" s="11"/>
    </row>
    <row r="14" spans="1:10" ht="14.25" customHeight="1" x14ac:dyDescent="0.25">
      <c r="A14" s="8"/>
      <c r="B14" s="9"/>
      <c r="C14" s="10"/>
      <c r="D14" s="11"/>
    </row>
    <row r="15" spans="1:10" ht="14.25" customHeight="1" thickBot="1" x14ac:dyDescent="0.3">
      <c r="A15" s="45"/>
      <c r="B15" s="46"/>
      <c r="C15" s="12" t="s">
        <v>10</v>
      </c>
      <c r="D15" s="14">
        <f>SUM(D11:D14)</f>
        <v>60</v>
      </c>
    </row>
    <row r="16" spans="1:10" ht="14.25" customHeight="1" x14ac:dyDescent="0.25"/>
    <row r="17" spans="1:4" ht="14.25" customHeight="1" thickBot="1" x14ac:dyDescent="0.3"/>
    <row r="18" spans="1:4" ht="14.25" customHeight="1" thickBot="1" x14ac:dyDescent="0.3">
      <c r="A18" s="29" t="s">
        <v>11</v>
      </c>
      <c r="B18" s="30"/>
      <c r="C18" s="30"/>
      <c r="D18" s="31"/>
    </row>
    <row r="19" spans="1:4" ht="14.25" customHeight="1" x14ac:dyDescent="0.25">
      <c r="A19" s="5" t="s">
        <v>6</v>
      </c>
      <c r="B19" s="6" t="s">
        <v>7</v>
      </c>
      <c r="C19" s="6" t="s">
        <v>8</v>
      </c>
      <c r="D19" s="7" t="s">
        <v>9</v>
      </c>
    </row>
    <row r="20" spans="1:4" ht="13.8" customHeight="1" x14ac:dyDescent="0.25">
      <c r="A20" s="8" t="s">
        <v>35</v>
      </c>
      <c r="B20" s="9">
        <v>3</v>
      </c>
      <c r="C20" s="10">
        <v>15</v>
      </c>
      <c r="D20" s="11">
        <f t="shared" ref="D20:D21" si="0">B20*C20</f>
        <v>45</v>
      </c>
    </row>
    <row r="21" spans="1:4" ht="13.8" customHeight="1" x14ac:dyDescent="0.25">
      <c r="A21" s="8" t="s">
        <v>36</v>
      </c>
      <c r="B21" s="9">
        <v>3.3</v>
      </c>
      <c r="C21" s="10">
        <v>10</v>
      </c>
      <c r="D21" s="11">
        <f t="shared" si="0"/>
        <v>33</v>
      </c>
    </row>
    <row r="22" spans="1:4" ht="13.8" customHeight="1" x14ac:dyDescent="0.25">
      <c r="A22" s="8" t="s">
        <v>40</v>
      </c>
      <c r="B22" s="9">
        <v>50</v>
      </c>
      <c r="C22" s="10">
        <v>1</v>
      </c>
      <c r="D22" s="11">
        <f>B22*C22</f>
        <v>50</v>
      </c>
    </row>
    <row r="23" spans="1:4" ht="14.25" customHeight="1" thickBot="1" x14ac:dyDescent="0.3">
      <c r="A23" s="45"/>
      <c r="B23" s="46"/>
      <c r="C23" s="12" t="s">
        <v>10</v>
      </c>
      <c r="D23" s="14">
        <f>SUM(D20:D22)</f>
        <v>128</v>
      </c>
    </row>
    <row r="24" spans="1:4" ht="14.25" customHeight="1" x14ac:dyDescent="0.25"/>
    <row r="25" spans="1:4" ht="14.25" customHeight="1" thickBot="1" x14ac:dyDescent="0.3"/>
    <row r="26" spans="1:4" ht="14.25" customHeight="1" thickBot="1" x14ac:dyDescent="0.3">
      <c r="A26" s="29" t="s">
        <v>12</v>
      </c>
      <c r="B26" s="30"/>
      <c r="C26" s="30"/>
      <c r="D26" s="31"/>
    </row>
    <row r="27" spans="1:4" ht="14.25" customHeight="1" x14ac:dyDescent="0.25">
      <c r="A27" s="5" t="s">
        <v>6</v>
      </c>
      <c r="B27" s="6" t="s">
        <v>7</v>
      </c>
      <c r="C27" s="6" t="s">
        <v>8</v>
      </c>
      <c r="D27" s="7" t="s">
        <v>9</v>
      </c>
    </row>
    <row r="28" spans="1:4" ht="14.25" customHeight="1" x14ac:dyDescent="0.25">
      <c r="A28" s="8" t="s">
        <v>37</v>
      </c>
      <c r="B28" s="9">
        <v>290</v>
      </c>
      <c r="C28" s="10">
        <v>1</v>
      </c>
      <c r="D28" s="11">
        <f>B28*C28</f>
        <v>290</v>
      </c>
    </row>
    <row r="29" spans="1:4" ht="14.25" customHeight="1" x14ac:dyDescent="0.25">
      <c r="A29" s="8" t="s">
        <v>38</v>
      </c>
      <c r="B29" s="9">
        <v>12</v>
      </c>
      <c r="C29" s="10">
        <v>9</v>
      </c>
      <c r="D29" s="11">
        <f>B29*C29</f>
        <v>108</v>
      </c>
    </row>
    <row r="30" spans="1:4" ht="14.25" customHeight="1" x14ac:dyDescent="0.25">
      <c r="A30" s="8"/>
      <c r="B30" s="9"/>
      <c r="C30" s="10"/>
      <c r="D30" s="11"/>
    </row>
    <row r="31" spans="1:4" ht="14.25" customHeight="1" thickBot="1" x14ac:dyDescent="0.3">
      <c r="A31" s="45"/>
      <c r="B31" s="46"/>
      <c r="C31" s="12" t="s">
        <v>10</v>
      </c>
      <c r="D31" s="14">
        <f>SUM(D28:D30)</f>
        <v>398</v>
      </c>
    </row>
    <row r="32" spans="1:4" ht="14.25" customHeight="1" x14ac:dyDescent="0.25"/>
    <row r="33" spans="1:10" ht="14.25" customHeight="1" x14ac:dyDescent="0.25">
      <c r="B33" s="43" t="s">
        <v>13</v>
      </c>
      <c r="C33" s="44"/>
      <c r="D33" s="20">
        <f>SUM(D23+D15+D31)</f>
        <v>586</v>
      </c>
    </row>
    <row r="34" spans="1:10" ht="14.25" customHeight="1" x14ac:dyDescent="0.25">
      <c r="B34" s="25"/>
      <c r="C34" s="21" t="s">
        <v>14</v>
      </c>
      <c r="D34" s="20">
        <v>0</v>
      </c>
    </row>
    <row r="35" spans="1:10" ht="14.25" customHeight="1" x14ac:dyDescent="0.25">
      <c r="C35" s="25" t="s">
        <v>15</v>
      </c>
      <c r="D35" s="22">
        <v>45</v>
      </c>
    </row>
    <row r="36" spans="1:10" ht="14.25" customHeight="1" thickBot="1" x14ac:dyDescent="0.3">
      <c r="C36" s="25" t="s">
        <v>16</v>
      </c>
      <c r="D36" s="20">
        <f>(D33+D34)/D35</f>
        <v>13.022222222222222</v>
      </c>
    </row>
    <row r="37" spans="1:10" ht="14.25" customHeight="1" thickBot="1" x14ac:dyDescent="0.3">
      <c r="A37" s="29" t="s">
        <v>17</v>
      </c>
      <c r="B37" s="30"/>
      <c r="C37" s="30"/>
      <c r="D37" s="31"/>
    </row>
    <row r="38" spans="1:10" ht="14.25" customHeight="1" x14ac:dyDescent="0.25">
      <c r="A38" s="2"/>
      <c r="B38" s="23" t="s">
        <v>18</v>
      </c>
      <c r="C38" s="23" t="s">
        <v>8</v>
      </c>
      <c r="D38" s="24" t="s">
        <v>9</v>
      </c>
    </row>
    <row r="39" spans="1:10" ht="14.25" customHeight="1" x14ac:dyDescent="0.25">
      <c r="A39" s="8" t="s">
        <v>19</v>
      </c>
      <c r="B39" s="9">
        <v>10</v>
      </c>
      <c r="C39" s="10">
        <v>45</v>
      </c>
      <c r="D39" s="11">
        <f>B39*C39</f>
        <v>450</v>
      </c>
    </row>
    <row r="40" spans="1:10" ht="14.25" customHeight="1" x14ac:dyDescent="0.25">
      <c r="A40" s="8"/>
      <c r="B40" s="9"/>
      <c r="C40" s="10"/>
      <c r="D40" s="11"/>
    </row>
    <row r="41" spans="1:10" ht="14.25" customHeight="1" thickBot="1" x14ac:dyDescent="0.3">
      <c r="A41" s="32" t="s">
        <v>20</v>
      </c>
      <c r="B41" s="33"/>
      <c r="C41" s="34"/>
      <c r="D41" s="16">
        <f>SUM(D39:D40)</f>
        <v>450</v>
      </c>
    </row>
    <row r="42" spans="1:10" ht="14.25" customHeight="1" x14ac:dyDescent="0.25"/>
    <row r="43" spans="1:10" ht="14.25" customHeight="1" x14ac:dyDescent="0.25">
      <c r="A43" t="s">
        <v>21</v>
      </c>
      <c r="D43">
        <v>500</v>
      </c>
    </row>
    <row r="44" spans="1:10" ht="14.25" customHeight="1" x14ac:dyDescent="0.25">
      <c r="A44" t="s">
        <v>22</v>
      </c>
      <c r="D44" s="13">
        <f>D41</f>
        <v>450</v>
      </c>
    </row>
    <row r="45" spans="1:10" ht="14.25" customHeight="1" x14ac:dyDescent="0.25">
      <c r="A45" t="s">
        <v>23</v>
      </c>
      <c r="C45" t="s">
        <v>24</v>
      </c>
      <c r="D45" s="13">
        <f>SUM(D33+D34)</f>
        <v>586</v>
      </c>
    </row>
    <row r="46" spans="1:10" ht="14.25" customHeight="1" x14ac:dyDescent="0.25">
      <c r="A46" t="s">
        <v>25</v>
      </c>
      <c r="D46" s="20">
        <f>D43+D44-D45</f>
        <v>364</v>
      </c>
    </row>
    <row r="47" spans="1:10" ht="14.25" customHeight="1" x14ac:dyDescent="0.25"/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13">
    <mergeCell ref="A2:D2"/>
    <mergeCell ref="A9:D9"/>
    <mergeCell ref="A37:D37"/>
    <mergeCell ref="A41:C41"/>
    <mergeCell ref="B5:D5"/>
    <mergeCell ref="B4:D4"/>
    <mergeCell ref="B3:D3"/>
    <mergeCell ref="B33:C33"/>
    <mergeCell ref="A31:B31"/>
    <mergeCell ref="A23:B23"/>
    <mergeCell ref="A15:B15"/>
    <mergeCell ref="A26:D26"/>
    <mergeCell ref="A18:D1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59" sqref="A59"/>
    </sheetView>
  </sheetViews>
  <sheetFormatPr defaultColWidth="12.59765625" defaultRowHeight="15" customHeight="1" x14ac:dyDescent="0.25"/>
  <cols>
    <col min="1" max="1" width="45.5" customWidth="1"/>
    <col min="2" max="2" width="14.3984375" customWidth="1"/>
    <col min="3" max="3" width="8.59765625" customWidth="1"/>
    <col min="4" max="4" width="12" customWidth="1"/>
    <col min="5" max="26" width="8.59765625" customWidth="1"/>
  </cols>
  <sheetData>
    <row r="1" spans="1:4" ht="21" x14ac:dyDescent="0.4">
      <c r="A1" s="1" t="s">
        <v>26</v>
      </c>
    </row>
    <row r="2" spans="1:4" ht="14.25" customHeight="1" x14ac:dyDescent="0.25">
      <c r="A2" s="48" t="s">
        <v>1</v>
      </c>
      <c r="B2" s="30"/>
      <c r="C2" s="30"/>
      <c r="D2" s="31"/>
    </row>
    <row r="3" spans="1:4" ht="14.25" customHeight="1" x14ac:dyDescent="0.25">
      <c r="A3" s="2" t="s">
        <v>27</v>
      </c>
      <c r="B3" s="40" t="s">
        <v>28</v>
      </c>
      <c r="C3" s="41"/>
      <c r="D3" s="42"/>
    </row>
    <row r="4" spans="1:4" ht="14.25" customHeight="1" x14ac:dyDescent="0.25">
      <c r="A4" s="3" t="s">
        <v>3</v>
      </c>
      <c r="B4" s="37">
        <v>42692</v>
      </c>
      <c r="C4" s="38"/>
      <c r="D4" s="39"/>
    </row>
    <row r="5" spans="1:4" ht="14.25" customHeight="1" x14ac:dyDescent="0.25">
      <c r="A5" s="4" t="s">
        <v>4</v>
      </c>
      <c r="B5" s="35">
        <v>42694</v>
      </c>
      <c r="C5" s="33"/>
      <c r="D5" s="36"/>
    </row>
    <row r="6" spans="1:4" ht="14.25" customHeight="1" x14ac:dyDescent="0.25"/>
    <row r="7" spans="1:4" ht="14.25" customHeight="1" x14ac:dyDescent="0.25">
      <c r="A7" s="48" t="s">
        <v>5</v>
      </c>
      <c r="B7" s="30"/>
      <c r="C7" s="30"/>
      <c r="D7" s="31"/>
    </row>
    <row r="8" spans="1:4" ht="14.25" customHeight="1" x14ac:dyDescent="0.25">
      <c r="A8" s="5" t="s">
        <v>6</v>
      </c>
      <c r="B8" s="6" t="s">
        <v>7</v>
      </c>
      <c r="C8" s="6" t="s">
        <v>8</v>
      </c>
      <c r="D8" s="7" t="s">
        <v>9</v>
      </c>
    </row>
    <row r="9" spans="1:4" ht="14.25" customHeight="1" x14ac:dyDescent="0.25">
      <c r="A9" s="8" t="s">
        <v>29</v>
      </c>
      <c r="B9" s="9">
        <v>9720.25</v>
      </c>
      <c r="C9" s="10">
        <v>1</v>
      </c>
      <c r="D9" s="11">
        <f t="shared" ref="D9:D16" si="0">B9*C9</f>
        <v>9720.25</v>
      </c>
    </row>
    <row r="10" spans="1:4" ht="14.25" customHeight="1" x14ac:dyDescent="0.25">
      <c r="A10" s="8"/>
      <c r="B10" s="9"/>
      <c r="C10" s="10"/>
      <c r="D10" s="11">
        <f t="shared" si="0"/>
        <v>0</v>
      </c>
    </row>
    <row r="11" spans="1:4" ht="14.25" customHeight="1" x14ac:dyDescent="0.25">
      <c r="A11" s="8"/>
      <c r="B11" s="9"/>
      <c r="C11" s="10"/>
      <c r="D11" s="11">
        <f t="shared" si="0"/>
        <v>0</v>
      </c>
    </row>
    <row r="12" spans="1:4" ht="14.25" customHeight="1" x14ac:dyDescent="0.25">
      <c r="A12" s="8"/>
      <c r="B12" s="9"/>
      <c r="C12" s="10"/>
      <c r="D12" s="11">
        <f t="shared" si="0"/>
        <v>0</v>
      </c>
    </row>
    <row r="13" spans="1:4" ht="14.25" customHeight="1" x14ac:dyDescent="0.25">
      <c r="A13" s="8"/>
      <c r="B13" s="9"/>
      <c r="C13" s="10"/>
      <c r="D13" s="11">
        <f t="shared" si="0"/>
        <v>0</v>
      </c>
    </row>
    <row r="14" spans="1:4" ht="14.25" customHeight="1" x14ac:dyDescent="0.25">
      <c r="A14" s="8"/>
      <c r="B14" s="9"/>
      <c r="C14" s="10"/>
      <c r="D14" s="11">
        <f t="shared" si="0"/>
        <v>0</v>
      </c>
    </row>
    <row r="15" spans="1:4" ht="14.25" customHeight="1" x14ac:dyDescent="0.25">
      <c r="A15" s="8"/>
      <c r="B15" s="9"/>
      <c r="C15" s="10"/>
      <c r="D15" s="11">
        <f t="shared" si="0"/>
        <v>0</v>
      </c>
    </row>
    <row r="16" spans="1:4" ht="14.25" customHeight="1" x14ac:dyDescent="0.25">
      <c r="A16" s="8"/>
      <c r="B16" s="9"/>
      <c r="C16" s="10"/>
      <c r="D16" s="11">
        <f t="shared" si="0"/>
        <v>0</v>
      </c>
    </row>
    <row r="17" spans="1:4" ht="14.25" customHeight="1" x14ac:dyDescent="0.25">
      <c r="A17" s="45"/>
      <c r="B17" s="46"/>
      <c r="C17" s="12" t="s">
        <v>10</v>
      </c>
      <c r="D17" s="14">
        <f>SUM(D9:D16)</f>
        <v>9720.25</v>
      </c>
    </row>
    <row r="18" spans="1:4" ht="14.25" customHeight="1" x14ac:dyDescent="0.25"/>
    <row r="19" spans="1:4" ht="14.25" customHeight="1" x14ac:dyDescent="0.25">
      <c r="A19" s="48" t="s">
        <v>30</v>
      </c>
      <c r="B19" s="30"/>
      <c r="C19" s="30"/>
      <c r="D19" s="31"/>
    </row>
    <row r="20" spans="1:4" ht="14.25" customHeight="1" x14ac:dyDescent="0.25">
      <c r="A20" s="5" t="s">
        <v>6</v>
      </c>
      <c r="B20" s="6" t="s">
        <v>7</v>
      </c>
      <c r="C20" s="6" t="s">
        <v>8</v>
      </c>
      <c r="D20" s="7" t="s">
        <v>9</v>
      </c>
    </row>
    <row r="21" spans="1:4" ht="14.25" customHeight="1" x14ac:dyDescent="0.25">
      <c r="A21" s="8" t="s">
        <v>29</v>
      </c>
      <c r="B21" s="9">
        <v>908.75</v>
      </c>
      <c r="C21" s="10">
        <v>1</v>
      </c>
      <c r="D21" s="11">
        <f t="shared" ref="D21:D24" si="1">B21*C21</f>
        <v>908.75</v>
      </c>
    </row>
    <row r="22" spans="1:4" ht="14.25" customHeight="1" x14ac:dyDescent="0.25">
      <c r="A22" s="8" t="s">
        <v>29</v>
      </c>
      <c r="B22" s="9">
        <v>17698.8</v>
      </c>
      <c r="C22" s="10">
        <v>1</v>
      </c>
      <c r="D22" s="11">
        <f t="shared" si="1"/>
        <v>17698.8</v>
      </c>
    </row>
    <row r="23" spans="1:4" ht="14.25" customHeight="1" x14ac:dyDescent="0.25">
      <c r="A23" s="8"/>
      <c r="B23" s="9"/>
      <c r="C23" s="10"/>
      <c r="D23" s="11">
        <f t="shared" si="1"/>
        <v>0</v>
      </c>
    </row>
    <row r="24" spans="1:4" ht="14.25" customHeight="1" x14ac:dyDescent="0.25">
      <c r="A24" s="8"/>
      <c r="B24" s="9"/>
      <c r="C24" s="10"/>
      <c r="D24" s="11">
        <f t="shared" si="1"/>
        <v>0</v>
      </c>
    </row>
    <row r="25" spans="1:4" ht="14.25" customHeight="1" x14ac:dyDescent="0.25">
      <c r="A25" s="47"/>
      <c r="B25" s="34"/>
      <c r="C25" s="15" t="s">
        <v>10</v>
      </c>
      <c r="D25" s="16">
        <f>SUM(D21:D23)</f>
        <v>18607.55</v>
      </c>
    </row>
    <row r="26" spans="1:4" ht="14.25" customHeight="1" x14ac:dyDescent="0.25"/>
    <row r="27" spans="1:4" ht="14.25" customHeight="1" x14ac:dyDescent="0.25">
      <c r="A27" s="48" t="s">
        <v>11</v>
      </c>
      <c r="B27" s="30"/>
      <c r="C27" s="30"/>
      <c r="D27" s="31"/>
    </row>
    <row r="28" spans="1:4" ht="14.25" customHeight="1" x14ac:dyDescent="0.25">
      <c r="A28" s="5" t="s">
        <v>6</v>
      </c>
      <c r="B28" s="6" t="s">
        <v>7</v>
      </c>
      <c r="C28" s="6" t="s">
        <v>8</v>
      </c>
      <c r="D28" s="7" t="s">
        <v>9</v>
      </c>
    </row>
    <row r="29" spans="1:4" ht="14.25" customHeight="1" x14ac:dyDescent="0.25">
      <c r="A29" s="8" t="s">
        <v>31</v>
      </c>
      <c r="B29" s="9">
        <v>337.45</v>
      </c>
      <c r="C29" s="10">
        <v>1</v>
      </c>
      <c r="D29" s="11">
        <f>B29*C29</f>
        <v>337.45</v>
      </c>
    </row>
    <row r="30" spans="1:4" ht="14.25" customHeight="1" x14ac:dyDescent="0.25">
      <c r="A30" s="8"/>
      <c r="B30" s="9"/>
      <c r="C30" s="10"/>
      <c r="D30" s="11"/>
    </row>
    <row r="31" spans="1:4" ht="14.25" customHeight="1" x14ac:dyDescent="0.25">
      <c r="A31" s="17"/>
      <c r="B31" s="18"/>
      <c r="C31" s="19"/>
      <c r="D31" s="11"/>
    </row>
    <row r="32" spans="1:4" ht="14.25" customHeight="1" x14ac:dyDescent="0.25">
      <c r="A32" s="17"/>
      <c r="B32" s="18"/>
      <c r="C32" s="19"/>
      <c r="D32" s="11"/>
    </row>
    <row r="33" spans="1:4" ht="14.25" customHeight="1" x14ac:dyDescent="0.25">
      <c r="A33" s="45"/>
      <c r="B33" s="46"/>
      <c r="C33" s="12" t="s">
        <v>10</v>
      </c>
      <c r="D33" s="14">
        <f>SUM(D29:D32)</f>
        <v>337.45</v>
      </c>
    </row>
    <row r="34" spans="1:4" ht="14.25" customHeight="1" x14ac:dyDescent="0.25"/>
    <row r="35" spans="1:4" ht="14.25" customHeight="1" x14ac:dyDescent="0.25"/>
    <row r="36" spans="1:4" ht="14.25" customHeight="1" x14ac:dyDescent="0.25">
      <c r="A36" s="48" t="s">
        <v>32</v>
      </c>
      <c r="B36" s="30"/>
      <c r="C36" s="30"/>
      <c r="D36" s="31"/>
    </row>
    <row r="37" spans="1:4" ht="14.25" customHeight="1" x14ac:dyDescent="0.25">
      <c r="A37" s="5" t="s">
        <v>6</v>
      </c>
      <c r="B37" s="6" t="s">
        <v>7</v>
      </c>
      <c r="C37" s="6" t="s">
        <v>8</v>
      </c>
      <c r="D37" s="7" t="s">
        <v>9</v>
      </c>
    </row>
    <row r="38" spans="1:4" ht="14.25" customHeight="1" x14ac:dyDescent="0.25">
      <c r="A38" s="8" t="s">
        <v>31</v>
      </c>
      <c r="B38" s="9">
        <v>62.5</v>
      </c>
      <c r="C38" s="10">
        <v>1</v>
      </c>
      <c r="D38" s="11">
        <f t="shared" ref="D38:D40" si="2">B38*C38</f>
        <v>62.5</v>
      </c>
    </row>
    <row r="39" spans="1:4" ht="14.25" customHeight="1" x14ac:dyDescent="0.25">
      <c r="A39" s="8"/>
      <c r="B39" s="9"/>
      <c r="C39" s="10"/>
      <c r="D39" s="11">
        <f t="shared" si="2"/>
        <v>0</v>
      </c>
    </row>
    <row r="40" spans="1:4" ht="14.25" customHeight="1" x14ac:dyDescent="0.25">
      <c r="A40" s="17"/>
      <c r="B40" s="18"/>
      <c r="C40" s="19"/>
      <c r="D40" s="11">
        <f t="shared" si="2"/>
        <v>0</v>
      </c>
    </row>
    <row r="41" spans="1:4" ht="14.25" customHeight="1" x14ac:dyDescent="0.25">
      <c r="A41" s="45"/>
      <c r="B41" s="46"/>
      <c r="C41" s="12" t="s">
        <v>10</v>
      </c>
      <c r="D41" s="14">
        <f>SUM(D38:D40)</f>
        <v>62.5</v>
      </c>
    </row>
    <row r="42" spans="1:4" ht="14.25" customHeight="1" x14ac:dyDescent="0.25"/>
    <row r="43" spans="1:4" ht="14.25" customHeight="1" x14ac:dyDescent="0.25">
      <c r="B43" s="43" t="s">
        <v>13</v>
      </c>
      <c r="C43" s="44"/>
      <c r="D43" s="20">
        <f>SUM(D33+D17+D25+D41)</f>
        <v>28727.75</v>
      </c>
    </row>
    <row r="44" spans="1:4" ht="14.25" customHeight="1" x14ac:dyDescent="0.25">
      <c r="B44" s="25"/>
      <c r="C44" s="25" t="s">
        <v>15</v>
      </c>
      <c r="D44" s="22">
        <v>220</v>
      </c>
    </row>
    <row r="45" spans="1:4" ht="14.25" customHeight="1" x14ac:dyDescent="0.25">
      <c r="C45" s="25" t="s">
        <v>16</v>
      </c>
      <c r="D45" s="20">
        <f>D43/D44</f>
        <v>130.58068181818183</v>
      </c>
    </row>
    <row r="46" spans="1:4" ht="14.25" customHeight="1" x14ac:dyDescent="0.25"/>
    <row r="47" spans="1:4" ht="14.25" customHeight="1" x14ac:dyDescent="0.25">
      <c r="A47" s="48" t="s">
        <v>17</v>
      </c>
      <c r="B47" s="30"/>
      <c r="C47" s="30"/>
      <c r="D47" s="31"/>
    </row>
    <row r="48" spans="1:4" ht="14.25" customHeight="1" x14ac:dyDescent="0.25">
      <c r="A48" s="2"/>
      <c r="B48" s="23" t="s">
        <v>18</v>
      </c>
      <c r="C48" s="23" t="s">
        <v>8</v>
      </c>
      <c r="D48" s="24" t="s">
        <v>9</v>
      </c>
    </row>
    <row r="49" spans="1:4" ht="14.25" customHeight="1" x14ac:dyDescent="0.25">
      <c r="A49" s="8" t="s">
        <v>19</v>
      </c>
      <c r="B49" s="9">
        <v>35</v>
      </c>
      <c r="C49" s="10">
        <v>220</v>
      </c>
      <c r="D49" s="11">
        <f>B49*C49</f>
        <v>7700</v>
      </c>
    </row>
    <row r="50" spans="1:4" ht="14.25" customHeight="1" x14ac:dyDescent="0.25">
      <c r="A50" s="8" t="s">
        <v>33</v>
      </c>
      <c r="B50" s="9">
        <v>1000</v>
      </c>
      <c r="C50" s="10">
        <v>1</v>
      </c>
      <c r="D50" s="11">
        <f>(B50*C50)</f>
        <v>1000</v>
      </c>
    </row>
    <row r="51" spans="1:4" ht="14.25" customHeight="1" x14ac:dyDescent="0.25">
      <c r="A51" s="8"/>
      <c r="B51" s="9"/>
      <c r="C51" s="10"/>
      <c r="D51" s="11"/>
    </row>
    <row r="52" spans="1:4" ht="14.25" customHeight="1" x14ac:dyDescent="0.25">
      <c r="A52" s="8"/>
      <c r="B52" s="9"/>
      <c r="C52" s="10"/>
      <c r="D52" s="11"/>
    </row>
    <row r="53" spans="1:4" ht="14.25" customHeight="1" x14ac:dyDescent="0.25">
      <c r="A53" s="32" t="s">
        <v>20</v>
      </c>
      <c r="B53" s="33"/>
      <c r="C53" s="34"/>
      <c r="D53" s="16">
        <f>SUM(D49:D51)</f>
        <v>8700</v>
      </c>
    </row>
    <row r="54" spans="1:4" ht="14.25" customHeight="1" x14ac:dyDescent="0.25"/>
    <row r="55" spans="1:4" ht="14.25" customHeight="1" x14ac:dyDescent="0.25">
      <c r="A55" t="s">
        <v>21</v>
      </c>
      <c r="D55">
        <v>22027.75</v>
      </c>
    </row>
    <row r="56" spans="1:4" ht="14.25" customHeight="1" x14ac:dyDescent="0.25">
      <c r="A56" t="s">
        <v>22</v>
      </c>
      <c r="D56" s="13">
        <f>D49</f>
        <v>7700</v>
      </c>
    </row>
    <row r="57" spans="1:4" ht="14.25" customHeight="1" x14ac:dyDescent="0.25">
      <c r="A57" t="s">
        <v>23</v>
      </c>
      <c r="C57" t="s">
        <v>24</v>
      </c>
      <c r="D57" s="13">
        <f>D43</f>
        <v>28727.75</v>
      </c>
    </row>
    <row r="58" spans="1:4" ht="14.25" customHeight="1" x14ac:dyDescent="0.25">
      <c r="A58" t="s">
        <v>25</v>
      </c>
      <c r="D58" s="20">
        <f>D55+D56-D57</f>
        <v>1000</v>
      </c>
    </row>
    <row r="59" spans="1:4" ht="14.25" customHeight="1" x14ac:dyDescent="0.25"/>
    <row r="60" spans="1:4" ht="14.25" customHeight="1" x14ac:dyDescent="0.25"/>
    <row r="61" spans="1:4" ht="14.25" customHeight="1" x14ac:dyDescent="0.25"/>
    <row r="62" spans="1:4" ht="14.25" customHeight="1" x14ac:dyDescent="0.25"/>
    <row r="63" spans="1:4" ht="14.25" customHeight="1" x14ac:dyDescent="0.25"/>
    <row r="64" spans="1: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5">
    <mergeCell ref="A19:D19"/>
    <mergeCell ref="A17:B17"/>
    <mergeCell ref="A2:D2"/>
    <mergeCell ref="B3:D3"/>
    <mergeCell ref="B4:D4"/>
    <mergeCell ref="B5:D5"/>
    <mergeCell ref="A7:D7"/>
    <mergeCell ref="A25:B25"/>
    <mergeCell ref="A47:D47"/>
    <mergeCell ref="A53:C53"/>
    <mergeCell ref="B43:C43"/>
    <mergeCell ref="A41:B41"/>
    <mergeCell ref="A27:D27"/>
    <mergeCell ref="A33:B33"/>
    <mergeCell ref="A36:D36"/>
  </mergeCells>
  <pageMargins left="0.7" right="0.7" top="0.75" bottom="0.75" header="0" footer="0"/>
  <pageSetup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AFC2115A93004FA8503A72CEAC0C50" ma:contentTypeVersion="11" ma:contentTypeDescription="Create a new document." ma:contentTypeScope="" ma:versionID="0d9dd208eed36e2d796d53def4ff9fc6">
  <xsd:schema xmlns:xsd="http://www.w3.org/2001/XMLSchema" xmlns:xs="http://www.w3.org/2001/XMLSchema" xmlns:p="http://schemas.microsoft.com/office/2006/metadata/properties" xmlns:ns2="8dad130b-a49e-4af7-a2d5-4aaa1a762331" xmlns:ns3="65c1edf0-300c-4426-a208-dca3b73a90ec" targetNamespace="http://schemas.microsoft.com/office/2006/metadata/properties" ma:root="true" ma:fieldsID="e171a58a06362263854be741a0c386ab" ns2:_="" ns3:_="">
    <xsd:import namespace="8dad130b-a49e-4af7-a2d5-4aaa1a762331"/>
    <xsd:import namespace="65c1edf0-300c-4426-a208-dca3b73a90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d130b-a49e-4af7-a2d5-4aaa1a7623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1edf0-300c-4426-a208-dca3b73a90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B2A2AB-584A-4D2E-B6FE-A0EC79C43A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05FE1A-F878-4C43-A79A-6FA4CD8039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B6594A-3567-44C7-BDF8-026EE26B1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ad130b-a49e-4af7-a2d5-4aaa1a762331"/>
    <ds:schemaRef ds:uri="65c1edf0-300c-4426-a208-dca3b73a90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Pre-event Estimate</vt:lpstr>
      <vt:lpstr>Post-Event Actual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 Rong Hsin</dc:creator>
  <cp:keywords/>
  <dc:description/>
  <cp:lastModifiedBy>Luke Yin</cp:lastModifiedBy>
  <cp:revision/>
  <dcterms:created xsi:type="dcterms:W3CDTF">2018-10-22T08:59:26Z</dcterms:created>
  <dcterms:modified xsi:type="dcterms:W3CDTF">2025-06-02T03:41:18Z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0x01010028AFC2115A93004FA8503A72CEAC0C50</vt:lpwstr>
  </property>
</Properties>
</file>