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Zellbezüge1" sheetId="1" state="visible" r:id="rId3"/>
    <sheet name="Zellbezüge2" sheetId="2" state="visible" r:id="rId4"/>
    <sheet name="Quiz" sheetId="3" state="visible" r:id="rId5"/>
    <sheet name="Formeln ändern" sheetId="4" state="visible" r:id="rId6"/>
    <sheet name="Umsatz" sheetId="5" state="visible" r:id="rId7"/>
    <sheet name="Salzburg" sheetId="6" state="visible" r:id="rId8"/>
    <sheet name="Wien" sheetId="7" state="visible" r:id="rId9"/>
    <sheet name="München" sheetId="8" state="visible" r:id="rId10"/>
  </sheets>
  <definedNames>
    <definedName function="false" hidden="false" name="Bonuszahlung_ab" vbProcedure="false">#REF!</definedName>
    <definedName function="false" hidden="false" name="Verkauf_Umsatz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<sst xmlns="http://schemas.openxmlformats.org/spreadsheetml/2006/main" count="196" uniqueCount="133">
  <si>
    <t xml:space="preserve">Bergfreunde - Lagerbestand
</t>
  </si>
  <si>
    <t xml:space="preserve">Artikel</t>
  </si>
  <si>
    <t xml:space="preserve">Preis</t>
  </si>
  <si>
    <t xml:space="preserve">Anzahl</t>
  </si>
  <si>
    <t xml:space="preserve">Umsatz</t>
  </si>
  <si>
    <t xml:space="preserve">Anteil in %</t>
  </si>
  <si>
    <t xml:space="preserve">Camping-Zelt spezial  </t>
  </si>
  <si>
    <t xml:space="preserve">Zelt Eisscholle 1,4 kg</t>
  </si>
  <si>
    <t xml:space="preserve">3 Pers. Iglu-Zelt 4.8kg</t>
  </si>
  <si>
    <t xml:space="preserve">Unterlagsmatte</t>
  </si>
  <si>
    <t xml:space="preserve">Kochgeschirr</t>
  </si>
  <si>
    <t xml:space="preserve">Mumienschlafsack Daunen</t>
  </si>
  <si>
    <t xml:space="preserve">Gaskocher extrem</t>
  </si>
  <si>
    <t xml:space="preserve">Rucksack 85</t>
  </si>
  <si>
    <t xml:space="preserve">Kompass</t>
  </si>
  <si>
    <t xml:space="preserve">Höhenmesser</t>
  </si>
  <si>
    <t xml:space="preserve">Gesamtumsatz</t>
  </si>
  <si>
    <t xml:space="preserve">Honorarnote</t>
  </si>
  <si>
    <t xml:space="preserve">MwSt.:</t>
  </si>
  <si>
    <t xml:space="preserve">Stunden</t>
  </si>
  <si>
    <t xml:space="preserve">Netto</t>
  </si>
  <si>
    <t xml:space="preserve">Mwst.-Anteil</t>
  </si>
  <si>
    <t xml:space="preserve">Bruttobetrag</t>
  </si>
  <si>
    <t xml:space="preserve">Kurs Word - Einsteiger</t>
  </si>
  <si>
    <t xml:space="preserve">Kurs Excel Advanced</t>
  </si>
  <si>
    <t xml:space="preserve">Office Orientierung</t>
  </si>
  <si>
    <t xml:space="preserve">ECDL Schulung</t>
  </si>
  <si>
    <t xml:space="preserve">Netzwerkinstallation</t>
  </si>
  <si>
    <t xml:space="preserve">Rechnungssumme</t>
  </si>
  <si>
    <t xml:space="preserve">Aufgaben:</t>
  </si>
  <si>
    <r>
      <rPr>
        <sz val="11"/>
        <rFont val="Calibri"/>
        <family val="2"/>
        <charset val="1"/>
      </rPr>
      <t xml:space="preserve">Berechne die Nettobeträge </t>
    </r>
    <r>
      <rPr>
        <b val="true"/>
        <i val="true"/>
        <sz val="11"/>
        <rFont val="Calibri"/>
        <family val="2"/>
        <charset val="1"/>
      </rPr>
      <t xml:space="preserve">(Stunden * Preis)</t>
    </r>
  </si>
  <si>
    <r>
      <rPr>
        <sz val="11"/>
        <rFont val="Calibri"/>
        <family val="2"/>
        <charset val="1"/>
      </rPr>
      <t xml:space="preserve">Berechne den Mehrwertsteueranteil</t>
    </r>
    <r>
      <rPr>
        <b val="true"/>
        <i val="true"/>
        <sz val="11"/>
        <rFont val="Calibri"/>
        <family val="2"/>
        <charset val="1"/>
      </rPr>
      <t xml:space="preserve"> (Netto * MwSt)</t>
    </r>
  </si>
  <si>
    <r>
      <rPr>
        <sz val="11"/>
        <rFont val="Calibri"/>
        <family val="2"/>
        <charset val="1"/>
      </rPr>
      <t xml:space="preserve">Berechne den Bruttobetrag</t>
    </r>
    <r>
      <rPr>
        <b val="true"/>
        <i val="true"/>
        <sz val="11"/>
        <rFont val="Calibri"/>
        <family val="2"/>
        <charset val="1"/>
      </rPr>
      <t xml:space="preserve"> (netto + Mwst.-Anteil)</t>
    </r>
  </si>
  <si>
    <t xml:space="preserve">Verwende die Funktion SUMME zur Berechnung der Rechnungssumme in F10</t>
  </si>
  <si>
    <t xml:space="preserve">Kleiner Quiz:</t>
  </si>
  <si>
    <t xml:space="preserve">Aufgabe:</t>
  </si>
  <si>
    <t xml:space="preserve">Bestimme die Art des Zellbezugs!</t>
  </si>
  <si>
    <t xml:space="preserve">relativer Bezug</t>
  </si>
  <si>
    <t xml:space="preserve">Wähle aus!</t>
  </si>
  <si>
    <t xml:space="preserve">absoluter Bezug</t>
  </si>
  <si>
    <t xml:space="preserve">=A1</t>
  </si>
  <si>
    <t xml:space="preserve">gemischter Bezug</t>
  </si>
  <si>
    <r>
      <rPr>
        <sz val="14"/>
        <color rgb="FF000000"/>
        <rFont val="Calibri"/>
        <family val="2"/>
        <charset val="1"/>
      </rPr>
      <t xml:space="preserve">=</t>
    </r>
    <r>
      <rPr>
        <b val="true"/>
        <sz val="14"/>
        <color rgb="FFFF0000"/>
        <rFont val="Calibri"/>
        <family val="2"/>
        <charset val="1"/>
      </rPr>
      <t xml:space="preserve">$</t>
    </r>
    <r>
      <rPr>
        <sz val="14"/>
        <color theme="1"/>
        <rFont val="Calibri"/>
        <family val="2"/>
        <charset val="1"/>
      </rPr>
      <t xml:space="preserve">B</t>
    </r>
    <r>
      <rPr>
        <b val="true"/>
        <sz val="14"/>
        <color rgb="FFFF0000"/>
        <rFont val="Calibri"/>
        <family val="2"/>
        <charset val="1"/>
      </rPr>
      <t xml:space="preserve">$</t>
    </r>
    <r>
      <rPr>
        <sz val="14"/>
        <color theme="1"/>
        <rFont val="Calibri"/>
        <family val="2"/>
        <charset val="1"/>
      </rPr>
      <t xml:space="preserve">7</t>
    </r>
  </si>
  <si>
    <r>
      <rPr>
        <sz val="14"/>
        <color rgb="FF000000"/>
        <rFont val="Calibri"/>
        <family val="2"/>
        <charset val="1"/>
      </rPr>
      <t xml:space="preserve">=</t>
    </r>
    <r>
      <rPr>
        <b val="true"/>
        <sz val="14"/>
        <color rgb="FFFF0000"/>
        <rFont val="Calibri"/>
        <family val="2"/>
        <charset val="1"/>
      </rPr>
      <t xml:space="preserve">$</t>
    </r>
    <r>
      <rPr>
        <sz val="14"/>
        <color theme="1"/>
        <rFont val="Calibri"/>
        <family val="2"/>
        <charset val="1"/>
      </rPr>
      <t xml:space="preserve">D3</t>
    </r>
  </si>
  <si>
    <r>
      <rPr>
        <sz val="14"/>
        <color rgb="FF000000"/>
        <rFont val="Calibri"/>
        <family val="2"/>
        <charset val="1"/>
      </rPr>
      <t xml:space="preserve">=K</t>
    </r>
    <r>
      <rPr>
        <b val="true"/>
        <sz val="14"/>
        <color rgb="FFFF0000"/>
        <rFont val="Calibri"/>
        <family val="2"/>
        <charset val="1"/>
      </rPr>
      <t xml:space="preserve">$</t>
    </r>
    <r>
      <rPr>
        <sz val="14"/>
        <color theme="1"/>
        <rFont val="Calibri"/>
        <family val="2"/>
        <charset val="1"/>
      </rPr>
      <t xml:space="preserve">5</t>
    </r>
  </si>
  <si>
    <t xml:space="preserve">=R6</t>
  </si>
  <si>
    <r>
      <rPr>
        <sz val="14"/>
        <color rgb="FF000000"/>
        <rFont val="Calibri"/>
        <family val="2"/>
        <charset val="1"/>
      </rPr>
      <t xml:space="preserve">=</t>
    </r>
    <r>
      <rPr>
        <b val="true"/>
        <sz val="14"/>
        <color rgb="FFFF0000"/>
        <rFont val="Calibri"/>
        <family val="2"/>
        <charset val="1"/>
      </rPr>
      <t xml:space="preserve">$</t>
    </r>
    <r>
      <rPr>
        <sz val="14"/>
        <color theme="1"/>
        <rFont val="Calibri"/>
        <family val="2"/>
        <charset val="1"/>
      </rPr>
      <t xml:space="preserve">K47</t>
    </r>
  </si>
  <si>
    <r>
      <rPr>
        <sz val="14"/>
        <color rgb="FF000000"/>
        <rFont val="Calibri"/>
        <family val="2"/>
        <charset val="1"/>
      </rPr>
      <t xml:space="preserve">=</t>
    </r>
    <r>
      <rPr>
        <b val="true"/>
        <sz val="14"/>
        <color rgb="FFFF0000"/>
        <rFont val="Calibri"/>
        <family val="2"/>
        <charset val="1"/>
      </rPr>
      <t xml:space="preserve">$</t>
    </r>
    <r>
      <rPr>
        <sz val="14"/>
        <color theme="1"/>
        <rFont val="Calibri"/>
        <family val="2"/>
        <charset val="1"/>
      </rPr>
      <t xml:space="preserve">AA</t>
    </r>
    <r>
      <rPr>
        <b val="true"/>
        <sz val="14"/>
        <color rgb="FFFF0000"/>
        <rFont val="Calibri"/>
        <family val="2"/>
        <charset val="1"/>
      </rPr>
      <t xml:space="preserve">$</t>
    </r>
    <r>
      <rPr>
        <sz val="14"/>
        <color theme="1"/>
        <rFont val="Calibri"/>
        <family val="2"/>
        <charset val="1"/>
      </rPr>
      <t xml:space="preserve">5</t>
    </r>
  </si>
  <si>
    <t xml:space="preserve">Deutsche Bundesländer</t>
  </si>
  <si>
    <t xml:space="preserve">Gemessene Niederschläge</t>
  </si>
  <si>
    <t xml:space="preserve">Schulstatistik</t>
  </si>
  <si>
    <t xml:space="preserve">Einwohner</t>
  </si>
  <si>
    <r>
      <rPr>
        <sz val="11"/>
        <color theme="1"/>
        <rFont val="Calibri"/>
        <family val="2"/>
        <charset val="1"/>
      </rPr>
      <t xml:space="preserve">Fläche km</t>
    </r>
    <r>
      <rPr>
        <vertAlign val="superscript"/>
        <sz val="11"/>
        <color theme="1"/>
        <rFont val="Calibri"/>
        <family val="2"/>
        <charset val="1"/>
      </rPr>
      <t xml:space="preserve">2</t>
    </r>
  </si>
  <si>
    <t xml:space="preserve">Hauptstadt</t>
  </si>
  <si>
    <t xml:space="preserve">Klasse</t>
  </si>
  <si>
    <t xml:space="preserve">Jungen</t>
  </si>
  <si>
    <t xml:space="preserve">Mädchen</t>
  </si>
  <si>
    <t xml:space="preserve">Gesamt</t>
  </si>
  <si>
    <t xml:space="preserve">Auswertung</t>
  </si>
  <si>
    <t xml:space="preserve">Baden-Württemberg</t>
  </si>
  <si>
    <t xml:space="preserve">Stuttgart</t>
  </si>
  <si>
    <t xml:space="preserve">Januar</t>
  </si>
  <si>
    <t xml:space="preserve">1a</t>
  </si>
  <si>
    <t xml:space="preserve">in %</t>
  </si>
  <si>
    <t xml:space="preserve">Bayern</t>
  </si>
  <si>
    <t xml:space="preserve">München</t>
  </si>
  <si>
    <t xml:space="preserve">Februar</t>
  </si>
  <si>
    <t xml:space="preserve">1b</t>
  </si>
  <si>
    <t xml:space="preserve">Alle Schüler der 1. Klasse:</t>
  </si>
  <si>
    <t xml:space="preserve">Berlin</t>
  </si>
  <si>
    <t xml:space="preserve">März</t>
  </si>
  <si>
    <t xml:space="preserve">1c</t>
  </si>
  <si>
    <t xml:space="preserve">Alle Schüler der 2. Klasse:</t>
  </si>
  <si>
    <t xml:space="preserve">Brandenburg</t>
  </si>
  <si>
    <t xml:space="preserve">Potsdam</t>
  </si>
  <si>
    <t xml:space="preserve">April</t>
  </si>
  <si>
    <t xml:space="preserve">Alle Schüler der 3. Klasse:</t>
  </si>
  <si>
    <t xml:space="preserve">Bremen</t>
  </si>
  <si>
    <t xml:space="preserve">Mai</t>
  </si>
  <si>
    <t xml:space="preserve">2a</t>
  </si>
  <si>
    <t xml:space="preserve">Alle Schüler der 4. Klasse:</t>
  </si>
  <si>
    <t xml:space="preserve">Hamburg</t>
  </si>
  <si>
    <t xml:space="preserve">Juni</t>
  </si>
  <si>
    <t xml:space="preserve">2b</t>
  </si>
  <si>
    <t xml:space="preserve">Hessen</t>
  </si>
  <si>
    <t xml:space="preserve">Wiesbaden</t>
  </si>
  <si>
    <t xml:space="preserve">Juli</t>
  </si>
  <si>
    <t xml:space="preserve">2c</t>
  </si>
  <si>
    <t xml:space="preserve">Gesamtzahl der Knaben der Schule:</t>
  </si>
  <si>
    <t xml:space="preserve">Mecklenburg-Vorpommern</t>
  </si>
  <si>
    <t xml:space="preserve">Schwerin</t>
  </si>
  <si>
    <t xml:space="preserve">August</t>
  </si>
  <si>
    <t xml:space="preserve">Gesamtzahl der Mädchen der Schule:</t>
  </si>
  <si>
    <t xml:space="preserve">Niedersachsen</t>
  </si>
  <si>
    <t xml:space="preserve">Hannover</t>
  </si>
  <si>
    <t xml:space="preserve">September</t>
  </si>
  <si>
    <t xml:space="preserve">3a</t>
  </si>
  <si>
    <t xml:space="preserve">Nordrhein-Westfalen</t>
  </si>
  <si>
    <t xml:space="preserve">Düsseldorf</t>
  </si>
  <si>
    <t xml:space="preserve">Oktober</t>
  </si>
  <si>
    <t xml:space="preserve">3b</t>
  </si>
  <si>
    <t xml:space="preserve">Gesamtschülerzahl der Schule:</t>
  </si>
  <si>
    <t xml:space="preserve">Rheinland-Pfalz</t>
  </si>
  <si>
    <t xml:space="preserve">Mainz</t>
  </si>
  <si>
    <t xml:space="preserve">November</t>
  </si>
  <si>
    <t xml:space="preserve">3c</t>
  </si>
  <si>
    <t xml:space="preserve">Saarland</t>
  </si>
  <si>
    <t xml:space="preserve">Saarbrücken</t>
  </si>
  <si>
    <t xml:space="preserve">Dezember</t>
  </si>
  <si>
    <t xml:space="preserve">Sachsen, Freistaat</t>
  </si>
  <si>
    <t xml:space="preserve">Dresden</t>
  </si>
  <si>
    <t xml:space="preserve">Summe</t>
  </si>
  <si>
    <t xml:space="preserve">4a</t>
  </si>
  <si>
    <t xml:space="preserve">Sachsen-Anhalt</t>
  </si>
  <si>
    <t xml:space="preserve">Magdeburg</t>
  </si>
  <si>
    <t xml:space="preserve">4b</t>
  </si>
  <si>
    <t xml:space="preserve">Schleswig-Holstein</t>
  </si>
  <si>
    <t xml:space="preserve">Kiel</t>
  </si>
  <si>
    <t xml:space="preserve">Tipp: Jahre sind keine Niederschläge!</t>
  </si>
  <si>
    <t xml:space="preserve">4c</t>
  </si>
  <si>
    <t xml:space="preserve">Thüringen, Freistaat</t>
  </si>
  <si>
    <t xml:space="preserve">Erfurt</t>
  </si>
  <si>
    <t xml:space="preserve">Deutschland</t>
  </si>
  <si>
    <t xml:space="preserve">Bei den Tabellen wurden die Zellbezüge falsch eingegeben!</t>
  </si>
  <si>
    <r>
      <rPr>
        <sz val="12"/>
        <color theme="1"/>
        <rFont val="Calibri"/>
        <family val="2"/>
        <charset val="1"/>
      </rPr>
      <t xml:space="preserve">Korrigiere die Formeln in </t>
    </r>
    <r>
      <rPr>
        <b val="true"/>
        <sz val="12"/>
        <color theme="1"/>
        <rFont val="Calibri"/>
        <family val="2"/>
        <charset val="1"/>
      </rPr>
      <t xml:space="preserve">den gelben Zellen!</t>
    </r>
  </si>
  <si>
    <t xml:space="preserve">Jahresumsatz der Filialen</t>
  </si>
  <si>
    <t xml:space="preserve">Werte aus anderen Tabellenblättern anzeigen lassen:</t>
  </si>
  <si>
    <t xml:space="preserve">Salzburg</t>
  </si>
  <si>
    <t xml:space="preserve">Wien</t>
  </si>
  <si>
    <r>
      <rPr>
        <sz val="11"/>
        <color theme="1"/>
        <rFont val="Calibri"/>
        <family val="2"/>
        <charset val="1"/>
      </rPr>
      <t xml:space="preserve">Die Formeleingabe muss lauten:</t>
    </r>
    <r>
      <rPr>
        <b val="true"/>
        <i val="true"/>
        <sz val="11"/>
        <color theme="1"/>
        <rFont val="Calibri"/>
        <family val="2"/>
        <charset val="1"/>
      </rPr>
      <t xml:space="preserve"> </t>
    </r>
    <r>
      <rPr>
        <b val="true"/>
        <i val="true"/>
        <sz val="12"/>
        <color theme="1"/>
        <rFont val="Calibri"/>
        <family val="2"/>
        <charset val="1"/>
      </rPr>
      <t xml:space="preserve">=Ort!Zelle</t>
    </r>
  </si>
  <si>
    <t xml:space="preserve">Filiale:</t>
  </si>
  <si>
    <t xml:space="preserve">Jänner</t>
  </si>
  <si>
    <t xml:space="preserve">Summe Umsatz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</si>
</sst>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&quot;€ &quot;* #,##0.00_-;&quot;-€ &quot;* #,##0.00_-;_-&quot;€ &quot;* \-??_-;_-@_-"/>
    <numFmt numFmtId="166" formatCode="0%"/>
    <numFmt numFmtId="167" formatCode="#,##0.00&quot; €&quot;;\-#,##0.00&quot; €&quot;"/>
    <numFmt numFmtId="168" formatCode="0.00"/>
    <numFmt numFmtId="169" formatCode="_-* #,##0.00\ [$€-40A]_-;\-* #,##0.00\ [$€-40A]_-;_-* \-??\ [$€-40A]_-;_-@_-"/>
    <numFmt numFmtId="170" formatCode="0.00&quot;  Std.&quot;"/>
    <numFmt numFmtId="171" formatCode="_-* #,##0.00_-;\-* #,##0.00_-;_-* \-??_-;_-@_-"/>
    <numFmt numFmtId="172" formatCode="_-* #,##0_-;\-* #,##0_-;_-* \-??_-;_-@_-"/>
  </numFmts>
  <fonts count="4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8"/>
      <color theme="4" tint="-0.5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theme="9" tint="-0.5"/>
      <name val="Calibri"/>
      <family val="2"/>
      <charset val="1"/>
    </font>
    <font>
      <b val="true"/>
      <sz val="12"/>
      <color theme="4" tint="-0.5"/>
      <name val="Calibri"/>
      <family val="2"/>
      <charset val="1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20"/>
      <color theme="4" tint="-0.5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color theme="4" tint="-0.5"/>
      <name val="Calibri"/>
      <family val="2"/>
      <charset val="1"/>
    </font>
    <font>
      <b val="true"/>
      <sz val="14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24"/>
      <color theme="4" tint="-0.5"/>
      <name val="Calibri"/>
      <family val="2"/>
      <charset val="1"/>
    </font>
    <font>
      <sz val="12"/>
      <color theme="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theme="1"/>
      <name val="Calibri"/>
      <family val="2"/>
      <charset val="1"/>
    </font>
    <font>
      <sz val="16"/>
      <color theme="4" tint="-0.5"/>
      <name val="Calibri"/>
      <family val="2"/>
      <charset val="1"/>
    </font>
    <font>
      <b val="true"/>
      <sz val="16"/>
      <color theme="5" tint="-0.5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4"/>
      <color theme="5" tint="-0.5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i val="true"/>
      <sz val="11"/>
      <color theme="4" tint="-0.5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6"/>
      <color theme="4" tint="-0.5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i val="true"/>
      <sz val="12"/>
      <color theme="1"/>
      <name val="Calibri"/>
      <family val="2"/>
      <charset val="1"/>
    </font>
    <font>
      <b val="true"/>
      <sz val="11"/>
      <color theme="4" tint="-0.5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b val="true"/>
      <sz val="11"/>
      <color rgb="FF1A1A4D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7999"/>
        <bgColor rgb="FFDEEBF7"/>
      </patternFill>
    </fill>
    <fill>
      <patternFill patternType="solid">
        <fgColor rgb="FFFFFF99"/>
        <bgColor rgb="FFFFF2CC"/>
      </patternFill>
    </fill>
    <fill>
      <patternFill patternType="solid">
        <fgColor theme="0" tint="-0.05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theme="7" tint="0.7999"/>
        <bgColor rgb="FFFBE5D6"/>
      </patternFill>
    </fill>
    <fill>
      <patternFill patternType="solid">
        <fgColor theme="4" tint="0.7999"/>
        <bgColor rgb="FFE2F0D9"/>
      </patternFill>
    </fill>
    <fill>
      <patternFill patternType="solid">
        <fgColor theme="5" tint="0.7999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8" tint="0.5999"/>
        <bgColor rgb="FFC6EF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 style="hair"/>
      <right style="hair"/>
      <top style="thin"/>
      <bottom style="double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double"/>
      <diagonal/>
    </border>
    <border diagonalUp="false" diagonalDown="false">
      <left style="hair"/>
      <right style="hair"/>
      <top style="hair"/>
      <bottom style="double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5" fontId="6" fillId="3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1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9" fontId="1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1" fillId="4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31" fillId="9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8" fillId="9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_2b Kunden" xfId="20"/>
    <cellStyle name="Prozent 3" xfId="21"/>
    <cellStyle name="Standard 2" xfId="22"/>
    <cellStyle name="Währung 2" xfId="23"/>
  </cellStyles>
  <dxfs count="17"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ont>
        <b val="1"/>
        <i val="0"/>
      </font>
      <fill>
        <patternFill>
          <bgColor rgb="FFCCFF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E2F0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FCE"/>
      <rgbColor rgb="FFCCFFCC"/>
      <rgbColor rgb="FFFFFF99"/>
      <rgbColor rgb="FFF2F2F2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1F4E79"/>
      <rgbColor rgb="FF339966"/>
      <rgbColor rgb="FF003300"/>
      <rgbColor rgb="FF385724"/>
      <rgbColor rgb="FF843C0B"/>
      <rgbColor rgb="FF993366"/>
      <rgbColor rgb="FF333399"/>
      <rgbColor rgb="FF1A1A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396720</xdr:colOff>
      <xdr:row>0</xdr:row>
      <xdr:rowOff>207000</xdr:rowOff>
    </xdr:from>
    <xdr:to>
      <xdr:col>6</xdr:col>
      <xdr:colOff>154800</xdr:colOff>
      <xdr:row>0</xdr:row>
      <xdr:rowOff>534600</xdr:rowOff>
    </xdr:to>
    <xdr:sp>
      <xdr:nvSpPr>
        <xdr:cNvPr id="0" name="Legende mit Linie 2 1"/>
        <xdr:cNvSpPr/>
      </xdr:nvSpPr>
      <xdr:spPr>
        <a:xfrm>
          <a:off x="4755960" y="207000"/>
          <a:ext cx="1308960" cy="327600"/>
        </a:xfrm>
        <a:prstGeom prst="borderCallout2">
          <a:avLst>
            <a:gd name="adj1" fmla="val 21382"/>
            <a:gd name="adj2" fmla="val -901"/>
            <a:gd name="adj3" fmla="val 18750"/>
            <a:gd name="adj4" fmla="val -16667"/>
            <a:gd name="adj5" fmla="val 244079"/>
            <a:gd name="adj6" fmla="val -46667"/>
          </a:avLst>
        </a:prstGeom>
        <a:solidFill>
          <a:srgbClr val="fff2cc"/>
        </a:solidFill>
        <a:ln w="12700">
          <a:solidFill>
            <a:srgbClr val="c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de-AT" sz="1100" strike="noStrike" u="none">
              <a:solidFill>
                <a:srgbClr val="000000"/>
              </a:solidFill>
              <a:uFillTx/>
              <a:latin typeface="Calibri"/>
            </a:rPr>
            <a:t>= Preis * Anzahl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5</xdr:col>
      <xdr:colOff>359280</xdr:colOff>
      <xdr:row>0</xdr:row>
      <xdr:rowOff>669960</xdr:rowOff>
    </xdr:from>
    <xdr:to>
      <xdr:col>8</xdr:col>
      <xdr:colOff>666360</xdr:colOff>
      <xdr:row>0</xdr:row>
      <xdr:rowOff>997560</xdr:rowOff>
    </xdr:to>
    <xdr:sp>
      <xdr:nvSpPr>
        <xdr:cNvPr id="1" name="Legende mit Linie 2 2"/>
        <xdr:cNvSpPr/>
      </xdr:nvSpPr>
      <xdr:spPr>
        <a:xfrm>
          <a:off x="5493960" y="669960"/>
          <a:ext cx="2633040" cy="327600"/>
        </a:xfrm>
        <a:prstGeom prst="borderCallout2">
          <a:avLst>
            <a:gd name="adj1" fmla="val 21382"/>
            <a:gd name="adj2" fmla="val -901"/>
            <a:gd name="adj3" fmla="val 18750"/>
            <a:gd name="adj4" fmla="val -16667"/>
            <a:gd name="adj5" fmla="val 112500"/>
            <a:gd name="adj6" fmla="val -33829"/>
          </a:avLst>
        </a:prstGeom>
        <a:solidFill>
          <a:srgbClr val="fff2cc"/>
        </a:solidFill>
        <a:ln w="12700">
          <a:solidFill>
            <a:srgbClr val="c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de-AT" sz="1100" strike="noStrike" u="none">
              <a:solidFill>
                <a:srgbClr val="000000"/>
              </a:solidFill>
              <a:uFillTx/>
              <a:latin typeface="Calibri"/>
            </a:rPr>
            <a:t>= Umsatz / </a:t>
          </a:r>
          <a:r>
            <a:rPr b="1" lang="de-AT" sz="1100" strike="noStrike" u="none">
              <a:solidFill>
                <a:srgbClr val="000000"/>
              </a:solidFill>
              <a:uFillTx/>
              <a:latin typeface="Calibri"/>
            </a:rPr>
            <a:t>Gesamtumsatz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24.42"/>
    <col collapsed="false" customWidth="false" hidden="false" outlineLevel="0" max="3" min="2" style="1" width="11"/>
    <col collapsed="false" customWidth="true" hidden="false" outlineLevel="0" max="4" min="4" style="1" width="15.42"/>
    <col collapsed="false" customWidth="false" hidden="false" outlineLevel="0" max="16384" min="5" style="1" width="11"/>
  </cols>
  <sheetData>
    <row r="1" customFormat="false" ht="81" hidden="false" customHeight="true" outlineLevel="0" collapsed="false">
      <c r="A1" s="2" t="s">
        <v>0</v>
      </c>
      <c r="B1" s="2"/>
      <c r="C1" s="2"/>
      <c r="D1" s="2"/>
      <c r="E1" s="2"/>
    </row>
    <row r="2" customFormat="false" ht="1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customFormat="false" ht="15" hidden="false" customHeight="false" outlineLevel="0" collapsed="false">
      <c r="A3" s="5" t="s">
        <v>6</v>
      </c>
      <c r="B3" s="6" t="n">
        <v>405</v>
      </c>
      <c r="C3" s="7" t="n">
        <v>12</v>
      </c>
      <c r="D3" s="8" t="n">
        <f aca="false">$B3*$C3</f>
        <v>4860</v>
      </c>
      <c r="E3" s="9" t="n">
        <f aca="false">$D3/$D$13</f>
        <v>0.354910323070632</v>
      </c>
    </row>
    <row r="4" customFormat="false" ht="15" hidden="false" customHeight="false" outlineLevel="0" collapsed="false">
      <c r="A4" s="5" t="s">
        <v>7</v>
      </c>
      <c r="B4" s="6" t="n">
        <v>148</v>
      </c>
      <c r="C4" s="7" t="n">
        <v>6</v>
      </c>
      <c r="D4" s="8" t="n">
        <f aca="false">$B4*$C4</f>
        <v>888</v>
      </c>
      <c r="E4" s="9" t="n">
        <f aca="false">$D4/$D$13</f>
        <v>0.0648478121166092</v>
      </c>
    </row>
    <row r="5" customFormat="false" ht="15" hidden="false" customHeight="false" outlineLevel="0" collapsed="false">
      <c r="A5" s="5" t="s">
        <v>8</v>
      </c>
      <c r="B5" s="6" t="n">
        <v>312</v>
      </c>
      <c r="C5" s="7" t="n">
        <v>3</v>
      </c>
      <c r="D5" s="8" t="n">
        <f aca="false">$B5*$C5</f>
        <v>936</v>
      </c>
      <c r="E5" s="9" t="n">
        <f aca="false">$D5/$D$13</f>
        <v>0.0683530992580476</v>
      </c>
    </row>
    <row r="6" customFormat="false" ht="15" hidden="false" customHeight="false" outlineLevel="0" collapsed="false">
      <c r="A6" s="5" t="s">
        <v>9</v>
      </c>
      <c r="B6" s="6" t="n">
        <v>29</v>
      </c>
      <c r="C6" s="7" t="n">
        <v>18</v>
      </c>
      <c r="D6" s="8" t="n">
        <f aca="false">$B6*$C6</f>
        <v>522</v>
      </c>
      <c r="E6" s="9" t="n">
        <f aca="false">$D6/$D$13</f>
        <v>0.0381199976631419</v>
      </c>
    </row>
    <row r="7" customFormat="false" ht="15" hidden="false" customHeight="false" outlineLevel="0" collapsed="false">
      <c r="A7" s="5" t="s">
        <v>10</v>
      </c>
      <c r="B7" s="6" t="n">
        <v>24.4</v>
      </c>
      <c r="C7" s="7" t="n">
        <v>4</v>
      </c>
      <c r="D7" s="8" t="n">
        <f aca="false">$B7*$C7</f>
        <v>97.6</v>
      </c>
      <c r="E7" s="9" t="n">
        <f aca="false">$D7/$D$13</f>
        <v>0.00712741718759128</v>
      </c>
    </row>
    <row r="8" customFormat="false" ht="15" hidden="false" customHeight="false" outlineLevel="0" collapsed="false">
      <c r="A8" s="5" t="s">
        <v>11</v>
      </c>
      <c r="B8" s="6" t="n">
        <v>199.5</v>
      </c>
      <c r="C8" s="7" t="n">
        <v>9</v>
      </c>
      <c r="D8" s="8" t="n">
        <f aca="false">$B8*$C8</f>
        <v>1795.5</v>
      </c>
      <c r="E8" s="9" t="n">
        <f aca="false">$D8/$D$13</f>
        <v>0.131119647134428</v>
      </c>
    </row>
    <row r="9" customFormat="false" ht="15" hidden="false" customHeight="false" outlineLevel="0" collapsed="false">
      <c r="A9" s="5" t="s">
        <v>12</v>
      </c>
      <c r="B9" s="6" t="n">
        <v>48.3</v>
      </c>
      <c r="C9" s="7" t="n">
        <v>6</v>
      </c>
      <c r="D9" s="8" t="n">
        <f aca="false">$B9*$C9</f>
        <v>289.8</v>
      </c>
      <c r="E9" s="9" t="n">
        <f aca="false">$D9/$D$13</f>
        <v>0.021163171116434</v>
      </c>
    </row>
    <row r="10" customFormat="false" ht="15" hidden="false" customHeight="false" outlineLevel="0" collapsed="false">
      <c r="A10" s="5" t="s">
        <v>13</v>
      </c>
      <c r="B10" s="6" t="n">
        <v>149.8</v>
      </c>
      <c r="C10" s="7" t="n">
        <v>15</v>
      </c>
      <c r="D10" s="8" t="n">
        <f aca="false">$B10*$C10</f>
        <v>2247</v>
      </c>
      <c r="E10" s="9" t="n">
        <f aca="false">$D10/$D$13</f>
        <v>0.164091254308582</v>
      </c>
    </row>
    <row r="11" customFormat="false" ht="15" hidden="false" customHeight="false" outlineLevel="0" collapsed="false">
      <c r="A11" s="5" t="s">
        <v>14</v>
      </c>
      <c r="B11" s="6" t="n">
        <v>26.5</v>
      </c>
      <c r="C11" s="7" t="n">
        <v>17</v>
      </c>
      <c r="D11" s="8" t="n">
        <f aca="false">$B11*$C11</f>
        <v>450.5</v>
      </c>
      <c r="E11" s="9" t="n">
        <f aca="false">$D11/$D$13</f>
        <v>0.0328985803587077</v>
      </c>
    </row>
    <row r="12" customFormat="false" ht="15" hidden="false" customHeight="false" outlineLevel="0" collapsed="false">
      <c r="A12" s="5" t="s">
        <v>15</v>
      </c>
      <c r="B12" s="6" t="n">
        <v>114.8</v>
      </c>
      <c r="C12" s="7" t="n">
        <v>14</v>
      </c>
      <c r="D12" s="8" t="n">
        <f aca="false">$B12*$C12</f>
        <v>1607.2</v>
      </c>
      <c r="E12" s="9" t="n">
        <f aca="false">$D12/$D$13</f>
        <v>0.117368697785827</v>
      </c>
    </row>
    <row r="13" customFormat="false" ht="17.35" hidden="false" customHeight="false" outlineLevel="0" collapsed="false">
      <c r="A13" s="10"/>
      <c r="B13" s="11"/>
      <c r="C13" s="12" t="s">
        <v>16</v>
      </c>
      <c r="D13" s="13" t="n">
        <f aca="false">SUM(D3:D12)</f>
        <v>13693.6</v>
      </c>
      <c r="E13" s="14"/>
    </row>
    <row r="16" customFormat="false" ht="15.75" hidden="false" customHeight="false" outlineLevel="0" collapsed="false">
      <c r="A16" s="15"/>
    </row>
  </sheetData>
  <mergeCells count="1">
    <mergeCell ref="A1:E1"/>
  </mergeCells>
  <conditionalFormatting sqref="D3:D12">
    <cfRule type="cellIs" priority="2" operator="equal" aboveAverage="0" equalAverage="0" bottom="0" percent="0" rank="0" text="" dxfId="0">
      <formula>B3*C3</formula>
    </cfRule>
  </conditionalFormatting>
  <conditionalFormatting sqref="E3:E12">
    <cfRule type="cellIs" priority="3" operator="equal" aboveAverage="0" equalAverage="0" bottom="0" percent="0" rank="0" text="" dxfId="1">
      <formula>B3*C3/$D$13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20.14"/>
    <col collapsed="false" customWidth="false" hidden="false" outlineLevel="0" max="5" min="2" style="1" width="11"/>
    <col collapsed="false" customWidth="true" hidden="false" outlineLevel="0" max="6" min="6" style="1" width="14.14"/>
    <col collapsed="false" customWidth="false" hidden="false" outlineLevel="0" max="16384" min="7" style="1" width="11"/>
  </cols>
  <sheetData>
    <row r="1" customFormat="false" ht="24.45" hidden="false" customHeight="false" outlineLevel="0" collapsed="false">
      <c r="A1" s="16" t="s">
        <v>17</v>
      </c>
      <c r="B1" s="17"/>
      <c r="C1" s="17"/>
      <c r="D1" s="18" t="s">
        <v>18</v>
      </c>
      <c r="E1" s="19" t="n">
        <v>0.2</v>
      </c>
      <c r="F1" s="17"/>
    </row>
    <row r="2" customFormat="false" ht="15" hidden="false" customHeight="false" outlineLevel="0" collapsed="false">
      <c r="A2" s="17"/>
      <c r="B2" s="17"/>
      <c r="C2" s="17"/>
      <c r="D2" s="17"/>
      <c r="E2" s="17"/>
      <c r="F2" s="17"/>
    </row>
    <row r="3" customFormat="false" ht="15" hidden="false" customHeight="false" outlineLevel="0" collapsed="false">
      <c r="A3" s="17"/>
      <c r="B3" s="17"/>
      <c r="C3" s="17"/>
      <c r="D3" s="17"/>
      <c r="E3" s="17"/>
      <c r="F3" s="17"/>
    </row>
    <row r="4" customFormat="false" ht="15" hidden="false" customHeight="false" outlineLevel="0" collapsed="false">
      <c r="A4" s="20"/>
      <c r="B4" s="21" t="s">
        <v>19</v>
      </c>
      <c r="C4" s="21" t="s">
        <v>2</v>
      </c>
      <c r="D4" s="21" t="s">
        <v>20</v>
      </c>
      <c r="E4" s="21" t="s">
        <v>21</v>
      </c>
      <c r="F4" s="21" t="s">
        <v>22</v>
      </c>
    </row>
    <row r="5" customFormat="false" ht="15" hidden="false" customHeight="false" outlineLevel="0" collapsed="false">
      <c r="A5" s="22" t="s">
        <v>23</v>
      </c>
      <c r="B5" s="23" t="n">
        <v>12</v>
      </c>
      <c r="C5" s="22" t="n">
        <v>35</v>
      </c>
      <c r="D5" s="24" t="n">
        <f aca="false">$B5*$C5</f>
        <v>420</v>
      </c>
      <c r="E5" s="24" t="n">
        <f aca="false">$D5*$E$1</f>
        <v>84</v>
      </c>
      <c r="F5" s="24" t="n">
        <f aca="false">$D5+$E5</f>
        <v>504</v>
      </c>
    </row>
    <row r="6" customFormat="false" ht="15" hidden="false" customHeight="false" outlineLevel="0" collapsed="false">
      <c r="A6" s="22" t="s">
        <v>24</v>
      </c>
      <c r="B6" s="23" t="n">
        <v>6</v>
      </c>
      <c r="C6" s="22" t="n">
        <v>45</v>
      </c>
      <c r="D6" s="24" t="n">
        <f aca="false">$B6*$C6</f>
        <v>270</v>
      </c>
      <c r="E6" s="24" t="n">
        <f aca="false">$D6*$E$1</f>
        <v>54</v>
      </c>
      <c r="F6" s="24" t="n">
        <f aca="false">$D6+$E6</f>
        <v>324</v>
      </c>
    </row>
    <row r="7" customFormat="false" ht="15" hidden="false" customHeight="false" outlineLevel="0" collapsed="false">
      <c r="A7" s="25" t="s">
        <v>25</v>
      </c>
      <c r="B7" s="23" t="n">
        <v>18</v>
      </c>
      <c r="C7" s="22" t="n">
        <v>32</v>
      </c>
      <c r="D7" s="24" t="n">
        <f aca="false">$B7*$C7</f>
        <v>576</v>
      </c>
      <c r="E7" s="24" t="n">
        <f aca="false">$D7*$E$1</f>
        <v>115.2</v>
      </c>
      <c r="F7" s="24" t="n">
        <f aca="false">$D7+$E7</f>
        <v>691.2</v>
      </c>
    </row>
    <row r="8" customFormat="false" ht="15" hidden="false" customHeight="false" outlineLevel="0" collapsed="false">
      <c r="A8" s="25" t="s">
        <v>26</v>
      </c>
      <c r="B8" s="23" t="n">
        <v>36</v>
      </c>
      <c r="C8" s="22" t="n">
        <v>26</v>
      </c>
      <c r="D8" s="24" t="n">
        <f aca="false">$B8*$C8</f>
        <v>936</v>
      </c>
      <c r="E8" s="24" t="n">
        <f aca="false">$D8*$E$1</f>
        <v>187.2</v>
      </c>
      <c r="F8" s="24" t="n">
        <f aca="false">$D8+$E8</f>
        <v>1123.2</v>
      </c>
    </row>
    <row r="9" customFormat="false" ht="15" hidden="false" customHeight="false" outlineLevel="0" collapsed="false">
      <c r="A9" s="26" t="s">
        <v>27</v>
      </c>
      <c r="B9" s="27" t="n">
        <v>16</v>
      </c>
      <c r="C9" s="26" t="n">
        <v>25</v>
      </c>
      <c r="D9" s="24" t="n">
        <f aca="false">$B9*$C9</f>
        <v>400</v>
      </c>
      <c r="E9" s="24" t="n">
        <f aca="false">$D9*$E$1</f>
        <v>80</v>
      </c>
      <c r="F9" s="24" t="n">
        <f aca="false">$D9+$E9</f>
        <v>480</v>
      </c>
    </row>
    <row r="10" customFormat="false" ht="17.35" hidden="false" customHeight="false" outlineLevel="0" collapsed="false">
      <c r="A10" s="28" t="s">
        <v>28</v>
      </c>
      <c r="B10" s="28"/>
      <c r="C10" s="28"/>
      <c r="D10" s="28"/>
      <c r="E10" s="28"/>
      <c r="F10" s="29" t="n">
        <f aca="false">SUM(F5:F9)</f>
        <v>3122.4</v>
      </c>
    </row>
    <row r="11" customFormat="false" ht="15" hidden="false" customHeight="false" outlineLevel="0" collapsed="false">
      <c r="A11" s="17"/>
      <c r="B11" s="17"/>
      <c r="C11" s="17"/>
      <c r="D11" s="17"/>
      <c r="E11" s="17"/>
      <c r="F11" s="17"/>
    </row>
    <row r="12" customFormat="false" ht="30" hidden="false" customHeight="true" outlineLevel="0" collapsed="false">
      <c r="A12" s="30" t="s">
        <v>29</v>
      </c>
      <c r="B12" s="31"/>
      <c r="C12" s="31"/>
      <c r="D12" s="32"/>
      <c r="E12" s="32"/>
      <c r="F12" s="32"/>
    </row>
    <row r="13" customFormat="false" ht="15" hidden="false" customHeight="false" outlineLevel="0" collapsed="false">
      <c r="A13" s="31" t="s">
        <v>30</v>
      </c>
      <c r="B13" s="31"/>
      <c r="C13" s="31"/>
      <c r="D13" s="32"/>
      <c r="E13" s="32"/>
      <c r="F13" s="32"/>
    </row>
    <row r="14" customFormat="false" ht="15" hidden="false" customHeight="false" outlineLevel="0" collapsed="false">
      <c r="A14" s="31" t="s">
        <v>31</v>
      </c>
      <c r="B14" s="31"/>
      <c r="C14" s="31"/>
      <c r="D14" s="32"/>
      <c r="E14" s="32"/>
      <c r="F14" s="32"/>
    </row>
    <row r="15" customFormat="false" ht="15" hidden="false" customHeight="false" outlineLevel="0" collapsed="false">
      <c r="A15" s="31" t="s">
        <v>32</v>
      </c>
      <c r="B15" s="31"/>
      <c r="C15" s="31"/>
      <c r="D15" s="32"/>
      <c r="E15" s="32"/>
      <c r="F15" s="32"/>
    </row>
    <row r="16" customFormat="false" ht="15" hidden="false" customHeight="false" outlineLevel="0" collapsed="false">
      <c r="A16" s="31" t="s">
        <v>33</v>
      </c>
      <c r="B16" s="31"/>
      <c r="C16" s="31"/>
      <c r="D16" s="32"/>
      <c r="E16" s="32"/>
      <c r="F16" s="32"/>
    </row>
    <row r="17" customFormat="false" ht="15" hidden="false" customHeight="false" outlineLevel="0" collapsed="false">
      <c r="A17" s="31"/>
      <c r="B17" s="31"/>
      <c r="C17" s="31"/>
      <c r="D17" s="32"/>
      <c r="E17" s="32"/>
      <c r="F17" s="32"/>
    </row>
  </sheetData>
  <mergeCells count="1">
    <mergeCell ref="A10:E10"/>
  </mergeCells>
  <conditionalFormatting sqref="D5:D9">
    <cfRule type="cellIs" priority="2" operator="equal" aboveAverage="0" equalAverage="0" bottom="0" percent="0" rank="0" text="" dxfId="2">
      <formula>C5*B5</formula>
    </cfRule>
  </conditionalFormatting>
  <conditionalFormatting sqref="E5:E9">
    <cfRule type="expression" priority="3" aboveAverage="0" equalAverage="0" bottom="0" percent="0" rank="0" text="" dxfId="3">
      <formula>AND(E5=B5*C5*$E$1,D5=B5*C5)</formula>
    </cfRule>
  </conditionalFormatting>
  <conditionalFormatting sqref="F5:F9">
    <cfRule type="expression" priority="4" aboveAverage="0" equalAverage="0" bottom="0" percent="0" rank="0" text="" dxfId="4">
      <formula>AND(F5=D5+E5,F5&gt;0)</formula>
    </cfRule>
  </conditionalFormatting>
  <conditionalFormatting sqref="F10">
    <cfRule type="expression" priority="5" aboveAverage="0" equalAverage="0" bottom="0" percent="0" rank="0" text="" dxfId="5">
      <formula>AND(F10=SUM(F5:F9),F10&gt;0)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8" activeCellId="0" sqref="D18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3" min="3" style="0" width="22.42"/>
    <col collapsed="false" customWidth="true" hidden="false" outlineLevel="0" max="4" min="4" style="0" width="15.85"/>
    <col collapsed="false" customWidth="true" hidden="false" outlineLevel="0" max="21" min="21" style="0" width="5.14"/>
    <col collapsed="false" customWidth="true" hidden="false" outlineLevel="0" max="22" min="22" style="0" width="15.29"/>
    <col collapsed="false" customWidth="true" hidden="false" outlineLevel="0" max="23" min="23" style="0" width="20.42"/>
    <col collapsed="false" customWidth="true" hidden="false" outlineLevel="0" max="24" min="24" style="0" width="18.14"/>
  </cols>
  <sheetData>
    <row r="1" customFormat="false" ht="29.15" hidden="false" customHeight="false" outlineLevel="0" collapsed="false">
      <c r="A1" s="33" t="s">
        <v>34</v>
      </c>
      <c r="B1" s="33"/>
      <c r="C1" s="33"/>
    </row>
    <row r="3" customFormat="false" ht="28.5" hidden="false" customHeight="true" outlineLevel="0" collapsed="false">
      <c r="A3" s="34" t="s">
        <v>35</v>
      </c>
      <c r="B3" s="35" t="s">
        <v>36</v>
      </c>
      <c r="C3" s="35"/>
    </row>
    <row r="4" customFormat="false" ht="15" hidden="false" customHeight="false" outlineLevel="0" collapsed="false">
      <c r="A4" s="36"/>
      <c r="B4" s="36"/>
      <c r="C4" s="36"/>
      <c r="V4" s="0" t="s">
        <v>37</v>
      </c>
    </row>
    <row r="5" customFormat="false" ht="21" hidden="false" customHeight="true" outlineLevel="0" collapsed="false">
      <c r="C5" s="37" t="s">
        <v>38</v>
      </c>
      <c r="V5" s="0" t="s">
        <v>39</v>
      </c>
    </row>
    <row r="6" customFormat="false" ht="17.35" hidden="false" customHeight="false" outlineLevel="0" collapsed="false">
      <c r="A6" s="38"/>
      <c r="B6" s="39" t="s">
        <v>40</v>
      </c>
      <c r="C6" s="40" t="s">
        <v>37</v>
      </c>
      <c r="V6" s="0" t="s">
        <v>41</v>
      </c>
    </row>
    <row r="7" customFormat="false" ht="17.35" hidden="false" customHeight="false" outlineLevel="0" collapsed="false">
      <c r="A7" s="38"/>
      <c r="B7" s="39" t="s">
        <v>42</v>
      </c>
      <c r="C7" s="40" t="s">
        <v>39</v>
      </c>
    </row>
    <row r="8" customFormat="false" ht="17.35" hidden="false" customHeight="false" outlineLevel="0" collapsed="false">
      <c r="A8" s="38"/>
      <c r="B8" s="39" t="s">
        <v>43</v>
      </c>
      <c r="C8" s="40" t="s">
        <v>41</v>
      </c>
    </row>
    <row r="9" customFormat="false" ht="17.35" hidden="false" customHeight="false" outlineLevel="0" collapsed="false">
      <c r="A9" s="38"/>
      <c r="B9" s="39" t="s">
        <v>44</v>
      </c>
      <c r="C9" s="40" t="s">
        <v>41</v>
      </c>
    </row>
    <row r="10" customFormat="false" ht="17.35" hidden="false" customHeight="false" outlineLevel="0" collapsed="false">
      <c r="A10" s="38"/>
      <c r="B10" s="39" t="s">
        <v>45</v>
      </c>
      <c r="C10" s="40" t="s">
        <v>37</v>
      </c>
    </row>
    <row r="11" customFormat="false" ht="17.35" hidden="false" customHeight="false" outlineLevel="0" collapsed="false">
      <c r="A11" s="38"/>
      <c r="B11" s="39" t="s">
        <v>46</v>
      </c>
      <c r="C11" s="40" t="s">
        <v>41</v>
      </c>
    </row>
    <row r="12" customFormat="false" ht="17.35" hidden="false" customHeight="false" outlineLevel="0" collapsed="false">
      <c r="A12" s="38"/>
      <c r="B12" s="39" t="s">
        <v>47</v>
      </c>
      <c r="C12" s="40" t="s">
        <v>39</v>
      </c>
    </row>
  </sheetData>
  <mergeCells count="1">
    <mergeCell ref="A1:C1"/>
  </mergeCells>
  <conditionalFormatting sqref="C8:C9 C11">
    <cfRule type="containsText" priority="2" operator="containsText" aboveAverage="0" equalAverage="0" bottom="0" percent="0" rank="0" text="gemischter Bezug" dxfId="6">
      <formula>NOT(ISERROR(SEARCH("gemischter Bezug",C8)))</formula>
    </cfRule>
  </conditionalFormatting>
  <conditionalFormatting sqref="C7 C12">
    <cfRule type="containsText" priority="3" operator="containsText" aboveAverage="0" equalAverage="0" bottom="0" percent="0" rank="0" text="absoluter Bezug" dxfId="7">
      <formula>NOT(ISERROR(SEARCH("absoluter Bezug",C7)))</formula>
    </cfRule>
  </conditionalFormatting>
  <conditionalFormatting sqref="C6 C10">
    <cfRule type="containsText" priority="4" operator="containsText" aboveAverage="0" equalAverage="0" bottom="0" percent="0" rank="0" text="relativer Bezug" dxfId="8">
      <formula>NOT(ISERROR(SEARCH("relativer Bezug",C6)))</formula>
    </cfRule>
  </conditionalFormatting>
  <dataValidations count="1">
    <dataValidation allowBlank="true" errorStyle="stop" operator="between" showDropDown="false" showErrorMessage="true" showInputMessage="true" sqref="C6:C12" type="list">
      <formula1>$V$4:$V$6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P14" activeCellId="0" sqref="P14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14.57"/>
    <col collapsed="false" customWidth="true" hidden="false" outlineLevel="0" max="3" min="3" style="0" width="12.42"/>
    <col collapsed="false" customWidth="true" hidden="false" outlineLevel="0" max="4" min="4" style="0" width="10.71"/>
    <col collapsed="false" customWidth="true" hidden="false" outlineLevel="0" max="5" min="5" style="0" width="10.14"/>
    <col collapsed="false" customWidth="true" hidden="false" outlineLevel="0" max="9" min="9" style="0" width="7.57"/>
    <col collapsed="false" customWidth="true" hidden="false" outlineLevel="0" max="10" min="10" style="0" width="7.86"/>
    <col collapsed="false" customWidth="true" hidden="false" outlineLevel="0" max="11" min="11" style="0" width="8"/>
    <col collapsed="false" customWidth="true" hidden="false" outlineLevel="0" max="12" min="12" style="0" width="9.57"/>
    <col collapsed="false" customWidth="true" hidden="false" outlineLevel="0" max="15" min="15" style="0" width="21.14"/>
    <col collapsed="false" customWidth="true" hidden="true" outlineLevel="0" max="21" min="20" style="0" width="11.53"/>
  </cols>
  <sheetData>
    <row r="1" customFormat="false" ht="19.7" hidden="false" customHeight="false" outlineLevel="0" collapsed="false">
      <c r="A1" s="41" t="s">
        <v>48</v>
      </c>
      <c r="B1" s="41"/>
      <c r="C1" s="41"/>
      <c r="D1" s="41"/>
      <c r="E1" s="41"/>
      <c r="F1" s="41" t="s">
        <v>49</v>
      </c>
      <c r="G1" s="41"/>
      <c r="J1" s="42" t="s">
        <v>50</v>
      </c>
    </row>
    <row r="3" customFormat="false" ht="17.35" hidden="false" customHeight="false" outlineLevel="0" collapsed="false">
      <c r="A3" s="43"/>
      <c r="B3" s="43" t="s">
        <v>51</v>
      </c>
      <c r="C3" s="43" t="s">
        <v>52</v>
      </c>
      <c r="D3" s="43" t="s">
        <v>53</v>
      </c>
      <c r="F3" s="44"/>
      <c r="G3" s="45" t="n">
        <v>2016</v>
      </c>
      <c r="H3" s="45" t="n">
        <v>2017</v>
      </c>
      <c r="J3" s="46" t="s">
        <v>54</v>
      </c>
      <c r="K3" s="46" t="s">
        <v>55</v>
      </c>
      <c r="L3" s="46" t="s">
        <v>56</v>
      </c>
      <c r="M3" s="46" t="s">
        <v>57</v>
      </c>
      <c r="O3" s="47" t="s">
        <v>58</v>
      </c>
    </row>
    <row r="4" customFormat="false" ht="15" hidden="false" customHeight="false" outlineLevel="0" collapsed="false">
      <c r="A4" s="48" t="s">
        <v>59</v>
      </c>
      <c r="B4" s="49" t="n">
        <v>10880000</v>
      </c>
      <c r="C4" s="49" t="n">
        <v>35752</v>
      </c>
      <c r="D4" s="0" t="s">
        <v>60</v>
      </c>
      <c r="F4" s="50" t="s">
        <v>61</v>
      </c>
      <c r="G4" s="51" t="n">
        <v>46</v>
      </c>
      <c r="H4" s="51" t="n">
        <v>90</v>
      </c>
      <c r="J4" s="52" t="s">
        <v>62</v>
      </c>
      <c r="K4" s="52" t="n">
        <v>14</v>
      </c>
      <c r="L4" s="52" t="n">
        <v>9</v>
      </c>
      <c r="M4" s="53" t="n">
        <f aca="false">$K4+$L4</f>
        <v>23</v>
      </c>
      <c r="P4" s="54" t="s">
        <v>3</v>
      </c>
      <c r="T4" s="0" t="s">
        <v>3</v>
      </c>
      <c r="U4" s="0" t="s">
        <v>63</v>
      </c>
    </row>
    <row r="5" customFormat="false" ht="15" hidden="false" customHeight="false" outlineLevel="0" collapsed="false">
      <c r="A5" s="48" t="s">
        <v>64</v>
      </c>
      <c r="B5" s="49" t="n">
        <v>12843500</v>
      </c>
      <c r="C5" s="49" t="n">
        <v>70552</v>
      </c>
      <c r="D5" s="0" t="s">
        <v>65</v>
      </c>
      <c r="F5" s="50" t="s">
        <v>66</v>
      </c>
      <c r="G5" s="51" t="n">
        <v>59</v>
      </c>
      <c r="H5" s="51" t="n">
        <v>25</v>
      </c>
      <c r="J5" s="52" t="s">
        <v>67</v>
      </c>
      <c r="K5" s="52" t="n">
        <v>12</v>
      </c>
      <c r="L5" s="52" t="n">
        <v>10</v>
      </c>
      <c r="M5" s="53" t="n">
        <f aca="false">$K5+$L5</f>
        <v>22</v>
      </c>
      <c r="N5" s="38"/>
      <c r="O5" s="55" t="s">
        <v>68</v>
      </c>
      <c r="P5" s="53" t="n">
        <f aca="false">SUM(M4:M6)</f>
        <v>70</v>
      </c>
      <c r="T5" s="56" t="n">
        <f aca="false">SUM(K4:L6)</f>
        <v>70</v>
      </c>
      <c r="U5" s="57" t="n">
        <f aca="false">T5/$K$13</f>
        <v>5.38461538461539</v>
      </c>
    </row>
    <row r="6" customFormat="false" ht="15" hidden="false" customHeight="false" outlineLevel="0" collapsed="false">
      <c r="A6" s="48" t="s">
        <v>69</v>
      </c>
      <c r="B6" s="49" t="n">
        <v>3520000</v>
      </c>
      <c r="C6" s="49" t="n">
        <v>892</v>
      </c>
      <c r="D6" s="0" t="s">
        <v>69</v>
      </c>
      <c r="F6" s="50" t="s">
        <v>70</v>
      </c>
      <c r="G6" s="51" t="n">
        <v>36</v>
      </c>
      <c r="H6" s="51" t="n">
        <v>131</v>
      </c>
      <c r="J6" s="52" t="s">
        <v>71</v>
      </c>
      <c r="K6" s="52" t="n">
        <v>6</v>
      </c>
      <c r="L6" s="52" t="n">
        <v>19</v>
      </c>
      <c r="M6" s="53" t="n">
        <f aca="false">$K6+$L6</f>
        <v>25</v>
      </c>
      <c r="N6" s="38"/>
      <c r="O6" s="55" t="s">
        <v>72</v>
      </c>
      <c r="P6" s="53" t="n">
        <f aca="false">SUM(M8:M10)</f>
        <v>74</v>
      </c>
      <c r="T6" s="56" t="n">
        <f aca="false">SUM(K8:L11)</f>
        <v>74</v>
      </c>
      <c r="U6" s="57" t="n">
        <f aca="false">T6/$K$13</f>
        <v>5.69230769230769</v>
      </c>
    </row>
    <row r="7" customFormat="false" ht="15" hidden="false" customHeight="false" outlineLevel="0" collapsed="false">
      <c r="A7" s="48" t="s">
        <v>73</v>
      </c>
      <c r="B7" s="49" t="n">
        <v>2484800</v>
      </c>
      <c r="C7" s="49" t="n">
        <v>29479</v>
      </c>
      <c r="D7" s="0" t="s">
        <v>74</v>
      </c>
      <c r="F7" s="50" t="s">
        <v>75</v>
      </c>
      <c r="G7" s="51" t="n">
        <v>49</v>
      </c>
      <c r="H7" s="51" t="n">
        <v>204</v>
      </c>
      <c r="J7" s="54"/>
      <c r="K7" s="54"/>
      <c r="L7" s="54"/>
      <c r="M7" s="58"/>
      <c r="N7" s="38"/>
      <c r="O7" s="55" t="s">
        <v>76</v>
      </c>
      <c r="P7" s="53" t="n">
        <f aca="false">SUM(M12:M14)</f>
        <v>76</v>
      </c>
      <c r="T7" s="56" t="n">
        <f aca="false">SUM(K12:L14)</f>
        <v>76</v>
      </c>
      <c r="U7" s="57" t="n">
        <f aca="false">T7/$K$13</f>
        <v>5.84615384615385</v>
      </c>
    </row>
    <row r="8" customFormat="false" ht="15" hidden="false" customHeight="false" outlineLevel="0" collapsed="false">
      <c r="A8" s="48" t="s">
        <v>77</v>
      </c>
      <c r="B8" s="49" t="n">
        <v>671500</v>
      </c>
      <c r="C8" s="49" t="n">
        <v>404</v>
      </c>
      <c r="D8" s="0" t="s">
        <v>77</v>
      </c>
      <c r="F8" s="50" t="s">
        <v>78</v>
      </c>
      <c r="G8" s="51" t="n">
        <v>147</v>
      </c>
      <c r="H8" s="51" t="n">
        <v>118</v>
      </c>
      <c r="J8" s="52" t="s">
        <v>79</v>
      </c>
      <c r="K8" s="52" t="n">
        <v>11</v>
      </c>
      <c r="L8" s="52" t="n">
        <v>13</v>
      </c>
      <c r="M8" s="53" t="n">
        <f aca="false">$K8+$L8</f>
        <v>24</v>
      </c>
      <c r="N8" s="38"/>
      <c r="O8" s="55" t="s">
        <v>80</v>
      </c>
      <c r="P8" s="53" t="n">
        <f aca="false">SUM(M16:M18)</f>
        <v>73</v>
      </c>
      <c r="T8" s="56" t="n">
        <f aca="false">SUM(K16:L18)</f>
        <v>73</v>
      </c>
      <c r="U8" s="57" t="n">
        <f aca="false">T8/$K$13</f>
        <v>5.61538461538462</v>
      </c>
    </row>
    <row r="9" customFormat="false" ht="15" hidden="false" customHeight="false" outlineLevel="0" collapsed="false">
      <c r="A9" s="48" t="s">
        <v>81</v>
      </c>
      <c r="B9" s="49" t="n">
        <v>1860800</v>
      </c>
      <c r="C9" s="49" t="n">
        <v>755</v>
      </c>
      <c r="D9" s="0" t="s">
        <v>81</v>
      </c>
      <c r="F9" s="50" t="s">
        <v>82</v>
      </c>
      <c r="G9" s="51" t="n">
        <v>100</v>
      </c>
      <c r="H9" s="51" t="n">
        <v>201</v>
      </c>
      <c r="J9" s="52" t="s">
        <v>83</v>
      </c>
      <c r="K9" s="52" t="n">
        <v>12</v>
      </c>
      <c r="L9" s="52" t="n">
        <v>12</v>
      </c>
      <c r="M9" s="53" t="n">
        <f aca="false">$K9+$L9</f>
        <v>24</v>
      </c>
      <c r="N9" s="38"/>
      <c r="O9" s="55"/>
      <c r="P9" s="58"/>
      <c r="T9" s="59"/>
      <c r="U9" s="59"/>
    </row>
    <row r="10" customFormat="false" ht="15" hidden="false" customHeight="false" outlineLevel="0" collapsed="false">
      <c r="A10" s="48" t="s">
        <v>84</v>
      </c>
      <c r="B10" s="49" t="n">
        <v>6176000</v>
      </c>
      <c r="C10" s="49" t="n">
        <v>21155</v>
      </c>
      <c r="D10" s="0" t="s">
        <v>85</v>
      </c>
      <c r="F10" s="50" t="s">
        <v>86</v>
      </c>
      <c r="G10" s="51" t="n">
        <v>163</v>
      </c>
      <c r="H10" s="51" t="n">
        <v>46</v>
      </c>
      <c r="J10" s="52" t="s">
        <v>87</v>
      </c>
      <c r="K10" s="52" t="n">
        <v>8</v>
      </c>
      <c r="L10" s="52" t="n">
        <v>18</v>
      </c>
      <c r="M10" s="53" t="n">
        <f aca="false">$K10+$L10</f>
        <v>26</v>
      </c>
      <c r="N10" s="38"/>
      <c r="O10" s="55" t="s">
        <v>88</v>
      </c>
      <c r="P10" s="53" t="n">
        <f aca="false">SUM(K4:K18)</f>
        <v>144</v>
      </c>
      <c r="T10" s="56" t="n">
        <f aca="false">SUM(K4:K18)</f>
        <v>144</v>
      </c>
      <c r="U10" s="57" t="n">
        <f aca="false">T10/$K$13</f>
        <v>11.0769230769231</v>
      </c>
    </row>
    <row r="11" customFormat="false" ht="15" hidden="false" customHeight="false" outlineLevel="0" collapsed="false">
      <c r="A11" s="48" t="s">
        <v>89</v>
      </c>
      <c r="B11" s="49" t="n">
        <v>1612300</v>
      </c>
      <c r="C11" s="49" t="n">
        <v>23180</v>
      </c>
      <c r="D11" s="0" t="s">
        <v>90</v>
      </c>
      <c r="F11" s="50" t="s">
        <v>91</v>
      </c>
      <c r="G11" s="51" t="n">
        <v>126</v>
      </c>
      <c r="H11" s="51" t="n">
        <v>138</v>
      </c>
      <c r="J11" s="54"/>
      <c r="K11" s="54"/>
      <c r="L11" s="54"/>
      <c r="M11" s="58"/>
      <c r="N11" s="38"/>
      <c r="O11" s="55" t="s">
        <v>92</v>
      </c>
      <c r="P11" s="53" t="n">
        <f aca="false">SUM(L4:L18)</f>
        <v>149</v>
      </c>
      <c r="T11" s="56" t="n">
        <f aca="false">SUM(L4:L18)</f>
        <v>149</v>
      </c>
      <c r="U11" s="57" t="n">
        <f aca="false">T11/$K$13</f>
        <v>11.4615384615385</v>
      </c>
    </row>
    <row r="12" customFormat="false" ht="15" hidden="false" customHeight="false" outlineLevel="0" collapsed="false">
      <c r="A12" s="48" t="s">
        <v>93</v>
      </c>
      <c r="B12" s="49" t="n">
        <v>7927000</v>
      </c>
      <c r="C12" s="49" t="n">
        <v>47624</v>
      </c>
      <c r="D12" s="0" t="s">
        <v>94</v>
      </c>
      <c r="F12" s="50" t="s">
        <v>95</v>
      </c>
      <c r="G12" s="51" t="n">
        <v>177</v>
      </c>
      <c r="H12" s="51" t="n">
        <v>93</v>
      </c>
      <c r="J12" s="52" t="s">
        <v>96</v>
      </c>
      <c r="K12" s="52" t="n">
        <v>14</v>
      </c>
      <c r="L12" s="52" t="n">
        <v>10</v>
      </c>
      <c r="M12" s="53" t="n">
        <f aca="false">$K12+$L12</f>
        <v>24</v>
      </c>
      <c r="N12" s="38"/>
      <c r="O12" s="38"/>
      <c r="P12" s="58"/>
      <c r="T12" s="59"/>
      <c r="U12" s="59"/>
    </row>
    <row r="13" customFormat="false" ht="15" hidden="false" customHeight="false" outlineLevel="0" collapsed="false">
      <c r="A13" s="48" t="s">
        <v>97</v>
      </c>
      <c r="B13" s="49" t="n">
        <v>17865000</v>
      </c>
      <c r="C13" s="49" t="n">
        <v>34085</v>
      </c>
      <c r="D13" s="0" t="s">
        <v>98</v>
      </c>
      <c r="F13" s="50" t="s">
        <v>99</v>
      </c>
      <c r="G13" s="51" t="n">
        <v>34</v>
      </c>
      <c r="H13" s="51" t="n">
        <v>55</v>
      </c>
      <c r="J13" s="52" t="s">
        <v>100</v>
      </c>
      <c r="K13" s="52" t="n">
        <v>13</v>
      </c>
      <c r="L13" s="52" t="n">
        <v>12</v>
      </c>
      <c r="M13" s="53" t="n">
        <f aca="false">$K13+$L13</f>
        <v>25</v>
      </c>
      <c r="N13" s="38"/>
      <c r="O13" s="55" t="s">
        <v>101</v>
      </c>
      <c r="P13" s="53" t="n">
        <f aca="false">P10+P11</f>
        <v>293</v>
      </c>
      <c r="T13" s="56" t="n">
        <f aca="false">SUM(K4:L18)</f>
        <v>293</v>
      </c>
    </row>
    <row r="14" customFormat="false" ht="15" hidden="false" customHeight="false" outlineLevel="0" collapsed="false">
      <c r="A14" s="48" t="s">
        <v>102</v>
      </c>
      <c r="B14" s="49" t="n">
        <v>4073300</v>
      </c>
      <c r="C14" s="49" t="n">
        <v>19853</v>
      </c>
      <c r="D14" s="0" t="s">
        <v>103</v>
      </c>
      <c r="F14" s="50" t="s">
        <v>104</v>
      </c>
      <c r="G14" s="51" t="n">
        <v>28</v>
      </c>
      <c r="H14" s="51" t="n">
        <v>125</v>
      </c>
      <c r="J14" s="52" t="s">
        <v>105</v>
      </c>
      <c r="K14" s="52" t="n">
        <v>21</v>
      </c>
      <c r="L14" s="52" t="n">
        <v>6</v>
      </c>
      <c r="M14" s="53" t="n">
        <f aca="false">$K14+$L14</f>
        <v>27</v>
      </c>
    </row>
    <row r="15" customFormat="false" ht="15" hidden="false" customHeight="false" outlineLevel="0" collapsed="false">
      <c r="A15" s="48" t="s">
        <v>106</v>
      </c>
      <c r="B15" s="49" t="n">
        <v>995600</v>
      </c>
      <c r="C15" s="49" t="n">
        <v>2569</v>
      </c>
      <c r="D15" s="0" t="s">
        <v>107</v>
      </c>
      <c r="F15" s="50" t="s">
        <v>108</v>
      </c>
      <c r="G15" s="51" t="n">
        <v>61</v>
      </c>
      <c r="H15" s="51" t="n">
        <v>102</v>
      </c>
      <c r="J15" s="54"/>
      <c r="K15" s="54"/>
      <c r="L15" s="54"/>
      <c r="M15" s="58"/>
    </row>
    <row r="16" customFormat="false" ht="15" hidden="false" customHeight="false" outlineLevel="0" collapsed="false">
      <c r="A16" s="48" t="s">
        <v>109</v>
      </c>
      <c r="B16" s="49" t="n">
        <v>4084000</v>
      </c>
      <c r="C16" s="49" t="n">
        <v>18416</v>
      </c>
      <c r="D16" s="0" t="s">
        <v>110</v>
      </c>
      <c r="F16" s="60" t="s">
        <v>111</v>
      </c>
      <c r="G16" s="61" t="n">
        <f aca="false">SUM(G4:G15)</f>
        <v>1026</v>
      </c>
      <c r="H16" s="61" t="n">
        <f aca="false">SUM(H4:H15)</f>
        <v>1328</v>
      </c>
      <c r="J16" s="52" t="s">
        <v>112</v>
      </c>
      <c r="K16" s="52" t="n">
        <v>13</v>
      </c>
      <c r="L16" s="52" t="n">
        <v>11</v>
      </c>
      <c r="M16" s="53" t="n">
        <f aca="false">$K16+$L16</f>
        <v>24</v>
      </c>
    </row>
    <row r="17" customFormat="false" ht="15" hidden="false" customHeight="false" outlineLevel="0" collapsed="false">
      <c r="A17" s="48" t="s">
        <v>113</v>
      </c>
      <c r="B17" s="49" t="n">
        <v>2245500</v>
      </c>
      <c r="C17" s="49" t="n">
        <v>20446</v>
      </c>
      <c r="D17" s="0" t="s">
        <v>114</v>
      </c>
      <c r="J17" s="52" t="s">
        <v>115</v>
      </c>
      <c r="K17" s="52" t="n">
        <v>14</v>
      </c>
      <c r="L17" s="52" t="n">
        <v>10</v>
      </c>
      <c r="M17" s="53" t="n">
        <f aca="false">$K17+$L17</f>
        <v>24</v>
      </c>
    </row>
    <row r="18" customFormat="false" ht="15" hidden="false" customHeight="false" outlineLevel="0" collapsed="false">
      <c r="A18" s="48" t="s">
        <v>116</v>
      </c>
      <c r="B18" s="49" t="n">
        <v>2865000</v>
      </c>
      <c r="C18" s="49" t="n">
        <v>15799</v>
      </c>
      <c r="D18" s="0" t="s">
        <v>117</v>
      </c>
      <c r="F18" s="62" t="s">
        <v>118</v>
      </c>
      <c r="J18" s="52" t="s">
        <v>119</v>
      </c>
      <c r="K18" s="52" t="n">
        <v>6</v>
      </c>
      <c r="L18" s="52" t="n">
        <v>19</v>
      </c>
      <c r="M18" s="53" t="n">
        <f aca="false">$K18+$L18</f>
        <v>25</v>
      </c>
    </row>
    <row r="19" customFormat="false" ht="15" hidden="false" customHeight="false" outlineLevel="0" collapsed="false">
      <c r="A19" s="48" t="s">
        <v>120</v>
      </c>
      <c r="B19" s="49" t="n">
        <v>2170700</v>
      </c>
      <c r="C19" s="49" t="n">
        <v>16172</v>
      </c>
      <c r="D19" s="0" t="s">
        <v>121</v>
      </c>
    </row>
    <row r="20" customFormat="false" ht="15" hidden="false" customHeight="false" outlineLevel="0" collapsed="false">
      <c r="A20" s="63" t="s">
        <v>122</v>
      </c>
      <c r="B20" s="64"/>
      <c r="C20" s="64"/>
      <c r="D20" s="65" t="s">
        <v>69</v>
      </c>
    </row>
    <row r="22" customFormat="false" ht="15" hidden="false" customHeight="false" outlineLevel="0" collapsed="false">
      <c r="A22" s="36"/>
      <c r="B22" s="36"/>
      <c r="C22" s="36"/>
      <c r="D22" s="36"/>
      <c r="E22" s="36"/>
      <c r="F22" s="36"/>
    </row>
    <row r="23" customFormat="false" ht="21" hidden="false" customHeight="true" outlineLevel="0" collapsed="false">
      <c r="A23" s="66" t="s">
        <v>35</v>
      </c>
      <c r="B23" s="35" t="s">
        <v>123</v>
      </c>
      <c r="C23" s="35"/>
      <c r="D23" s="35"/>
      <c r="E23" s="35"/>
      <c r="F23" s="35"/>
    </row>
    <row r="24" customFormat="false" ht="15" hidden="false" customHeight="false" outlineLevel="0" collapsed="false">
      <c r="A24" s="35"/>
      <c r="B24" s="35" t="s">
        <v>124</v>
      </c>
      <c r="C24" s="35"/>
      <c r="D24" s="67"/>
      <c r="E24" s="67"/>
      <c r="F24" s="35"/>
    </row>
    <row r="25" customFormat="false" ht="21.75" hidden="false" customHeight="true" outlineLevel="0" collapsed="false">
      <c r="A25" s="34"/>
      <c r="B25" s="35"/>
      <c r="C25" s="35"/>
      <c r="D25" s="35"/>
      <c r="E25" s="35"/>
      <c r="F25" s="35"/>
    </row>
    <row r="26" customFormat="false" ht="15" hidden="false" customHeight="false" outlineLevel="0" collapsed="false">
      <c r="A26" s="35"/>
      <c r="B26" s="35"/>
      <c r="C26" s="35"/>
      <c r="D26" s="35"/>
      <c r="E26" s="35"/>
      <c r="F26" s="35"/>
    </row>
    <row r="27" customFormat="false" ht="15" hidden="false" customHeight="false" outlineLevel="0" collapsed="false">
      <c r="A27" s="36"/>
      <c r="B27" s="36"/>
      <c r="C27" s="36"/>
      <c r="D27" s="36"/>
      <c r="E27" s="36"/>
      <c r="F27" s="36"/>
    </row>
    <row r="28" customFormat="false" ht="15" hidden="false" customHeight="false" outlineLevel="0" collapsed="false">
      <c r="A28" s="36"/>
      <c r="B28" s="36"/>
      <c r="C28" s="36"/>
      <c r="D28" s="36"/>
      <c r="E28" s="36"/>
      <c r="F28" s="36"/>
    </row>
    <row r="29" customFormat="false" ht="15" hidden="false" customHeight="false" outlineLevel="0" collapsed="false">
      <c r="A29" s="36"/>
      <c r="B29" s="36"/>
      <c r="C29" s="36"/>
      <c r="D29" s="36"/>
      <c r="E29" s="36"/>
      <c r="F29" s="36"/>
    </row>
    <row r="30" customFormat="false" ht="15" hidden="false" customHeight="false" outlineLevel="0" collapsed="false">
      <c r="A30" s="36"/>
      <c r="B30" s="36"/>
      <c r="C30" s="36"/>
      <c r="D30" s="36"/>
      <c r="E30" s="36"/>
      <c r="F30" s="36"/>
    </row>
    <row r="31" customFormat="false" ht="15" hidden="false" customHeight="false" outlineLevel="0" collapsed="false">
      <c r="A31" s="36"/>
      <c r="B31" s="36"/>
      <c r="C31" s="36"/>
      <c r="D31" s="36"/>
      <c r="E31" s="36"/>
      <c r="F31" s="36"/>
    </row>
    <row r="32" customFormat="false" ht="15" hidden="false" customHeight="false" outlineLevel="0" collapsed="false">
      <c r="A32" s="36"/>
      <c r="B32" s="36"/>
      <c r="C32" s="36"/>
      <c r="D32" s="36"/>
      <c r="E32" s="36"/>
      <c r="F32" s="36"/>
    </row>
    <row r="33" customFormat="false" ht="15" hidden="false" customHeight="false" outlineLevel="0" collapsed="false">
      <c r="A33" s="36"/>
      <c r="B33" s="36"/>
      <c r="C33" s="36"/>
      <c r="D33" s="36"/>
      <c r="E33" s="36"/>
      <c r="F33" s="36"/>
    </row>
    <row r="34" customFormat="false" ht="15" hidden="false" customHeight="false" outlineLevel="0" collapsed="false">
      <c r="A34" s="68"/>
      <c r="B34" s="68"/>
      <c r="C34" s="68"/>
      <c r="D34" s="68"/>
      <c r="E34" s="68"/>
      <c r="F34" s="68"/>
    </row>
    <row r="36" customFormat="false" ht="15" hidden="false" customHeight="false" outlineLevel="0" collapsed="false">
      <c r="A36" s="68"/>
      <c r="B36" s="68"/>
      <c r="C36" s="68"/>
      <c r="D36" s="68"/>
      <c r="E36" s="68"/>
    </row>
  </sheetData>
  <conditionalFormatting sqref="P13">
    <cfRule type="cellIs" priority="2" operator="equal" aboveAverage="0" equalAverage="0" bottom="0" percent="0" rank="0" text="" dxfId="9">
      <formula>T13</formula>
    </cfRule>
  </conditionalFormatting>
  <conditionalFormatting sqref="M4:M6 M8:M10 M12:M14 M16:M18">
    <cfRule type="cellIs" priority="3" operator="equal" aboveAverage="0" equalAverage="0" bottom="0" percent="0" rank="0" text="" dxfId="10">
      <formula>K4+L4</formula>
    </cfRule>
  </conditionalFormatting>
  <conditionalFormatting sqref="P5:P8 P10:P11">
    <cfRule type="cellIs" priority="4" operator="equal" aboveAverage="0" equalAverage="0" bottom="0" percent="0" rank="0" text="" dxfId="11">
      <formula>T5</formula>
    </cfRule>
  </conditionalFormatting>
  <conditionalFormatting sqref="G16:H16">
    <cfRule type="cellIs" priority="5" operator="equal" aboveAverage="0" equalAverage="0" bottom="0" percent="0" rank="0" text="" dxfId="12">
      <formula>SUM(G4:G15)</formula>
    </cfRule>
  </conditionalFormatting>
  <conditionalFormatting sqref="B20:C20">
    <cfRule type="expression" priority="6" aboveAverage="0" equalAverage="0" bottom="0" percent="0" rank="0" text="" dxfId="13">
      <formula>B20=SUM(B4:B19)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4" activeCellId="0" sqref="B4"/>
    </sheetView>
  </sheetViews>
  <sheetFormatPr defaultColWidth="10.453125" defaultRowHeight="15" zeroHeight="false" outlineLevelRow="0" outlineLevelCol="0"/>
  <cols>
    <col collapsed="false" customWidth="true" hidden="false" outlineLevel="0" max="2" min="2" style="0" width="22"/>
    <col collapsed="false" customWidth="true" hidden="false" outlineLevel="0" max="3" min="3" style="0" width="7"/>
    <col collapsed="false" customWidth="true" hidden="false" outlineLevel="0" max="7" min="7" style="0" width="20.29"/>
  </cols>
  <sheetData>
    <row r="1" customFormat="false" ht="19.7" hidden="false" customHeight="false" outlineLevel="0" collapsed="false">
      <c r="A1" s="69" t="s">
        <v>125</v>
      </c>
      <c r="D1" s="70" t="s">
        <v>126</v>
      </c>
      <c r="E1" s="36"/>
      <c r="F1" s="36"/>
      <c r="G1" s="36"/>
    </row>
    <row r="2" customFormat="false" ht="15" hidden="false" customHeight="false" outlineLevel="0" collapsed="false">
      <c r="D2" s="36"/>
      <c r="E2" s="36"/>
      <c r="F2" s="36"/>
      <c r="G2" s="36"/>
    </row>
    <row r="3" customFormat="false" ht="15" hidden="false" customHeight="false" outlineLevel="0" collapsed="false">
      <c r="A3" s="71"/>
      <c r="B3" s="71" t="s">
        <v>4</v>
      </c>
      <c r="D3" s="72"/>
      <c r="E3" s="36"/>
      <c r="F3" s="36"/>
      <c r="G3" s="36"/>
    </row>
    <row r="4" customFormat="false" ht="15" hidden="false" customHeight="false" outlineLevel="0" collapsed="false">
      <c r="A4" s="38" t="s">
        <v>127</v>
      </c>
      <c r="B4" s="73"/>
      <c r="D4" s="36"/>
      <c r="E4" s="36"/>
      <c r="F4" s="36"/>
      <c r="G4" s="36"/>
    </row>
    <row r="5" customFormat="false" ht="15" hidden="false" customHeight="false" outlineLevel="0" collapsed="false">
      <c r="A5" s="38" t="s">
        <v>128</v>
      </c>
      <c r="B5" s="74"/>
      <c r="D5" s="36"/>
      <c r="E5" s="36"/>
      <c r="F5" s="36"/>
      <c r="G5" s="36"/>
    </row>
    <row r="6" customFormat="false" ht="15" hidden="false" customHeight="false" outlineLevel="0" collapsed="false">
      <c r="A6" s="75" t="s">
        <v>65</v>
      </c>
      <c r="B6" s="76"/>
      <c r="D6" s="36"/>
      <c r="E6" s="36"/>
      <c r="F6" s="36"/>
      <c r="G6" s="36"/>
    </row>
    <row r="7" customFormat="false" ht="15" hidden="false" customHeight="false" outlineLevel="0" collapsed="false">
      <c r="A7" s="77" t="s">
        <v>57</v>
      </c>
      <c r="B7" s="78"/>
      <c r="D7" s="36"/>
      <c r="E7" s="36" t="s">
        <v>129</v>
      </c>
      <c r="F7" s="36"/>
      <c r="G7" s="36"/>
    </row>
    <row r="8" customFormat="false" ht="15" hidden="false" customHeight="false" outlineLevel="0" collapsed="false">
      <c r="D8" s="36"/>
      <c r="E8" s="36"/>
      <c r="F8" s="36"/>
      <c r="G8" s="3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FF2EF3C0-477A-4F15-8FFD-1B9B98CEFEFC}">
            <xm:f>Salzburg!B15</xm:f>
            <x14:dxf>
              <fill>
                <patternFill>
                  <bgColor rgb="FF92D050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ellIs" priority="3" operator="equal" id="{53693FBF-18A9-486F-8FE4-841488931863}">
            <xm:f>Wien!B15</xm:f>
            <x14:dxf>
              <fill>
                <patternFill>
                  <bgColor rgb="FF92D050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ellIs" priority="4" operator="equal" id="{2390C261-F1F1-4090-9B93-EBA091EAAAE1}">
            <xm:f>München!B15</xm:f>
            <x14:dxf>
              <fill>
                <patternFill>
                  <bgColor rgb="FF92D050"/>
                </patternFill>
              </fill>
            </x14:dxf>
          </x14:cfRule>
          <xm:sqref>B6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95959"/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7"/>
  </cols>
  <sheetData>
    <row r="1" customFormat="false" ht="24.75" hidden="false" customHeight="true" outlineLevel="0" collapsed="false">
      <c r="A1" s="79" t="s">
        <v>130</v>
      </c>
      <c r="B1" s="80" t="s">
        <v>127</v>
      </c>
    </row>
    <row r="2" customFormat="false" ht="15" hidden="false" customHeight="false" outlineLevel="0" collapsed="false">
      <c r="A2" s="48"/>
      <c r="B2" s="48" t="s">
        <v>4</v>
      </c>
    </row>
    <row r="3" customFormat="false" ht="15" hidden="false" customHeight="false" outlineLevel="0" collapsed="false">
      <c r="A3" s="38" t="s">
        <v>131</v>
      </c>
      <c r="B3" s="81" t="n">
        <v>570654.4</v>
      </c>
    </row>
    <row r="4" customFormat="false" ht="15" hidden="false" customHeight="false" outlineLevel="0" collapsed="false">
      <c r="A4" s="38" t="s">
        <v>66</v>
      </c>
      <c r="B4" s="81" t="n">
        <v>595409.9</v>
      </c>
    </row>
    <row r="5" customFormat="false" ht="15" hidden="false" customHeight="false" outlineLevel="0" collapsed="false">
      <c r="A5" s="38" t="s">
        <v>70</v>
      </c>
      <c r="B5" s="81" t="n">
        <v>560890.7</v>
      </c>
    </row>
    <row r="6" customFormat="false" ht="15" hidden="false" customHeight="false" outlineLevel="0" collapsed="false">
      <c r="A6" s="38" t="s">
        <v>75</v>
      </c>
      <c r="B6" s="81" t="n">
        <v>419235.8</v>
      </c>
    </row>
    <row r="7" customFormat="false" ht="15" hidden="false" customHeight="false" outlineLevel="0" collapsed="false">
      <c r="A7" s="38" t="s">
        <v>78</v>
      </c>
      <c r="B7" s="81" t="n">
        <v>681109.4</v>
      </c>
    </row>
    <row r="8" customFormat="false" ht="15" hidden="false" customHeight="false" outlineLevel="0" collapsed="false">
      <c r="A8" s="38" t="s">
        <v>82</v>
      </c>
      <c r="B8" s="81" t="n">
        <v>510068.2</v>
      </c>
    </row>
    <row r="9" customFormat="false" ht="15" hidden="false" customHeight="false" outlineLevel="0" collapsed="false">
      <c r="A9" s="38" t="s">
        <v>86</v>
      </c>
      <c r="B9" s="81" t="n">
        <v>401164.5</v>
      </c>
    </row>
    <row r="10" customFormat="false" ht="15" hidden="false" customHeight="false" outlineLevel="0" collapsed="false">
      <c r="A10" s="38" t="s">
        <v>91</v>
      </c>
      <c r="B10" s="81" t="n">
        <v>354162.9</v>
      </c>
    </row>
    <row r="11" customFormat="false" ht="15" hidden="false" customHeight="false" outlineLevel="0" collapsed="false">
      <c r="A11" s="38" t="s">
        <v>95</v>
      </c>
      <c r="B11" s="81" t="n">
        <v>411993.4</v>
      </c>
    </row>
    <row r="12" customFormat="false" ht="15" hidden="false" customHeight="false" outlineLevel="0" collapsed="false">
      <c r="A12" s="38" t="s">
        <v>99</v>
      </c>
      <c r="B12" s="81" t="n">
        <v>571000.6</v>
      </c>
    </row>
    <row r="13" customFormat="false" ht="15" hidden="false" customHeight="false" outlineLevel="0" collapsed="false">
      <c r="A13" s="38" t="s">
        <v>104</v>
      </c>
      <c r="B13" s="81" t="n">
        <v>423922.8</v>
      </c>
    </row>
    <row r="14" customFormat="false" ht="15" hidden="false" customHeight="false" outlineLevel="0" collapsed="false">
      <c r="A14" s="75" t="s">
        <v>108</v>
      </c>
      <c r="B14" s="82" t="n">
        <v>611941.4</v>
      </c>
    </row>
    <row r="15" customFormat="false" ht="15" hidden="false" customHeight="false" outlineLevel="0" collapsed="false">
      <c r="A15" s="38" t="s">
        <v>132</v>
      </c>
      <c r="B15" s="8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95959"/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7"/>
  </cols>
  <sheetData>
    <row r="1" customFormat="false" ht="24.75" hidden="false" customHeight="true" outlineLevel="0" collapsed="false">
      <c r="A1" s="84" t="s">
        <v>130</v>
      </c>
      <c r="B1" s="80" t="s">
        <v>128</v>
      </c>
    </row>
    <row r="2" customFormat="false" ht="15" hidden="false" customHeight="false" outlineLevel="0" collapsed="false">
      <c r="A2" s="48"/>
      <c r="B2" s="48" t="s">
        <v>4</v>
      </c>
    </row>
    <row r="3" customFormat="false" ht="15" hidden="false" customHeight="false" outlineLevel="0" collapsed="false">
      <c r="A3" s="0" t="s">
        <v>131</v>
      </c>
      <c r="B3" s="85" t="n">
        <v>697860.4</v>
      </c>
    </row>
    <row r="4" customFormat="false" ht="15" hidden="false" customHeight="false" outlineLevel="0" collapsed="false">
      <c r="A4" s="0" t="s">
        <v>66</v>
      </c>
      <c r="B4" s="85" t="n">
        <v>677594.7</v>
      </c>
    </row>
    <row r="5" customFormat="false" ht="15" hidden="false" customHeight="false" outlineLevel="0" collapsed="false">
      <c r="A5" s="0" t="s">
        <v>70</v>
      </c>
      <c r="B5" s="85" t="n">
        <v>643776.4</v>
      </c>
    </row>
    <row r="6" customFormat="false" ht="15" hidden="false" customHeight="false" outlineLevel="0" collapsed="false">
      <c r="A6" s="0" t="s">
        <v>75</v>
      </c>
      <c r="B6" s="85" t="n">
        <v>656376.3</v>
      </c>
    </row>
    <row r="7" customFormat="false" ht="15" hidden="false" customHeight="false" outlineLevel="0" collapsed="false">
      <c r="A7" s="0" t="s">
        <v>78</v>
      </c>
      <c r="B7" s="85" t="n">
        <v>485261.5</v>
      </c>
    </row>
    <row r="8" customFormat="false" ht="15" hidden="false" customHeight="false" outlineLevel="0" collapsed="false">
      <c r="A8" s="0" t="s">
        <v>82</v>
      </c>
      <c r="B8" s="85" t="n">
        <v>640688.6</v>
      </c>
    </row>
    <row r="9" customFormat="false" ht="15" hidden="false" customHeight="false" outlineLevel="0" collapsed="false">
      <c r="A9" s="0" t="s">
        <v>86</v>
      </c>
      <c r="B9" s="85" t="n">
        <v>452510.5</v>
      </c>
    </row>
    <row r="10" customFormat="false" ht="15" hidden="false" customHeight="false" outlineLevel="0" collapsed="false">
      <c r="A10" s="0" t="s">
        <v>91</v>
      </c>
      <c r="B10" s="85" t="n">
        <v>629952.9</v>
      </c>
    </row>
    <row r="11" customFormat="false" ht="15" hidden="false" customHeight="false" outlineLevel="0" collapsed="false">
      <c r="A11" s="0" t="s">
        <v>95</v>
      </c>
      <c r="B11" s="85" t="n">
        <v>628910.9</v>
      </c>
    </row>
    <row r="12" customFormat="false" ht="15" hidden="false" customHeight="false" outlineLevel="0" collapsed="false">
      <c r="A12" s="0" t="s">
        <v>99</v>
      </c>
      <c r="B12" s="85" t="n">
        <v>329703.5</v>
      </c>
    </row>
    <row r="13" customFormat="false" ht="15" hidden="false" customHeight="false" outlineLevel="0" collapsed="false">
      <c r="A13" s="0" t="s">
        <v>104</v>
      </c>
      <c r="B13" s="85" t="n">
        <v>570341.6</v>
      </c>
    </row>
    <row r="14" customFormat="false" ht="15" hidden="false" customHeight="false" outlineLevel="0" collapsed="false">
      <c r="A14" s="86" t="s">
        <v>108</v>
      </c>
      <c r="B14" s="87" t="n">
        <v>545644.5</v>
      </c>
    </row>
    <row r="15" customFormat="false" ht="15" hidden="false" customHeight="false" outlineLevel="0" collapsed="false">
      <c r="A15" s="0" t="s">
        <v>132</v>
      </c>
      <c r="B15" s="8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95959"/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7"/>
  </cols>
  <sheetData>
    <row r="1" customFormat="false" ht="24.75" hidden="false" customHeight="true" outlineLevel="0" collapsed="false">
      <c r="A1" s="89" t="s">
        <v>130</v>
      </c>
      <c r="B1" s="80" t="s">
        <v>65</v>
      </c>
    </row>
    <row r="2" customFormat="false" ht="15" hidden="false" customHeight="false" outlineLevel="0" collapsed="false">
      <c r="A2" s="48"/>
      <c r="B2" s="48" t="s">
        <v>4</v>
      </c>
    </row>
    <row r="3" customFormat="false" ht="15" hidden="false" customHeight="false" outlineLevel="0" collapsed="false">
      <c r="A3" s="0" t="s">
        <v>131</v>
      </c>
      <c r="B3" s="85" t="n">
        <v>610163</v>
      </c>
    </row>
    <row r="4" customFormat="false" ht="15" hidden="false" customHeight="false" outlineLevel="0" collapsed="false">
      <c r="A4" s="0" t="s">
        <v>66</v>
      </c>
      <c r="B4" s="85" t="n">
        <v>386576.5</v>
      </c>
    </row>
    <row r="5" customFormat="false" ht="15" hidden="false" customHeight="false" outlineLevel="0" collapsed="false">
      <c r="A5" s="0" t="s">
        <v>70</v>
      </c>
      <c r="B5" s="85" t="n">
        <v>583521.6</v>
      </c>
    </row>
    <row r="6" customFormat="false" ht="15" hidden="false" customHeight="false" outlineLevel="0" collapsed="false">
      <c r="A6" s="0" t="s">
        <v>75</v>
      </c>
      <c r="B6" s="85" t="n">
        <v>359290.5</v>
      </c>
    </row>
    <row r="7" customFormat="false" ht="15" hidden="false" customHeight="false" outlineLevel="0" collapsed="false">
      <c r="A7" s="0" t="s">
        <v>78</v>
      </c>
      <c r="B7" s="85" t="n">
        <v>664638.6</v>
      </c>
    </row>
    <row r="8" customFormat="false" ht="15" hidden="false" customHeight="false" outlineLevel="0" collapsed="false">
      <c r="A8" s="0" t="s">
        <v>82</v>
      </c>
      <c r="B8" s="85" t="n">
        <v>385990</v>
      </c>
    </row>
    <row r="9" customFormat="false" ht="15" hidden="false" customHeight="false" outlineLevel="0" collapsed="false">
      <c r="A9" s="0" t="s">
        <v>86</v>
      </c>
      <c r="B9" s="85" t="n">
        <v>508264.9</v>
      </c>
    </row>
    <row r="10" customFormat="false" ht="15" hidden="false" customHeight="false" outlineLevel="0" collapsed="false">
      <c r="A10" s="0" t="s">
        <v>91</v>
      </c>
      <c r="B10" s="85" t="n">
        <v>343400.3</v>
      </c>
    </row>
    <row r="11" customFormat="false" ht="15" hidden="false" customHeight="false" outlineLevel="0" collapsed="false">
      <c r="A11" s="0" t="s">
        <v>95</v>
      </c>
      <c r="B11" s="85" t="n">
        <v>640530.1</v>
      </c>
    </row>
    <row r="12" customFormat="false" ht="15" hidden="false" customHeight="false" outlineLevel="0" collapsed="false">
      <c r="A12" s="0" t="s">
        <v>99</v>
      </c>
      <c r="B12" s="85" t="n">
        <v>454764.6</v>
      </c>
    </row>
    <row r="13" customFormat="false" ht="15" hidden="false" customHeight="false" outlineLevel="0" collapsed="false">
      <c r="A13" s="0" t="s">
        <v>104</v>
      </c>
      <c r="B13" s="85" t="n">
        <v>662312.1</v>
      </c>
    </row>
    <row r="14" customFormat="false" ht="15" hidden="false" customHeight="false" outlineLevel="0" collapsed="false">
      <c r="A14" s="86" t="s">
        <v>108</v>
      </c>
      <c r="B14" s="87" t="n">
        <v>329623.4</v>
      </c>
    </row>
    <row r="15" customFormat="false" ht="15" hidden="false" customHeight="false" outlineLevel="0" collapsed="false">
      <c r="A15" s="0" t="s">
        <v>132</v>
      </c>
      <c r="B15" s="8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7404</TotalTime>
  <Application>LibreOffice/24.8.4.2$Windows_X86_64 LibreOffice_project/bb3cfa12c7b1bf994ecc5649a80400d06cd71002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2018-09-01T05:35:49Z</dcterms:created>
  <dc:creator>MK</dc:creator>
  <dc:description/>
  <dc:language>en-GB</dc:language>
  <cp:lastModifiedBy/>
  <dcterms:modified xsi:type="dcterms:W3CDTF">2025-02-19T15:10:57Z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