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Downloads\python\projects\aToBeCompleted\visualizeTaxBrackets\"/>
    </mc:Choice>
  </mc:AlternateContent>
  <bookViews>
    <workbookView xWindow="0" yWindow="0" windowWidth="15345" windowHeight="4575" activeTab="1"/>
  </bookViews>
  <sheets>
    <sheet name="Sheet3" sheetId="3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 s="1"/>
  <c r="C17" i="1"/>
  <c r="B16" i="1"/>
  <c r="D16" i="1" s="1"/>
  <c r="B17" i="1"/>
  <c r="D17" i="1" s="1"/>
  <c r="B15" i="1"/>
  <c r="C15" i="1" s="1"/>
  <c r="D4" i="1"/>
  <c r="D5" i="1"/>
  <c r="D7" i="1"/>
  <c r="D8" i="1"/>
  <c r="D9" i="1"/>
  <c r="D12" i="1"/>
  <c r="D15" i="1"/>
  <c r="B13" i="1"/>
  <c r="C13" i="1" s="1"/>
  <c r="B14" i="1"/>
  <c r="C14" i="1" s="1"/>
  <c r="B12" i="1"/>
  <c r="B11" i="1"/>
  <c r="D11" i="1" s="1"/>
  <c r="B10" i="1"/>
  <c r="C10" i="1" s="1"/>
  <c r="C7" i="1"/>
  <c r="C11" i="1"/>
  <c r="C12" i="1"/>
  <c r="B4" i="1"/>
  <c r="C4" i="1" s="1"/>
  <c r="B5" i="1"/>
  <c r="C5" i="1" s="1"/>
  <c r="B6" i="1"/>
  <c r="D6" i="1" s="1"/>
  <c r="B7" i="1"/>
  <c r="B8" i="1"/>
  <c r="C8" i="1" s="1"/>
  <c r="B9" i="1"/>
  <c r="C9" i="1" s="1"/>
  <c r="B3" i="1"/>
  <c r="C3" i="1" s="1"/>
  <c r="D13" i="1" l="1"/>
  <c r="C6" i="1"/>
  <c r="D3" i="1"/>
  <c r="C16" i="1"/>
  <c r="D14" i="1"/>
  <c r="D10" i="1"/>
  <c r="D18" i="1"/>
</calcChain>
</file>

<file path=xl/sharedStrings.xml><?xml version="1.0" encoding="utf-8"?>
<sst xmlns="http://schemas.openxmlformats.org/spreadsheetml/2006/main" count="14" uniqueCount="8">
  <si>
    <t>Tax amt</t>
  </si>
  <si>
    <t>After taxes</t>
  </si>
  <si>
    <t>%tax amt</t>
  </si>
  <si>
    <t>TAX BRACKETS</t>
  </si>
  <si>
    <t>Income (USD)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</si>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</sst>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2" formatCode="0.00"/>
    </dxf>
    <dxf>
      <numFmt numFmtId="3" formatCode="#,##0"/>
    </dxf>
    <dxf>
      <numFmt numFmtId="2" formatCode="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[taxbracketsalary.xlsx]Sheet3!PivotTable2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15.5305555555556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Sheet3!$B$5:$B$22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3-48A9-4126-A3FC-CE4D24FD3B85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16.4775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Sheet3!$C$5:$C$22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4-48A9-4126-A3FC-CE4D24FD3B85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17.2522727272727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Sheet3!$D$5:$D$22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5-48A9-4126-A3FC-CE4D24FD3B85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17.8979166666667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Sheet3!$E$5:$E$22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6-48A9-4126-A3FC-CE4D24FD3B85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18.9125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Sheet3!$F$5:$F$22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7-48A9-4126-A3FC-CE4D24FD3B85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19.9867647058824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Sheet3!$G$5:$G$22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8-48A9-4126-A3FC-CE4D24FD3B85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20.2652777777778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Sheet3!$H$5:$H$22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9-48A9-4126-A3FC-CE4D24FD3B85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20.98175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Sheet3!$I$5:$I$22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A-48A9-4126-A3FC-CE4D24FD3B85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22.1514583333333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Sheet3!$J$5:$J$22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B-48A9-4126-A3FC-CE4D24FD3B85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23.3211666666667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Sheet3!$K$5:$K$22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C-48A9-4126-A3FC-CE4D24FD3B85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24.699625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Sheet3!$L$5:$L$22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D-48A9-4126-A3FC-CE4D24FD3B85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29.0204436450839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Sheet3!$M$5:$M$22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E-48A9-4126-A3FC-CE4D24FD3B85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29.7819666666667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Sheet3!$N$5:$N$22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3F-48A9-4126-A3FC-CE4D24FD3B85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33.70918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Sheet3!$O$5:$O$22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40-48A9-4126-A3FC-CE4D24FD3B85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35.181885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Sheet3!$P$5:$P$22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41-48A9-4126-A3FC-CE4D24FD3B85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38.716377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Sheet3!$Q$5:$Q$22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42-48A9-4126-A3FC-CE4D24FD3B85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%tax amt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Sheet3!$A$5:$A$22</c:f>
              <c:strCache>
                <c:ptCount val="17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  <c:pt idx="16">
                  <c:v>Income (USD)</c:v>
                </c:pt>
              </c:strCache>
            </c:strRef>
          </c:cat>
          <c:val>
            <c:numRef>
              <c:f>Sheet3!$R$5:$R$22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43-48A9-4126-A3FC-CE4D24FD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00479"/>
        <c:axId val="469599231"/>
      </c:barChart>
      <c:catAx>
        <c:axId val="4696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9231"/>
        <c:crosses val="autoZero"/>
        <c:auto val="1"/>
        <c:lblAlgn val="ctr"/>
        <c:lblOffset val="100"/>
        <c:noMultiLvlLbl val="0"/>
      </c:catAx>
      <c:valAx>
        <c:axId val="469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</a:t>
            </a:r>
            <a:r>
              <a:rPr lang="en-US" baseline="0"/>
              <a:t> percentage compared to Income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%tax amt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Sheet1!$A$3:$A$18</c:f>
              <c:numCache>
                <c:formatCode>#,##0</c:formatCode>
                <c:ptCount val="16"/>
                <c:pt idx="0">
                  <c:v>45000</c:v>
                </c:pt>
                <c:pt idx="1">
                  <c:v>50000</c:v>
                </c:pt>
                <c:pt idx="2">
                  <c:v>55000</c:v>
                </c:pt>
                <c:pt idx="3">
                  <c:v>60000</c:v>
                </c:pt>
                <c:pt idx="4">
                  <c:v>70000</c:v>
                </c:pt>
                <c:pt idx="5">
                  <c:v>85000</c:v>
                </c:pt>
                <c:pt idx="6">
                  <c:v>90000</c:v>
                </c:pt>
                <c:pt idx="7">
                  <c:v>100000</c:v>
                </c:pt>
                <c:pt idx="8">
                  <c:v>120000</c:v>
                </c:pt>
                <c:pt idx="9">
                  <c:v>150000</c:v>
                </c:pt>
                <c:pt idx="10">
                  <c:v>200000</c:v>
                </c:pt>
                <c:pt idx="11">
                  <c:v>417000</c:v>
                </c:pt>
                <c:pt idx="12">
                  <c:v>450000</c:v>
                </c:pt>
                <c:pt idx="13">
                  <c:v>750000</c:v>
                </c:pt>
                <c:pt idx="14">
                  <c:v>1000000</c:v>
                </c:pt>
                <c:pt idx="15">
                  <c:v>5000000</c:v>
                </c:pt>
              </c:numCache>
            </c:numRef>
          </c:cat>
          <c:val>
            <c:numRef>
              <c:f>Sheet1!$D$3:$D$18</c:f>
              <c:numCache>
                <c:formatCode>0.00</c:formatCode>
                <c:ptCount val="16"/>
                <c:pt idx="0">
                  <c:v>15.530555555555555</c:v>
                </c:pt>
                <c:pt idx="1">
                  <c:v>16.477499999999999</c:v>
                </c:pt>
                <c:pt idx="2">
                  <c:v>17.252272727272729</c:v>
                </c:pt>
                <c:pt idx="3">
                  <c:v>17.897916666666667</c:v>
                </c:pt>
                <c:pt idx="4">
                  <c:v>18.912499999999998</c:v>
                </c:pt>
                <c:pt idx="5">
                  <c:v>19.986764705882354</c:v>
                </c:pt>
                <c:pt idx="6">
                  <c:v>20.265277777777776</c:v>
                </c:pt>
                <c:pt idx="7">
                  <c:v>20.981749999999998</c:v>
                </c:pt>
                <c:pt idx="8">
                  <c:v>22.151458333333331</c:v>
                </c:pt>
                <c:pt idx="9">
                  <c:v>23.321166666666667</c:v>
                </c:pt>
                <c:pt idx="10">
                  <c:v>24.699625000000001</c:v>
                </c:pt>
                <c:pt idx="11">
                  <c:v>29.020443645083933</c:v>
                </c:pt>
                <c:pt idx="12">
                  <c:v>29.781966666666669</c:v>
                </c:pt>
                <c:pt idx="13">
                  <c:v>33.709179999999996</c:v>
                </c:pt>
                <c:pt idx="14">
                  <c:v>35.181884999999994</c:v>
                </c:pt>
                <c:pt idx="15">
                  <c:v>38.716377000000001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C-45D3-8083-6BDC2DF0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774319"/>
        <c:axId val="1516775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TAX BRACKETS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Sheet1!$A$3:$A$18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45000</c:v>
                      </c:pt>
                      <c:pt idx="1">
                        <c:v>50000</c:v>
                      </c:pt>
                      <c:pt idx="2">
                        <c:v>55000</c:v>
                      </c:pt>
                      <c:pt idx="3">
                        <c:v>60000</c:v>
                      </c:pt>
                      <c:pt idx="4">
                        <c:v>70000</c:v>
                      </c:pt>
                      <c:pt idx="5">
                        <c:v>85000</c:v>
                      </c:pt>
                      <c:pt idx="6">
                        <c:v>90000</c:v>
                      </c:pt>
                      <c:pt idx="7">
                        <c:v>100000</c:v>
                      </c:pt>
                      <c:pt idx="8">
                        <c:v>120000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417000</c:v>
                      </c:pt>
                      <c:pt idx="12">
                        <c:v>450000</c:v>
                      </c:pt>
                      <c:pt idx="13">
                        <c:v>750000</c:v>
                      </c:pt>
                      <c:pt idx="14">
                        <c:v>1000000</c:v>
                      </c:pt>
                      <c:pt idx="15">
                        <c:v>5000000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 formatCode="General">
                        <c:v>0</c:v>
                      </c:pt>
                      <c:pt idx="1">
                        <c:v>45000</c:v>
                      </c:pt>
                      <c:pt idx="2">
                        <c:v>50000</c:v>
                      </c:pt>
                      <c:pt idx="3">
                        <c:v>55000</c:v>
                      </c:pt>
                      <c:pt idx="4">
                        <c:v>60000</c:v>
                      </c:pt>
                      <c:pt idx="5">
                        <c:v>70000</c:v>
                      </c:pt>
                      <c:pt idx="6">
                        <c:v>85000</c:v>
                      </c:pt>
                      <c:pt idx="7">
                        <c:v>90000</c:v>
                      </c:pt>
                      <c:pt idx="8">
                        <c:v>100000</c:v>
                      </c:pt>
                      <c:pt idx="9">
                        <c:v>120000</c:v>
                      </c:pt>
                      <c:pt idx="10">
                        <c:v>150000</c:v>
                      </c:pt>
                      <c:pt idx="11">
                        <c:v>200000</c:v>
                      </c:pt>
                      <c:pt idx="12">
                        <c:v>417000</c:v>
                      </c:pt>
                      <c:pt idx="13">
                        <c:v>450000</c:v>
                      </c:pt>
                      <c:pt idx="14">
                        <c:v>750000</c:v>
                      </c:pt>
                      <c:pt idx="15">
                        <c:v>1000000</c:v>
                      </c:pt>
                      <c:pt idx="16">
                        <c:v>5000000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8C-45D3-8083-6BDC2DF041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Tax amt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Sheet1!$A$3:$A$18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45000</c:v>
                      </c:pt>
                      <c:pt idx="1">
                        <c:v>50000</c:v>
                      </c:pt>
                      <c:pt idx="2">
                        <c:v>55000</c:v>
                      </c:pt>
                      <c:pt idx="3">
                        <c:v>60000</c:v>
                      </c:pt>
                      <c:pt idx="4">
                        <c:v>70000</c:v>
                      </c:pt>
                      <c:pt idx="5">
                        <c:v>85000</c:v>
                      </c:pt>
                      <c:pt idx="6">
                        <c:v>90000</c:v>
                      </c:pt>
                      <c:pt idx="7">
                        <c:v>100000</c:v>
                      </c:pt>
                      <c:pt idx="8">
                        <c:v>120000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417000</c:v>
                      </c:pt>
                      <c:pt idx="12">
                        <c:v>450000</c:v>
                      </c:pt>
                      <c:pt idx="13">
                        <c:v>750000</c:v>
                      </c:pt>
                      <c:pt idx="14">
                        <c:v>1000000</c:v>
                      </c:pt>
                      <c:pt idx="15">
                        <c:v>5000000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Sheet1!$B$2:$B$18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 formatCode="General">
                        <c:v>0</c:v>
                      </c:pt>
                      <c:pt idx="1">
                        <c:v>6988.75</c:v>
                      </c:pt>
                      <c:pt idx="2">
                        <c:v>8238.75</c:v>
                      </c:pt>
                      <c:pt idx="3">
                        <c:v>9488.75</c:v>
                      </c:pt>
                      <c:pt idx="4">
                        <c:v>10738.75</c:v>
                      </c:pt>
                      <c:pt idx="5">
                        <c:v>13238.75</c:v>
                      </c:pt>
                      <c:pt idx="6">
                        <c:v>16988.75</c:v>
                      </c:pt>
                      <c:pt idx="7">
                        <c:v>18238.75</c:v>
                      </c:pt>
                      <c:pt idx="8">
                        <c:v>20981.75</c:v>
                      </c:pt>
                      <c:pt idx="9">
                        <c:v>26581.75</c:v>
                      </c:pt>
                      <c:pt idx="10">
                        <c:v>34981.75</c:v>
                      </c:pt>
                      <c:pt idx="11">
                        <c:v>49399.25</c:v>
                      </c:pt>
                      <c:pt idx="12">
                        <c:v>121015.25</c:v>
                      </c:pt>
                      <c:pt idx="13">
                        <c:v>134018.85</c:v>
                      </c:pt>
                      <c:pt idx="14">
                        <c:v>252818.85</c:v>
                      </c:pt>
                      <c:pt idx="15">
                        <c:v>351818.85</c:v>
                      </c:pt>
                      <c:pt idx="16">
                        <c:v>1935818.85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98C-45D3-8083-6BDC2DF041C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After taxes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Sheet1!$A$3:$A$18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45000</c:v>
                      </c:pt>
                      <c:pt idx="1">
                        <c:v>50000</c:v>
                      </c:pt>
                      <c:pt idx="2">
                        <c:v>55000</c:v>
                      </c:pt>
                      <c:pt idx="3">
                        <c:v>60000</c:v>
                      </c:pt>
                      <c:pt idx="4">
                        <c:v>70000</c:v>
                      </c:pt>
                      <c:pt idx="5">
                        <c:v>85000</c:v>
                      </c:pt>
                      <c:pt idx="6">
                        <c:v>90000</c:v>
                      </c:pt>
                      <c:pt idx="7">
                        <c:v>100000</c:v>
                      </c:pt>
                      <c:pt idx="8">
                        <c:v>120000</c:v>
                      </c:pt>
                      <c:pt idx="9">
                        <c:v>150000</c:v>
                      </c:pt>
                      <c:pt idx="10">
                        <c:v>200000</c:v>
                      </c:pt>
                      <c:pt idx="11">
                        <c:v>417000</c:v>
                      </c:pt>
                      <c:pt idx="12">
                        <c:v>450000</c:v>
                      </c:pt>
                      <c:pt idx="13">
                        <c:v>750000</c:v>
                      </c:pt>
                      <c:pt idx="14">
                        <c:v>1000000</c:v>
                      </c:pt>
                      <c:pt idx="15">
                        <c:v>5000000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Sheet1!$C$2:$C$18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 formatCode="General">
                        <c:v>0</c:v>
                      </c:pt>
                      <c:pt idx="1">
                        <c:v>38011.25</c:v>
                      </c:pt>
                      <c:pt idx="2">
                        <c:v>41761.25</c:v>
                      </c:pt>
                      <c:pt idx="3">
                        <c:v>45511.25</c:v>
                      </c:pt>
                      <c:pt idx="4">
                        <c:v>49261.25</c:v>
                      </c:pt>
                      <c:pt idx="5">
                        <c:v>56761.25</c:v>
                      </c:pt>
                      <c:pt idx="6">
                        <c:v>68011.25</c:v>
                      </c:pt>
                      <c:pt idx="7">
                        <c:v>71761.25</c:v>
                      </c:pt>
                      <c:pt idx="8">
                        <c:v>79018.25</c:v>
                      </c:pt>
                      <c:pt idx="9">
                        <c:v>93418.25</c:v>
                      </c:pt>
                      <c:pt idx="10">
                        <c:v>115018.25</c:v>
                      </c:pt>
                      <c:pt idx="11">
                        <c:v>150600.75</c:v>
                      </c:pt>
                      <c:pt idx="12">
                        <c:v>295984.75</c:v>
                      </c:pt>
                      <c:pt idx="13">
                        <c:v>315981.15000000002</c:v>
                      </c:pt>
                      <c:pt idx="14">
                        <c:v>497181.15</c:v>
                      </c:pt>
                      <c:pt idx="15">
                        <c:v>648181.15</c:v>
                      </c:pt>
                      <c:pt idx="16">
                        <c:v>3064181.15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98C-45D3-8083-6BDC2DF041C1}"/>
                  </c:ext>
                </c:extLst>
              </c15:ser>
            </c15:filteredBarSeries>
          </c:ext>
        </c:extLst>
      </c:barChart>
      <c:catAx>
        <c:axId val="15167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(USD)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65857392825898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75983"/>
        <c:crosses val="autoZero"/>
        <c:auto val="1"/>
        <c:lblAlgn val="ctr"/>
        <c:lblOffset val="100"/>
        <c:noMultiLvlLbl val="0"/>
      </c:catAx>
      <c:valAx>
        <c:axId val="15167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376237</xdr:colOff>
      <xdr:row>4</xdr:row>
      <xdr:rowOff>161925</xdr:rowOff>
    </xdr:from>
    <xdr:to>
      <xdr:col>9</xdr:col>
      <xdr:colOff>614362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19050</xdr:rowOff>
    </xdr:from>
    <xdr:to>
      <xdr:col>14</xdr:col>
      <xdr:colOff>328612</xdr:colOff>
      <xdr:row>16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52.738906365739" createdVersion="6" refreshedVersion="6" minRefreshableVersion="3" recordCount="17">
  <cacheSource type="worksheet">
    <worksheetSource name="Table1"/>
  </cacheSource>
  <cacheFields count="4">
    <cacheField name="TAX BRACKETS" numFmtId="0">
      <sharedItems containsMixedTypes="1" containsNumber="1" containsInteger="1" minValue="45000" maxValue="5000000" count="17">
        <s v="Income (USD)"/>
        <n v="45000"/>
        <n v="50000"/>
        <n v="55000"/>
        <n v="60000"/>
        <n v="70000"/>
        <n v="85000"/>
        <n v="90000"/>
        <n v="100000"/>
        <n v="120000"/>
        <n v="150000"/>
        <n v="200000"/>
        <n v="417000"/>
        <n v="450000"/>
        <n v="750000"/>
        <n v="1000000"/>
        <n v="5000000"/>
      </sharedItems>
    </cacheField>
    <cacheField name="Tax amt" numFmtId="0">
      <sharedItems containsMixedTypes="1" containsNumber="1" minValue="6988.75" maxValue="1935818.85" count="17">
        <s v="Tax amt"/>
        <n v="6988.75"/>
        <n v="8238.75"/>
        <n v="9488.75"/>
        <n v="10738.75"/>
        <n v="13238.75"/>
        <n v="16988.75"/>
        <n v="18238.75"/>
        <n v="20981.75"/>
        <n v="26581.75"/>
        <n v="34981.75"/>
        <n v="49399.25"/>
        <n v="121015.25"/>
        <n v="134018.85"/>
        <n v="252818.85"/>
        <n v="351818.85"/>
        <n v="1935818.85"/>
      </sharedItems>
    </cacheField>
    <cacheField name="After taxes" numFmtId="0">
      <sharedItems containsMixedTypes="1" containsNumber="1" minValue="38011.25" maxValue="3064181.15" count="17">
        <s v="After taxes"/>
        <n v="38011.25"/>
        <n v="41761.25"/>
        <n v="45511.25"/>
        <n v="49261.25"/>
        <n v="56761.25"/>
        <n v="68011.25"/>
        <n v="71761.25"/>
        <n v="79018.25"/>
        <n v="93418.25"/>
        <n v="115018.25"/>
        <n v="150600.75"/>
        <n v="295984.75"/>
        <n v="315981.15000000002"/>
        <n v="497181.15"/>
        <n v="648181.15"/>
        <n v="3064181.15"/>
      </sharedItems>
    </cacheField>
    <cacheField name="%tax amt" numFmtId="0">
      <sharedItems containsMixedTypes="1" containsNumber="1" minValue="15.530555555555555" maxValue="38.716377000000001" count="17">
        <s v="%tax amt"/>
        <n v="15.530555555555555"/>
        <n v="16.477499999999999"/>
        <n v="17.252272727272729"/>
        <n v="17.897916666666667"/>
        <n v="18.912499999999998"/>
        <n v="19.986764705882354"/>
        <n v="20.265277777777776"/>
        <n v="20.981749999999998"/>
        <n v="22.151458333333331"/>
        <n v="23.321166666666667"/>
        <n v="24.699625000000001"/>
        <n v="29.020443645083933"/>
        <n v="29.781966666666669"/>
        <n v="33.709179999999996"/>
        <n v="35.181884999999994"/>
        <n v="38.716377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S22" firstHeaderRow="1" firstDataRow="2" firstDataCol="1"/>
  <pivotFields count="4">
    <pivotField axis="axisRow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  <pivotField axis="axisCol" showAll="0">
      <items count="1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chartFormats count="17">
    <chartFormat chart="0" format="5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5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5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58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59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60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61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62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63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64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65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66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67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68" series="1">
      <pivotArea type="data" outline="0" fieldPosition="0">
        <references count="1"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8" totalsRowShown="0">
  <autoFilter ref="A1:D18"/>
  <tableColumns count="4">
    <tableColumn id="1" name="TAX BRACKETS" dataDxfId="3"/>
    <tableColumn id="2" name="Tax amt" dataDxfId="2"/>
    <tableColumn id="3" name="After taxes" dataDxfId="1"/>
    <tableColumn id="4" name="%tax amt" dataDxfId="0">
      <calculatedColumnFormula>(B2/A2)*100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2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customWidth="1"/>
    <col min="3" max="3" width="8" customWidth="1"/>
    <col min="4" max="5" width="12" customWidth="1"/>
    <col min="6" max="6" width="8" customWidth="1"/>
    <col min="7" max="8" width="12" customWidth="1"/>
    <col min="9" max="9" width="9" customWidth="1"/>
    <col min="10" max="11" width="12" customWidth="1"/>
    <col min="12" max="12" width="10" customWidth="1"/>
    <col min="13" max="14" width="12" customWidth="1"/>
    <col min="15" max="15" width="9" customWidth="1"/>
    <col min="16" max="17" width="10" customWidth="1"/>
    <col min="18" max="18" width="9.140625" customWidth="1"/>
    <col min="19" max="19" width="11.28515625" customWidth="1"/>
    <col min="20" max="20" width="11.85546875" bestFit="1" customWidth="1"/>
    <col min="21" max="21" width="10" bestFit="1" customWidth="1"/>
    <col min="22" max="22" width="11.85546875" bestFit="1" customWidth="1"/>
    <col min="23" max="23" width="12" bestFit="1" customWidth="1"/>
    <col min="24" max="24" width="11.85546875" bestFit="1" customWidth="1"/>
    <col min="25" max="25" width="12" bestFit="1" customWidth="1"/>
    <col min="26" max="26" width="11.85546875" bestFit="1" customWidth="1"/>
    <col min="27" max="27" width="9" customWidth="1"/>
    <col min="28" max="28" width="11.85546875" bestFit="1" customWidth="1"/>
    <col min="29" max="29" width="10" bestFit="1" customWidth="1"/>
    <col min="30" max="30" width="12.85546875" bestFit="1" customWidth="1"/>
    <col min="31" max="31" width="10" bestFit="1" customWidth="1"/>
    <col min="32" max="32" width="12.85546875" bestFit="1" customWidth="1"/>
    <col min="33" max="33" width="15.140625" bestFit="1" customWidth="1"/>
    <col min="34" max="34" width="18.28515625" bestFit="1" customWidth="1"/>
    <col min="35" max="35" width="11.28515625" bestFit="1" customWidth="1"/>
  </cols>
  <sheetData>
    <row r="3" spans="1:19" x14ac:dyDescent="0.25">
      <c r="B3" s="4" t="s">
        <v>7</v>
      </c>
    </row>
    <row r="4" spans="1:19" x14ac:dyDescent="0.25">
      <c r="A4" s="4" t="s">
        <v>5</v>
      </c>
      <c r="B4">
        <v>15.530555555555555</v>
      </c>
      <c r="C4">
        <v>16.477499999999999</v>
      </c>
      <c r="D4">
        <v>17.252272727272729</v>
      </c>
      <c r="E4">
        <v>17.897916666666667</v>
      </c>
      <c r="F4">
        <v>18.912499999999998</v>
      </c>
      <c r="G4">
        <v>19.986764705882354</v>
      </c>
      <c r="H4">
        <v>20.265277777777776</v>
      </c>
      <c r="I4">
        <v>20.981749999999998</v>
      </c>
      <c r="J4">
        <v>22.151458333333331</v>
      </c>
      <c r="K4">
        <v>23.321166666666667</v>
      </c>
      <c r="L4">
        <v>24.699625000000001</v>
      </c>
      <c r="M4">
        <v>29.020443645083933</v>
      </c>
      <c r="N4">
        <v>29.781966666666669</v>
      </c>
      <c r="O4">
        <v>33.709179999999996</v>
      </c>
      <c r="P4">
        <v>35.181884999999994</v>
      </c>
      <c r="Q4">
        <v>38.716377000000001</v>
      </c>
      <c r="R4" t="s">
        <v>2</v>
      </c>
      <c r="S4" t="s">
        <v>6</v>
      </c>
    </row>
    <row r="5" spans="1:19" x14ac:dyDescent="0.25">
      <c r="A5" s="2">
        <v>45000</v>
      </c>
    </row>
    <row r="6" spans="1:19" x14ac:dyDescent="0.25">
      <c r="A6" s="2">
        <v>50000</v>
      </c>
    </row>
    <row r="7" spans="1:19" x14ac:dyDescent="0.25">
      <c r="A7" s="2">
        <v>55000</v>
      </c>
    </row>
    <row r="8" spans="1:19" x14ac:dyDescent="0.25">
      <c r="A8" s="2">
        <v>60000</v>
      </c>
    </row>
    <row r="9" spans="1:19" x14ac:dyDescent="0.25">
      <c r="A9" s="2">
        <v>70000</v>
      </c>
    </row>
    <row r="10" spans="1:19" x14ac:dyDescent="0.25">
      <c r="A10" s="2">
        <v>85000</v>
      </c>
    </row>
    <row r="11" spans="1:19" x14ac:dyDescent="0.25">
      <c r="A11" s="2">
        <v>90000</v>
      </c>
    </row>
    <row r="12" spans="1:19" x14ac:dyDescent="0.25">
      <c r="A12" s="2">
        <v>100000</v>
      </c>
    </row>
    <row r="13" spans="1:19" x14ac:dyDescent="0.25">
      <c r="A13" s="2">
        <v>120000</v>
      </c>
    </row>
    <row r="14" spans="1:19" x14ac:dyDescent="0.25">
      <c r="A14" s="2">
        <v>150000</v>
      </c>
    </row>
    <row r="15" spans="1:19" x14ac:dyDescent="0.25">
      <c r="A15" s="2">
        <v>200000</v>
      </c>
    </row>
    <row r="16" spans="1:19" x14ac:dyDescent="0.25">
      <c r="A16" s="2">
        <v>417000</v>
      </c>
    </row>
    <row r="17" spans="1:1" x14ac:dyDescent="0.25">
      <c r="A17" s="2">
        <v>450000</v>
      </c>
    </row>
    <row r="18" spans="1:1" x14ac:dyDescent="0.25">
      <c r="A18" s="2">
        <v>750000</v>
      </c>
    </row>
    <row r="19" spans="1:1" x14ac:dyDescent="0.25">
      <c r="A19" s="2">
        <v>1000000</v>
      </c>
    </row>
    <row r="20" spans="1:1" x14ac:dyDescent="0.25">
      <c r="A20" s="2">
        <v>5000000</v>
      </c>
    </row>
    <row r="21" spans="1:1" x14ac:dyDescent="0.25">
      <c r="A21" s="2" t="s">
        <v>4</v>
      </c>
    </row>
    <row r="22" spans="1:1" x14ac:dyDescent="0.25">
      <c r="A22" s="2" t="s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4" sqref="E14"/>
    </sheetView>
  </sheetViews>
  <sheetFormatPr defaultRowHeight="15" x14ac:dyDescent="0.25"/>
  <cols>
    <col min="1" max="1" width="16.140625" bestFit="1" customWidth="1"/>
    <col min="2" max="2" width="16" customWidth="1"/>
    <col min="3" max="3" width="11.5703125" bestFit="1" customWidth="1"/>
    <col min="4" max="4" width="14" customWidth="1"/>
    <col min="5" max="5" width="12.425781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t="s">
        <v>0</v>
      </c>
      <c r="C2" t="s">
        <v>1</v>
      </c>
      <c r="D2" t="s">
        <v>2</v>
      </c>
    </row>
    <row r="3" spans="1:4" x14ac:dyDescent="0.25">
      <c r="A3" s="1">
        <v>45000</v>
      </c>
      <c r="B3" s="3">
        <f>(5226.25+(A3-37950)*0.25)</f>
        <v>6988.75</v>
      </c>
      <c r="C3" s="1">
        <f>A3-B3</f>
        <v>38011.25</v>
      </c>
      <c r="D3" s="3">
        <f>(B3/A3)*100</f>
        <v>15.530555555555555</v>
      </c>
    </row>
    <row r="4" spans="1:4" x14ac:dyDescent="0.25">
      <c r="A4" s="1">
        <v>50000</v>
      </c>
      <c r="B4" s="3">
        <f t="shared" ref="B4:B9" si="0">(5226.25+(A4-37950)*0.25)</f>
        <v>8238.75</v>
      </c>
      <c r="C4" s="1">
        <f t="shared" ref="C4:C17" si="1">A4-B4</f>
        <v>41761.25</v>
      </c>
      <c r="D4" s="3">
        <f t="shared" ref="D4:D17" si="2">(B4/A4)*100</f>
        <v>16.477499999999999</v>
      </c>
    </row>
    <row r="5" spans="1:4" x14ac:dyDescent="0.25">
      <c r="A5" s="1">
        <v>55000</v>
      </c>
      <c r="B5" s="3">
        <f t="shared" si="0"/>
        <v>9488.75</v>
      </c>
      <c r="C5" s="1">
        <f t="shared" si="1"/>
        <v>45511.25</v>
      </c>
      <c r="D5" s="3">
        <f t="shared" si="2"/>
        <v>17.252272727272729</v>
      </c>
    </row>
    <row r="6" spans="1:4" x14ac:dyDescent="0.25">
      <c r="A6" s="1">
        <v>60000</v>
      </c>
      <c r="B6" s="3">
        <f t="shared" si="0"/>
        <v>10738.75</v>
      </c>
      <c r="C6" s="1">
        <f t="shared" si="1"/>
        <v>49261.25</v>
      </c>
      <c r="D6" s="3">
        <f t="shared" si="2"/>
        <v>17.897916666666667</v>
      </c>
    </row>
    <row r="7" spans="1:4" x14ac:dyDescent="0.25">
      <c r="A7" s="1">
        <v>70000</v>
      </c>
      <c r="B7" s="3">
        <f t="shared" si="0"/>
        <v>13238.75</v>
      </c>
      <c r="C7" s="1">
        <f t="shared" si="1"/>
        <v>56761.25</v>
      </c>
      <c r="D7" s="3">
        <f t="shared" si="2"/>
        <v>18.912499999999998</v>
      </c>
    </row>
    <row r="8" spans="1:4" x14ac:dyDescent="0.25">
      <c r="A8" s="1">
        <v>85000</v>
      </c>
      <c r="B8" s="3">
        <f t="shared" si="0"/>
        <v>16988.75</v>
      </c>
      <c r="C8" s="1">
        <f t="shared" si="1"/>
        <v>68011.25</v>
      </c>
      <c r="D8" s="3">
        <f t="shared" si="2"/>
        <v>19.986764705882354</v>
      </c>
    </row>
    <row r="9" spans="1:4" x14ac:dyDescent="0.25">
      <c r="A9" s="1">
        <v>90000</v>
      </c>
      <c r="B9" s="3">
        <f t="shared" si="0"/>
        <v>18238.75</v>
      </c>
      <c r="C9" s="1">
        <f t="shared" si="1"/>
        <v>71761.25</v>
      </c>
      <c r="D9" s="3">
        <f t="shared" si="2"/>
        <v>20.265277777777776</v>
      </c>
    </row>
    <row r="10" spans="1:4" x14ac:dyDescent="0.25">
      <c r="A10" s="1">
        <v>100000</v>
      </c>
      <c r="B10" s="3">
        <f>(18713.75+(A10-91900)*0.28)</f>
        <v>20981.75</v>
      </c>
      <c r="C10" s="1">
        <f t="shared" si="1"/>
        <v>79018.25</v>
      </c>
      <c r="D10" s="3">
        <f t="shared" si="2"/>
        <v>20.981749999999998</v>
      </c>
    </row>
    <row r="11" spans="1:4" x14ac:dyDescent="0.25">
      <c r="A11" s="1">
        <v>120000</v>
      </c>
      <c r="B11" s="3">
        <f t="shared" ref="B11:B12" si="3">(18713.75+(A11-91900)*0.28)</f>
        <v>26581.75</v>
      </c>
      <c r="C11" s="1">
        <f t="shared" si="1"/>
        <v>93418.25</v>
      </c>
      <c r="D11" s="3">
        <f t="shared" si="2"/>
        <v>22.151458333333331</v>
      </c>
    </row>
    <row r="12" spans="1:4" x14ac:dyDescent="0.25">
      <c r="A12" s="1">
        <v>150000</v>
      </c>
      <c r="B12" s="3">
        <f t="shared" si="3"/>
        <v>34981.75</v>
      </c>
      <c r="C12" s="1">
        <f t="shared" si="1"/>
        <v>115018.25</v>
      </c>
      <c r="D12" s="3">
        <f t="shared" si="2"/>
        <v>23.321166666666667</v>
      </c>
    </row>
    <row r="13" spans="1:4" x14ac:dyDescent="0.25">
      <c r="A13" s="1">
        <v>200000</v>
      </c>
      <c r="B13" s="3">
        <f>(46643.75+(A13-191650)*0.33)</f>
        <v>49399.25</v>
      </c>
      <c r="C13" s="1">
        <f t="shared" si="1"/>
        <v>150600.75</v>
      </c>
      <c r="D13" s="3">
        <f t="shared" si="2"/>
        <v>24.699625000000001</v>
      </c>
    </row>
    <row r="14" spans="1:4" x14ac:dyDescent="0.25">
      <c r="A14" s="1">
        <v>417000</v>
      </c>
      <c r="B14" s="3">
        <f>(120910.25+(A14-416700)*0.35)</f>
        <v>121015.25</v>
      </c>
      <c r="C14" s="1">
        <f t="shared" si="1"/>
        <v>295984.75</v>
      </c>
      <c r="D14" s="3">
        <f t="shared" si="2"/>
        <v>29.020443645083933</v>
      </c>
    </row>
    <row r="15" spans="1:4" x14ac:dyDescent="0.25">
      <c r="A15" s="1">
        <v>450000</v>
      </c>
      <c r="B15" s="3">
        <f>(121505.25+(A15-418400)*0.396)</f>
        <v>134018.85</v>
      </c>
      <c r="C15" s="1">
        <f t="shared" si="1"/>
        <v>315981.15000000002</v>
      </c>
      <c r="D15" s="3">
        <f t="shared" si="2"/>
        <v>29.781966666666669</v>
      </c>
    </row>
    <row r="16" spans="1:4" x14ac:dyDescent="0.25">
      <c r="A16" s="1">
        <v>750000</v>
      </c>
      <c r="B16" s="3">
        <f t="shared" ref="B16:B18" si="4">(121505.25+(A16-418400)*0.396)</f>
        <v>252818.85</v>
      </c>
      <c r="C16" s="1">
        <f t="shared" si="1"/>
        <v>497181.15</v>
      </c>
      <c r="D16" s="3">
        <f t="shared" si="2"/>
        <v>33.709179999999996</v>
      </c>
    </row>
    <row r="17" spans="1:4" x14ac:dyDescent="0.25">
      <c r="A17" s="1">
        <v>1000000</v>
      </c>
      <c r="B17" s="3">
        <f t="shared" si="4"/>
        <v>351818.85</v>
      </c>
      <c r="C17" s="1">
        <f t="shared" si="1"/>
        <v>648181.15</v>
      </c>
      <c r="D17" s="3">
        <f t="shared" si="2"/>
        <v>35.181884999999994</v>
      </c>
    </row>
    <row r="18" spans="1:4" x14ac:dyDescent="0.25">
      <c r="A18" s="1">
        <v>5000000</v>
      </c>
      <c r="B18" s="3">
        <f t="shared" si="4"/>
        <v>1935818.85</v>
      </c>
      <c r="C18" s="1">
        <f t="shared" ref="C18" si="5">A18-B18</f>
        <v>3064181.15</v>
      </c>
      <c r="D18" s="3">
        <f t="shared" ref="D18" si="6">(B18/A18)*100</f>
        <v>38.716377000000001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4 1 V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T j V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1 V T C i K R 7 g O A A A A E Q A A A B M A H A B G b 3 J t d W x h c y 9 T Z W N 0 a W 9 u M S 5 t I K I Y A C i g F A A A A A A A A A A A A A A A A A A A A A A A A A A A A C t O T S 7 J z M 9 T C I b Q h t Y A U E s B A i 0 A F A A C A A g A E 4 1 V T B r 1 H x + m A A A A + Q A A A B I A A A A A A A A A A A A A A A A A A A A A A E N v b m Z p Z y 9 Q Y W N r Y W d l L n h t b F B L A Q I t A B Q A A g A I A B O N V U w P y u m r p A A A A O k A A A A T A A A A A A A A A A A A A A A A A P I A A A B b Q 2 9 u d G V u d F 9 U e X B l c 1 0 u e G 1 s U E s B A i 0 A F A A C A A g A E 4 1 V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M e 3 G 4 z U f S J E D k M z F X C s y A A A A A A I A A A A A A B B m A A A A A Q A A I A A A A F g n t V 7 m S U O 3 y F C y J I Y 1 V Q o m D W p e J w + k W M W G 4 B t 9 X 3 k p A A A A A A 6 A A A A A A g A A I A A A A O 2 Q c I i a 4 t P o P m 8 x G + 6 G B I + 4 R 2 w c 5 6 K g h A g p K Y K p P i g G U A A A A J 9 l / D y e 3 7 Y I g T L i n d X O V c v e B Y K o a C z w g s X 4 x l A 9 z a g R k G G j 0 Y Y B F 8 A W w F 8 d Y f 2 m R 1 q i E d H L 7 S 4 a x J 8 t 4 i 6 1 T D A q y t g 8 F U R o y o O 1 c S U D f Q V m Q A A A A L s F A H H B H s 8 p Q J x u g F 0 6 W q t C 8 j i n L Z h Z k g 3 e z 3 s z Q k W P E C b T b 4 M M 6 j I C + c h Y i H W n m e f R v B 9 9 F f N j j 3 x m o B f J J O 0 = < / D a t a M a s h u p > 
</file>

<file path=customXml/itemProps1.xml><?xml version="1.0" encoding="utf-8"?>
<ds:datastoreItem xmlns:ds="http://schemas.openxmlformats.org/officeDocument/2006/customXml" ds:itemID="{E60C01A7-3B65-4FF6-9177-A5E4BFCB5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2018-02-21T20:56:56Z</dcterms:created>
  <dcterms:modified xsi:type="dcterms:W3CDTF">2018-02-28T17:58:47Z</dcterms:modified>
</cp:coreProperties>
</file>